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417" windowHeight="10935"/>
  </bookViews>
  <sheets>
    <sheet name="Full Datasheet" sheetId="1" r:id="rId1"/>
    <sheet name="Comparison Disturbed and Well-P" sheetId="2" r:id="rId2"/>
    <sheet name="Coordinate_raw" sheetId="11" r:id="rId3"/>
  </sheets>
  <calcPr calcId="144525"/>
</workbook>
</file>

<file path=xl/sharedStrings.xml><?xml version="1.0" encoding="utf-8"?>
<sst xmlns="http://schemas.openxmlformats.org/spreadsheetml/2006/main" count="5455" uniqueCount="1078">
  <si>
    <r>
      <rPr>
        <b/>
        <sz val="10"/>
        <rFont val="Times New Roman"/>
        <charset val="134"/>
      </rPr>
      <t>A Systematic Review on Physicochemical and Microbial Di-versity of Well-preserved, Restored, and Disturbed Mangrove Forests: What is Known and What is Next?</t>
    </r>
    <r>
      <rPr>
        <sz val="10"/>
        <rFont val="Times New Roman"/>
        <charset val="134"/>
      </rPr>
      <t xml:space="preserve">
Jiayong Lai1, Wee Cheah1, 2*, Kishneth Palaniveloo1*, Rempei Suwa3, Sahadev Sharma1
1 Institute of Ocean and Earth Sciences (IOES), University of Malaya, Kuala Lumpur, Malaysia; jiayonglai@um.edu.my (J.Y); ssharma.shell@gmail.com (S.S)
2 FIO-UM Joint Centre of Marine and Technology, Universiti Malaya
3  Japan International Research Center Agricultural Sciences, Tsukuba, Japan; swrmp@hotmail.com (R.W)
* Correspondence: kishneth@um.edu.my (K.P), wee.cheah@um.edu.my (W.C); Tel.: +6013-8789630 (K.P), +6017-4172594 (W.C)
</t>
    </r>
  </si>
  <si>
    <r>
      <t>* OTU: Operational Taxonomic Unit
BP#: Dominance Bacteria Phylum rank # eg.: BP1: Most Dominant Bacteria Phylum; BP2: 2nd Most Dominant Bacteria Phylum
BC#: Dominance Bacteria Class rank # eg.: BC1: Most Dominant Bacteria Class; BC2: 2nd Most Dominant Bacteria Class
BO#: Reported Bacteria Order # eg.: BO1: Most Dominant Bacteria Order; BO2: 2nd Most Dominant Bacteria Order 
** BO#: Bacteria Taxon Order not according to dominance rank
AP#: Dominance Archaea Phylum rank # eg.: AP1: Most Dominant Archaea Phylum; AP2: 2nd Most Dominant Archaea Phy-lum
AC#: Dominance Archaea Class rank # eg.: AC1: Most Dominant Archaea Class; AC2: 2nd Most Dominant Archaea Class
TN: Total Nitrogen ;TP: Total Phosphorus; TS: Total Sulfur; TC: Total Carbon; Salinity unit converted into parts per thousand (ppt)
***References are assigned with a</t>
    </r>
    <r>
      <rPr>
        <b/>
        <sz val="10"/>
        <rFont val="Times New Roman"/>
        <charset val="134"/>
      </rPr>
      <t xml:space="preserve"> unique number</t>
    </r>
    <r>
      <rPr>
        <sz val="10"/>
        <rFont val="Times New Roman"/>
        <charset val="134"/>
      </rPr>
      <t xml:space="preserve"> in the last screening phase (n=282) of PRISMA and final manual reading of full manuscript selects the last qualified and relevant 94 reviewed articles. 
</t>
    </r>
  </si>
  <si>
    <t>Sampling Site</t>
  </si>
  <si>
    <t>Country</t>
  </si>
  <si>
    <t>Regions</t>
  </si>
  <si>
    <t>Surrounding Mangrove Condition</t>
  </si>
  <si>
    <t>Categorised Condition</t>
  </si>
  <si>
    <t>Publish Year</t>
  </si>
  <si>
    <t>Method</t>
  </si>
  <si>
    <t xml:space="preserve">Comparison </t>
  </si>
  <si>
    <t>Sampling Mangrove Tree</t>
  </si>
  <si>
    <t>Total Sequences</t>
  </si>
  <si>
    <t>Total OTUs</t>
  </si>
  <si>
    <t>Most Abundant Phyllum</t>
  </si>
  <si>
    <t>Most Dominant Phyllum Percentage low</t>
  </si>
  <si>
    <t>Most Dominant Phyllum Percentage high</t>
  </si>
  <si>
    <t>Most Dominant Class</t>
  </si>
  <si>
    <t>2nd Most Dominant Phyllum</t>
  </si>
  <si>
    <t>2nd Most Dominant Phyllum Percentage low</t>
  </si>
  <si>
    <t>2nd Most Dominant Phyllum Percentage high</t>
  </si>
  <si>
    <t>Reported Sampling Coordinates</t>
  </si>
  <si>
    <t>BP1</t>
  </si>
  <si>
    <t>BP2</t>
  </si>
  <si>
    <t>BP3</t>
  </si>
  <si>
    <t>BP4</t>
  </si>
  <si>
    <t>BP5</t>
  </si>
  <si>
    <t>BP6</t>
  </si>
  <si>
    <t>BP7</t>
  </si>
  <si>
    <t>BP8</t>
  </si>
  <si>
    <t>BP9</t>
  </si>
  <si>
    <t>BP10</t>
  </si>
  <si>
    <t>BC1</t>
  </si>
  <si>
    <t>BC2</t>
  </si>
  <si>
    <t>BC3</t>
  </si>
  <si>
    <t>BC4</t>
  </si>
  <si>
    <t>BC5</t>
  </si>
  <si>
    <t>BO1**</t>
  </si>
  <si>
    <t>BO2</t>
  </si>
  <si>
    <t>BO3</t>
  </si>
  <si>
    <t>BO4</t>
  </si>
  <si>
    <t>BO5</t>
  </si>
  <si>
    <t>BO6</t>
  </si>
  <si>
    <t>BO7</t>
  </si>
  <si>
    <t>BO8</t>
  </si>
  <si>
    <t>BO9</t>
  </si>
  <si>
    <t>BO10</t>
  </si>
  <si>
    <t>References ***</t>
  </si>
  <si>
    <t>AP1</t>
  </si>
  <si>
    <t>AP2</t>
  </si>
  <si>
    <t>AP3</t>
  </si>
  <si>
    <t>AC1</t>
  </si>
  <si>
    <t>AC2</t>
  </si>
  <si>
    <t>AC3</t>
  </si>
  <si>
    <t>pH</t>
  </si>
  <si>
    <t>Tempt (°C)</t>
  </si>
  <si>
    <t>Salinity ppt</t>
  </si>
  <si>
    <t>TOC %</t>
  </si>
  <si>
    <t>Total Nitrogen g/kg</t>
  </si>
  <si>
    <t>TP mg/kg</t>
  </si>
  <si>
    <t>TS mg/kg</t>
  </si>
  <si>
    <t>TC</t>
  </si>
  <si>
    <t>Quanzhou bay, Fujian, China</t>
  </si>
  <si>
    <t>China</t>
  </si>
  <si>
    <t>Restored</t>
  </si>
  <si>
    <t>nifH gene</t>
  </si>
  <si>
    <t>Temporal/Restored Age</t>
  </si>
  <si>
    <t>Spartina alternifora, Kandelia obovata</t>
  </si>
  <si>
    <t>Proteobacteria</t>
  </si>
  <si>
    <t>Deltaproteobacteria</t>
  </si>
  <si>
    <t>Firmicutes</t>
  </si>
  <si>
    <t>NA</t>
  </si>
  <si>
    <t>25◦14′30′′N, 118◦52′30′′E</t>
  </si>
  <si>
    <t>Bacteroidetes</t>
  </si>
  <si>
    <t>Verrucomicrobia</t>
  </si>
  <si>
    <t>Gammaproteobacteria</t>
  </si>
  <si>
    <t>Betaproteobacteria</t>
  </si>
  <si>
    <t>Alphaproteobacteria</t>
  </si>
  <si>
    <t>Desulfuromonadales</t>
  </si>
  <si>
    <t>Desulfobacterales</t>
  </si>
  <si>
    <t>Desulfovibrionales</t>
  </si>
  <si>
    <t>Desulfarculales</t>
  </si>
  <si>
    <t>Methylococcales</t>
  </si>
  <si>
    <t>Marinilabiliales</t>
  </si>
  <si>
    <t>Alteromonadales</t>
  </si>
  <si>
    <t>Rhizobiales</t>
  </si>
  <si>
    <t>Oceanospirillales</t>
  </si>
  <si>
    <t>Cytophagales</t>
  </si>
  <si>
    <t>6.60~7.88</t>
  </si>
  <si>
    <t>-</t>
  </si>
  <si>
    <t>9.6~33</t>
  </si>
  <si>
    <t>0.85~1.7 g/kg</t>
  </si>
  <si>
    <t>0.26~0.37 mg/g</t>
  </si>
  <si>
    <t>1.59~4.09 mg/g</t>
  </si>
  <si>
    <t>8.38~20.28 mg/g</t>
  </si>
  <si>
    <t>Spartina alterniflora invasion and mangrove restoration alter diversity and composition of sediment diazotrophic community</t>
  </si>
  <si>
    <t>Leizhou Nature Reserve, China</t>
  </si>
  <si>
    <t>HTS/NGS</t>
  </si>
  <si>
    <t>Environment Gradient</t>
  </si>
  <si>
    <t>Kandelia obovata,  Avicennia marina, Sonneratia apetala</t>
  </si>
  <si>
    <t>Planctomycetes</t>
  </si>
  <si>
    <t>Acidobacteria</t>
  </si>
  <si>
    <t>Actinobacteria</t>
  </si>
  <si>
    <t>Chloroflexi</t>
  </si>
  <si>
    <t>Flavobacteriia</t>
  </si>
  <si>
    <t>Bacteroidia</t>
  </si>
  <si>
    <t>Rhodobacterales</t>
  </si>
  <si>
    <t>Vibrionales</t>
  </si>
  <si>
    <t>Flavobacteriales</t>
  </si>
  <si>
    <t>6.45~7.28</t>
  </si>
  <si>
    <t>1.43~1.50</t>
  </si>
  <si>
    <t>0.5~1.8</t>
  </si>
  <si>
    <t>0.43~2.46g/kg</t>
  </si>
  <si>
    <t>0.21~0.66g/kg</t>
  </si>
  <si>
    <t>Mangrove restoration promotes the anti-scouribility of the sediments by
modifying inherent microbial community and extracellular
polymeric substance</t>
  </si>
  <si>
    <t xml:space="preserve"> Haimen Island &amp; Haicang Bay Xiamen, Fujian, China</t>
  </si>
  <si>
    <t>Anthropogenic Pressure Mangrove</t>
  </si>
  <si>
    <t>Disturbed</t>
  </si>
  <si>
    <t>Kandelia candel</t>
  </si>
  <si>
    <t>Anaerolineae</t>
  </si>
  <si>
    <t>117◦57' E, 24◦24' N</t>
  </si>
  <si>
    <t>Acidobacteriota</t>
  </si>
  <si>
    <t>Desulfobacterota</t>
  </si>
  <si>
    <t>Anaerolineales</t>
  </si>
  <si>
    <t>Syntrophobacterales</t>
  </si>
  <si>
    <t>Streroidobacterales</t>
  </si>
  <si>
    <t>Chromatiales</t>
  </si>
  <si>
    <t>Micromonosporales</t>
  </si>
  <si>
    <t>Crenarchaeota</t>
  </si>
  <si>
    <t>Euryarchaeota</t>
  </si>
  <si>
    <t>Asgardaeota</t>
  </si>
  <si>
    <t>Bathyarchaeota</t>
  </si>
  <si>
    <t>6.19~8.25</t>
  </si>
  <si>
    <t>11.63~19.64 g/kg</t>
  </si>
  <si>
    <t>699.71~1009.8</t>
  </si>
  <si>
    <t>455.87~788.34</t>
  </si>
  <si>
    <t>Diversity and Potential Function of Prokaryotic and Eukaryotic Communities from Different Mangrove Sediments</t>
  </si>
  <si>
    <t>Crenarchaeota (A)</t>
  </si>
  <si>
    <t>118◦2' E, 24◦27' N</t>
  </si>
  <si>
    <t>Zhanjiang Gaoqiao Mangrove Reserve, Guangdong, China</t>
  </si>
  <si>
    <t>Contaminated (Microplastic)</t>
  </si>
  <si>
    <t>Microplastic</t>
  </si>
  <si>
    <t>Efects of Microplastics on Microbial Community in Zhanjiang Mangrove Sediments</t>
  </si>
  <si>
    <t>Summer/Restored Age</t>
  </si>
  <si>
    <t>25°14′30″N, 118°52′30″E</t>
  </si>
  <si>
    <t>Epsilonproteobacteria</t>
  </si>
  <si>
    <t>Acidimicrobiia</t>
  </si>
  <si>
    <t>6.75~7.63</t>
  </si>
  <si>
    <t>12~24</t>
  </si>
  <si>
    <t>0.78~1.70 g/kg</t>
  </si>
  <si>
    <t>288.5~409.89 μg/g</t>
  </si>
  <si>
    <t>1.59~6.08 mg/g</t>
  </si>
  <si>
    <t>7.85~20.28 mg/g</t>
  </si>
  <si>
    <t>Seasonal variations in soil physicochemical properties and microbial community structure influenced by Spartina alterniflora invasion and Kandelia obovata restoration</t>
  </si>
  <si>
    <t>Winter/Restored Age</t>
  </si>
  <si>
    <t>Yunxiao Zhangjiangkou Nature Reserve, Fujian, China</t>
  </si>
  <si>
    <t>Invasive Species Mangrove</t>
  </si>
  <si>
    <t>Herbicide</t>
  </si>
  <si>
    <t>Spartina alternifora (Invasive)</t>
  </si>
  <si>
    <t>2,971 to 5,542</t>
  </si>
  <si>
    <t>117◦24' 07” E, 23◦53' 45” W</t>
  </si>
  <si>
    <t>Nitrospirae</t>
  </si>
  <si>
    <t>Ignavibacterium</t>
  </si>
  <si>
    <t>Cyanobacteria</t>
  </si>
  <si>
    <t>Desulfuromonadia</t>
  </si>
  <si>
    <t>4~6.9</t>
  </si>
  <si>
    <t>21.2~38.1</t>
  </si>
  <si>
    <t>1.7~3.6</t>
  </si>
  <si>
    <t>1.7~2.4 g/kg</t>
  </si>
  <si>
    <t>360~940</t>
  </si>
  <si>
    <t>16~32 g/kg</t>
  </si>
  <si>
    <t>Effects of imazapyr on spartina alterniflora and soil bacterial communities in a mangrove wetland</t>
  </si>
  <si>
    <t>Futian Mangrove Nature Reserve, Guangdong, China</t>
  </si>
  <si>
    <t>Contaminated (BPA)</t>
  </si>
  <si>
    <t>BPA Incubations</t>
  </si>
  <si>
    <t>Avicennia marina, Bruguiera gymnorrhiza, Aegiceras corniculatum</t>
  </si>
  <si>
    <t>Metagenomic analysis of microbial communities continuously exposed to Bisphenol A in mangrove rhizosphere and non-rhizosphere soils</t>
  </si>
  <si>
    <t>Kandelia obovata</t>
  </si>
  <si>
    <t>20°55′19.03″N 110°09′23.44″E</t>
  </si>
  <si>
    <t>Gemmatimonadetes</t>
  </si>
  <si>
    <t>6.76~7.28</t>
  </si>
  <si>
    <t>22~23</t>
  </si>
  <si>
    <t>1.28~1.71</t>
  </si>
  <si>
    <t>0.257~1.276 g/kg</t>
  </si>
  <si>
    <t>0.29~0.564 g/kg</t>
  </si>
  <si>
    <t>Effect of mangrove restoration on sediment properties and bacterial community</t>
  </si>
  <si>
    <t>unvegetated shoal</t>
  </si>
  <si>
    <t>Avicennia marina</t>
  </si>
  <si>
    <t>Mangrove area around Hainan, China</t>
  </si>
  <si>
    <t>Mixed</t>
  </si>
  <si>
    <t>6,499,038,241 to 24,817,661,086</t>
  </si>
  <si>
    <t>1,444 to 7,460</t>
  </si>
  <si>
    <t>Chlorobi</t>
  </si>
  <si>
    <t>Diverse and abundant antibiotic resistance genes in mangrove area and their relationship with bacterial communities - A study in Hainan Island, China</t>
  </si>
  <si>
    <t>Microplastic Incubation/Temporal</t>
  </si>
  <si>
    <t>1,746 to 2,077</t>
  </si>
  <si>
    <t>110.344195E,
21.112059N</t>
  </si>
  <si>
    <t>Patescibacteria</t>
  </si>
  <si>
    <t>Clostridiales</t>
  </si>
  <si>
    <t>SBR1031</t>
  </si>
  <si>
    <t>Actinomarinales</t>
  </si>
  <si>
    <t>Bacillales</t>
  </si>
  <si>
    <t>Chemotaxis-selective colonization of mangrove rhizosphere microbes on nine different microplastics</t>
  </si>
  <si>
    <t>deep shotgun
metagenomic sequencing</t>
  </si>
  <si>
    <t>Aegiceras corniculatum, Acanthus ilicifolius, Kenaelia candel, Bruguiera gymnorhiza</t>
  </si>
  <si>
    <t>22°31’41.1''N
113°59’55.3''E,</t>
  </si>
  <si>
    <t>Pseudomonadales</t>
  </si>
  <si>
    <t>Desulfobacteria</t>
  </si>
  <si>
    <t>Bacteroidales</t>
  </si>
  <si>
    <t>UBA9983</t>
  </si>
  <si>
    <t>Thaumarchaeota</t>
  </si>
  <si>
    <t>Deciphering the Microbial Taxonomy and Functionality of Two Diverse Mangrove Ecosystems and Their Potential Abilities To Produce Bioactive Compounds</t>
  </si>
  <si>
    <t>Hepu county of Beihai City, Guangxi, China</t>
  </si>
  <si>
    <t>Pristine Mangrove</t>
  </si>
  <si>
    <t>Well preserved</t>
  </si>
  <si>
    <t>Aegiceras corniculatum, Avicennia marina, Kenaelia candel, Sonneratia apetala</t>
  </si>
  <si>
    <t>21°36’12.3''N
108°59’37.8'' E</t>
  </si>
  <si>
    <t>Beilun Estuary National Nature Reserve,  Guangxi, China</t>
  </si>
  <si>
    <t>Aegiceras corniculatum, Avicennia marina, Kenaelia candel, Bruguiera gymnorhiza</t>
  </si>
  <si>
    <t>21°36’54.7''N108°13’56.3''E</t>
  </si>
  <si>
    <t>Maoweihai Mangrove Nature Reserve, Guangxi, China</t>
  </si>
  <si>
    <t>Aegiceras corniculatum, Kenaelia candel</t>
  </si>
  <si>
    <t>21°52’00.0''N108°34’55.9''E</t>
  </si>
  <si>
    <t>Guangxi, China</t>
  </si>
  <si>
    <t>Thaumarchaeota (A)</t>
  </si>
  <si>
    <t>Guangdong, China</t>
  </si>
  <si>
    <t>Contaminated (Heavy Metal)</t>
  </si>
  <si>
    <t>Euryarchaeota (A)</t>
  </si>
  <si>
    <t>Hanjiang River Estuary, Guangdong, China</t>
  </si>
  <si>
    <t>HTS/NGS (mcrA/pmoA)</t>
  </si>
  <si>
    <t>Dominant Tree Species/Depth</t>
  </si>
  <si>
    <t>Kandelia obovata, Sonneratia apetala</t>
  </si>
  <si>
    <t>3,204,239 to 3,758,651</t>
  </si>
  <si>
    <t>435 to 1,450</t>
  </si>
  <si>
    <t>23.27°N, 116.52°E</t>
  </si>
  <si>
    <t>Methanobacteria</t>
  </si>
  <si>
    <t>Methanomicrobia</t>
  </si>
  <si>
    <t>6.5~7.8</t>
  </si>
  <si>
    <t>22.8~26.3</t>
  </si>
  <si>
    <t>3.8~11.9</t>
  </si>
  <si>
    <t>2.3~4.5 g/kg</t>
  </si>
  <si>
    <t>1865~2959 mg/L</t>
  </si>
  <si>
    <t>12.3~40.7 g/kg</t>
  </si>
  <si>
    <t>Sonneratia apetala introduction alters methane cycling microbial communities and increases methane emissions in mangrove ecosystems</t>
  </si>
  <si>
    <t>435 to 1,451</t>
  </si>
  <si>
    <t>Hong Sha River, Hainan, China</t>
  </si>
  <si>
    <t>PAH</t>
  </si>
  <si>
    <t>Hydrocarbon Incubations</t>
  </si>
  <si>
    <t>18.2629 N,109.5772E</t>
  </si>
  <si>
    <t>Flavobacteria</t>
  </si>
  <si>
    <t>Sphingomonadales</t>
  </si>
  <si>
    <t>Hyphomicrobiales</t>
  </si>
  <si>
    <t>Actinomycetia</t>
  </si>
  <si>
    <t>The distinct response of phenanthrene enriched bacterial consortia to different PAHs and their degradation potential: a mangrove sediment microcosm study</t>
  </si>
  <si>
    <t>Bai Lu Park, Hainan, China</t>
  </si>
  <si>
    <t>18.9455 N, 109.3048E</t>
  </si>
  <si>
    <t xml:space="preserve"> Beibu Gulf, Guangxi, China</t>
  </si>
  <si>
    <t>Contaminated</t>
  </si>
  <si>
    <t>3,330 to 6,202</t>
  </si>
  <si>
    <t>N 21°36′E 108°14′, N 21°38′
E 108°22′,N 21°52′E 108°34′,N 21°44′
E 108°35′</t>
  </si>
  <si>
    <t>Campylobacterales</t>
  </si>
  <si>
    <t>Parvarchaea</t>
  </si>
  <si>
    <t>Cenarchaeales</t>
  </si>
  <si>
    <t>'</t>
  </si>
  <si>
    <t>High-throughput sequencing and analysis of microbial communities in the mangrove swamps along the coast of Beibu Gulf in Guangxi, China</t>
  </si>
  <si>
    <t>Parvarchaeota (A)</t>
  </si>
  <si>
    <t>N 21°25′E 109°11′, N 21°29′
E 109°45′</t>
  </si>
  <si>
    <t>Haikou &amp; Sanya, Hainan, China</t>
  </si>
  <si>
    <t>Only Impacted</t>
  </si>
  <si>
    <t>19°194′N, 110°35.214′E</t>
  </si>
  <si>
    <t>7.25~8.20</t>
  </si>
  <si>
    <t>25.4~29.5</t>
  </si>
  <si>
    <t>17.10~35.1</t>
  </si>
  <si>
    <t>7.66~36.3</t>
  </si>
  <si>
    <t>0.16~0.35 g/kg</t>
  </si>
  <si>
    <t>0.27~0.61 mg/g</t>
  </si>
  <si>
    <t>Comparative metagenomics study reveals pollution induced changes of microbial genes in mangrove sediments</t>
  </si>
  <si>
    <t>18°15.242′N, 109°30.585′E</t>
  </si>
  <si>
    <t>Shanyutan Wetland, Minjiang River Estuary, Fujian, China</t>
  </si>
  <si>
    <t>Dominant Tree Species</t>
  </si>
  <si>
    <t>26°00′36″N, 119°34′12″E</t>
  </si>
  <si>
    <t>Acidiferrobacterales</t>
  </si>
  <si>
    <t>Neisseriales</t>
  </si>
  <si>
    <t>Enterobacterales</t>
  </si>
  <si>
    <t>Methanosarcinales</t>
  </si>
  <si>
    <t>5.82~5.89</t>
  </si>
  <si>
    <t>15.91~24.39 g/kg</t>
  </si>
  <si>
    <t>1.24~1.84 g/kg</t>
  </si>
  <si>
    <t>0.71~1.02 g/kg</t>
  </si>
  <si>
    <t>Effects of Spartina alterniflora invasion on Kandelia candel rhizospheric bacterial community as determined by high-throughput sequencing analysis</t>
  </si>
  <si>
    <r>
      <rPr>
        <i/>
        <sz val="10"/>
        <rFont val="Times New Roman"/>
        <charset val="134"/>
      </rPr>
      <t>Spartina alternifora</t>
    </r>
    <r>
      <rPr>
        <sz val="10"/>
        <rFont val="Times New Roman"/>
        <charset val="134"/>
      </rPr>
      <t xml:space="preserve"> (Invasive)</t>
    </r>
  </si>
  <si>
    <t>Dongzhai Bay, Hainan, China</t>
  </si>
  <si>
    <t xml:space="preserve">Contaminated </t>
  </si>
  <si>
    <t xml:space="preserve">Disturbed </t>
  </si>
  <si>
    <t>3,996 to 12,035</t>
  </si>
  <si>
    <t>E: 110°33′35.24″, N: 
19°57′6.62″</t>
  </si>
  <si>
    <t>Ignavibacteriae</t>
  </si>
  <si>
    <t>Bacterial community diversity and dynamics of dongzhai harbor mangrove soils in China</t>
  </si>
  <si>
    <t>E: 110°34′35.06″, N: 19°57′1.82″</t>
  </si>
  <si>
    <t>Contaminated (Wastewater)</t>
  </si>
  <si>
    <t xml:space="preserve"> E: 110°35′4.29″, N: 
19°57′21.07″</t>
  </si>
  <si>
    <t>Golden Bay Mangrove Reserve, Guangxi, China</t>
  </si>
  <si>
    <t>Upper Tidal Zones</t>
  </si>
  <si>
    <t>21°24′9.72″N, 109°09′1.51″E</t>
  </si>
  <si>
    <t>Myxococcales</t>
  </si>
  <si>
    <t>Thiotrichales</t>
  </si>
  <si>
    <t>0.4~1.3</t>
  </si>
  <si>
    <t>0.1~0.2 %</t>
  </si>
  <si>
    <t>Intertidal zonation affects diversity and functional potentials of bacteria in surface sediments: A case study of the Golden Bay mangrove, China</t>
  </si>
  <si>
    <t>Lower Tidal Zones</t>
  </si>
  <si>
    <t/>
  </si>
  <si>
    <t>Degradation of Macroalgae</t>
  </si>
  <si>
    <r>
      <rPr>
        <i/>
        <sz val="10"/>
        <rFont val="Times New Roman"/>
        <charset val="134"/>
      </rPr>
      <t>Enteromorpha prolifera</t>
    </r>
    <r>
      <rPr>
        <sz val="10"/>
        <rFont val="Times New Roman"/>
        <charset val="134"/>
      </rPr>
      <t xml:space="preserve"> (Macroalgae)</t>
    </r>
  </si>
  <si>
    <t>Deinococcus-Thermus</t>
  </si>
  <si>
    <t>Streptophyta</t>
  </si>
  <si>
    <t>Metagenomic and proteomic analyses of a mangrove microbial community following green macroalgae Enteromorpha prolifera degradation</t>
  </si>
  <si>
    <t>Beihai City, Guangxi, China</t>
  </si>
  <si>
    <t>21°24' 43.4'' N, 109°9'50.98'' E</t>
  </si>
  <si>
    <t>Elusimicrobia</t>
  </si>
  <si>
    <t>5.7~8.4</t>
  </si>
  <si>
    <t>6.84~24.8 g/kg</t>
  </si>
  <si>
    <t>Carbohydrate metabolism genes dominant in a subtropical marine mangrove ecosystem revealed by metagenomics analysis</t>
  </si>
  <si>
    <t>Mai Po wetland, Hong Kong, China</t>
  </si>
  <si>
    <t>Ion Torrent amplicon sequencing</t>
  </si>
  <si>
    <t>20,310 per sample</t>
  </si>
  <si>
    <t xml:space="preserve"> 6,308 to 7,886</t>
  </si>
  <si>
    <t>Spirochaetes</t>
  </si>
  <si>
    <t>Desulfobulbales</t>
  </si>
  <si>
    <t>Thermoplasmata</t>
  </si>
  <si>
    <t>6.61~7.48</t>
  </si>
  <si>
    <t>0.11~0.22%</t>
  </si>
  <si>
    <t>0.59~0.86%</t>
  </si>
  <si>
    <t>1.06~3.05 %</t>
  </si>
  <si>
    <t>Community Structure, Dynamics and Interactions of Bacteria, Archaea and Fungi in Subtropical Coastal Wetland Sediments</t>
  </si>
  <si>
    <t>East Asia</t>
  </si>
  <si>
    <t>Bathyarchaeota (A)</t>
  </si>
  <si>
    <t>22°29′N, 114°01′E</t>
  </si>
  <si>
    <t>16S rRNA Amplicon and WGS</t>
  </si>
  <si>
    <t>Kandelia obovata, Acanthus ilicifolius</t>
  </si>
  <si>
    <t>22°48′78″N, 114°04′19″W</t>
  </si>
  <si>
    <t>Thermomicrobia</t>
  </si>
  <si>
    <t>Aeromonadales</t>
  </si>
  <si>
    <t>Legionellales</t>
  </si>
  <si>
    <t>Illumina sequencing of 16S rRNA tag revealed spatial variations of bacterial communities in a mangrove wetland</t>
  </si>
  <si>
    <t>Allignment dataset</t>
  </si>
  <si>
    <t>Aegiceras corniculatum</t>
  </si>
  <si>
    <t>5,838 to 6,257</t>
  </si>
  <si>
    <t>N 23°55′51.31″,E 117°24′50.57″</t>
  </si>
  <si>
    <t>Latescibacteria</t>
  </si>
  <si>
    <t>Nitrospirales</t>
  </si>
  <si>
    <t>Geobacterales</t>
  </si>
  <si>
    <t>21.79 g/kg</t>
  </si>
  <si>
    <t>1.76 g/kg</t>
  </si>
  <si>
    <t>4.27 g/kg</t>
  </si>
  <si>
    <t>Mangrove Sediment Microbiome: Adaptive Microbial Assemblages and Their Routed Biogeochemical Processes in Yunxiao Mangrove National Nature Reserve</t>
  </si>
  <si>
    <t>Yellow River Delta, Shandong, China</t>
  </si>
  <si>
    <t>Tidal Zones/Seasons</t>
  </si>
  <si>
    <t>Tamarix chinensis, Phragmites australis</t>
  </si>
  <si>
    <t>118.6°E, 37.6°N</t>
  </si>
  <si>
    <t>7.5~8.7</t>
  </si>
  <si>
    <t>11.7~12.6</t>
  </si>
  <si>
    <t>0.4~3.4</t>
  </si>
  <si>
    <t>0.04~0.14 %</t>
  </si>
  <si>
    <t>1.6~2.8 %</t>
  </si>
  <si>
    <t>Bacterial community structure and function shift along a successional series of tidal flats in the Yellow River Delta</t>
  </si>
  <si>
    <t>Coastal Zones of China</t>
  </si>
  <si>
    <t>16S rRNA Amplicon</t>
  </si>
  <si>
    <t>28,994 per sample</t>
  </si>
  <si>
    <t>1,595 to 2,556</t>
  </si>
  <si>
    <t xml:space="preserve">Firmicutes </t>
  </si>
  <si>
    <t>19°5′20.16″N, 108°39′37.66″ E, 19°57′3.21″N, 110°34′35.44″ E,21°32′12.00″N,109°46′40.00″E,22°31′32.94″N, 114°0′26.54″ E,21°34′47.51″N, 108°10′48.78″E,23°56′8.37″N,117°21′26.71″ E</t>
  </si>
  <si>
    <t>8.18~5.17</t>
  </si>
  <si>
    <t>0.5~4.17</t>
  </si>
  <si>
    <t>0.03~0.29 %</t>
  </si>
  <si>
    <t>0.19~1.33 %</t>
  </si>
  <si>
    <t>0.18~3.49 %</t>
  </si>
  <si>
    <t>The distribution of sediment bacterial community in mangroves across China was governed by geographic location and eutrophication</t>
  </si>
  <si>
    <t>110°32′E, 19°51′N</t>
  </si>
  <si>
    <t>3.19~7.1</t>
  </si>
  <si>
    <t>0.69~4.67 g/kg</t>
  </si>
  <si>
    <t>0.68~11.7 g/kg</t>
  </si>
  <si>
    <t>Anthropogenic protection alters the microbiome in intertidal mangrove wetlands in Hainan Island</t>
  </si>
  <si>
    <t>Bamen Bay, Hainan, China</t>
  </si>
  <si>
    <t>Well preserved Mangrove</t>
  </si>
  <si>
    <t>110°30E, 19°15′ N</t>
  </si>
  <si>
    <t>Dongzhai Bay&amp;Bamen Bay, Hainan, China</t>
  </si>
  <si>
    <t>Both</t>
  </si>
  <si>
    <t>Daya Bay, Guangdong, China</t>
  </si>
  <si>
    <t>Tidal Zones</t>
  </si>
  <si>
    <t>1,500 to 4,000</t>
  </si>
  <si>
    <t>Fusobacteria</t>
  </si>
  <si>
    <t>7.5~8.1</t>
  </si>
  <si>
    <t>20.6~22.6</t>
  </si>
  <si>
    <t>26.7~31.9</t>
  </si>
  <si>
    <t>5.5~13.1 μg/L</t>
  </si>
  <si>
    <t>Composition and functional diversity of microbial community across a mangrove-inhabited mudflat as revealed by 16S rDNA gene sequences</t>
  </si>
  <si>
    <t>Shuidong Bay, Guangdong, China</t>
  </si>
  <si>
    <t>fine-scale root compartments</t>
  </si>
  <si>
    <t>21°30′38.82″N, 111°0′37.27″E</t>
  </si>
  <si>
    <t>Diversity, function and assembly of mangrove root-associated microbial communities at a continuous fine-scale</t>
  </si>
  <si>
    <t>N 21◦30’38.82’’, 
E 111◦0’37.27’’</t>
  </si>
  <si>
    <t>Prevalence of antibiotic resistance genes and bacterial pathogens along the soil–mangrove root continuum</t>
  </si>
  <si>
    <t>National Shankou Natural Reserve, Guangxi, China</t>
  </si>
  <si>
    <t>Only Impacted (Recovering)</t>
  </si>
  <si>
    <t>Rhizophora stylosa</t>
  </si>
  <si>
    <t>24.5±10.5× 10^8 genes/g</t>
  </si>
  <si>
    <t>21°29′25.74″N, 109°45′49.43″E</t>
  </si>
  <si>
    <t>Cellvibrionales</t>
  </si>
  <si>
    <t>Spirochaetales</t>
  </si>
  <si>
    <t>Gemmatimonadales</t>
  </si>
  <si>
    <t>Xanthomonadales</t>
  </si>
  <si>
    <t>6.69~7.03</t>
  </si>
  <si>
    <t>28.6~29.6</t>
  </si>
  <si>
    <t>3.93~19.6 g/kg</t>
  </si>
  <si>
    <t>0.26~1.87 mg/kg</t>
  </si>
  <si>
    <t>13.3~206</t>
  </si>
  <si>
    <t>Desulfobacterales stimulates nitrate reduction in the mangrove ecosystem of a subtropical gulf</t>
  </si>
  <si>
    <t>25.3±9.9× 10^8 genes/g</t>
  </si>
  <si>
    <t>Tidal Zones/ Depth</t>
  </si>
  <si>
    <t>Kandelia obovata, Avicennia marina</t>
  </si>
  <si>
    <t>5,380 per sample</t>
  </si>
  <si>
    <t>Chloroplast</t>
  </si>
  <si>
    <t>Dehalococcoidiales</t>
  </si>
  <si>
    <t>Spirochaetae</t>
  </si>
  <si>
    <t>Bathyarchaeota Subgroup 6</t>
  </si>
  <si>
    <t>5.82~8.17</t>
  </si>
  <si>
    <t>Stratified Bacterial and Archaeal Community in Mangrove and Intertidal Wetland Mudflats Revealed by High Throughput 16S rRNA Gene Sequencing</t>
  </si>
  <si>
    <t>Bathyarchaeota
 Subgroup 6</t>
  </si>
  <si>
    <t>33,309 per sample</t>
  </si>
  <si>
    <t>Clostridia</t>
  </si>
  <si>
    <t>Planctomycetales</t>
  </si>
  <si>
    <t>Calditrichales</t>
  </si>
  <si>
    <t>Comparison of the levels of bacterial diversity in freshwater, intertidal wetland, and marine sediments by using millions of illumina tags</t>
  </si>
  <si>
    <t>Sanya River Mangrove Nature Reserve, China</t>
  </si>
  <si>
    <t>Rhizophora apiculata, Avicennia marina, Ceriops tagal</t>
  </si>
  <si>
    <t>Deferribacteres</t>
  </si>
  <si>
    <t>Burkholderiales</t>
  </si>
  <si>
    <t>1.34~2.83 g/kg</t>
  </si>
  <si>
    <t>170~350</t>
  </si>
  <si>
    <t>19.1~57.5 mg/g</t>
  </si>
  <si>
    <t>Diversity and Structure of
Diazotrophic Communities in
Mangrove Rhizosphere, Revealed
by High-Throughput Sequencing</t>
  </si>
  <si>
    <t>Six Coastal Region Mangrove of China</t>
  </si>
  <si>
    <t>Kandelia candel,Rhizophora stylosa</t>
  </si>
  <si>
    <t>~78,000</t>
  </si>
  <si>
    <t>103, (top 20% richness)</t>
  </si>
  <si>
    <t>Nitrospira</t>
  </si>
  <si>
    <t>Marinicellales</t>
  </si>
  <si>
    <t>Thermoproteota</t>
  </si>
  <si>
    <t>6.32~8.63</t>
  </si>
  <si>
    <t>24.5~55.0</t>
  </si>
  <si>
    <t>0.52~12.34 g/kg</t>
  </si>
  <si>
    <t>0.76~6.53 g/kg</t>
  </si>
  <si>
    <t>Prokaryotic Diversity in Mangrove Sediments across Southeastern China Fundamentally Differs from That in Other Biomes</t>
  </si>
  <si>
    <t>Hailing Island National Mangrove Wetland Park, China</t>
  </si>
  <si>
    <t>Avicennia marina, Sonneratia apetala, Laguncularia racemosa</t>
  </si>
  <si>
    <t>32,623 per sample</t>
  </si>
  <si>
    <t>21°38′54″N, 111°58′12″E</t>
  </si>
  <si>
    <t>Thermodesulfobacteriota</t>
  </si>
  <si>
    <t>Rhodospirillales</t>
  </si>
  <si>
    <t>5.99~7.78</t>
  </si>
  <si>
    <t>29.03~32.28</t>
  </si>
  <si>
    <t>3.41~13.27</t>
  </si>
  <si>
    <t>1.01~4.61 g/kg</t>
  </si>
  <si>
    <t>9.89~43.61 g/kg</t>
  </si>
  <si>
    <t>Revealing structure and assembly for rhizophyte-endophyte diazotrophic community in mangrove ecosystem after introduced Sonneratia apetala and Laguncularia racemosa.</t>
  </si>
  <si>
    <t>Beilun Estuary National Nature Reserve, Guangxi, China</t>
  </si>
  <si>
    <t>Bruguiera gymnorrhiza</t>
  </si>
  <si>
    <t xml:space="preserve">52,197 to 68,097 </t>
  </si>
  <si>
    <t>4,621 to 4,928</t>
  </si>
  <si>
    <t>21°31'00" N, 108°00'30" E</t>
  </si>
  <si>
    <t>Caldithrix</t>
  </si>
  <si>
    <t>Bacterial Communities in the Rhizospheres of Three Mangrove Tree Species from Beilun Estuary, China</t>
  </si>
  <si>
    <t>63,275 to 68,687</t>
  </si>
  <si>
    <t>4,609 to 5,011</t>
  </si>
  <si>
    <t>54,541 to 60,389</t>
  </si>
  <si>
    <t>4,589 to 4,733</t>
  </si>
  <si>
    <t>Bamenwan, Hainan, China</t>
  </si>
  <si>
    <t xml:space="preserve">454 pyrosequencing </t>
  </si>
  <si>
    <t>Gaiellales</t>
  </si>
  <si>
    <t>Frankiales</t>
  </si>
  <si>
    <t>Acidimicrobiales</t>
  </si>
  <si>
    <t>Solirubrobacterales</t>
  </si>
  <si>
    <t>Haloarchaea</t>
  </si>
  <si>
    <t>Microbial community structure of soils in Bamenwan mangrove wetland</t>
  </si>
  <si>
    <t xml:space="preserve">Avicennia marina </t>
  </si>
  <si>
    <t xml:space="preserve">Pongamia pinnata </t>
  </si>
  <si>
    <t>Bruguiera sexangula</t>
  </si>
  <si>
    <t>Xylocarpus mekongensis</t>
  </si>
  <si>
    <t>19°30′N, 110°15′E</t>
  </si>
  <si>
    <r>
      <rPr>
        <i/>
        <sz val="10"/>
        <color rgb="FF000000"/>
        <rFont val="Times New Roman"/>
        <charset val="134"/>
      </rPr>
      <t xml:space="preserve">Spartina alternifora </t>
    </r>
    <r>
      <rPr>
        <sz val="10"/>
        <color rgb="FF000000"/>
        <rFont val="Times New Roman"/>
        <charset val="134"/>
      </rPr>
      <t>(Invasive)</t>
    </r>
  </si>
  <si>
    <t>N24°52.493′, E118°36.764',N24°52.603′, E118°37.635',N24°52.655′, E118°40.936′</t>
  </si>
  <si>
    <t>6.92~7.66</t>
  </si>
  <si>
    <t>0.81~1.88</t>
  </si>
  <si>
    <t>Characterization of bacterial communities associated with the exotic and heavy metal tolerant wetland plant Spartina alternifora</t>
  </si>
  <si>
    <t>Spacial Temporal</t>
  </si>
  <si>
    <t>22◦30' N, 113◦56' E</t>
  </si>
  <si>
    <t>Ignavibacteriales</t>
  </si>
  <si>
    <t>6.81~6.83</t>
  </si>
  <si>
    <t>2.13~3.55 g/kg</t>
  </si>
  <si>
    <t>50.53~70.38 g/kg</t>
  </si>
  <si>
    <t>Spatial and Temporal Variation in Microbial Diversity and Community Structure in a Contaminated Mangrove Wetland</t>
  </si>
  <si>
    <t>Spartina alternifora, Avicennia marina, Kandelia obovata</t>
  </si>
  <si>
    <t>23°55′N, 117°26′E</t>
  </si>
  <si>
    <t>6.83~7.34</t>
  </si>
  <si>
    <t>9.27~14.53</t>
  </si>
  <si>
    <t>8.12~10.85 g/kg</t>
  </si>
  <si>
    <t>1.00~1.23 mg/g</t>
  </si>
  <si>
    <t>9.28~15.01 mg/g</t>
  </si>
  <si>
    <t>Spartina alterniflora invasion alters soil bacterial communities and enhances soil N2O emissions by stimulating
soil denitrification in mangrove wetland.</t>
  </si>
  <si>
    <t>Xiatanwei mangrove wetland park, Xiamen, China</t>
  </si>
  <si>
    <t>Fusobacteria (Epsilonproteobacteria)</t>
  </si>
  <si>
    <t>118°11′54″E，24°39′11″N</t>
  </si>
  <si>
    <t>Epsilonbacteraeota</t>
  </si>
  <si>
    <t>Chlorofloxi</t>
  </si>
  <si>
    <t>6.35~7.32</t>
  </si>
  <si>
    <t>13.7~14.6</t>
  </si>
  <si>
    <t>Variations of soil bacterial diversity and metabolic function with tidal flat elevation gradient in an artificial mangrove wetland</t>
  </si>
  <si>
    <t>Seven Coastal Region Mangrove of China</t>
  </si>
  <si>
    <t>Environment Gradient/Depth</t>
  </si>
  <si>
    <t>Dehalococcoidia</t>
  </si>
  <si>
    <t>Aminicenantales</t>
  </si>
  <si>
    <t>Syntrophales</t>
  </si>
  <si>
    <t>Phycisphaerales</t>
  </si>
  <si>
    <t>4.79~6.35</t>
  </si>
  <si>
    <t>12.7~24.4</t>
  </si>
  <si>
    <t>18~31.95</t>
  </si>
  <si>
    <t>Interactions between heavy metals and bacteria in mangroves</t>
  </si>
  <si>
    <t>Sundarbans, India</t>
  </si>
  <si>
    <t>India</t>
  </si>
  <si>
    <t>Water Samples</t>
  </si>
  <si>
    <t>Tannic acid Incubations</t>
  </si>
  <si>
    <t>81,928 to 824,348</t>
  </si>
  <si>
    <t>Epsilonbacteraeota (Epsilonproteobacteria)</t>
  </si>
  <si>
    <t>SBOTS 21° 40'40.6''N 88° 09'19.2'' E</t>
  </si>
  <si>
    <t>Campylobacteria</t>
  </si>
  <si>
    <t>Phycisphaerae</t>
  </si>
  <si>
    <t>7.9~8.1</t>
  </si>
  <si>
    <t>16.9~17.0</t>
  </si>
  <si>
    <t>Exploring changes in bacterioplankton community structure in response to tannic acid, a major component of mangrove litterfall of Sundarbans mangrove ecosystem: a laboratory mesocosm approach</t>
  </si>
  <si>
    <t>Kalash Island, Sundarbans, India</t>
  </si>
  <si>
    <t>Seasons/ Depth</t>
  </si>
  <si>
    <t>4,07,224</t>
  </si>
  <si>
    <t xml:space="preserve"> 2,887 to 17,899</t>
  </si>
  <si>
    <t>21◦41′25′′N  88◦34′0′′E</t>
  </si>
  <si>
    <t>Desulfomonadales</t>
  </si>
  <si>
    <t>7.6~7.8</t>
  </si>
  <si>
    <t>22~31</t>
  </si>
  <si>
    <t>22~27</t>
  </si>
  <si>
    <t>3.29~9.82 mg/100 mg</t>
  </si>
  <si>
    <t>1.42~5.23 mg/L</t>
  </si>
  <si>
    <t>Microbial diversity and related secondary metabolite gene assortment at an estuarine mangrove ecosystem</t>
  </si>
  <si>
    <t xml:space="preserve"> Bhitarkanika mangrove, India</t>
  </si>
  <si>
    <t>Oil Contaminated</t>
  </si>
  <si>
    <t>Seasons</t>
  </si>
  <si>
    <t>7,558.88 ± 5,651.28</t>
  </si>
  <si>
    <t>20° 4′–20° 8′ N 86° 45′–87° 50′ E</t>
  </si>
  <si>
    <t>Ignavibacteria</t>
  </si>
  <si>
    <t>5.56~7.14</t>
  </si>
  <si>
    <t>0.33~2.46</t>
  </si>
  <si>
    <t xml:space="preserve">0.12~0.36 </t>
  </si>
  <si>
    <t>Spatial and temporal heterogeneity in the structure and function of sediment bacterial communities of a tropical mangrove forest</t>
  </si>
  <si>
    <t>Pyannur, Kerala, India</t>
  </si>
  <si>
    <t>12.1050687, 75.2058</t>
  </si>
  <si>
    <t>Searching for signatures across microbial communities: Metagenomic analysis of soil samples from mangrove and other ecosystems</t>
  </si>
  <si>
    <t>Madakal, Kerala, India</t>
  </si>
  <si>
    <t>9.9091896, 76.30629</t>
  </si>
  <si>
    <t xml:space="preserve"> Vallarpadam, Kerala, India</t>
  </si>
  <si>
    <t>9.9994138, 76.253705</t>
  </si>
  <si>
    <t xml:space="preserve"> Panangod, Kerala, India</t>
  </si>
  <si>
    <t xml:space="preserve">Betaproteobacteria </t>
  </si>
  <si>
    <t>9.8959941, 76.326094</t>
  </si>
  <si>
    <t>Kumbla, Kerala, India</t>
  </si>
  <si>
    <t>N12°35′39.101″, E74°56′47.842″</t>
  </si>
  <si>
    <t>Comparative mangrove metagenome reveals global prevalence of heavy metals and antibiotic resistome across different ecosystems</t>
  </si>
  <si>
    <t>Valpadananam, Kerala, India</t>
  </si>
  <si>
    <t>N9° 59′ 47.636″, E76° 14′ 49.882″</t>
  </si>
  <si>
    <t>Kavayi, Kerala, India</t>
  </si>
  <si>
    <t>N12° 5′ 17.83″, E75° 10′ 33.706″</t>
  </si>
  <si>
    <t>Bangramanjeshwar, Kerala, India</t>
  </si>
  <si>
    <t>N12° 42′ 29.998″, E74° 54′
2.716″</t>
  </si>
  <si>
    <t>Ribandar, Mandovi Estuary, Goa, India</t>
  </si>
  <si>
    <t>Avicennia officinalis,  Avicennia alba</t>
  </si>
  <si>
    <t>15.4993°N and 73.8684°E</t>
  </si>
  <si>
    <t>Bacilli</t>
  </si>
  <si>
    <t>6.5~6.7</t>
  </si>
  <si>
    <t>Taxonomic diversity of bacteria from mangrove sediments of Goa: metagenomic and functional analysis</t>
  </si>
  <si>
    <t>Cortalim,  Zuari Estuary, Goa, India</t>
  </si>
  <si>
    <t>15.4058°N and 73.9286°E</t>
  </si>
  <si>
    <t>Campal, Mandovi Estuary,  Goa, India</t>
  </si>
  <si>
    <t>15◦29' 36.26''N,73◦48' 42.08''E</t>
  </si>
  <si>
    <t>Sphingobacteria</t>
  </si>
  <si>
    <t>Thermoprotei</t>
  </si>
  <si>
    <t>Methanococci</t>
  </si>
  <si>
    <t>Microbial community structure of surface sediments from a tropical estuarine environment using next generation sequencing</t>
  </si>
  <si>
    <t>Siridao, Zuari Estuary, Goa, India</t>
  </si>
  <si>
    <t>15◦25' 41.89'' N, 73◦52' 38.84''E</t>
  </si>
  <si>
    <t>Panjim, Mondovi Estuary, Goa, India</t>
  </si>
  <si>
    <t>15◦30'9.76''N, 73◦50'10.24''E</t>
  </si>
  <si>
    <t>Chicalim, Zuari Estuary, Goa, India</t>
  </si>
  <si>
    <t>Others</t>
  </si>
  <si>
    <t>15◦24'10.92''N, 73◦51' 8.55'' E</t>
  </si>
  <si>
    <t>Dhulibhashani, India</t>
  </si>
  <si>
    <t>Depth (32cm) Post Monsoon</t>
  </si>
  <si>
    <t>21°37′40.837″N 88°33′
47.762″E</t>
  </si>
  <si>
    <t>Bacterial diversity assessment of pristine mangrove microbial
community from Dhulibhashani, Sundarbans using 16S rRNA gene
tag sequencing</t>
  </si>
  <si>
    <t>Depth (32cm)Monsoon</t>
  </si>
  <si>
    <t>Depth (2cm)Monsoon</t>
  </si>
  <si>
    <t>Depth (2cm) Post Monsoon</t>
  </si>
  <si>
    <t>Mangalavanam, India</t>
  </si>
  <si>
    <t>ND</t>
  </si>
  <si>
    <t>9◦59′ N,76◦16′ E</t>
  </si>
  <si>
    <t>Mycobacteriales</t>
  </si>
  <si>
    <t>Eubacteriales</t>
  </si>
  <si>
    <t>7.2~7.4</t>
  </si>
  <si>
    <t>28.77~30.5</t>
  </si>
  <si>
    <t>22.6~25.8</t>
  </si>
  <si>
    <t>1.47~2.07 %</t>
  </si>
  <si>
    <t>0.26~0.04 %</t>
  </si>
  <si>
    <t>6.53~14.33 %</t>
  </si>
  <si>
    <t>Comparison of bacterial diversity from two mangrove ecosystems from India through metagenomic sequencing</t>
  </si>
  <si>
    <t>Puthuvypeen, India</t>
  </si>
  <si>
    <t>9◦58′ N76◦23′ E</t>
  </si>
  <si>
    <t>Netidhopani Island, Sundarban, India</t>
  </si>
  <si>
    <t>Uncultured</t>
  </si>
  <si>
    <t>21°55’13” N, 88°44’46” E</t>
  </si>
  <si>
    <t>Bacteriodetes</t>
  </si>
  <si>
    <t>Culture independent molecular analysis of bacterial communities in the mangrove sediment of Sundarban, India</t>
  </si>
  <si>
    <t>Kakdwip, Sundarban, India</t>
  </si>
  <si>
    <t>120,840 to 145,556</t>
  </si>
  <si>
    <t>Sphingobacteriales</t>
  </si>
  <si>
    <t>11.9~27.5</t>
  </si>
  <si>
    <t>1.30~8.30</t>
  </si>
  <si>
    <t>Assessment of polycyclic aromatic hydrocarbon contamination in the
Sundarbans, the world’s largest tidal mangrove forest and indigenous
microbial mixed biofilm-based removal of the contaminants</t>
  </si>
  <si>
    <t>Namkhana, Sundarban, India</t>
  </si>
  <si>
    <t>Patharpratima, Sundarban, India</t>
  </si>
  <si>
    <t>Clostridium</t>
  </si>
  <si>
    <t>Sahakorn Canal , Bangkok, Thailand</t>
  </si>
  <si>
    <t>Thailand</t>
  </si>
  <si>
    <t>Patesciacteria</t>
  </si>
  <si>
    <t>7.48~7.62</t>
  </si>
  <si>
    <t>32~35</t>
  </si>
  <si>
    <t>31~33</t>
  </si>
  <si>
    <t>3.11~3.79</t>
  </si>
  <si>
    <t>0.10~0.12 %</t>
  </si>
  <si>
    <t>0.21~0.23</t>
  </si>
  <si>
    <t>3.19~3.86</t>
  </si>
  <si>
    <t>Variation of the mangrove sediment microbiomes and their phenanthrene biodegradation rates during the dry and wet seasons</t>
  </si>
  <si>
    <t>Sungai Haji Dorani, Selangor, Malaysia (Tidal)</t>
  </si>
  <si>
    <t>Malaysia</t>
  </si>
  <si>
    <t>3° 38' N, 101° 01' E</t>
  </si>
  <si>
    <t>WS3</t>
  </si>
  <si>
    <t>6.59~7.72</t>
  </si>
  <si>
    <t>1.88~3.62</t>
  </si>
  <si>
    <t>0.16~0.35 %</t>
  </si>
  <si>
    <t>Bacterial Communities In A Newly Regenerated Mangrove Forest Of Sungai Haji Dorani Mangroves In The West Coast Of Selangor, Malaysia</t>
  </si>
  <si>
    <t>Sungai Haji Dorani, Selangor, Malaysia (Mudflat)</t>
  </si>
  <si>
    <t xml:space="preserve"> Virgin Jungle Forest, Matang, Perak, Malaysia</t>
  </si>
  <si>
    <t>N 4.86040, E100.56129</t>
  </si>
  <si>
    <t>Synthrophobacterales</t>
  </si>
  <si>
    <t>Thermoanaerobacterales</t>
  </si>
  <si>
    <t>Metagenomic insights into the phylogenetic and functional profiles of soil microbiome from a managed mangrove in Malaysia</t>
  </si>
  <si>
    <t>Productive Zone, Matang, Perak, Malaysia</t>
  </si>
  <si>
    <t>Rhizophora apiculata</t>
  </si>
  <si>
    <t>N 4.85228, E 100.55777</t>
  </si>
  <si>
    <t>Sahakorn Canal in Bangkhuntien, Bangkok, Thailand</t>
  </si>
  <si>
    <t>High Oil Contaminated</t>
  </si>
  <si>
    <t>13°32′22.2″N 100°26′36.5″E</t>
  </si>
  <si>
    <t>GCA004</t>
  </si>
  <si>
    <t>SHA-20</t>
  </si>
  <si>
    <t>0.8 mg/l</t>
  </si>
  <si>
    <t>1.18mg/l</t>
  </si>
  <si>
    <t>36.18 mg/l</t>
  </si>
  <si>
    <t>Potential microbial consortium involved in the biodegradation of diesel, hexadecane and phenanthrene in mangrove sediment explored by metagenomics analysis</t>
  </si>
  <si>
    <t>Coastal Zones of Singapore</t>
  </si>
  <si>
    <t>Singapore</t>
  </si>
  <si>
    <t>Polluted</t>
  </si>
  <si>
    <t>Avicennia alba</t>
  </si>
  <si>
    <t>1◦22' N 103◦57' E, 1◦12' N 103◦45’E,1◦23' N 103◦59’E, 1◦13' N 103◦50' E,1◦26’N 103◦46' E</t>
  </si>
  <si>
    <t>Nostocales</t>
  </si>
  <si>
    <t xml:space="preserve"> Desulfovibrionales</t>
  </si>
  <si>
    <t>6.37~8.61</t>
  </si>
  <si>
    <t>27.1~28.3</t>
  </si>
  <si>
    <t>5.74~288.8</t>
  </si>
  <si>
    <t>Anthropogenic impact on diazotrophic diversity in the mangrove rhizosphere revealed by nifH pyrosequencing</t>
  </si>
  <si>
    <t>Tanjung Piai, Johor, Malaysia</t>
  </si>
  <si>
    <t>Well Preserved</t>
  </si>
  <si>
    <t>Avicennia sp.</t>
  </si>
  <si>
    <t>Spriochaetes</t>
  </si>
  <si>
    <t>5.2~7.0</t>
  </si>
  <si>
    <t>7.1~8.2</t>
  </si>
  <si>
    <t>2.7~6.32</t>
  </si>
  <si>
    <t>0.12~0.33%</t>
  </si>
  <si>
    <t>27.3~62.9ppm</t>
  </si>
  <si>
    <t>Metagenomic Insights On Soil Microbiome Biodiversity From An Eroding Coastline Of Tanjung Piai, Johor State Park, Malaysia</t>
  </si>
  <si>
    <t>5.8~6.9</t>
  </si>
  <si>
    <t>1.39~3.85</t>
  </si>
  <si>
    <t>0.13~0.15%</t>
  </si>
  <si>
    <t>50.3~60.2ppm</t>
  </si>
  <si>
    <t>01˚ 16′ N, 103˚ 31′ E</t>
  </si>
  <si>
    <t xml:space="preserve"> Rantau Abang, Terengganu, Malaysia</t>
  </si>
  <si>
    <t>04˚54.189'N, 103˚22.208'E</t>
  </si>
  <si>
    <t>Spirohaetes</t>
  </si>
  <si>
    <t>Chlamydiae</t>
  </si>
  <si>
    <t>Acidobacteriales</t>
  </si>
  <si>
    <t>Tropical mangrove swamp metagenome reveals unusual abundance of ecologically important microbes</t>
  </si>
  <si>
    <t xml:space="preserve">Thuwal, Saudi Arabia </t>
  </si>
  <si>
    <t>Saudi Arabia</t>
  </si>
  <si>
    <t>22.33° N; 39.09°E</t>
  </si>
  <si>
    <t>Calditrichaeota</t>
  </si>
  <si>
    <t>Contrasting Effects of Local Environmental and Biogeographic Factors on the Composition and Structure of Bacterial Communities in Arid Monospecific Mangrove Soils</t>
  </si>
  <si>
    <t>Ar-Rayis, Saudi Arabia</t>
  </si>
  <si>
    <t>1.016 million</t>
  </si>
  <si>
    <t>23°36′43″N, 38°31′26″E</t>
  </si>
  <si>
    <t>8.4~8.5</t>
  </si>
  <si>
    <t>31.7–33.4</t>
  </si>
  <si>
    <t>15.9~19.2</t>
  </si>
  <si>
    <t>0.064~0.069%</t>
  </si>
  <si>
    <t>0.045~0.13%</t>
  </si>
  <si>
    <t>Comparative bacterial community analysis in relatively pristine and anthropogenically influenced mangrove ecosystems on the Red Sea</t>
  </si>
  <si>
    <t>Mastorah coastal, Rabigh, Saudi Arabia</t>
  </si>
  <si>
    <t>23°05′09″N, 38°48′41″E</t>
  </si>
  <si>
    <t>Island near Dhahban, Saudi Arabia</t>
  </si>
  <si>
    <t>22°02′24″N, 38°57′40″E</t>
  </si>
  <si>
    <t>Ferney, Mauritius</t>
  </si>
  <si>
    <t>Mauritius</t>
  </si>
  <si>
    <t>Bruguiera gymnorhiza</t>
  </si>
  <si>
    <t xml:space="preserve">20°21′40″South, 57°41′52″East, </t>
  </si>
  <si>
    <t>7.9~8.09</t>
  </si>
  <si>
    <t>27.9~29.1</t>
  </si>
  <si>
    <t>32.4~35.4</t>
  </si>
  <si>
    <t>Metatranscriptomics analysis of mangroves habitats around Mauritius</t>
  </si>
  <si>
    <t>Petit Sable, Mauritius</t>
  </si>
  <si>
    <t>Rhizophora mucronata</t>
  </si>
  <si>
    <t>20°19′43″South, 57°45′36″East</t>
  </si>
  <si>
    <t>Grand Sable, Mauritius</t>
  </si>
  <si>
    <t>20°18′51″South, 57°45′52″East</t>
  </si>
  <si>
    <t>Wenlock River, Far North Queensland, Australia</t>
  </si>
  <si>
    <t>Australia</t>
  </si>
  <si>
    <t>7.1~7.5</t>
  </si>
  <si>
    <t>25.5 ~26.1</t>
  </si>
  <si>
    <t>21.9~23.8</t>
  </si>
  <si>
    <t>19.3 ~22.1µM</t>
  </si>
  <si>
    <t>0.5 ~0.7µM</t>
  </si>
  <si>
    <t>141.5~283µM</t>
  </si>
  <si>
    <t>Omics-based ecosurveillance uncovers the influence of estuarine macrophytes on sediment microbial function and metabolic redundancy in a tropical ecosystem</t>
  </si>
  <si>
    <t xml:space="preserve"> Exmouth, Australia  </t>
  </si>
  <si>
    <t>22.49° S; 114.33° E</t>
  </si>
  <si>
    <t xml:space="preserve"> Saint Vincent Bay, New Caledonia, Overseas France </t>
  </si>
  <si>
    <t>Oversea France</t>
  </si>
  <si>
    <t>Depth (40cm)</t>
  </si>
  <si>
    <t>Avicennia marina, Rhizophora stylosa</t>
  </si>
  <si>
    <t>21° 55'58''S, 166° 4'30''E</t>
  </si>
  <si>
    <t>Aminicenantes</t>
  </si>
  <si>
    <t>Anaerolinae</t>
  </si>
  <si>
    <t>Syntrophomonadales</t>
  </si>
  <si>
    <t>6.64~7.04</t>
  </si>
  <si>
    <t>44~64</t>
  </si>
  <si>
    <t>6.1~ 6.44</t>
  </si>
  <si>
    <t>0.12~0.14%</t>
  </si>
  <si>
    <t>2.12~ 4.29</t>
  </si>
  <si>
    <t>0.72~0.99%</t>
  </si>
  <si>
    <t>Contrasted ecological niches shape fungal and prokaryotic community structure in mangroves sediments</t>
  </si>
  <si>
    <t>Depth (10cm)</t>
  </si>
  <si>
    <t>6.46~6.67</t>
  </si>
  <si>
    <t>48~62</t>
  </si>
  <si>
    <t>4.3~ 5.4</t>
  </si>
  <si>
    <t>0.19~0.22%</t>
  </si>
  <si>
    <t>3.80~ 26.23</t>
  </si>
  <si>
    <t>0.21~0.23%</t>
  </si>
  <si>
    <t>Darwin Harbour, Australia</t>
  </si>
  <si>
    <t>Nitrosomonadales</t>
  </si>
  <si>
    <t>25.5~31.7</t>
  </si>
  <si>
    <t>18.4~39.2</t>
  </si>
  <si>
    <t>Spatial and Temporal Microbial Patterns in a Tropical Macrotidal Estuary Subject to Urbanization</t>
  </si>
  <si>
    <t>Valle de Los Cangrejos, La Guajira, Colombia</t>
  </si>
  <si>
    <t>Colombia</t>
  </si>
  <si>
    <t>11◦33’28.6"N - 72◦53’15.0"W</t>
  </si>
  <si>
    <t>Streptosporangiales</t>
  </si>
  <si>
    <t>Caldilineales</t>
  </si>
  <si>
    <t>7.47~ 7.56</t>
  </si>
  <si>
    <t>0.48~0.54</t>
  </si>
  <si>
    <t>0.14~0.24 %</t>
  </si>
  <si>
    <t>523~849</t>
  </si>
  <si>
    <t>Metatranscriptomic characterization of the bacterial community of a contaminated mangrove from the Caribbean</t>
  </si>
  <si>
    <t>Guayaquil City, Hondorus</t>
  </si>
  <si>
    <t>Hondorus</t>
  </si>
  <si>
    <t>5,177 to 5,702</t>
  </si>
  <si>
    <t xml:space="preserve"> 2°10′13.80″S, 79°54′50.27″W</t>
  </si>
  <si>
    <t>Tissierellales</t>
  </si>
  <si>
    <t>Detection of sentinel bacteria in mangrove sediments contaminated with heavy metals.</t>
  </si>
  <si>
    <t>Puerto Hondo, Hondorus</t>
  </si>
  <si>
    <t>2°11′55.66″S, 80° 0°26.28″W</t>
  </si>
  <si>
    <t>La Guajira, Colombia</t>
  </si>
  <si>
    <t>Avicennia germinans</t>
  </si>
  <si>
    <t>11° 33'26.7 ''N - 72° 53'18.6'' W, 11° 33'
330.2''N - 72° 53'
14.4'' W,11° 33'28.6 ''N -72° 53'15.0'' W</t>
  </si>
  <si>
    <t>Sva0071</t>
  </si>
  <si>
    <t>Cytophagia order 3</t>
  </si>
  <si>
    <t>7.3~7.94</t>
  </si>
  <si>
    <t>0.57~1.65</t>
  </si>
  <si>
    <t>0.18~0.22%</t>
  </si>
  <si>
    <t>27.07~115.22</t>
  </si>
  <si>
    <t>803.11~ 324.33</t>
  </si>
  <si>
    <t>Potential bacterial bioindicators of urban pollution in mangroves</t>
  </si>
  <si>
    <t>11° 25'5.34 ''N - 73° 6'14.55'' W,11° 25'11.87 ''N - 73° 6 ' 3.82 ''W,11° 25'10.31''N - 73° 6'10.06 ''W</t>
  </si>
  <si>
    <t>TA06</t>
  </si>
  <si>
    <t>Planctomycetia</t>
  </si>
  <si>
    <t>Cytophagia order 2</t>
  </si>
  <si>
    <t>Euzebyales</t>
  </si>
  <si>
    <t>Nitriliruptorales</t>
  </si>
  <si>
    <t>Florida Coastal Everglades, USA</t>
  </si>
  <si>
    <t>USA</t>
  </si>
  <si>
    <t>DGGE, PCR of 16S rRNA</t>
  </si>
  <si>
    <t>Rhizophora mangle, Avicennia germinans</t>
  </si>
  <si>
    <t>OP8</t>
  </si>
  <si>
    <t>8.4~ 42.6</t>
  </si>
  <si>
    <t>698.17~1,111.67µM</t>
  </si>
  <si>
    <t>1111.67~41.48 µM</t>
  </si>
  <si>
    <t>0.25~0.47 µM</t>
  </si>
  <si>
    <t>Changes in Community Structure of Sediment Bacteria Along the Florida Coastal Everglades Marsh–Mangrove–Seagrass Salinity Gradient</t>
  </si>
  <si>
    <t>Coast of Florida, USA</t>
  </si>
  <si>
    <t>Avicennia germinans, Rhizophora mangle</t>
  </si>
  <si>
    <t>varries from samples</t>
  </si>
  <si>
    <t>25° 54′ 48″ N, 81° 30′ 25″ W,</t>
  </si>
  <si>
    <t>Tide as Steering Factor in Structuring Archaeal and Bacterial Ammonia-Oxidizing Communities in Mangrove Forest Soils Dominated by Avicennia germinans and Rhizophora mangle</t>
  </si>
  <si>
    <t>27°17′ 00″ N, 80° 13′ 00″ W,27° 33′ 09″ N, 80° 19′ 39″ W</t>
  </si>
  <si>
    <t>Serinhaém Estuary, Brazil</t>
  </si>
  <si>
    <t>Brazil</t>
  </si>
  <si>
    <t>Rhizophora mangle, Avicennia schaueriana, Laguncularia racemosa</t>
  </si>
  <si>
    <t>Pirellulales</t>
  </si>
  <si>
    <t>Sva 0485</t>
  </si>
  <si>
    <t>7.45~7.80</t>
  </si>
  <si>
    <t>25.0~29.3</t>
  </si>
  <si>
    <t>13.3~15.1</t>
  </si>
  <si>
    <t>Large-scale differences in diversity and functional adaptations of prokaryotic communities from conserved and anthropogenically impacted mangrove sediments in a tropical estuary</t>
  </si>
  <si>
    <t>13◦44' 11.1'' S, 39◦08' 46.0'' W</t>
  </si>
  <si>
    <t>13◦44' 34.6'' S, 39◦03' 30.6'' W</t>
  </si>
  <si>
    <t>13◦35' N 39◦4'' W</t>
  </si>
  <si>
    <t>*</t>
  </si>
  <si>
    <t>Effects of tidal influence on the structure and function of prokaryotic communities in the sediments of a pristine Brazilian mangrove</t>
  </si>
  <si>
    <t>South America</t>
  </si>
  <si>
    <t>Bathyarchaeie</t>
  </si>
  <si>
    <t>Restinga da Marambaia, Rio de Janeiro, Brazil</t>
  </si>
  <si>
    <t>Hydrocarbon Incubations/ Depth</t>
  </si>
  <si>
    <t>23◦03' 18.7''S/43◦34' 19.7' W</t>
  </si>
  <si>
    <t>Gammaproteobacteria OIS</t>
  </si>
  <si>
    <t>6~8</t>
  </si>
  <si>
    <t>5~20</t>
  </si>
  <si>
    <t>Tracking Mangrove Oil Bioremediation Approaches and Bacterial Diversity at Different Depths in an in situ Mesocosms System</t>
  </si>
  <si>
    <t>Bertioga, Sao Paulo State, Brazil</t>
  </si>
  <si>
    <t>DNA/RNA/mRNA</t>
  </si>
  <si>
    <t>Mixed with others</t>
  </si>
  <si>
    <t xml:space="preserve"> 7,371,498 to  9,636,928 DNA</t>
  </si>
  <si>
    <t>23°54'06'' S, 45°15'03'' W</t>
  </si>
  <si>
    <t>6.93~6.20</t>
  </si>
  <si>
    <t>0.40~0.70</t>
  </si>
  <si>
    <t>5.85~8.65</t>
  </si>
  <si>
    <t>0.29~0.38%</t>
  </si>
  <si>
    <t>0.17~0.34%</t>
  </si>
  <si>
    <t>Exploring bacterial functionality in mangrove sediments and its capability to overcome anthropogenic activity</t>
  </si>
  <si>
    <r>
      <rPr>
        <sz val="10"/>
        <rFont val="Times New Roman"/>
        <charset val="134"/>
      </rPr>
      <t xml:space="preserve"> low density </t>
    </r>
    <r>
      <rPr>
        <i/>
        <sz val="10"/>
        <rFont val="Times New Roman"/>
        <charset val="134"/>
      </rPr>
      <t>Rhizophora mangle</t>
    </r>
  </si>
  <si>
    <t>4,647,188 to  8,046,086 DNA</t>
  </si>
  <si>
    <t>23°53'49'' S, 46°12'28'' W</t>
  </si>
  <si>
    <t>Low Oil Contaminated</t>
  </si>
  <si>
    <t>4,973,276 to 9,430,338 DNA</t>
  </si>
  <si>
    <t>Cananeia, Sao Paulo State, Brazil</t>
  </si>
  <si>
    <t xml:space="preserve"> 7,019,218 to 8,395,634 DNA</t>
  </si>
  <si>
    <t>25°05'02'' S
47°57'42'' W</t>
  </si>
  <si>
    <t>Boguaçú River, Guaratuba bay, Paraná, Brazil</t>
  </si>
  <si>
    <t>25° 55′11″
S/48° 37′39″ W</t>
  </si>
  <si>
    <t>Spirochetes</t>
  </si>
  <si>
    <t>Bathyarcheota</t>
  </si>
  <si>
    <t>3.6~4.7,6.5~6.6</t>
  </si>
  <si>
    <t>43~86,119~125mg/l</t>
  </si>
  <si>
    <t>39~52,19~22g/dm3</t>
  </si>
  <si>
    <t>Influence of ancient anthropogenic activities on the mangrove soil microbiome</t>
  </si>
  <si>
    <t>Cananeia &amp; Bertioga, Sao Paulo State, Brazil</t>
  </si>
  <si>
    <t>Succession Stages</t>
  </si>
  <si>
    <t>Avicennia schaueriana, Laguncularia racemosa, Rhizophora mangle</t>
  </si>
  <si>
    <t>1.5million</t>
  </si>
  <si>
    <t>25° 05′ 03″ S–47° 57′ 75″ W,23° 53′ 74″ S–46°12′ 50″ W</t>
  </si>
  <si>
    <t>Bacterial Succession Decreases Network Complexity During Plant Material Decomposition in Mangroves</t>
  </si>
  <si>
    <t>Bertioga, Sao Paulo, Brazil</t>
  </si>
  <si>
    <t>Rhodocyclales</t>
  </si>
  <si>
    <t>Microbial functional responses to long-term anthropogenic impact in mangrove soils</t>
  </si>
  <si>
    <t>Cananeia, Sao Paulo, Brazil</t>
  </si>
  <si>
    <t>Anthropogenic impact on mangrove sediments triggers differential responses in the heavy metals and antibiotic resistomes of microbial communities</t>
  </si>
  <si>
    <t>Coast of Ceará, Brazil</t>
  </si>
  <si>
    <t>Pyrosequencing</t>
  </si>
  <si>
    <t>Combined</t>
  </si>
  <si>
    <t>Rhizophora mangle,Avicennia schaueriana</t>
  </si>
  <si>
    <t>S 02º56.587’ W 041º19.064’,S 04º26.749’ W 037º46.989’,S 03º49.226’ W 038º24.286’, S 03º46.482’ W 038º26.552’</t>
  </si>
  <si>
    <t>Actinomycetales</t>
  </si>
  <si>
    <t>Plancomycetales</t>
  </si>
  <si>
    <t>7.0~7.55</t>
  </si>
  <si>
    <t>25~33</t>
  </si>
  <si>
    <t>4.4~41.5</t>
  </si>
  <si>
    <t>Microbiomes and potential metabolic pathways of pristine and anthropized Brazilian mangroves</t>
  </si>
  <si>
    <t>6.4~7.1</t>
  </si>
  <si>
    <t>55.6~88.4</t>
  </si>
  <si>
    <t>5.5~6.35</t>
  </si>
  <si>
    <t>4.62~5.6%</t>
  </si>
  <si>
    <t>0.13~0.45</t>
  </si>
  <si>
    <t>Abundance and genetic diversity of nifH gene sequences in anthropogenically affected Brazilian Mangrove sediments</t>
  </si>
  <si>
    <t>Rhizophora mangle</t>
  </si>
  <si>
    <t>403 to 1,435</t>
  </si>
  <si>
    <t>23°3'27'' S, 43°33'58'' W,25° 05'12.61''S, 47' 57'41.21''W</t>
  </si>
  <si>
    <t>Deferribacters</t>
  </si>
  <si>
    <t>28~33</t>
  </si>
  <si>
    <t>Mangrove Bacterial Diversity and the Impact of Oil Contamination Revealed by Pyrosequencing: Bacterial Proxies for Oil Pollution</t>
  </si>
  <si>
    <t>Ilha do Cardoso, Sao Paulo, Brazil</t>
  </si>
  <si>
    <t>Rhizophora mangle, Avicennia shaueriana, Laguncularia racemosa</t>
  </si>
  <si>
    <t>25° 05'1.87''S, 47'57'41.70''W</t>
  </si>
  <si>
    <t>Acidithiobacillales</t>
  </si>
  <si>
    <t>5.9~6.4</t>
  </si>
  <si>
    <t>0.07~0.09%</t>
  </si>
  <si>
    <t>0.14~0.19%</t>
  </si>
  <si>
    <t>The bacterial diversity in a Brazilian non-disturbed mangrove sediment</t>
  </si>
  <si>
    <t xml:space="preserve"> Todos os Santos Bay, Bahia, Brazil</t>
  </si>
  <si>
    <t>Bulk sediment</t>
  </si>
  <si>
    <t>96 to 129</t>
  </si>
  <si>
    <t>S12°42' 38.1'' ,
W38°33' 49.9''</t>
  </si>
  <si>
    <t>4.6-7.2,3.6-7.5</t>
  </si>
  <si>
    <t>5.9~8.3</t>
  </si>
  <si>
    <t>42~120mg/l</t>
  </si>
  <si>
    <t>91.1~120.7meq/100 ml</t>
  </si>
  <si>
    <t>Microbial community response to a simulated hydrocarbon spill in mangrove sediments</t>
  </si>
  <si>
    <t>68 to 114</t>
  </si>
  <si>
    <t>S12°43' 46.7''
W38°30' 09.1''</t>
  </si>
  <si>
    <t>454 -pyrosequencing</t>
  </si>
  <si>
    <t>Chloroflexales</t>
  </si>
  <si>
    <t>The Microbiome of Brazilian Mangrove Sediments as Revealed by Metagenomics</t>
  </si>
  <si>
    <r>
      <rPr>
        <sz val="10"/>
        <rFont val="Times New Roman"/>
        <charset val="134"/>
      </rPr>
      <t xml:space="preserve"> low density</t>
    </r>
    <r>
      <rPr>
        <i/>
        <sz val="10"/>
        <rFont val="Times New Roman"/>
        <charset val="134"/>
      </rPr>
      <t xml:space="preserve"> Rhizophora mangle</t>
    </r>
  </si>
  <si>
    <t xml:space="preserve"> Paranaguá Bay, Brazil</t>
  </si>
  <si>
    <t>Salinity</t>
  </si>
  <si>
    <t>Avicennia schaueriana, Laguncularia racemosa</t>
  </si>
  <si>
    <t>25°33′04.5”S 48°26′35.2”W,25°33′19.1”S 48°25′46.1”W,25°33′15.6”S 48°24′20.2”W</t>
  </si>
  <si>
    <t>5.3~7.6</t>
  </si>
  <si>
    <t>5~30</t>
  </si>
  <si>
    <t>3.1~22.2mg/l</t>
  </si>
  <si>
    <t>3.3~53.2g/dm3</t>
  </si>
  <si>
    <t>Metataxonomic and metagenomic analysis of mangrove microbiomes reveals community patterns driven by salinity and pH gradients in Paranaguá Bay, Brazil</t>
  </si>
  <si>
    <t>25°25′02.5”S 48°42′29.9”W,25°24′59.8”S 48°42′57.2”W,25°30′31.4”S 48°28′07.4”W</t>
  </si>
  <si>
    <t>Estuary of Cananéia, São Paulo, Brazil</t>
  </si>
  <si>
    <t>Laguncularia racemosa, Avicennia shaueriana, Rhizophora mangle.</t>
  </si>
  <si>
    <t>5.4~6.7</t>
  </si>
  <si>
    <t>12.5~13.7</t>
  </si>
  <si>
    <t>0.2~1.3</t>
  </si>
  <si>
    <t>3.0~12.2</t>
  </si>
  <si>
    <t>0.2~0.7%</t>
  </si>
  <si>
    <t>2~12mg/l</t>
  </si>
  <si>
    <t>0.1~0.2%</t>
  </si>
  <si>
    <t>5.1~13.9</t>
  </si>
  <si>
    <t>Variations of Bacterial Community Structure and Composition in Mangrove Sediment at Different Depths in Southeastern Brazil</t>
  </si>
  <si>
    <t>Laguncularia racemosa, Avicennia 
shaueriana, Rhizophora mangle.</t>
  </si>
  <si>
    <t>25°05′02′′S and 47°57′42′′W</t>
  </si>
  <si>
    <t>Laguncularia racemosa</t>
  </si>
  <si>
    <t>S12°42’37.31’’ W38°33’57.51’’,S12°42’37.16’’ W38°33’57.62’’,S12°42’37.02’’ W38°33’57.63’’,S12°42’37.93’’ W38°33’58.35’’,S12°42’37.87’’ W38°33’58.47’’,S12°42’37.78’’ W38°33´58.39’’,S12°42’38.31’’ W38°33’58.93’’,S12°42’38.21’’ W38°33’59.01’’,S12°42’38.13’’ W38°33’59.06’’,S12°43’46. 7’’W38°30’09.1’’</t>
  </si>
  <si>
    <t>7~103 g/l</t>
  </si>
  <si>
    <t>4~11.9 g/l</t>
  </si>
  <si>
    <t>24~138mg/l</t>
  </si>
  <si>
    <t>Bacterial communities reflect the spatial variation in pollutant levels in Brazilian mangrove sediment</t>
  </si>
  <si>
    <t>Corynebacteriales</t>
  </si>
  <si>
    <t>Exploring the genetic potential of a fosmid metagenomic library from an oilimpacted mangrove sediment for metabolism of aromatic compounds</t>
  </si>
  <si>
    <t>Guanabara Bay, Rio de Janeiro, Brazil</t>
  </si>
  <si>
    <t>Archaeal 16S rRNA genes</t>
  </si>
  <si>
    <t>Rhizophora mangle, Laguncularia racemosa, bulk sediment</t>
  </si>
  <si>
    <t>Crenarchaeota (Archaea)</t>
  </si>
  <si>
    <t>miscellaneous crenarchaeotal group</t>
  </si>
  <si>
    <t>Euryarchaeota (Archaea)</t>
  </si>
  <si>
    <t>22°46'53.50'' S, 43°04'16.16'' W</t>
  </si>
  <si>
    <t>Halobacteria</t>
  </si>
  <si>
    <t>Denaturing Gradient Gel Electrophoresis and Barcoded Pyrosequencing Reveal Unprecedented Archaeal Diversity in Mangrove Sediment and Rhizosphere Samples</t>
  </si>
  <si>
    <t>Restored-High Oil Contamination</t>
  </si>
  <si>
    <r>
      <rPr>
        <i/>
        <sz val="10"/>
        <color rgb="FF000000"/>
        <rFont val="Times New Roman"/>
        <charset val="134"/>
      </rPr>
      <t>Rhizophora mangle</t>
    </r>
    <r>
      <rPr>
        <sz val="10"/>
        <color rgb="FF000000"/>
        <rFont val="Times New Roman"/>
        <charset val="134"/>
      </rPr>
      <t xml:space="preserve"> (before transplant)</t>
    </r>
  </si>
  <si>
    <t>22º46'53''S/43º04'16''W</t>
  </si>
  <si>
    <t>Caulobacterales</t>
  </si>
  <si>
    <t>Taking Root: Enduring Effect of Rhizosphere BacterialColonization in Mangroves</t>
  </si>
  <si>
    <r>
      <rPr>
        <i/>
        <sz val="10"/>
        <color rgb="FF000000"/>
        <rFont val="Times New Roman"/>
        <charset val="134"/>
      </rPr>
      <t>Rhizophora mangle</t>
    </r>
    <r>
      <rPr>
        <sz val="10"/>
        <color rgb="FF000000"/>
        <rFont val="Times New Roman"/>
        <charset val="134"/>
      </rPr>
      <t xml:space="preserve"> (after transplant)</t>
    </r>
  </si>
  <si>
    <r>
      <rPr>
        <i/>
        <sz val="10"/>
        <color rgb="FF000000"/>
        <rFont val="Times New Roman"/>
        <charset val="134"/>
      </rPr>
      <t>Rhizophora mangle</t>
    </r>
    <r>
      <rPr>
        <sz val="10"/>
        <color rgb="FF000000"/>
        <rFont val="Times New Roman"/>
        <charset val="134"/>
      </rPr>
      <t xml:space="preserve"> (Native)</t>
    </r>
  </si>
  <si>
    <t>Cardoso Island State Park, Cananeia Estuary, Brazil</t>
  </si>
  <si>
    <t>Well-Preserved</t>
  </si>
  <si>
    <t xml:space="preserve"> namely Laguncularia
racemosa, Avicennia shaueriana, Rhizophora
mangle</t>
  </si>
  <si>
    <t>~8million</t>
  </si>
  <si>
    <t>25º05'6''S and
47º 57''
41''W</t>
  </si>
  <si>
    <t>71.3 g/kg</t>
  </si>
  <si>
    <t>4.00±1.00 mg/kg</t>
  </si>
  <si>
    <t>Distinct taxonomic and functional composition of soil microbiomes along the gradient forest-restinga-mangrove in southeastern Brazil</t>
  </si>
  <si>
    <t>Meta-analysis of Sample from Brazil, Saudi Arabia, China, India and Malaysia</t>
  </si>
  <si>
    <t>Review of different regions</t>
  </si>
  <si>
    <t>WMS Meta-analysis</t>
  </si>
  <si>
    <t>Shotgun metagenomics reveals a heterogeneous prokaryotic community and a wide array of antibiotic resistance genes in mangrove sediment</t>
  </si>
  <si>
    <r>
      <rPr>
        <b/>
        <sz val="10"/>
        <rFont val="Times New Roman"/>
        <charset val="134"/>
      </rPr>
      <t>A Systematic Review on Physicochemical and Microbial Di-versity of Well-preserved, Restored, and Disturbed Mangrove Forests: What is Known and What is Next?</t>
    </r>
    <r>
      <rPr>
        <sz val="10"/>
        <rFont val="Times New Roman"/>
        <charset val="134"/>
      </rPr>
      <t xml:space="preserve">
Jiayong Lai1, Wee Cheah1, 2*, Kishneth Palaniveloo1*, Rempei Suwa3, Sahadev Sharma1
1 Institute of Ocean and Earth Sciences (IOES), University of Malaya, Kuala Lumpur, Malaysia; jiayonglai@um.edu.my (J.Y); ssharma.shell@gmail.com (S.S)
2 FIO-UM Joint Centre of Marine and Technology, Universiti Malaya
3  Japan International Research Center Agricultural Sciences, Tsukuba, Japan; swrmp@hotmail.com (R.W)
* Correspondence: kishneth@um.edu.my (K.P), wee.cheah@um.edu.my (W.C); Tel.: +6013-8789630 (K.P), +6017-4172594 (W.C)
</t>
    </r>
  </si>
  <si>
    <t xml:space="preserve">A Systematic Review on Physicochemical and Microbial Di-versity of Well-preserved, Restored, and Disturbed Mangrove Forests: What is Known and What is Next?
Jiayong Lai1, Wee Cheah1, 2*, Kishneth Palaniveloo1*, Rempei Suwa3, Sahadev Sharma1
1 Institute of Ocean and Earth Sciences (IOES), University of Malaya, Kuala Lumpur, Malaysia; jiayonglai@um.edu.my (J.Y); ssharma.shell@gmail.com (S.S)
2 FIO-UM Joint Centre of Marine and Technology, Universiti Malaya
3  Japan International Research Center Agricultural Sciences, Tsukuba, Japan; swrmp@hotmail.com (R.W)
* Correspondence: kishneth@um.edu.my (K.P), wee.cheah@um.edu.my (W.C); Tel.: +6013-8789630 (K.P), +6017-4172594 (W.C)
</t>
  </si>
  <si>
    <t>Bacteria Diversity of Well-preserved vs. Disturbed</t>
  </si>
  <si>
    <t>Sampling Criteria</t>
  </si>
  <si>
    <t>Remarks</t>
  </si>
  <si>
    <t>References</t>
  </si>
  <si>
    <t>Shannon</t>
  </si>
  <si>
    <t>Chao1</t>
  </si>
  <si>
    <t>Core collected at each plot</t>
  </si>
  <si>
    <t>total cores</t>
  </si>
  <si>
    <t>sediment sample depth</t>
  </si>
  <si>
    <t>Higher</t>
  </si>
  <si>
    <t>2cm</t>
  </si>
  <si>
    <t>Almost Similar</t>
  </si>
  <si>
    <t>10-30cm</t>
  </si>
  <si>
    <t>30cm</t>
  </si>
  <si>
    <t>Lower</t>
  </si>
  <si>
    <t>15cm</t>
  </si>
  <si>
    <t>10cm</t>
  </si>
  <si>
    <t>box plot</t>
  </si>
  <si>
    <t>microcosm</t>
  </si>
  <si>
    <t>index not shown</t>
  </si>
  <si>
    <t>Lat</t>
  </si>
  <si>
    <t>Long</t>
  </si>
  <si>
    <t>21°36’54.7''N
108°13’56.3''E</t>
  </si>
  <si>
    <t>21°52’00.0''N
108°34’55.9''E</t>
  </si>
  <si>
    <t>23.27°N, 
116.52°E</t>
  </si>
  <si>
    <t>18.2629 N,
109.5772E</t>
  </si>
  <si>
    <t>N 21°36′
E 108°14′</t>
  </si>
  <si>
    <t>N 21°38′
E 108°22′</t>
  </si>
  <si>
    <t>N 21°52′
E 108°34′</t>
  </si>
  <si>
    <t>N 21°44′
E 108°35′</t>
  </si>
  <si>
    <t>N 21°25′
E 109°11′</t>
  </si>
  <si>
    <t>N 21°29′
E 109°45′</t>
  </si>
  <si>
    <t>E: 110°35′4.29″, N: 
19°57′21.07″</t>
  </si>
  <si>
    <t>19°5′20.16″N, 108°39′37.66″ E</t>
  </si>
  <si>
    <t>19°57′3.21″N, 110°34′35.44″ E</t>
  </si>
  <si>
    <t>21°32′12.00″N,109°46′40.00″E</t>
  </si>
  <si>
    <t>22°31′32.94″N, 114°0′26.54″ E</t>
  </si>
  <si>
    <t>21°34′47.51″N, 108°10′48.78″E</t>
  </si>
  <si>
    <t>23°56′8.37″N,117°21′26.71″ E</t>
  </si>
  <si>
    <t>N24°52.493′, E118°36.764'</t>
  </si>
  <si>
    <t>N24°52.603′, E118°37.635'</t>
  </si>
  <si>
    <t>N24°52.655′, E118°40.936′</t>
  </si>
  <si>
    <r>
      <rPr>
        <sz val="10"/>
        <rFont val="Times New Roman"/>
        <charset val="134"/>
      </rPr>
      <t>118°11′54″E</t>
    </r>
    <r>
      <rPr>
        <sz val="10"/>
        <rFont val="SimSun"/>
        <charset val="134"/>
      </rPr>
      <t>，</t>
    </r>
    <r>
      <rPr>
        <sz val="10"/>
        <rFont val="Times New Roman"/>
        <charset val="134"/>
      </rPr>
      <t>24°39′11″N</t>
    </r>
  </si>
  <si>
    <t>Sungai Haji Dorani, Selangor, Malaysia</t>
  </si>
  <si>
    <t>1◦22' N 103◦57' E</t>
  </si>
  <si>
    <t>1◦12' N 103◦45’E</t>
  </si>
  <si>
    <t>1◦23' N 103◦59’E</t>
  </si>
  <si>
    <t>1◦13' N 103◦50' E</t>
  </si>
  <si>
    <t>1◦26’N 103◦46' E</t>
  </si>
  <si>
    <t>Ar-Rayis &amp;Yanbu, Saudi Arabia</t>
  </si>
  <si>
    <t>20°21′40″South, 57°41′52″East,</t>
  </si>
  <si>
    <t>Guayaquil City, Ecuador</t>
  </si>
  <si>
    <t>2°10′13.80″S, 79°54′50.27″W</t>
  </si>
  <si>
    <t>Puerto Hondo, Ecuador</t>
  </si>
  <si>
    <t>11° 33'26.7 ''N - 72° 53'18.6'' W</t>
  </si>
  <si>
    <t>11° 33'
330.2''N - 72° 53'
14.4'' W</t>
  </si>
  <si>
    <t>11° 33'28.6 ''N -72° 53'15.0'' W</t>
  </si>
  <si>
    <t>11° 25'5.34 ''N - 73° 6'14.55'' W</t>
  </si>
  <si>
    <t>11° 25'11.87 ''N - 73° 6 ' 3.82 ''W</t>
  </si>
  <si>
    <t>11° 25'10.31''N - 73° 6'10.06 ''W</t>
  </si>
  <si>
    <t>27°17′ 00″ N, 80° 13′ 00″ W,</t>
  </si>
  <si>
    <t>27° 33′ 09″ N, 80° 19′ 39″ W</t>
  </si>
  <si>
    <t>25° 05′ 03″ S–47° 57′ 75″ W</t>
  </si>
  <si>
    <t>23° 53′ 74″ S–46°12′ 50″ W</t>
  </si>
  <si>
    <t>S 02º56.587’ W 041º19.064’</t>
  </si>
  <si>
    <t>S 04º26.749’ W 037º46.989’</t>
  </si>
  <si>
    <t>S 03º49.226’ W 038º24.286’</t>
  </si>
  <si>
    <t>S 03º46.482’ W 038º26.552’</t>
  </si>
  <si>
    <t>23°3'27'' S, 43°33'58'' W</t>
  </si>
  <si>
    <t>25° 05'12.61''S, 47' 57'41.21''W</t>
  </si>
  <si>
    <t>25°33′04.5”S 48°26′35.2”W</t>
  </si>
  <si>
    <t>25°33′19.1”S 48°25′46.1”W</t>
  </si>
  <si>
    <t>25°33′15.6”S 48°24′20.2”W</t>
  </si>
  <si>
    <t>25°25′02.5”S 48°42′29.9”W</t>
  </si>
  <si>
    <t>25°24′59.8”S 48°42′57.2”W</t>
  </si>
  <si>
    <t>25°30′31.4”S 48°28′07.4”W</t>
  </si>
  <si>
    <t>S12°42’37.31’’ W38°33’57.51’’</t>
  </si>
  <si>
    <t>S12°42’37.16’’ W38°33’57.62’’</t>
  </si>
  <si>
    <t>S12°42’37.02’’ W38°33’57.63’’</t>
  </si>
  <si>
    <t>S12°42’37.93’’ W38°33’58.35’’</t>
  </si>
  <si>
    <t>S12°42’37.87’’ W38°33’58.47’’</t>
  </si>
  <si>
    <t>S12°42’37.78’’ W38°33´58.39’’</t>
  </si>
  <si>
    <t>S12°42’38.31’’ W38°33’58.93’’</t>
  </si>
  <si>
    <t>S12°42’38.21’’ W38°33’59.01’’</t>
  </si>
  <si>
    <t>S12°42’38.13’’ W38°33’59.06’’</t>
  </si>
  <si>
    <t>S12°43’46. 7’’W38°30’09.1’’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</si>
</sst>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-&quot;RM&quot;* #,##0_-;\-&quot;RM&quot;* #,##0_-;_-&quot;RM&quot;* &quot;-&quot;??_-;_-@_-"/>
    <numFmt numFmtId="178" formatCode="_-&quot;RM&quot;* #,##0.00_-;\-&quot;RM&quot;* #,##0.00_-;_-&quot;RM&quot;* &quot;-&quot;??_-;_-@_-"/>
    <numFmt numFmtId="179" formatCode="_(* #,##0.00_);_(* \(#,##0.00\);_(* &quot;-&quot;??_);_(@_)"/>
    <numFmt numFmtId="180" formatCode="#,##0_);[Red]\(#,##0\)"/>
    <numFmt numFmtId="181" formatCode="0.00_ "/>
  </numFmts>
  <fonts count="47">
    <font>
      <sz val="11"/>
      <color theme="1"/>
      <name val="Calibri"/>
      <charset val="134"/>
      <scheme val="minor"/>
    </font>
    <font>
      <sz val="10"/>
      <name val="Times New Roman"/>
      <charset val="134"/>
    </font>
    <font>
      <b/>
      <sz val="10"/>
      <name val="Times New Roman"/>
      <charset val="134"/>
    </font>
    <font>
      <sz val="12"/>
      <name val="Times New Roman"/>
      <charset val="134"/>
    </font>
    <font>
      <b/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name val="Times New Roman"/>
      <charset val="134"/>
    </font>
    <font>
      <sz val="11"/>
      <color rgb="FF131413"/>
      <name val="Times New Roman"/>
      <charset val="134"/>
    </font>
    <font>
      <sz val="10"/>
      <color theme="1"/>
      <name val="Times New Roman"/>
      <charset val="134"/>
    </font>
    <font>
      <i/>
      <sz val="10"/>
      <name val="Times New Roman"/>
      <charset val="134"/>
    </font>
    <font>
      <sz val="10"/>
      <color rgb="FF000000"/>
      <name val="Times New Roman"/>
      <charset val="134"/>
    </font>
    <font>
      <sz val="10"/>
      <color rgb="FF231F20"/>
      <name val="Times New Roman"/>
      <charset val="134"/>
    </font>
    <font>
      <sz val="10"/>
      <color rgb="FF131413"/>
      <name val="Times New Roman"/>
      <charset val="134"/>
    </font>
    <font>
      <sz val="9.95"/>
      <color rgb="FF131413"/>
      <name val="Times New Roman"/>
      <charset val="134"/>
    </font>
    <font>
      <b/>
      <sz val="12"/>
      <name val="Times New Roman"/>
      <charset val="134"/>
    </font>
    <font>
      <sz val="12"/>
      <color rgb="FF231F20"/>
      <name val="Times New Roman"/>
      <charset val="134"/>
    </font>
    <font>
      <sz val="12"/>
      <color rgb="FF000000"/>
      <name val="Times New Roman"/>
      <charset val="134"/>
    </font>
    <font>
      <sz val="12"/>
      <color theme="1"/>
      <name val="Times New Roman"/>
      <charset val="134"/>
    </font>
    <font>
      <i/>
      <sz val="10"/>
      <color rgb="FF000000"/>
      <name val="Times New Roman"/>
      <charset val="134"/>
    </font>
    <font>
      <sz val="12"/>
      <color rgb="FFFF0000"/>
      <name val="Times New Roman"/>
      <charset val="134"/>
    </font>
    <font>
      <sz val="10.1"/>
      <color rgb="FF000000"/>
      <name val="Times New Roman"/>
      <charset val="134"/>
    </font>
    <font>
      <sz val="9.45"/>
      <color rgb="FF231F20"/>
      <name val="Times New Roman"/>
      <charset val="134"/>
    </font>
    <font>
      <sz val="7.95"/>
      <color rgb="FF231F20"/>
      <name val="Times New Roman"/>
      <charset val="134"/>
    </font>
    <font>
      <sz val="10"/>
      <color rgb="FF131413"/>
      <name val="BvfjtxAdvTT3713a231"/>
      <charset val="134"/>
    </font>
    <font>
      <sz val="10"/>
      <name val="Times New Roman"/>
      <charset val="0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9" fillId="10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12" borderId="7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25" borderId="10" applyNumberForma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42" fillId="23" borderId="13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5" fillId="23" borderId="10" applyNumberFormat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</cellStyleXfs>
  <cellXfs count="147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9" fontId="6" fillId="0" borderId="1" xfId="2" applyFont="1" applyBorder="1" applyAlignment="1">
      <alignment horizontal="center" vertical="center" wrapText="1"/>
    </xf>
    <xf numFmtId="179" fontId="7" fillId="0" borderId="1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9" fontId="9" fillId="0" borderId="1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6" fillId="0" borderId="0" xfId="2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9" fontId="9" fillId="0" borderId="0" xfId="2" applyFont="1" applyAlignment="1">
      <alignment horizontal="center" vertical="center" wrapText="1"/>
    </xf>
    <xf numFmtId="179" fontId="7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9" fontId="7" fillId="0" borderId="0" xfId="2" applyFont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1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3" fillId="0" borderId="3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/>
    </xf>
    <xf numFmtId="3" fontId="13" fillId="0" borderId="5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/>
    </xf>
    <xf numFmtId="3" fontId="12" fillId="0" borderId="4" xfId="0" applyNumberFormat="1" applyFont="1" applyFill="1" applyBorder="1" applyAlignment="1">
      <alignment horizontal="center"/>
    </xf>
    <xf numFmtId="3" fontId="12" fillId="0" borderId="5" xfId="0" applyNumberFormat="1" applyFont="1" applyFill="1" applyBorder="1" applyAlignment="1">
      <alignment horizontal="center"/>
    </xf>
    <xf numFmtId="3" fontId="14" fillId="0" borderId="4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3" fontId="14" fillId="0" borderId="5" xfId="0" applyNumberFormat="1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7" fillId="0" borderId="3" xfId="0" applyFont="1" applyFill="1" applyBorder="1"/>
    <xf numFmtId="0" fontId="3" fillId="0" borderId="4" xfId="0" applyFont="1" applyFill="1" applyBorder="1" applyAlignment="1">
      <alignment horizontal="center" vertical="center"/>
    </xf>
    <xf numFmtId="0" fontId="18" fillId="0" borderId="4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18" fillId="0" borderId="5" xfId="0" applyFont="1" applyFill="1" applyBorder="1"/>
    <xf numFmtId="0" fontId="17" fillId="0" borderId="4" xfId="0" applyFont="1" applyFill="1" applyBorder="1"/>
    <xf numFmtId="0" fontId="18" fillId="0" borderId="0" xfId="0" applyFont="1" applyFill="1"/>
    <xf numFmtId="0" fontId="3" fillId="0" borderId="3" xfId="0" applyFont="1" applyFill="1" applyBorder="1"/>
    <xf numFmtId="0" fontId="3" fillId="0" borderId="3" xfId="0" applyFont="1" applyFill="1" applyBorder="1" applyAlignment="1">
      <alignment horizontal="left"/>
    </xf>
    <xf numFmtId="0" fontId="19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/>
    <xf numFmtId="0" fontId="3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180" fontId="12" fillId="0" borderId="4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80" fontId="12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/>
    </xf>
    <xf numFmtId="0" fontId="21" fillId="0" borderId="3" xfId="0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3" fontId="23" fillId="0" borderId="3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3" fontId="24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/>
    </xf>
    <xf numFmtId="10" fontId="3" fillId="0" borderId="4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4" fontId="3" fillId="0" borderId="3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0" fontId="3" fillId="0" borderId="3" xfId="0" applyFont="1" applyFill="1" applyBorder="1" applyAlignment="1" quotePrefix="1">
      <alignment horizontal="center" vertical="center"/>
    </xf>
    <xf numFmtId="0" fontId="3" fillId="0" borderId="4" xfId="0" applyFont="1" applyFill="1" applyBorder="1" applyAlignment="1" quotePrefix="1">
      <alignment horizontal="center" vertical="center"/>
    </xf>
    <xf numFmtId="0" fontId="1" fillId="0" borderId="3" xfId="0" applyNumberFormat="1" applyFont="1" applyFill="1" applyBorder="1" applyAlignment="1" quotePrefix="1">
      <alignment horizontal="center" vertical="center"/>
    </xf>
    <xf numFmtId="0" fontId="3" fillId="0" borderId="5" xfId="0" applyFont="1" applyFill="1" applyBorder="1" applyAlignment="1" quotePrefix="1">
      <alignment horizontal="center" vertical="center"/>
    </xf>
    <xf numFmtId="0" fontId="1" fillId="0" borderId="3" xfId="0" applyFont="1" applyFill="1" applyBorder="1" applyAlignment="1" quotePrefix="1">
      <alignment horizontal="center" vertical="center"/>
    </xf>
    <xf numFmtId="0" fontId="3" fillId="0" borderId="3" xfId="0" applyNumberFormat="1" applyFont="1" applyFill="1" applyBorder="1" applyAlignment="1" quotePrefix="1">
      <alignment horizontal="center" vertical="center"/>
    </xf>
    <xf numFmtId="0" fontId="1" fillId="0" borderId="5" xfId="0" applyFont="1" applyFill="1" applyBorder="1" applyAlignment="1" quotePrefix="1">
      <alignment horizontal="center" vertical="center"/>
    </xf>
    <xf numFmtId="0" fontId="3" fillId="0" borderId="0" xfId="0" applyFont="1" applyFill="1" applyBorder="1" applyAlignment="1" quotePrefix="1">
      <alignment horizontal="center" vertical="center"/>
    </xf>
    <xf numFmtId="0" fontId="1" fillId="0" borderId="0" xfId="0" applyFont="1" applyFill="1" applyBorder="1" applyAlignment="1" quotePrefix="1">
      <alignment horizontal="center" vertical="center"/>
    </xf>
    <xf numFmtId="0" fontId="6" fillId="0" borderId="1" xfId="0" applyFont="1" applyBorder="1" applyAlignment="1" quotePrefix="1">
      <alignment horizontal="center" vertical="center" wrapText="1"/>
    </xf>
    <xf numFmtId="179" fontId="6" fillId="0" borderId="1" xfId="2" applyFont="1" applyBorder="1" applyAlignment="1" quotePrefix="1">
      <alignment horizontal="center" vertical="center" wrapText="1"/>
    </xf>
    <xf numFmtId="0" fontId="1" fillId="0" borderId="0" xfId="0" applyNumberFormat="1" applyFont="1" applyFill="1" applyBorder="1" applyAlignment="1" quotePrefix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7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C000"/>
          <bgColor rgb="FF000000"/>
        </patternFill>
      </fill>
    </dxf>
    <dxf>
      <fill>
        <patternFill patternType="solid">
          <fgColor theme="5" tint="0.4"/>
          <bgColor rgb="FF000000"/>
        </patternFill>
      </fill>
    </dxf>
    <dxf>
      <fill>
        <patternFill patternType="solid">
          <fgColor theme="5" tint="-0.25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theme="9" tint="0.8"/>
          <bgColor rgb="FF000000"/>
        </patternFill>
      </fill>
    </dxf>
    <dxf>
      <fill>
        <patternFill patternType="solid">
          <fgColor rgb="FF00B050"/>
          <bgColor rgb="FF000000"/>
        </patternFill>
      </fill>
    </dxf>
    <dxf>
      <fill>
        <patternFill patternType="solid">
          <fgColor theme="6" tint="0.8"/>
          <bgColor rgb="FF0000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theme="1"/>
      </font>
      <fill>
        <patternFill patternType="solid">
          <bgColor rgb="FFFF8989"/>
        </patternFill>
      </fill>
    </dxf>
    <dxf>
      <font>
        <color theme="1"/>
      </font>
      <fill>
        <patternFill patternType="solid">
          <bgColor rgb="FFFD5C0C"/>
        </patternFill>
      </fill>
    </dxf>
    <dxf>
      <font>
        <color theme="1"/>
      </font>
      <fill>
        <patternFill patternType="solid">
          <bgColor rgb="FF7BEF8C"/>
        </patternFill>
      </fill>
    </dxf>
    <dxf>
      <font>
        <color theme="1"/>
      </font>
      <fill>
        <patternFill patternType="solid">
          <bgColor theme="7" tint="0.8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theme="1"/>
      </font>
      <fill>
        <patternFill patternType="solid">
          <bgColor theme="9" tint="0.6"/>
        </patternFill>
      </fill>
    </dxf>
  </dxfs>
  <tableStyles count="0" defaultTableStyle="TableStyleMedium2" defaultPivotStyle="PivotStyleLight16"/>
  <colors>
    <mruColors>
      <color rgb="00FD5C0C"/>
      <color rgb="00FF8989"/>
      <color rgb="007BEF8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635</xdr:colOff>
      <xdr:row>63</xdr:row>
      <xdr:rowOff>25400</xdr:rowOff>
    </xdr:from>
    <xdr:to>
      <xdr:col>12</xdr:col>
      <xdr:colOff>607060</xdr:colOff>
      <xdr:row>86</xdr:row>
      <xdr:rowOff>3810</xdr:rowOff>
    </xdr:to>
    <xdr:pic>
      <xdr:nvPicPr>
        <xdr:cNvPr id="3" name="Picture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35" y="13373735"/>
          <a:ext cx="9445625" cy="414083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209"/>
  <sheetViews>
    <sheetView tabSelected="1" zoomScale="85" zoomScaleNormal="85" workbookViewId="0">
      <pane ySplit="2" topLeftCell="A3" activePane="bottomLeft" state="frozen"/>
      <selection/>
      <selection pane="bottomLeft" activeCell="A2" sqref="A2"/>
    </sheetView>
  </sheetViews>
  <sheetFormatPr defaultColWidth="9" defaultRowHeight="15.6"/>
  <cols>
    <col min="1" max="1" width="64.302752293578" style="14" customWidth="1"/>
    <col min="2" max="2" width="22.9174311926606" style="14" customWidth="1"/>
    <col min="3" max="3" width="22.5412844036697" style="14" customWidth="1"/>
    <col min="4" max="5" width="29.2752293577982" style="14" customWidth="1"/>
    <col min="6" max="6" width="11.0825688073394" style="14" customWidth="1"/>
    <col min="7" max="7" width="31.7522935779816" style="14" customWidth="1"/>
    <col min="8" max="8" width="28.0275229357798" style="14" customWidth="1"/>
    <col min="9" max="9" width="69.6422018348624" style="14" customWidth="1"/>
    <col min="10" max="10" width="26.1559633027523" style="14" customWidth="1"/>
    <col min="11" max="11" width="19.8073394495413" style="14" customWidth="1"/>
    <col min="12" max="12" width="21.6697247706422" style="14" customWidth="1"/>
    <col min="13" max="13" width="33.7339449541284" style="14" customWidth="1"/>
    <col min="14" max="14" width="34.1100917431193" style="14" customWidth="1"/>
    <col min="15" max="15" width="29.651376146789" style="14" customWidth="1"/>
    <col min="16" max="16" width="35.5045871559633" style="14" customWidth="1"/>
    <col min="17" max="17" width="37.2201834862385" style="46" customWidth="1"/>
    <col min="18" max="18" width="37.5963302752294" style="46" customWidth="1"/>
    <col min="19" max="19" width="65.6880733944954" style="46" customWidth="1"/>
    <col min="20" max="20" width="9" style="47" customWidth="1"/>
    <col min="21" max="21" width="14.9633027522936" style="40" customWidth="1"/>
    <col min="22" max="22" width="25.6788990825688" style="40" customWidth="1"/>
    <col min="23" max="23" width="17.4587155963303" style="40" customWidth="1"/>
    <col min="24" max="24" width="20.4403669724771" style="40" customWidth="1"/>
    <col min="25" max="25" width="23.1834862385321" style="40" customWidth="1"/>
    <col min="26" max="29" width="20.4403669724771" style="40" customWidth="1"/>
    <col min="30" max="30" width="14.8348623853211" style="40" customWidth="1"/>
    <col min="31" max="33" width="22.697247706422" style="40" customWidth="1"/>
    <col min="34" max="35" width="22.0550458715596" style="40" customWidth="1"/>
    <col min="36" max="36" width="12.2110091743119" style="40" customWidth="1"/>
    <col min="37" max="38" width="21.0642201834862" style="40" customWidth="1"/>
    <col min="39" max="39" width="21.5504587155963" style="40" customWidth="1"/>
    <col min="40" max="40" width="22.0642201834862" style="40" customWidth="1"/>
    <col min="41" max="41" width="20.8165137614679" style="40" customWidth="1"/>
    <col min="42" max="42" width="25.1926605504587" style="40" customWidth="1"/>
    <col min="43" max="43" width="21.0642201834862" style="40" customWidth="1"/>
    <col min="44" max="44" width="19.5688073394495" style="40" customWidth="1"/>
    <col min="45" max="45" width="19.6880733944954" style="40" customWidth="1"/>
    <col min="46" max="46" width="27.4403669724771" style="40" customWidth="1"/>
    <col min="47" max="47" width="11.605504587156" style="40" customWidth="1"/>
    <col min="48" max="50" width="17.3302752293578" style="40" customWidth="1"/>
    <col min="51" max="51" width="18.0642201834862" style="40" customWidth="1"/>
    <col min="52" max="52" width="28.4220183486239" style="40" customWidth="1"/>
    <col min="53" max="53" width="18.0642201834862" style="40" customWidth="1"/>
    <col min="54" max="54" width="16.8073394495413" style="40" customWidth="1"/>
    <col min="55" max="55" width="13.3119266055046" style="40" customWidth="1"/>
    <col min="56" max="56" width="12.0733944954128" style="40" customWidth="1"/>
    <col min="57" max="57" width="22.7889908256881" style="40" customWidth="1"/>
    <col min="58" max="58" width="20.1651376146789" style="40" customWidth="1"/>
    <col min="59" max="59" width="20.7889908256881" style="40" customWidth="1"/>
    <col min="60" max="60" width="19.0366972477064" style="40" customWidth="1"/>
    <col min="61" max="61" width="20.2935779816514" style="40" customWidth="1"/>
    <col min="62" max="62" width="24.6697247706422" style="41" customWidth="1"/>
    <col min="63" max="63" width="9" style="41"/>
    <col min="64" max="16384" width="9" style="14"/>
  </cols>
  <sheetData>
    <row r="1" ht="128" customHeight="1" spans="1:60">
      <c r="A1" s="17" t="s">
        <v>0</v>
      </c>
      <c r="B1" s="48"/>
      <c r="C1" s="48"/>
      <c r="D1" s="48"/>
      <c r="E1" s="48"/>
      <c r="F1" s="48"/>
      <c r="G1" s="49" t="s">
        <v>1</v>
      </c>
      <c r="H1" s="49"/>
      <c r="I1" s="49"/>
      <c r="J1" s="49"/>
      <c r="K1" s="49"/>
      <c r="L1" s="49"/>
      <c r="M1" s="49"/>
      <c r="N1" s="49"/>
      <c r="O1" s="49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</row>
    <row r="2" s="42" customFormat="1" spans="1:63">
      <c r="A2" s="50" t="s">
        <v>2</v>
      </c>
      <c r="B2" s="42" t="s">
        <v>3</v>
      </c>
      <c r="C2" s="42" t="s">
        <v>4</v>
      </c>
      <c r="D2" s="42" t="s">
        <v>5</v>
      </c>
      <c r="E2" s="42" t="s">
        <v>6</v>
      </c>
      <c r="F2" s="42" t="s">
        <v>7</v>
      </c>
      <c r="G2" s="42" t="s">
        <v>8</v>
      </c>
      <c r="H2" s="42" t="s">
        <v>9</v>
      </c>
      <c r="I2" s="42" t="s">
        <v>10</v>
      </c>
      <c r="J2" s="42" t="s">
        <v>11</v>
      </c>
      <c r="K2" s="42" t="s">
        <v>12</v>
      </c>
      <c r="L2" s="42" t="s">
        <v>13</v>
      </c>
      <c r="M2" s="42" t="s">
        <v>14</v>
      </c>
      <c r="N2" s="42" t="s">
        <v>15</v>
      </c>
      <c r="O2" s="42" t="s">
        <v>16</v>
      </c>
      <c r="P2" s="42" t="s">
        <v>17</v>
      </c>
      <c r="Q2" s="81" t="s">
        <v>18</v>
      </c>
      <c r="R2" s="81" t="s">
        <v>19</v>
      </c>
      <c r="S2" s="81" t="s">
        <v>20</v>
      </c>
      <c r="U2" s="82" t="s">
        <v>21</v>
      </c>
      <c r="V2" s="82" t="s">
        <v>22</v>
      </c>
      <c r="W2" s="82" t="s">
        <v>23</v>
      </c>
      <c r="X2" s="82" t="s">
        <v>24</v>
      </c>
      <c r="Y2" s="82" t="s">
        <v>25</v>
      </c>
      <c r="Z2" s="82" t="s">
        <v>26</v>
      </c>
      <c r="AA2" s="82" t="s">
        <v>27</v>
      </c>
      <c r="AB2" s="82" t="s">
        <v>28</v>
      </c>
      <c r="AC2" s="82" t="s">
        <v>29</v>
      </c>
      <c r="AD2" s="82" t="s">
        <v>30</v>
      </c>
      <c r="AE2" s="82" t="s">
        <v>31</v>
      </c>
      <c r="AF2" s="82" t="s">
        <v>32</v>
      </c>
      <c r="AG2" s="82" t="s">
        <v>33</v>
      </c>
      <c r="AH2" s="82" t="s">
        <v>34</v>
      </c>
      <c r="AI2" s="82" t="s">
        <v>35</v>
      </c>
      <c r="AJ2" s="82"/>
      <c r="AK2" s="82" t="s">
        <v>36</v>
      </c>
      <c r="AL2" s="82" t="s">
        <v>37</v>
      </c>
      <c r="AM2" s="82" t="s">
        <v>38</v>
      </c>
      <c r="AN2" s="82" t="s">
        <v>39</v>
      </c>
      <c r="AO2" s="82" t="s">
        <v>40</v>
      </c>
      <c r="AP2" s="82" t="s">
        <v>41</v>
      </c>
      <c r="AQ2" s="82" t="s">
        <v>42</v>
      </c>
      <c r="AR2" s="82" t="s">
        <v>43</v>
      </c>
      <c r="AS2" s="82" t="s">
        <v>44</v>
      </c>
      <c r="AT2" s="82" t="s">
        <v>45</v>
      </c>
      <c r="AU2" s="82" t="s">
        <v>46</v>
      </c>
      <c r="AV2" s="82" t="s">
        <v>47</v>
      </c>
      <c r="AW2" s="82" t="s">
        <v>48</v>
      </c>
      <c r="AX2" s="82" t="s">
        <v>49</v>
      </c>
      <c r="AY2" s="82" t="s">
        <v>50</v>
      </c>
      <c r="AZ2" s="82" t="s">
        <v>51</v>
      </c>
      <c r="BA2" s="82" t="s">
        <v>52</v>
      </c>
      <c r="BB2" s="82" t="s">
        <v>53</v>
      </c>
      <c r="BC2" s="82" t="s">
        <v>54</v>
      </c>
      <c r="BD2" s="82" t="s">
        <v>55</v>
      </c>
      <c r="BE2" s="82" t="s">
        <v>56</v>
      </c>
      <c r="BF2" s="82" t="s">
        <v>57</v>
      </c>
      <c r="BG2" s="82" t="s">
        <v>58</v>
      </c>
      <c r="BH2" s="82" t="s">
        <v>59</v>
      </c>
      <c r="BI2" s="82" t="s">
        <v>60</v>
      </c>
      <c r="BJ2" s="103"/>
      <c r="BK2" s="103"/>
    </row>
    <row r="3" s="43" customFormat="1" spans="1:63">
      <c r="A3" s="43" t="s">
        <v>61</v>
      </c>
      <c r="B3" s="51" t="s">
        <v>62</v>
      </c>
      <c r="C3" s="51" t="str">
        <f t="shared" ref="C3:C15" si="0">IF(OR(B3="Australia",B3="Oversea France"),"Oceania",IF(B3="Brazil","South America",IF(B3="China","East Asia",IF(B3="India","South Asia",IF(OR(B3="Malaysia",B3="Singapore",B3="Thailand"),"South East Asia",IF(OR(B3="USA",B3="Hondorus",B3="Colombia"),"North &amp; Central America","Middle East &amp; East Africa"))))))</f>
        <v>East Asia</v>
      </c>
      <c r="D3" s="43" t="s">
        <v>63</v>
      </c>
      <c r="E3" s="43" t="s">
        <v>63</v>
      </c>
      <c r="F3" s="43">
        <v>2022</v>
      </c>
      <c r="G3" s="43" t="s">
        <v>64</v>
      </c>
      <c r="H3" s="43" t="s">
        <v>65</v>
      </c>
      <c r="I3" s="56" t="s">
        <v>66</v>
      </c>
      <c r="J3" s="57">
        <v>2596479</v>
      </c>
      <c r="K3" s="58">
        <v>12323</v>
      </c>
      <c r="L3" s="43" t="s">
        <v>67</v>
      </c>
      <c r="M3" s="43">
        <v>75.9</v>
      </c>
      <c r="N3" s="43">
        <v>99.4</v>
      </c>
      <c r="O3" s="43" t="s">
        <v>68</v>
      </c>
      <c r="P3" s="43" t="s">
        <v>69</v>
      </c>
      <c r="Q3" s="51" t="s">
        <v>70</v>
      </c>
      <c r="R3" s="51" t="s">
        <v>70</v>
      </c>
      <c r="S3" s="51" t="s">
        <v>71</v>
      </c>
      <c r="U3" s="83" t="s">
        <v>67</v>
      </c>
      <c r="V3" s="83" t="s">
        <v>69</v>
      </c>
      <c r="W3" s="83" t="s">
        <v>72</v>
      </c>
      <c r="X3" s="83" t="s">
        <v>73</v>
      </c>
      <c r="Y3" s="83"/>
      <c r="Z3" s="83"/>
      <c r="AA3" s="83"/>
      <c r="AB3" s="83"/>
      <c r="AC3" s="83"/>
      <c r="AD3" s="83"/>
      <c r="AE3" s="83" t="s">
        <v>68</v>
      </c>
      <c r="AF3" s="83" t="s">
        <v>74</v>
      </c>
      <c r="AG3" s="83" t="s">
        <v>75</v>
      </c>
      <c r="AH3" s="83" t="s">
        <v>76</v>
      </c>
      <c r="AI3" s="83"/>
      <c r="AJ3" s="83"/>
      <c r="AK3" s="83" t="s">
        <v>77</v>
      </c>
      <c r="AL3" s="83" t="s">
        <v>78</v>
      </c>
      <c r="AM3" s="83" t="s">
        <v>79</v>
      </c>
      <c r="AN3" s="83" t="s">
        <v>80</v>
      </c>
      <c r="AO3" s="83" t="s">
        <v>81</v>
      </c>
      <c r="AP3" s="83" t="s">
        <v>82</v>
      </c>
      <c r="AQ3" s="83" t="s">
        <v>83</v>
      </c>
      <c r="AR3" s="83" t="s">
        <v>84</v>
      </c>
      <c r="AS3" s="83" t="s">
        <v>85</v>
      </c>
      <c r="AT3" s="83" t="s">
        <v>86</v>
      </c>
      <c r="AU3" s="83">
        <v>54</v>
      </c>
      <c r="AV3" s="83"/>
      <c r="AW3" s="83"/>
      <c r="AX3" s="83"/>
      <c r="AY3" s="83"/>
      <c r="AZ3" s="83"/>
      <c r="BA3" s="83"/>
      <c r="BB3" s="83" t="s">
        <v>87</v>
      </c>
      <c r="BC3" s="147" t="s">
        <v>88</v>
      </c>
      <c r="BD3" s="83" t="s">
        <v>89</v>
      </c>
      <c r="BE3" s="147" t="s">
        <v>88</v>
      </c>
      <c r="BF3" s="83" t="s">
        <v>90</v>
      </c>
      <c r="BG3" s="83" t="s">
        <v>91</v>
      </c>
      <c r="BH3" s="83" t="s">
        <v>92</v>
      </c>
      <c r="BI3" s="83" t="s">
        <v>93</v>
      </c>
      <c r="BJ3" s="104" t="s">
        <v>94</v>
      </c>
      <c r="BK3" s="105"/>
    </row>
    <row r="4" s="43" customFormat="1" spans="1:63">
      <c r="A4" s="43" t="s">
        <v>95</v>
      </c>
      <c r="B4" s="51" t="s">
        <v>62</v>
      </c>
      <c r="C4" s="51" t="str">
        <f t="shared" si="0"/>
        <v>East Asia</v>
      </c>
      <c r="D4" s="43" t="s">
        <v>63</v>
      </c>
      <c r="E4" s="43" t="s">
        <v>63</v>
      </c>
      <c r="F4" s="43">
        <v>2022</v>
      </c>
      <c r="G4" s="43" t="s">
        <v>96</v>
      </c>
      <c r="H4" s="43" t="s">
        <v>97</v>
      </c>
      <c r="I4" s="56" t="s">
        <v>98</v>
      </c>
      <c r="J4" s="59">
        <v>1890268</v>
      </c>
      <c r="K4" s="59">
        <v>11388</v>
      </c>
      <c r="L4" s="43" t="s">
        <v>67</v>
      </c>
      <c r="M4" s="43">
        <v>21.6</v>
      </c>
      <c r="N4" s="43">
        <v>26.9</v>
      </c>
      <c r="O4" s="43" t="s">
        <v>74</v>
      </c>
      <c r="P4" s="43" t="s">
        <v>99</v>
      </c>
      <c r="Q4" s="51">
        <v>11.1</v>
      </c>
      <c r="R4" s="51">
        <v>16.5</v>
      </c>
      <c r="S4" s="51" t="s">
        <v>70</v>
      </c>
      <c r="U4" s="83" t="s">
        <v>67</v>
      </c>
      <c r="V4" s="84" t="s">
        <v>99</v>
      </c>
      <c r="W4" s="84" t="s">
        <v>100</v>
      </c>
      <c r="X4" s="84" t="s">
        <v>101</v>
      </c>
      <c r="Y4" s="83" t="s">
        <v>72</v>
      </c>
      <c r="Z4" s="83" t="s">
        <v>102</v>
      </c>
      <c r="AA4" s="83"/>
      <c r="AB4" s="83"/>
      <c r="AC4" s="83"/>
      <c r="AD4" s="83"/>
      <c r="AE4" s="83" t="s">
        <v>74</v>
      </c>
      <c r="AF4" s="91" t="s">
        <v>76</v>
      </c>
      <c r="AG4" s="92" t="s">
        <v>103</v>
      </c>
      <c r="AH4" s="91" t="s">
        <v>104</v>
      </c>
      <c r="AI4" s="83"/>
      <c r="AJ4" s="83"/>
      <c r="AK4" s="93" t="s">
        <v>85</v>
      </c>
      <c r="AL4" s="93" t="s">
        <v>105</v>
      </c>
      <c r="AM4" s="93" t="s">
        <v>106</v>
      </c>
      <c r="AN4" s="93" t="s">
        <v>107</v>
      </c>
      <c r="AO4" s="93" t="s">
        <v>83</v>
      </c>
      <c r="AP4" s="93" t="s">
        <v>82</v>
      </c>
      <c r="AQ4" s="93" t="s">
        <v>105</v>
      </c>
      <c r="AR4" s="93" t="s">
        <v>84</v>
      </c>
      <c r="AS4" s="93"/>
      <c r="AT4" s="93"/>
      <c r="AU4" s="83">
        <v>67</v>
      </c>
      <c r="AV4" s="83"/>
      <c r="AW4" s="83"/>
      <c r="AX4" s="83"/>
      <c r="AY4" s="83"/>
      <c r="AZ4" s="83"/>
      <c r="BA4" s="83"/>
      <c r="BB4" s="83" t="s">
        <v>108</v>
      </c>
      <c r="BC4" s="147" t="s">
        <v>88</v>
      </c>
      <c r="BD4" s="83" t="s">
        <v>109</v>
      </c>
      <c r="BE4" s="83" t="s">
        <v>110</v>
      </c>
      <c r="BF4" s="83" t="s">
        <v>111</v>
      </c>
      <c r="BG4" s="83" t="s">
        <v>112</v>
      </c>
      <c r="BH4" s="147" t="s">
        <v>88</v>
      </c>
      <c r="BI4" s="147" t="s">
        <v>88</v>
      </c>
      <c r="BJ4" s="105" t="s">
        <v>113</v>
      </c>
      <c r="BK4" s="105"/>
    </row>
    <row r="5" s="44" customFormat="1" spans="1:63">
      <c r="A5" s="44" t="s">
        <v>114</v>
      </c>
      <c r="B5" s="52" t="s">
        <v>62</v>
      </c>
      <c r="C5" s="52" t="str">
        <f t="shared" si="0"/>
        <v>East Asia</v>
      </c>
      <c r="D5" s="44" t="s">
        <v>115</v>
      </c>
      <c r="E5" s="44" t="s">
        <v>116</v>
      </c>
      <c r="F5" s="44">
        <v>2022</v>
      </c>
      <c r="G5" s="44" t="s">
        <v>96</v>
      </c>
      <c r="H5" s="44" t="s">
        <v>97</v>
      </c>
      <c r="I5" s="60" t="s">
        <v>117</v>
      </c>
      <c r="J5" s="61">
        <v>586767</v>
      </c>
      <c r="K5" s="61">
        <v>11460</v>
      </c>
      <c r="L5" s="44" t="s">
        <v>102</v>
      </c>
      <c r="M5" s="44">
        <v>17.7</v>
      </c>
      <c r="N5" s="44">
        <v>26.1</v>
      </c>
      <c r="O5" s="44" t="s">
        <v>118</v>
      </c>
      <c r="P5" s="44" t="s">
        <v>67</v>
      </c>
      <c r="Q5" s="52">
        <v>11.4</v>
      </c>
      <c r="R5" s="52">
        <v>15.6</v>
      </c>
      <c r="S5" s="52" t="s">
        <v>119</v>
      </c>
      <c r="U5" s="85" t="s">
        <v>102</v>
      </c>
      <c r="V5" s="86" t="s">
        <v>120</v>
      </c>
      <c r="W5" s="86" t="s">
        <v>121</v>
      </c>
      <c r="X5" s="85" t="s">
        <v>67</v>
      </c>
      <c r="Y5" s="85" t="s">
        <v>72</v>
      </c>
      <c r="Z5" s="86" t="s">
        <v>121</v>
      </c>
      <c r="AA5" s="85"/>
      <c r="AB5" s="85"/>
      <c r="AC5" s="85"/>
      <c r="AD5" s="85"/>
      <c r="AE5" s="85" t="s">
        <v>118</v>
      </c>
      <c r="AF5" s="85" t="s">
        <v>74</v>
      </c>
      <c r="AG5" s="85" t="s">
        <v>76</v>
      </c>
      <c r="AH5" s="85"/>
      <c r="AI5" s="85"/>
      <c r="AJ5" s="85"/>
      <c r="AK5" s="85" t="s">
        <v>122</v>
      </c>
      <c r="AL5" s="85" t="s">
        <v>78</v>
      </c>
      <c r="AM5" s="85" t="s">
        <v>123</v>
      </c>
      <c r="AN5" s="94" t="s">
        <v>105</v>
      </c>
      <c r="AO5" s="85" t="s">
        <v>124</v>
      </c>
      <c r="AP5" s="83" t="s">
        <v>125</v>
      </c>
      <c r="AQ5" s="85" t="s">
        <v>126</v>
      </c>
      <c r="AR5" s="85"/>
      <c r="AS5" s="85"/>
      <c r="AT5" s="85"/>
      <c r="AU5" s="85">
        <v>70</v>
      </c>
      <c r="AV5" s="86" t="s">
        <v>127</v>
      </c>
      <c r="AW5" s="85" t="s">
        <v>128</v>
      </c>
      <c r="AX5" s="85" t="s">
        <v>129</v>
      </c>
      <c r="AY5" s="86" t="s">
        <v>130</v>
      </c>
      <c r="AZ5" s="85"/>
      <c r="BA5" s="85"/>
      <c r="BB5" s="85" t="s">
        <v>131</v>
      </c>
      <c r="BC5" s="148" t="s">
        <v>88</v>
      </c>
      <c r="BD5" s="148" t="s">
        <v>88</v>
      </c>
      <c r="BE5" s="85" t="s">
        <v>132</v>
      </c>
      <c r="BF5" s="85" t="s">
        <v>133</v>
      </c>
      <c r="BG5" s="85" t="s">
        <v>134</v>
      </c>
      <c r="BH5" s="148" t="s">
        <v>88</v>
      </c>
      <c r="BI5" s="148" t="s">
        <v>88</v>
      </c>
      <c r="BJ5" s="106" t="s">
        <v>135</v>
      </c>
      <c r="BK5" s="107"/>
    </row>
    <row r="6" s="45" customFormat="1" spans="1:63">
      <c r="A6" s="45" t="s">
        <v>114</v>
      </c>
      <c r="B6" s="53" t="s">
        <v>62</v>
      </c>
      <c r="C6" s="53" t="str">
        <f t="shared" si="0"/>
        <v>East Asia</v>
      </c>
      <c r="D6" s="45" t="s">
        <v>115</v>
      </c>
      <c r="E6" s="45" t="s">
        <v>116</v>
      </c>
      <c r="F6" s="45">
        <v>2022</v>
      </c>
      <c r="G6" s="45" t="s">
        <v>96</v>
      </c>
      <c r="H6" s="45" t="s">
        <v>97</v>
      </c>
      <c r="I6" s="62" t="s">
        <v>117</v>
      </c>
      <c r="J6" s="63">
        <v>586767</v>
      </c>
      <c r="K6" s="63">
        <v>11460</v>
      </c>
      <c r="L6" s="45" t="s">
        <v>136</v>
      </c>
      <c r="M6" s="45">
        <v>16.8</v>
      </c>
      <c r="N6" s="45">
        <v>4.4</v>
      </c>
      <c r="O6" s="45" t="s">
        <v>130</v>
      </c>
      <c r="P6" s="45" t="s">
        <v>129</v>
      </c>
      <c r="Q6" s="53" t="s">
        <v>70</v>
      </c>
      <c r="R6" s="53" t="s">
        <v>70</v>
      </c>
      <c r="S6" s="53" t="s">
        <v>137</v>
      </c>
      <c r="U6" s="87"/>
      <c r="V6" s="88"/>
      <c r="W6" s="88"/>
      <c r="X6" s="87"/>
      <c r="Y6" s="87"/>
      <c r="Z6" s="88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95"/>
      <c r="AO6" s="87"/>
      <c r="AP6" s="83"/>
      <c r="AQ6" s="87"/>
      <c r="AR6" s="87"/>
      <c r="AS6" s="87"/>
      <c r="AT6" s="87"/>
      <c r="AU6" s="87">
        <v>70</v>
      </c>
      <c r="AV6" s="88"/>
      <c r="AW6" s="87"/>
      <c r="AX6" s="87"/>
      <c r="AY6" s="88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108" t="s">
        <v>135</v>
      </c>
      <c r="BK6" s="109"/>
    </row>
    <row r="7" s="43" customFormat="1" spans="1:63">
      <c r="A7" s="43" t="s">
        <v>138</v>
      </c>
      <c r="B7" s="51" t="s">
        <v>62</v>
      </c>
      <c r="C7" s="51" t="str">
        <f t="shared" si="0"/>
        <v>East Asia</v>
      </c>
      <c r="D7" s="43" t="s">
        <v>139</v>
      </c>
      <c r="E7" s="43" t="s">
        <v>116</v>
      </c>
      <c r="F7" s="43">
        <v>2022</v>
      </c>
      <c r="G7" s="43" t="s">
        <v>96</v>
      </c>
      <c r="H7" s="43" t="s">
        <v>140</v>
      </c>
      <c r="I7" s="43" t="s">
        <v>70</v>
      </c>
      <c r="J7" s="43" t="s">
        <v>70</v>
      </c>
      <c r="K7" s="43" t="s">
        <v>70</v>
      </c>
      <c r="L7" s="43" t="s">
        <v>67</v>
      </c>
      <c r="M7" s="43" t="s">
        <v>70</v>
      </c>
      <c r="N7" s="43" t="s">
        <v>70</v>
      </c>
      <c r="O7" s="43" t="s">
        <v>70</v>
      </c>
      <c r="P7" s="43" t="s">
        <v>102</v>
      </c>
      <c r="Q7" s="51" t="s">
        <v>70</v>
      </c>
      <c r="R7" s="51" t="s">
        <v>70</v>
      </c>
      <c r="S7" s="51" t="s">
        <v>70</v>
      </c>
      <c r="U7" s="83" t="s">
        <v>67</v>
      </c>
      <c r="V7" s="85" t="s">
        <v>102</v>
      </c>
      <c r="W7" s="85" t="s">
        <v>101</v>
      </c>
      <c r="X7" s="83" t="s">
        <v>72</v>
      </c>
      <c r="Y7" s="83" t="s">
        <v>121</v>
      </c>
      <c r="Z7" s="83"/>
      <c r="AA7" s="83"/>
      <c r="AB7" s="83"/>
      <c r="AC7" s="83"/>
      <c r="AD7" s="83"/>
      <c r="AE7" s="83"/>
      <c r="AF7" s="83"/>
      <c r="AG7" s="85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>
        <v>86</v>
      </c>
      <c r="AV7" s="83"/>
      <c r="AW7" s="83"/>
      <c r="AX7" s="83"/>
      <c r="AY7" s="83"/>
      <c r="AZ7" s="83"/>
      <c r="BA7" s="83"/>
      <c r="BB7" s="147" t="s">
        <v>88</v>
      </c>
      <c r="BC7" s="147" t="s">
        <v>88</v>
      </c>
      <c r="BD7" s="147" t="s">
        <v>88</v>
      </c>
      <c r="BE7" s="147" t="s">
        <v>88</v>
      </c>
      <c r="BF7" s="147" t="s">
        <v>88</v>
      </c>
      <c r="BG7" s="147" t="s">
        <v>88</v>
      </c>
      <c r="BH7" s="147" t="s">
        <v>88</v>
      </c>
      <c r="BI7" s="147" t="s">
        <v>88</v>
      </c>
      <c r="BJ7" s="105" t="s">
        <v>141</v>
      </c>
      <c r="BK7" s="105"/>
    </row>
    <row r="8" s="44" customFormat="1" spans="1:63">
      <c r="A8" s="44" t="s">
        <v>61</v>
      </c>
      <c r="B8" s="52" t="s">
        <v>62</v>
      </c>
      <c r="C8" s="52" t="str">
        <f t="shared" si="0"/>
        <v>East Asia</v>
      </c>
      <c r="D8" s="44" t="s">
        <v>63</v>
      </c>
      <c r="E8" s="44" t="s">
        <v>63</v>
      </c>
      <c r="F8" s="44">
        <v>2021</v>
      </c>
      <c r="G8" s="44" t="s">
        <v>96</v>
      </c>
      <c r="H8" s="44" t="s">
        <v>142</v>
      </c>
      <c r="I8" s="60" t="s">
        <v>66</v>
      </c>
      <c r="J8" s="64">
        <v>3036439</v>
      </c>
      <c r="K8" s="64">
        <v>14964</v>
      </c>
      <c r="L8" s="44" t="s">
        <v>67</v>
      </c>
      <c r="M8" s="44">
        <v>39.67</v>
      </c>
      <c r="N8" s="44">
        <v>43.87</v>
      </c>
      <c r="O8" s="44" t="s">
        <v>74</v>
      </c>
      <c r="P8" s="44" t="s">
        <v>99</v>
      </c>
      <c r="Q8" s="52" t="s">
        <v>70</v>
      </c>
      <c r="R8" s="52" t="s">
        <v>70</v>
      </c>
      <c r="S8" s="52" t="s">
        <v>143</v>
      </c>
      <c r="U8" s="85" t="s">
        <v>67</v>
      </c>
      <c r="V8" s="89" t="s">
        <v>99</v>
      </c>
      <c r="W8" s="85" t="s">
        <v>101</v>
      </c>
      <c r="X8" s="85" t="s">
        <v>72</v>
      </c>
      <c r="Y8" s="85" t="s">
        <v>100</v>
      </c>
      <c r="Z8" s="85" t="s">
        <v>99</v>
      </c>
      <c r="AA8" s="85"/>
      <c r="AB8" s="85"/>
      <c r="AC8" s="85"/>
      <c r="AD8" s="85"/>
      <c r="AE8" s="85" t="s">
        <v>74</v>
      </c>
      <c r="AF8" s="85" t="s">
        <v>76</v>
      </c>
      <c r="AG8" s="85" t="s">
        <v>68</v>
      </c>
      <c r="AH8" s="85" t="s">
        <v>144</v>
      </c>
      <c r="AI8" s="85" t="s">
        <v>145</v>
      </c>
      <c r="AJ8" s="85"/>
      <c r="AK8" s="85" t="s">
        <v>118</v>
      </c>
      <c r="AL8" s="96" t="s">
        <v>78</v>
      </c>
      <c r="AM8" s="85"/>
      <c r="AN8" s="85"/>
      <c r="AO8" s="85"/>
      <c r="AP8" s="85"/>
      <c r="AQ8" s="85"/>
      <c r="AR8" s="85"/>
      <c r="AS8" s="85"/>
      <c r="AT8" s="85"/>
      <c r="AU8" s="85">
        <v>89</v>
      </c>
      <c r="AV8" s="85"/>
      <c r="AW8" s="85"/>
      <c r="AX8" s="85"/>
      <c r="AY8" s="85"/>
      <c r="AZ8" s="85"/>
      <c r="BA8" s="85"/>
      <c r="BB8" s="85" t="s">
        <v>146</v>
      </c>
      <c r="BC8" s="148" t="s">
        <v>88</v>
      </c>
      <c r="BD8" s="85" t="s">
        <v>147</v>
      </c>
      <c r="BE8" s="148" t="s">
        <v>88</v>
      </c>
      <c r="BF8" s="85" t="s">
        <v>148</v>
      </c>
      <c r="BG8" s="85" t="s">
        <v>149</v>
      </c>
      <c r="BH8" s="85" t="s">
        <v>150</v>
      </c>
      <c r="BI8" s="85" t="s">
        <v>151</v>
      </c>
      <c r="BJ8" s="106" t="s">
        <v>152</v>
      </c>
      <c r="BK8" s="106"/>
    </row>
    <row r="9" s="45" customFormat="1" spans="1:63">
      <c r="A9" s="45" t="s">
        <v>61</v>
      </c>
      <c r="B9" s="53" t="s">
        <v>62</v>
      </c>
      <c r="C9" s="53" t="str">
        <f t="shared" si="0"/>
        <v>East Asia</v>
      </c>
      <c r="D9" s="45" t="s">
        <v>63</v>
      </c>
      <c r="E9" s="45" t="s">
        <v>63</v>
      </c>
      <c r="F9" s="45">
        <v>2021</v>
      </c>
      <c r="G9" s="45" t="s">
        <v>96</v>
      </c>
      <c r="H9" s="45" t="s">
        <v>153</v>
      </c>
      <c r="I9" s="62" t="s">
        <v>66</v>
      </c>
      <c r="J9" s="65">
        <v>3036439</v>
      </c>
      <c r="K9" s="65">
        <v>14964</v>
      </c>
      <c r="L9" s="45" t="s">
        <v>67</v>
      </c>
      <c r="M9" s="45">
        <v>40.46</v>
      </c>
      <c r="N9" s="45">
        <v>44.62</v>
      </c>
      <c r="O9" s="45" t="s">
        <v>74</v>
      </c>
      <c r="P9" s="45" t="s">
        <v>102</v>
      </c>
      <c r="Q9" s="53" t="s">
        <v>70</v>
      </c>
      <c r="R9" s="53" t="s">
        <v>70</v>
      </c>
      <c r="U9" s="87" t="s">
        <v>67</v>
      </c>
      <c r="V9" s="87" t="s">
        <v>102</v>
      </c>
      <c r="W9" s="87" t="s">
        <v>101</v>
      </c>
      <c r="X9" s="87" t="s">
        <v>72</v>
      </c>
      <c r="Y9" s="87" t="s">
        <v>69</v>
      </c>
      <c r="Z9" s="87" t="s">
        <v>99</v>
      </c>
      <c r="AA9" s="87"/>
      <c r="AB9" s="87"/>
      <c r="AC9" s="87"/>
      <c r="AD9" s="87"/>
      <c r="AE9" s="87" t="s">
        <v>74</v>
      </c>
      <c r="AF9" s="87" t="s">
        <v>76</v>
      </c>
      <c r="AG9" s="11" t="s">
        <v>68</v>
      </c>
      <c r="AH9" s="87" t="s">
        <v>144</v>
      </c>
      <c r="AI9" s="87" t="s">
        <v>145</v>
      </c>
      <c r="AJ9" s="87"/>
      <c r="AK9" s="87" t="s">
        <v>118</v>
      </c>
      <c r="AL9" s="96" t="s">
        <v>78</v>
      </c>
      <c r="AM9" s="87"/>
      <c r="AN9" s="87"/>
      <c r="AO9" s="87"/>
      <c r="AP9" s="87"/>
      <c r="AQ9" s="87"/>
      <c r="AR9" s="87"/>
      <c r="AS9" s="87"/>
      <c r="AT9" s="87"/>
      <c r="AU9" s="87">
        <v>89</v>
      </c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108" t="s">
        <v>152</v>
      </c>
      <c r="BK9" s="108"/>
    </row>
    <row r="10" s="43" customFormat="1" spans="1:63">
      <c r="A10" s="43" t="s">
        <v>154</v>
      </c>
      <c r="B10" s="51" t="s">
        <v>62</v>
      </c>
      <c r="C10" s="51" t="str">
        <f t="shared" si="0"/>
        <v>East Asia</v>
      </c>
      <c r="D10" s="43" t="s">
        <v>155</v>
      </c>
      <c r="E10" s="43" t="s">
        <v>116</v>
      </c>
      <c r="F10" s="43">
        <v>2021</v>
      </c>
      <c r="G10" s="43" t="s">
        <v>96</v>
      </c>
      <c r="H10" s="43" t="s">
        <v>156</v>
      </c>
      <c r="I10" s="56" t="s">
        <v>157</v>
      </c>
      <c r="J10" s="58">
        <v>776488</v>
      </c>
      <c r="K10" s="43" t="s">
        <v>158</v>
      </c>
      <c r="L10" s="43" t="s">
        <v>67</v>
      </c>
      <c r="M10" s="43">
        <v>50.97</v>
      </c>
      <c r="N10" s="43">
        <v>54.85</v>
      </c>
      <c r="O10" s="43" t="s">
        <v>70</v>
      </c>
      <c r="P10" s="43" t="s">
        <v>72</v>
      </c>
      <c r="Q10" s="51">
        <v>7.48</v>
      </c>
      <c r="R10" s="51">
        <v>13.48</v>
      </c>
      <c r="S10" s="51" t="s">
        <v>159</v>
      </c>
      <c r="U10" s="83" t="s">
        <v>67</v>
      </c>
      <c r="V10" s="87" t="s">
        <v>72</v>
      </c>
      <c r="W10" s="87" t="s">
        <v>100</v>
      </c>
      <c r="X10" s="87" t="s">
        <v>102</v>
      </c>
      <c r="Y10" s="83" t="s">
        <v>101</v>
      </c>
      <c r="Z10" s="83" t="s">
        <v>69</v>
      </c>
      <c r="AA10" s="83" t="s">
        <v>160</v>
      </c>
      <c r="AB10" s="83" t="s">
        <v>73</v>
      </c>
      <c r="AC10" s="83" t="s">
        <v>161</v>
      </c>
      <c r="AD10" s="83" t="s">
        <v>162</v>
      </c>
      <c r="AE10" s="83" t="s">
        <v>74</v>
      </c>
      <c r="AF10" s="83" t="s">
        <v>163</v>
      </c>
      <c r="AG10" s="83"/>
      <c r="AH10" s="87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>
        <v>91</v>
      </c>
      <c r="AV10" s="83"/>
      <c r="AW10" s="83"/>
      <c r="AX10" s="83"/>
      <c r="AY10" s="83"/>
      <c r="AZ10" s="83"/>
      <c r="BA10" s="83"/>
      <c r="BB10" s="83" t="s">
        <v>164</v>
      </c>
      <c r="BC10" s="83" t="s">
        <v>165</v>
      </c>
      <c r="BD10" s="147" t="s">
        <v>88</v>
      </c>
      <c r="BE10" s="83" t="s">
        <v>166</v>
      </c>
      <c r="BF10" s="83" t="s">
        <v>167</v>
      </c>
      <c r="BG10" s="83" t="s">
        <v>168</v>
      </c>
      <c r="BH10" s="147" t="s">
        <v>88</v>
      </c>
      <c r="BI10" s="83" t="s">
        <v>169</v>
      </c>
      <c r="BJ10" s="104" t="s">
        <v>170</v>
      </c>
      <c r="BK10" s="110"/>
    </row>
    <row r="11" s="43" customFormat="1" spans="1:63">
      <c r="A11" s="43" t="s">
        <v>171</v>
      </c>
      <c r="B11" s="51" t="s">
        <v>62</v>
      </c>
      <c r="C11" s="51" t="str">
        <f t="shared" si="0"/>
        <v>East Asia</v>
      </c>
      <c r="D11" s="43" t="s">
        <v>172</v>
      </c>
      <c r="E11" s="43" t="s">
        <v>116</v>
      </c>
      <c r="F11" s="43">
        <v>2021</v>
      </c>
      <c r="G11" s="43" t="s">
        <v>96</v>
      </c>
      <c r="H11" s="43" t="s">
        <v>173</v>
      </c>
      <c r="I11" s="56" t="s">
        <v>174</v>
      </c>
      <c r="J11" s="58">
        <v>507042981</v>
      </c>
      <c r="K11" s="43" t="s">
        <v>70</v>
      </c>
      <c r="L11" s="43" t="s">
        <v>67</v>
      </c>
      <c r="M11" s="43" t="s">
        <v>70</v>
      </c>
      <c r="N11" s="43" t="s">
        <v>70</v>
      </c>
      <c r="O11" s="43" t="s">
        <v>74</v>
      </c>
      <c r="P11" s="43" t="s">
        <v>72</v>
      </c>
      <c r="Q11" s="51" t="s">
        <v>70</v>
      </c>
      <c r="R11" s="51" t="s">
        <v>70</v>
      </c>
      <c r="S11" s="51" t="s">
        <v>70</v>
      </c>
      <c r="U11" s="83" t="s">
        <v>67</v>
      </c>
      <c r="V11" s="83" t="s">
        <v>72</v>
      </c>
      <c r="W11" s="83" t="s">
        <v>69</v>
      </c>
      <c r="X11" s="83" t="s">
        <v>102</v>
      </c>
      <c r="Y11" s="83" t="s">
        <v>99</v>
      </c>
      <c r="Z11" s="83" t="s">
        <v>101</v>
      </c>
      <c r="AA11" s="83" t="s">
        <v>162</v>
      </c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>
        <v>93</v>
      </c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105" t="s">
        <v>175</v>
      </c>
      <c r="BK11" s="105"/>
    </row>
    <row r="12" s="44" customFormat="1" spans="1:63">
      <c r="A12" s="44" t="s">
        <v>95</v>
      </c>
      <c r="B12" s="52" t="s">
        <v>62</v>
      </c>
      <c r="C12" s="52" t="str">
        <f t="shared" si="0"/>
        <v>East Asia</v>
      </c>
      <c r="D12" s="44" t="s">
        <v>63</v>
      </c>
      <c r="E12" s="44" t="s">
        <v>63</v>
      </c>
      <c r="F12" s="44">
        <v>2020</v>
      </c>
      <c r="G12" s="44" t="s">
        <v>96</v>
      </c>
      <c r="H12" s="44" t="s">
        <v>97</v>
      </c>
      <c r="I12" s="60" t="s">
        <v>176</v>
      </c>
      <c r="J12" s="61">
        <v>183091</v>
      </c>
      <c r="K12" s="61">
        <v>6144</v>
      </c>
      <c r="L12" s="44" t="s">
        <v>67</v>
      </c>
      <c r="M12" s="44">
        <v>48.31</v>
      </c>
      <c r="N12" s="44">
        <v>48.31</v>
      </c>
      <c r="O12" s="44" t="s">
        <v>68</v>
      </c>
      <c r="P12" s="44" t="s">
        <v>102</v>
      </c>
      <c r="Q12" s="52" t="s">
        <v>70</v>
      </c>
      <c r="R12" s="52" t="s">
        <v>70</v>
      </c>
      <c r="S12" s="52" t="s">
        <v>177</v>
      </c>
      <c r="U12" s="85" t="s">
        <v>67</v>
      </c>
      <c r="V12" s="85" t="s">
        <v>102</v>
      </c>
      <c r="W12" s="85" t="s">
        <v>99</v>
      </c>
      <c r="X12" s="85" t="s">
        <v>72</v>
      </c>
      <c r="Y12" s="85" t="s">
        <v>100</v>
      </c>
      <c r="Z12" s="85" t="s">
        <v>178</v>
      </c>
      <c r="AA12" s="85" t="s">
        <v>101</v>
      </c>
      <c r="AB12" s="85" t="s">
        <v>73</v>
      </c>
      <c r="AC12" s="85"/>
      <c r="AD12" s="85"/>
      <c r="AE12" s="85" t="s">
        <v>74</v>
      </c>
      <c r="AF12" s="85" t="s">
        <v>68</v>
      </c>
      <c r="AG12" s="85" t="s">
        <v>76</v>
      </c>
      <c r="AH12" s="85" t="s">
        <v>75</v>
      </c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>
        <v>98</v>
      </c>
      <c r="AV12" s="85"/>
      <c r="AW12" s="85"/>
      <c r="AX12" s="85"/>
      <c r="AY12" s="85"/>
      <c r="AZ12" s="85"/>
      <c r="BA12" s="85"/>
      <c r="BB12" s="85" t="s">
        <v>179</v>
      </c>
      <c r="BC12" s="85" t="s">
        <v>180</v>
      </c>
      <c r="BD12" s="85" t="s">
        <v>181</v>
      </c>
      <c r="BE12" s="148" t="s">
        <v>88</v>
      </c>
      <c r="BF12" s="85" t="s">
        <v>182</v>
      </c>
      <c r="BG12" s="85" t="s">
        <v>183</v>
      </c>
      <c r="BH12" s="148" t="s">
        <v>88</v>
      </c>
      <c r="BI12" s="148" t="s">
        <v>88</v>
      </c>
      <c r="BJ12" s="106" t="s">
        <v>184</v>
      </c>
      <c r="BK12" s="106"/>
    </row>
    <row r="13" s="1" customFormat="1" spans="1:63">
      <c r="A13" s="1" t="s">
        <v>95</v>
      </c>
      <c r="B13" s="3" t="s">
        <v>62</v>
      </c>
      <c r="C13" s="3" t="str">
        <f t="shared" si="0"/>
        <v>East Asia</v>
      </c>
      <c r="D13" s="1" t="s">
        <v>63</v>
      </c>
      <c r="E13" s="1" t="s">
        <v>63</v>
      </c>
      <c r="F13" s="1">
        <v>2020</v>
      </c>
      <c r="G13" s="1" t="s">
        <v>96</v>
      </c>
      <c r="H13" s="1" t="s">
        <v>97</v>
      </c>
      <c r="I13" s="1" t="s">
        <v>185</v>
      </c>
      <c r="J13" s="66">
        <v>207670</v>
      </c>
      <c r="K13" s="66">
        <v>6860</v>
      </c>
      <c r="L13" s="1" t="s">
        <v>67</v>
      </c>
      <c r="M13" s="1">
        <v>54.52</v>
      </c>
      <c r="N13" s="1">
        <v>54.52</v>
      </c>
      <c r="O13" s="1" t="s">
        <v>74</v>
      </c>
      <c r="P13" s="1" t="s">
        <v>102</v>
      </c>
      <c r="Q13" s="3" t="s">
        <v>70</v>
      </c>
      <c r="R13" s="3" t="s">
        <v>70</v>
      </c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>
        <v>98</v>
      </c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2" t="s">
        <v>184</v>
      </c>
      <c r="BK13" s="12"/>
    </row>
    <row r="14" s="1" customFormat="1" spans="1:63">
      <c r="A14" s="1" t="s">
        <v>95</v>
      </c>
      <c r="B14" s="3" t="s">
        <v>62</v>
      </c>
      <c r="C14" s="3" t="str">
        <f t="shared" si="0"/>
        <v>East Asia</v>
      </c>
      <c r="D14" s="1" t="s">
        <v>63</v>
      </c>
      <c r="E14" s="1" t="s">
        <v>63</v>
      </c>
      <c r="F14" s="1">
        <v>2020</v>
      </c>
      <c r="G14" s="1" t="s">
        <v>96</v>
      </c>
      <c r="H14" s="1" t="s">
        <v>97</v>
      </c>
      <c r="I14" s="67" t="s">
        <v>186</v>
      </c>
      <c r="J14" s="66">
        <v>182039</v>
      </c>
      <c r="K14" s="66">
        <v>6405</v>
      </c>
      <c r="L14" s="1" t="s">
        <v>67</v>
      </c>
      <c r="M14" s="1" t="s">
        <v>70</v>
      </c>
      <c r="N14" s="1" t="s">
        <v>70</v>
      </c>
      <c r="O14" s="1" t="s">
        <v>74</v>
      </c>
      <c r="P14" s="1" t="s">
        <v>72</v>
      </c>
      <c r="Q14" s="3" t="s">
        <v>70</v>
      </c>
      <c r="R14" s="3" t="s">
        <v>70</v>
      </c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>
        <v>98</v>
      </c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2" t="s">
        <v>184</v>
      </c>
      <c r="BK14" s="111"/>
    </row>
    <row r="15" s="43" customFormat="1" spans="1:63">
      <c r="A15" s="43" t="s">
        <v>187</v>
      </c>
      <c r="B15" s="51" t="s">
        <v>62</v>
      </c>
      <c r="C15" s="51" t="str">
        <f t="shared" si="0"/>
        <v>East Asia</v>
      </c>
      <c r="D15" s="43" t="s">
        <v>188</v>
      </c>
      <c r="E15" s="43" t="s">
        <v>188</v>
      </c>
      <c r="F15" s="43">
        <v>2021</v>
      </c>
      <c r="G15" s="43" t="s">
        <v>96</v>
      </c>
      <c r="H15" s="43" t="s">
        <v>97</v>
      </c>
      <c r="I15" s="43" t="s">
        <v>188</v>
      </c>
      <c r="J15" s="43" t="s">
        <v>189</v>
      </c>
      <c r="K15" s="43" t="s">
        <v>190</v>
      </c>
      <c r="L15" s="43" t="s">
        <v>67</v>
      </c>
      <c r="M15" s="43">
        <v>46.3</v>
      </c>
      <c r="N15" s="43">
        <v>46.3</v>
      </c>
      <c r="O15" s="43" t="s">
        <v>68</v>
      </c>
      <c r="P15" s="43" t="s">
        <v>69</v>
      </c>
      <c r="Q15" s="51">
        <v>12.2</v>
      </c>
      <c r="R15" s="51">
        <v>12.2</v>
      </c>
      <c r="S15" s="149" t="s">
        <v>88</v>
      </c>
      <c r="U15" s="83" t="s">
        <v>67</v>
      </c>
      <c r="V15" s="83" t="s">
        <v>69</v>
      </c>
      <c r="W15" s="83" t="s">
        <v>72</v>
      </c>
      <c r="X15" s="83" t="s">
        <v>100</v>
      </c>
      <c r="Y15" s="83" t="s">
        <v>102</v>
      </c>
      <c r="Z15" s="83" t="s">
        <v>178</v>
      </c>
      <c r="AA15" s="83" t="s">
        <v>191</v>
      </c>
      <c r="AB15" s="83" t="s">
        <v>101</v>
      </c>
      <c r="AC15" s="83" t="s">
        <v>160</v>
      </c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>
        <v>107</v>
      </c>
      <c r="AV15" s="83"/>
      <c r="AW15" s="83"/>
      <c r="AX15" s="83"/>
      <c r="AY15" s="83"/>
      <c r="AZ15" s="83"/>
      <c r="BA15" s="83"/>
      <c r="BB15" s="147" t="s">
        <v>88</v>
      </c>
      <c r="BC15" s="147" t="s">
        <v>88</v>
      </c>
      <c r="BD15" s="147" t="s">
        <v>88</v>
      </c>
      <c r="BE15" s="147" t="s">
        <v>88</v>
      </c>
      <c r="BF15" s="147" t="s">
        <v>88</v>
      </c>
      <c r="BG15" s="147" t="s">
        <v>88</v>
      </c>
      <c r="BH15" s="147" t="s">
        <v>88</v>
      </c>
      <c r="BI15" s="147" t="s">
        <v>88</v>
      </c>
      <c r="BJ15" s="105" t="s">
        <v>192</v>
      </c>
      <c r="BK15" s="105"/>
    </row>
    <row r="16" s="43" customFormat="1" spans="1:63">
      <c r="A16" s="43" t="s">
        <v>138</v>
      </c>
      <c r="B16" s="51" t="s">
        <v>62</v>
      </c>
      <c r="C16" s="51" t="str">
        <f t="shared" ref="C16:C22" si="1">IF(OR(B16="Australia",B16="Oversea France"),"Oceania",IF(B16="Brazil","South America",IF(B16="China","East Asia",IF(B16="India","South Asia",IF(OR(B16="Malaysia",B16="Singapore",B16="Thailand"),"South East Asia",IF(OR(B16="USA",B16="Hondorus",B16="Colombia"),"North &amp; Central America","Middle East &amp; East Africa"))))))</f>
        <v>East Asia</v>
      </c>
      <c r="D16" s="43" t="s">
        <v>139</v>
      </c>
      <c r="E16" s="43" t="s">
        <v>116</v>
      </c>
      <c r="F16" s="43">
        <v>2021</v>
      </c>
      <c r="G16" s="43" t="s">
        <v>96</v>
      </c>
      <c r="H16" s="43" t="s">
        <v>193</v>
      </c>
      <c r="I16" s="43" t="s">
        <v>70</v>
      </c>
      <c r="J16" s="58">
        <v>423300</v>
      </c>
      <c r="K16" s="43" t="s">
        <v>194</v>
      </c>
      <c r="L16" s="43" t="s">
        <v>67</v>
      </c>
      <c r="M16" s="68" t="s">
        <v>70</v>
      </c>
      <c r="N16" s="68" t="s">
        <v>70</v>
      </c>
      <c r="O16" s="43" t="s">
        <v>74</v>
      </c>
      <c r="P16" s="43" t="s">
        <v>70</v>
      </c>
      <c r="Q16" s="51" t="s">
        <v>70</v>
      </c>
      <c r="R16" s="51" t="s">
        <v>70</v>
      </c>
      <c r="S16" s="51" t="s">
        <v>195</v>
      </c>
      <c r="U16" s="83" t="s">
        <v>67</v>
      </c>
      <c r="V16" s="83" t="s">
        <v>72</v>
      </c>
      <c r="W16" s="83"/>
      <c r="X16" s="83"/>
      <c r="Y16" s="83"/>
      <c r="Z16" s="83"/>
      <c r="AA16" s="83"/>
      <c r="AB16" s="83"/>
      <c r="AC16" s="83"/>
      <c r="AD16" s="83"/>
      <c r="AE16" s="83" t="s">
        <v>74</v>
      </c>
      <c r="AF16" s="83" t="s">
        <v>68</v>
      </c>
      <c r="AG16" s="83" t="s">
        <v>196</v>
      </c>
      <c r="AH16" s="83" t="s">
        <v>104</v>
      </c>
      <c r="AI16" s="83"/>
      <c r="AJ16" s="83"/>
      <c r="AK16" s="85" t="s">
        <v>106</v>
      </c>
      <c r="AL16" s="11" t="s">
        <v>197</v>
      </c>
      <c r="AM16" s="11" t="s">
        <v>198</v>
      </c>
      <c r="AN16" s="11" t="s">
        <v>199</v>
      </c>
      <c r="AO16" s="11" t="s">
        <v>78</v>
      </c>
      <c r="AP16" s="11" t="s">
        <v>122</v>
      </c>
      <c r="AQ16" s="11" t="s">
        <v>200</v>
      </c>
      <c r="AR16" s="83"/>
      <c r="AS16" s="83"/>
      <c r="AT16" s="83"/>
      <c r="AU16" s="83">
        <v>111</v>
      </c>
      <c r="AV16" s="83"/>
      <c r="AW16" s="83"/>
      <c r="AX16" s="85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105" t="s">
        <v>201</v>
      </c>
      <c r="BK16" s="110"/>
    </row>
    <row r="17" s="44" customFormat="1" spans="1:63">
      <c r="A17" s="44" t="s">
        <v>171</v>
      </c>
      <c r="B17" s="52" t="s">
        <v>62</v>
      </c>
      <c r="C17" s="52" t="str">
        <f t="shared" si="1"/>
        <v>East Asia</v>
      </c>
      <c r="D17" s="44" t="s">
        <v>115</v>
      </c>
      <c r="E17" s="44" t="s">
        <v>116</v>
      </c>
      <c r="F17" s="44">
        <v>2020</v>
      </c>
      <c r="G17" s="44" t="s">
        <v>202</v>
      </c>
      <c r="H17" s="44" t="s">
        <v>97</v>
      </c>
      <c r="I17" s="60" t="s">
        <v>203</v>
      </c>
      <c r="J17" s="44" t="s">
        <v>70</v>
      </c>
      <c r="K17" s="44" t="s">
        <v>70</v>
      </c>
      <c r="L17" s="44" t="s">
        <v>67</v>
      </c>
      <c r="M17" s="44">
        <v>33.55</v>
      </c>
      <c r="N17" s="44">
        <v>53.84</v>
      </c>
      <c r="O17" s="44" t="s">
        <v>76</v>
      </c>
      <c r="P17" s="44" t="s">
        <v>72</v>
      </c>
      <c r="Q17" s="52">
        <v>4.68</v>
      </c>
      <c r="R17" s="52">
        <v>12.48</v>
      </c>
      <c r="S17" s="52" t="s">
        <v>204</v>
      </c>
      <c r="U17" s="85" t="s">
        <v>67</v>
      </c>
      <c r="V17" s="85" t="s">
        <v>72</v>
      </c>
      <c r="W17" s="85" t="s">
        <v>102</v>
      </c>
      <c r="X17" s="85" t="s">
        <v>99</v>
      </c>
      <c r="Y17" s="85" t="s">
        <v>101</v>
      </c>
      <c r="Z17" s="85"/>
      <c r="AA17" s="85"/>
      <c r="AB17" s="85"/>
      <c r="AC17" s="85"/>
      <c r="AD17" s="85"/>
      <c r="AE17" s="85" t="s">
        <v>76</v>
      </c>
      <c r="AF17" s="85" t="s">
        <v>74</v>
      </c>
      <c r="AG17" s="85" t="s">
        <v>75</v>
      </c>
      <c r="AH17" s="85" t="s">
        <v>68</v>
      </c>
      <c r="AI17" s="85"/>
      <c r="AJ17" s="85"/>
      <c r="AK17" s="97" t="s">
        <v>205</v>
      </c>
      <c r="AL17" s="97" t="s">
        <v>206</v>
      </c>
      <c r="AM17" s="97" t="s">
        <v>207</v>
      </c>
      <c r="AN17" s="97" t="s">
        <v>122</v>
      </c>
      <c r="AO17" s="97" t="s">
        <v>86</v>
      </c>
      <c r="AP17" s="97" t="s">
        <v>107</v>
      </c>
      <c r="AQ17" s="97" t="s">
        <v>208</v>
      </c>
      <c r="AR17" s="85"/>
      <c r="AS17" s="85"/>
      <c r="AT17" s="85"/>
      <c r="AU17" s="85">
        <v>116</v>
      </c>
      <c r="AV17" s="85" t="s">
        <v>209</v>
      </c>
      <c r="AW17" s="85" t="s">
        <v>128</v>
      </c>
      <c r="AX17" s="86" t="s">
        <v>130</v>
      </c>
      <c r="AY17" s="85"/>
      <c r="AZ17" s="85"/>
      <c r="BA17" s="85"/>
      <c r="BB17" s="148" t="s">
        <v>88</v>
      </c>
      <c r="BC17" s="148" t="s">
        <v>88</v>
      </c>
      <c r="BD17" s="148" t="s">
        <v>88</v>
      </c>
      <c r="BE17" s="148" t="s">
        <v>88</v>
      </c>
      <c r="BF17" s="148" t="s">
        <v>88</v>
      </c>
      <c r="BG17" s="148" t="s">
        <v>88</v>
      </c>
      <c r="BH17" s="148" t="s">
        <v>88</v>
      </c>
      <c r="BI17" s="148" t="s">
        <v>88</v>
      </c>
      <c r="BJ17" s="106" t="s">
        <v>210</v>
      </c>
      <c r="BK17" s="106"/>
    </row>
    <row r="18" s="1" customFormat="1" spans="1:63">
      <c r="A18" s="1" t="s">
        <v>211</v>
      </c>
      <c r="B18" s="3" t="s">
        <v>62</v>
      </c>
      <c r="C18" s="3" t="str">
        <f t="shared" si="1"/>
        <v>East Asia</v>
      </c>
      <c r="D18" s="1" t="s">
        <v>212</v>
      </c>
      <c r="E18" s="1" t="s">
        <v>213</v>
      </c>
      <c r="F18" s="1">
        <v>2020</v>
      </c>
      <c r="G18" s="1" t="s">
        <v>202</v>
      </c>
      <c r="H18" s="1" t="s">
        <v>97</v>
      </c>
      <c r="I18" s="67" t="s">
        <v>214</v>
      </c>
      <c r="J18" s="1" t="s">
        <v>70</v>
      </c>
      <c r="K18" s="1" t="s">
        <v>70</v>
      </c>
      <c r="L18" s="1" t="s">
        <v>67</v>
      </c>
      <c r="M18" s="1">
        <v>56.63</v>
      </c>
      <c r="N18" s="1">
        <v>62.2</v>
      </c>
      <c r="O18" s="1" t="s">
        <v>68</v>
      </c>
      <c r="P18" s="1" t="s">
        <v>72</v>
      </c>
      <c r="Q18" s="3">
        <v>6.6</v>
      </c>
      <c r="R18" s="3">
        <v>16.54</v>
      </c>
      <c r="S18" s="3" t="s">
        <v>215</v>
      </c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>
        <v>116</v>
      </c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2" t="s">
        <v>210</v>
      </c>
      <c r="BK18" s="12"/>
    </row>
    <row r="19" s="1" customFormat="1" spans="1:63">
      <c r="A19" s="1" t="s">
        <v>216</v>
      </c>
      <c r="B19" s="3" t="s">
        <v>62</v>
      </c>
      <c r="C19" s="3" t="str">
        <f t="shared" si="1"/>
        <v>East Asia</v>
      </c>
      <c r="D19" s="1" t="s">
        <v>212</v>
      </c>
      <c r="E19" s="1" t="s">
        <v>213</v>
      </c>
      <c r="F19" s="1">
        <v>2020</v>
      </c>
      <c r="G19" s="1" t="s">
        <v>202</v>
      </c>
      <c r="H19" s="1" t="s">
        <v>97</v>
      </c>
      <c r="I19" s="67" t="s">
        <v>217</v>
      </c>
      <c r="J19" s="1" t="s">
        <v>70</v>
      </c>
      <c r="K19" s="1" t="s">
        <v>70</v>
      </c>
      <c r="L19" s="1" t="s">
        <v>67</v>
      </c>
      <c r="M19" s="1">
        <v>48.89</v>
      </c>
      <c r="N19" s="1">
        <v>60.03</v>
      </c>
      <c r="O19" s="1" t="s">
        <v>68</v>
      </c>
      <c r="P19" s="1" t="s">
        <v>72</v>
      </c>
      <c r="Q19" s="3">
        <v>4.84</v>
      </c>
      <c r="R19" s="3">
        <v>9.76</v>
      </c>
      <c r="S19" s="3" t="s">
        <v>218</v>
      </c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>
        <v>116</v>
      </c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2" t="s">
        <v>210</v>
      </c>
      <c r="BK19" s="12"/>
    </row>
    <row r="20" s="1" customFormat="1" spans="1:63">
      <c r="A20" s="1" t="s">
        <v>219</v>
      </c>
      <c r="B20" s="3" t="s">
        <v>62</v>
      </c>
      <c r="C20" s="3" t="str">
        <f t="shared" si="1"/>
        <v>East Asia</v>
      </c>
      <c r="D20" s="1" t="s">
        <v>212</v>
      </c>
      <c r="E20" s="1" t="s">
        <v>213</v>
      </c>
      <c r="F20" s="1">
        <v>2020</v>
      </c>
      <c r="G20" s="1" t="s">
        <v>202</v>
      </c>
      <c r="H20" s="1" t="s">
        <v>97</v>
      </c>
      <c r="I20" s="67" t="s">
        <v>220</v>
      </c>
      <c r="J20" s="1" t="s">
        <v>70</v>
      </c>
      <c r="K20" s="1" t="s">
        <v>70</v>
      </c>
      <c r="L20" s="1" t="s">
        <v>67</v>
      </c>
      <c r="M20" s="1">
        <v>48.91</v>
      </c>
      <c r="N20" s="1">
        <v>53.63</v>
      </c>
      <c r="O20" s="1" t="s">
        <v>68</v>
      </c>
      <c r="P20" s="1" t="s">
        <v>102</v>
      </c>
      <c r="Q20" s="3">
        <v>8.74</v>
      </c>
      <c r="R20" s="3">
        <v>10.23</v>
      </c>
      <c r="S20" s="3" t="s">
        <v>221</v>
      </c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>
        <v>116</v>
      </c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2" t="s">
        <v>210</v>
      </c>
      <c r="BK20" s="12"/>
    </row>
    <row r="21" s="1" customFormat="1" spans="1:63">
      <c r="A21" s="1" t="s">
        <v>222</v>
      </c>
      <c r="B21" s="3" t="s">
        <v>62</v>
      </c>
      <c r="C21" s="3" t="str">
        <f t="shared" si="1"/>
        <v>East Asia</v>
      </c>
      <c r="D21" s="1" t="s">
        <v>212</v>
      </c>
      <c r="E21" s="1" t="s">
        <v>213</v>
      </c>
      <c r="F21" s="1">
        <v>2020</v>
      </c>
      <c r="G21" s="1" t="s">
        <v>202</v>
      </c>
      <c r="H21" s="1" t="s">
        <v>97</v>
      </c>
      <c r="I21" s="67" t="s">
        <v>214</v>
      </c>
      <c r="J21" s="1" t="s">
        <v>70</v>
      </c>
      <c r="K21" s="1" t="s">
        <v>70</v>
      </c>
      <c r="L21" s="1" t="s">
        <v>223</v>
      </c>
      <c r="M21" s="1" t="s">
        <v>70</v>
      </c>
      <c r="N21" s="1" t="s">
        <v>70</v>
      </c>
      <c r="O21" s="1" t="s">
        <v>70</v>
      </c>
      <c r="P21" s="1" t="s">
        <v>70</v>
      </c>
      <c r="Q21" s="1" t="s">
        <v>70</v>
      </c>
      <c r="R21" s="1" t="s">
        <v>70</v>
      </c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>
        <v>116</v>
      </c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2" t="s">
        <v>210</v>
      </c>
      <c r="BK21" s="12"/>
    </row>
    <row r="22" s="45" customFormat="1" spans="1:63">
      <c r="A22" s="45" t="s">
        <v>224</v>
      </c>
      <c r="B22" s="53" t="s">
        <v>62</v>
      </c>
      <c r="C22" s="53" t="str">
        <f t="shared" si="1"/>
        <v>East Asia</v>
      </c>
      <c r="D22" s="45" t="s">
        <v>225</v>
      </c>
      <c r="E22" s="45" t="s">
        <v>116</v>
      </c>
      <c r="F22" s="45">
        <v>2020</v>
      </c>
      <c r="G22" s="45" t="s">
        <v>202</v>
      </c>
      <c r="H22" s="45" t="s">
        <v>97</v>
      </c>
      <c r="I22" s="62" t="s">
        <v>203</v>
      </c>
      <c r="J22" s="45" t="s">
        <v>70</v>
      </c>
      <c r="K22" s="45" t="s">
        <v>70</v>
      </c>
      <c r="L22" s="45" t="s">
        <v>226</v>
      </c>
      <c r="M22" s="45" t="s">
        <v>70</v>
      </c>
      <c r="N22" s="45" t="s">
        <v>70</v>
      </c>
      <c r="O22" s="45" t="s">
        <v>70</v>
      </c>
      <c r="P22" s="45" t="s">
        <v>70</v>
      </c>
      <c r="Q22" s="45" t="s">
        <v>70</v>
      </c>
      <c r="R22" s="45" t="s">
        <v>70</v>
      </c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11"/>
      <c r="AO22" s="87"/>
      <c r="AP22" s="87"/>
      <c r="AQ22" s="87"/>
      <c r="AR22" s="87"/>
      <c r="AS22" s="87"/>
      <c r="AT22" s="87"/>
      <c r="AU22" s="87">
        <v>116</v>
      </c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108" t="s">
        <v>210</v>
      </c>
      <c r="BK22" s="108"/>
    </row>
    <row r="23" s="44" customFormat="1" spans="1:63">
      <c r="A23" s="44" t="s">
        <v>227</v>
      </c>
      <c r="B23" s="52" t="s">
        <v>62</v>
      </c>
      <c r="C23" s="52" t="str">
        <f t="shared" ref="C23:C35" si="2">IF(OR(B23="Australia",B23="Oversea France"),"Oceania",IF(B23="Brazil","South America",IF(B23="China","East Asia",IF(B23="India","South Asia",IF(OR(B23="Malaysia",B23="Singapore",B23="Thailand"),"South East Asia",IF(OR(B23="USA",B23="Hondorus",B23="Colombia"),"North &amp; Central America","Middle East &amp; East Africa"))))))</f>
        <v>East Asia</v>
      </c>
      <c r="D23" s="44" t="s">
        <v>63</v>
      </c>
      <c r="E23" s="44" t="s">
        <v>63</v>
      </c>
      <c r="F23" s="44">
        <v>2020</v>
      </c>
      <c r="G23" s="44" t="s">
        <v>228</v>
      </c>
      <c r="H23" s="44" t="s">
        <v>229</v>
      </c>
      <c r="I23" s="60" t="s">
        <v>230</v>
      </c>
      <c r="J23" s="69" t="s">
        <v>231</v>
      </c>
      <c r="K23" s="69" t="s">
        <v>232</v>
      </c>
      <c r="L23" s="44" t="s">
        <v>67</v>
      </c>
      <c r="M23" s="44" t="s">
        <v>70</v>
      </c>
      <c r="N23" s="44" t="s">
        <v>70</v>
      </c>
      <c r="O23" s="44" t="s">
        <v>74</v>
      </c>
      <c r="P23" s="44" t="s">
        <v>70</v>
      </c>
      <c r="Q23" s="52" t="s">
        <v>70</v>
      </c>
      <c r="R23" s="52" t="s">
        <v>70</v>
      </c>
      <c r="S23" s="52" t="s">
        <v>233</v>
      </c>
      <c r="U23" s="85" t="s">
        <v>67</v>
      </c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>
        <v>123</v>
      </c>
      <c r="AV23" s="85" t="s">
        <v>128</v>
      </c>
      <c r="AW23" s="85"/>
      <c r="AX23" s="85"/>
      <c r="AY23" s="85" t="s">
        <v>234</v>
      </c>
      <c r="AZ23" s="85" t="s">
        <v>235</v>
      </c>
      <c r="BA23" s="85"/>
      <c r="BB23" s="85" t="s">
        <v>236</v>
      </c>
      <c r="BC23" s="85" t="s">
        <v>237</v>
      </c>
      <c r="BD23" s="85" t="s">
        <v>238</v>
      </c>
      <c r="BE23" s="148" t="s">
        <v>88</v>
      </c>
      <c r="BF23" s="85" t="s">
        <v>239</v>
      </c>
      <c r="BG23" s="148" t="s">
        <v>88</v>
      </c>
      <c r="BH23" s="85" t="s">
        <v>240</v>
      </c>
      <c r="BI23" s="85" t="s">
        <v>241</v>
      </c>
      <c r="BJ23" s="112" t="s">
        <v>242</v>
      </c>
      <c r="BK23" s="107"/>
    </row>
    <row r="24" s="45" customFormat="1" spans="1:63">
      <c r="A24" s="45" t="s">
        <v>227</v>
      </c>
      <c r="B24" s="53" t="s">
        <v>62</v>
      </c>
      <c r="C24" s="53" t="str">
        <f t="shared" si="2"/>
        <v>East Asia</v>
      </c>
      <c r="D24" s="45" t="s">
        <v>63</v>
      </c>
      <c r="E24" s="45" t="s">
        <v>63</v>
      </c>
      <c r="F24" s="45">
        <v>2020</v>
      </c>
      <c r="G24" s="45" t="s">
        <v>228</v>
      </c>
      <c r="H24" s="45" t="s">
        <v>229</v>
      </c>
      <c r="I24" s="62" t="s">
        <v>230</v>
      </c>
      <c r="J24" s="70" t="s">
        <v>231</v>
      </c>
      <c r="K24" s="70" t="s">
        <v>243</v>
      </c>
      <c r="L24" s="45" t="s">
        <v>226</v>
      </c>
      <c r="M24" s="45" t="s">
        <v>70</v>
      </c>
      <c r="N24" s="45" t="s">
        <v>70</v>
      </c>
      <c r="O24" s="45" t="s">
        <v>70</v>
      </c>
      <c r="P24" s="45" t="s">
        <v>70</v>
      </c>
      <c r="Q24" s="53" t="s">
        <v>70</v>
      </c>
      <c r="R24" s="53" t="s">
        <v>70</v>
      </c>
      <c r="U24" s="87"/>
      <c r="V24" s="87"/>
      <c r="W24" s="87"/>
      <c r="X24" s="11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11"/>
      <c r="AO24" s="87"/>
      <c r="AP24" s="87"/>
      <c r="AQ24" s="87"/>
      <c r="AR24" s="87"/>
      <c r="AS24" s="87"/>
      <c r="AT24" s="87"/>
      <c r="AU24" s="87">
        <v>123</v>
      </c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113" t="s">
        <v>242</v>
      </c>
      <c r="BK24" s="108"/>
    </row>
    <row r="25" s="44" customFormat="1" spans="1:62">
      <c r="A25" s="44" t="s">
        <v>244</v>
      </c>
      <c r="B25" s="52" t="s">
        <v>62</v>
      </c>
      <c r="C25" s="52" t="str">
        <f t="shared" si="2"/>
        <v>East Asia</v>
      </c>
      <c r="D25" s="44" t="s">
        <v>245</v>
      </c>
      <c r="E25" s="44" t="s">
        <v>116</v>
      </c>
      <c r="F25" s="44">
        <v>2019</v>
      </c>
      <c r="G25" s="44" t="s">
        <v>96</v>
      </c>
      <c r="H25" s="44" t="s">
        <v>246</v>
      </c>
      <c r="I25" s="44" t="s">
        <v>70</v>
      </c>
      <c r="J25" s="44" t="s">
        <v>70</v>
      </c>
      <c r="K25" s="69">
        <v>8893</v>
      </c>
      <c r="L25" s="44" t="s">
        <v>67</v>
      </c>
      <c r="M25" s="44">
        <v>55</v>
      </c>
      <c r="N25" s="44">
        <v>55</v>
      </c>
      <c r="O25" s="44" t="s">
        <v>74</v>
      </c>
      <c r="P25" s="44" t="s">
        <v>102</v>
      </c>
      <c r="Q25" s="52">
        <v>11</v>
      </c>
      <c r="R25" s="52">
        <v>11</v>
      </c>
      <c r="S25" s="52" t="s">
        <v>247</v>
      </c>
      <c r="U25" s="85" t="s">
        <v>67</v>
      </c>
      <c r="V25" s="85" t="s">
        <v>72</v>
      </c>
      <c r="W25" s="85" t="s">
        <v>101</v>
      </c>
      <c r="X25" s="85"/>
      <c r="Y25" s="85"/>
      <c r="Z25" s="85"/>
      <c r="AA25" s="85"/>
      <c r="AB25" s="85"/>
      <c r="AC25" s="85"/>
      <c r="AD25" s="85"/>
      <c r="AE25" s="85" t="s">
        <v>76</v>
      </c>
      <c r="AF25" s="85" t="s">
        <v>74</v>
      </c>
      <c r="AG25" s="85" t="s">
        <v>248</v>
      </c>
      <c r="AH25" s="85" t="s">
        <v>101</v>
      </c>
      <c r="AI25" s="85" t="s">
        <v>104</v>
      </c>
      <c r="AJ25" s="85"/>
      <c r="AK25" s="85" t="s">
        <v>249</v>
      </c>
      <c r="AL25" s="85" t="s">
        <v>207</v>
      </c>
      <c r="AM25" s="85" t="s">
        <v>205</v>
      </c>
      <c r="AN25" s="85" t="s">
        <v>103</v>
      </c>
      <c r="AO25" s="85" t="s">
        <v>250</v>
      </c>
      <c r="AP25" s="85" t="s">
        <v>105</v>
      </c>
      <c r="AQ25" s="85" t="s">
        <v>85</v>
      </c>
      <c r="AR25" s="85" t="s">
        <v>251</v>
      </c>
      <c r="AS25" s="85" t="s">
        <v>249</v>
      </c>
      <c r="AT25" s="85" t="s">
        <v>200</v>
      </c>
      <c r="AU25" s="85">
        <v>133</v>
      </c>
      <c r="AV25" s="85"/>
      <c r="AW25" s="85"/>
      <c r="AX25" s="85"/>
      <c r="AY25" s="85"/>
      <c r="AZ25" s="85"/>
      <c r="BA25" s="85"/>
      <c r="BB25" s="148" t="s">
        <v>88</v>
      </c>
      <c r="BC25" s="85">
        <v>30</v>
      </c>
      <c r="BD25" s="148" t="s">
        <v>88</v>
      </c>
      <c r="BE25" s="148" t="s">
        <v>88</v>
      </c>
      <c r="BF25" s="148" t="s">
        <v>88</v>
      </c>
      <c r="BG25" s="148" t="s">
        <v>88</v>
      </c>
      <c r="BH25" s="148" t="s">
        <v>88</v>
      </c>
      <c r="BI25" s="148" t="s">
        <v>88</v>
      </c>
      <c r="BJ25" s="112" t="s">
        <v>252</v>
      </c>
    </row>
    <row r="26" s="45" customFormat="1" spans="1:62">
      <c r="A26" s="45" t="s">
        <v>253</v>
      </c>
      <c r="B26" s="53" t="s">
        <v>62</v>
      </c>
      <c r="C26" s="53" t="str">
        <f t="shared" si="2"/>
        <v>East Asia</v>
      </c>
      <c r="D26" s="45" t="s">
        <v>245</v>
      </c>
      <c r="E26" s="45" t="s">
        <v>116</v>
      </c>
      <c r="F26" s="45">
        <v>2019</v>
      </c>
      <c r="G26" s="45" t="s">
        <v>96</v>
      </c>
      <c r="H26" s="45" t="s">
        <v>246</v>
      </c>
      <c r="I26" s="45" t="s">
        <v>70</v>
      </c>
      <c r="J26" s="45" t="s">
        <v>70</v>
      </c>
      <c r="K26" s="70">
        <v>7907</v>
      </c>
      <c r="L26" s="45" t="s">
        <v>67</v>
      </c>
      <c r="M26" s="45">
        <v>59</v>
      </c>
      <c r="N26" s="45">
        <v>59</v>
      </c>
      <c r="O26" s="45" t="s">
        <v>144</v>
      </c>
      <c r="P26" s="45" t="s">
        <v>102</v>
      </c>
      <c r="Q26" s="53">
        <v>9</v>
      </c>
      <c r="R26" s="53">
        <v>9</v>
      </c>
      <c r="S26" s="53" t="s">
        <v>254</v>
      </c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11"/>
      <c r="AP26" s="87"/>
      <c r="AQ26" s="87"/>
      <c r="AR26" s="87"/>
      <c r="AS26" s="87"/>
      <c r="AT26" s="87"/>
      <c r="AU26" s="87">
        <v>133</v>
      </c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113" t="s">
        <v>252</v>
      </c>
    </row>
    <row r="27" s="44" customFormat="1" spans="1:63">
      <c r="A27" s="44" t="s">
        <v>255</v>
      </c>
      <c r="B27" s="52" t="s">
        <v>62</v>
      </c>
      <c r="C27" s="52" t="str">
        <f t="shared" si="2"/>
        <v>East Asia</v>
      </c>
      <c r="D27" s="44" t="s">
        <v>256</v>
      </c>
      <c r="E27" s="44" t="s">
        <v>116</v>
      </c>
      <c r="F27" s="44">
        <v>2019</v>
      </c>
      <c r="G27" s="44" t="s">
        <v>96</v>
      </c>
      <c r="H27" s="44" t="s">
        <v>97</v>
      </c>
      <c r="I27" s="44" t="s">
        <v>188</v>
      </c>
      <c r="J27" s="61">
        <v>1843133</v>
      </c>
      <c r="K27" s="44" t="s">
        <v>257</v>
      </c>
      <c r="L27" s="44" t="s">
        <v>67</v>
      </c>
      <c r="M27" s="44">
        <v>52.3</v>
      </c>
      <c r="N27" s="44">
        <v>52.3</v>
      </c>
      <c r="O27" s="44" t="s">
        <v>68</v>
      </c>
      <c r="P27" s="44" t="s">
        <v>72</v>
      </c>
      <c r="Q27" s="52">
        <v>7.73</v>
      </c>
      <c r="R27" s="52">
        <v>7.73</v>
      </c>
      <c r="S27" s="44" t="s">
        <v>258</v>
      </c>
      <c r="U27" s="85" t="s">
        <v>67</v>
      </c>
      <c r="V27" s="85" t="s">
        <v>72</v>
      </c>
      <c r="W27" s="85" t="s">
        <v>102</v>
      </c>
      <c r="X27" s="85" t="s">
        <v>101</v>
      </c>
      <c r="Y27" s="85" t="s">
        <v>100</v>
      </c>
      <c r="Z27" s="85" t="s">
        <v>162</v>
      </c>
      <c r="AA27" s="85"/>
      <c r="AB27" s="85"/>
      <c r="AC27" s="85"/>
      <c r="AD27" s="85"/>
      <c r="AE27" s="85" t="s">
        <v>68</v>
      </c>
      <c r="AF27" s="85" t="s">
        <v>74</v>
      </c>
      <c r="AG27" s="85" t="s">
        <v>76</v>
      </c>
      <c r="AH27" s="85" t="s">
        <v>145</v>
      </c>
      <c r="AI27" s="85" t="s">
        <v>104</v>
      </c>
      <c r="AJ27" s="85"/>
      <c r="AK27" s="85" t="s">
        <v>78</v>
      </c>
      <c r="AL27" s="85" t="s">
        <v>105</v>
      </c>
      <c r="AM27" s="85" t="s">
        <v>259</v>
      </c>
      <c r="AN27" s="85" t="s">
        <v>80</v>
      </c>
      <c r="AO27" s="94" t="s">
        <v>106</v>
      </c>
      <c r="AP27" s="85"/>
      <c r="AQ27" s="85"/>
      <c r="AR27" s="85"/>
      <c r="AS27" s="85"/>
      <c r="AT27" s="85"/>
      <c r="AU27" s="85">
        <v>135</v>
      </c>
      <c r="AV27" s="85" t="s">
        <v>128</v>
      </c>
      <c r="AW27" s="85" t="s">
        <v>127</v>
      </c>
      <c r="AX27" s="85"/>
      <c r="AY27" s="85" t="s">
        <v>260</v>
      </c>
      <c r="AZ27" s="85" t="s">
        <v>261</v>
      </c>
      <c r="BA27" s="85"/>
      <c r="BB27" s="148" t="s">
        <v>262</v>
      </c>
      <c r="BC27" s="148" t="s">
        <v>88</v>
      </c>
      <c r="BD27" s="148" t="s">
        <v>88</v>
      </c>
      <c r="BE27" s="148" t="s">
        <v>88</v>
      </c>
      <c r="BF27" s="148" t="s">
        <v>88</v>
      </c>
      <c r="BG27" s="148" t="s">
        <v>88</v>
      </c>
      <c r="BH27" s="148" t="s">
        <v>88</v>
      </c>
      <c r="BI27" s="148" t="s">
        <v>88</v>
      </c>
      <c r="BJ27" s="106" t="s">
        <v>263</v>
      </c>
      <c r="BK27" s="106"/>
    </row>
    <row r="28" s="45" customFormat="1" spans="1:63">
      <c r="A28" s="45" t="s">
        <v>255</v>
      </c>
      <c r="B28" s="53" t="s">
        <v>62</v>
      </c>
      <c r="C28" s="53" t="str">
        <f t="shared" si="2"/>
        <v>East Asia</v>
      </c>
      <c r="D28" s="45" t="s">
        <v>256</v>
      </c>
      <c r="E28" s="45" t="s">
        <v>116</v>
      </c>
      <c r="F28" s="45">
        <v>2019</v>
      </c>
      <c r="G28" s="45" t="s">
        <v>96</v>
      </c>
      <c r="H28" s="45" t="s">
        <v>97</v>
      </c>
      <c r="I28" s="45" t="s">
        <v>188</v>
      </c>
      <c r="J28" s="63">
        <v>1843133</v>
      </c>
      <c r="K28" s="45" t="s">
        <v>257</v>
      </c>
      <c r="L28" s="45" t="s">
        <v>264</v>
      </c>
      <c r="M28" s="45">
        <v>4.1</v>
      </c>
      <c r="N28" s="45">
        <v>4.1</v>
      </c>
      <c r="O28" s="45" t="s">
        <v>70</v>
      </c>
      <c r="P28" s="45" t="s">
        <v>136</v>
      </c>
      <c r="Q28" s="53" t="s">
        <v>70</v>
      </c>
      <c r="R28" s="53" t="s">
        <v>70</v>
      </c>
      <c r="S28" s="45" t="s">
        <v>265</v>
      </c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11"/>
      <c r="AP28" s="87"/>
      <c r="AQ28" s="87"/>
      <c r="AR28" s="87"/>
      <c r="AS28" s="87"/>
      <c r="AT28" s="87"/>
      <c r="AU28" s="87">
        <v>135</v>
      </c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108" t="s">
        <v>263</v>
      </c>
      <c r="BK28" s="108"/>
    </row>
    <row r="29" s="44" customFormat="1" spans="1:63">
      <c r="A29" s="44" t="s">
        <v>266</v>
      </c>
      <c r="B29" s="52" t="s">
        <v>62</v>
      </c>
      <c r="C29" s="52" t="str">
        <f t="shared" si="2"/>
        <v>East Asia</v>
      </c>
      <c r="D29" s="44" t="s">
        <v>267</v>
      </c>
      <c r="E29" s="44" t="s">
        <v>116</v>
      </c>
      <c r="F29" s="44">
        <v>2019</v>
      </c>
      <c r="G29" s="44" t="s">
        <v>96</v>
      </c>
      <c r="H29" s="44" t="s">
        <v>97</v>
      </c>
      <c r="I29" s="44" t="s">
        <v>70</v>
      </c>
      <c r="J29" s="61">
        <v>810027</v>
      </c>
      <c r="K29" s="44" t="s">
        <v>70</v>
      </c>
      <c r="L29" s="44" t="s">
        <v>67</v>
      </c>
      <c r="M29" s="44">
        <v>65</v>
      </c>
      <c r="N29" s="44">
        <v>74</v>
      </c>
      <c r="O29" s="44" t="s">
        <v>74</v>
      </c>
      <c r="P29" s="44" t="s">
        <v>101</v>
      </c>
      <c r="Q29" s="52" t="s">
        <v>70</v>
      </c>
      <c r="R29" s="52" t="s">
        <v>70</v>
      </c>
      <c r="S29" s="52" t="s">
        <v>268</v>
      </c>
      <c r="U29" s="85" t="s">
        <v>67</v>
      </c>
      <c r="V29" s="85" t="s">
        <v>72</v>
      </c>
      <c r="W29" s="85" t="s">
        <v>102</v>
      </c>
      <c r="X29" s="85" t="s">
        <v>69</v>
      </c>
      <c r="Y29" s="85" t="s">
        <v>99</v>
      </c>
      <c r="Z29" s="85" t="s">
        <v>178</v>
      </c>
      <c r="AA29" s="85"/>
      <c r="AB29" s="85"/>
      <c r="AC29" s="85"/>
      <c r="AD29" s="85"/>
      <c r="AE29" s="85" t="s">
        <v>74</v>
      </c>
      <c r="AF29" s="85" t="s">
        <v>68</v>
      </c>
      <c r="AG29" s="85" t="s">
        <v>76</v>
      </c>
      <c r="AH29" s="85" t="s">
        <v>101</v>
      </c>
      <c r="AI29" s="85" t="s">
        <v>104</v>
      </c>
      <c r="AJ29" s="85"/>
      <c r="AK29" s="85" t="s">
        <v>78</v>
      </c>
      <c r="AL29" s="85" t="s">
        <v>105</v>
      </c>
      <c r="AM29" s="11" t="s">
        <v>122</v>
      </c>
      <c r="AN29" s="85" t="s">
        <v>107</v>
      </c>
      <c r="AO29" s="85" t="s">
        <v>83</v>
      </c>
      <c r="AP29" s="85" t="s">
        <v>125</v>
      </c>
      <c r="AQ29" s="85" t="s">
        <v>77</v>
      </c>
      <c r="AR29" s="85"/>
      <c r="AS29" s="85"/>
      <c r="AT29" s="85"/>
      <c r="AU29" s="85">
        <v>136</v>
      </c>
      <c r="AV29" s="85" t="s">
        <v>127</v>
      </c>
      <c r="AW29" s="85" t="s">
        <v>128</v>
      </c>
      <c r="AX29" s="85" t="s">
        <v>209</v>
      </c>
      <c r="AY29" s="85"/>
      <c r="AZ29" s="85"/>
      <c r="BA29" s="85"/>
      <c r="BB29" s="85" t="s">
        <v>269</v>
      </c>
      <c r="BC29" s="85" t="s">
        <v>270</v>
      </c>
      <c r="BD29" s="85" t="s">
        <v>271</v>
      </c>
      <c r="BE29" s="85" t="s">
        <v>272</v>
      </c>
      <c r="BF29" s="85" t="s">
        <v>273</v>
      </c>
      <c r="BG29" s="85" t="s">
        <v>274</v>
      </c>
      <c r="BH29" s="148" t="s">
        <v>88</v>
      </c>
      <c r="BI29" s="148" t="s">
        <v>88</v>
      </c>
      <c r="BJ29" s="106" t="s">
        <v>275</v>
      </c>
      <c r="BK29" s="106"/>
    </row>
    <row r="30" s="45" customFormat="1" spans="1:63">
      <c r="A30" s="45" t="s">
        <v>266</v>
      </c>
      <c r="B30" s="53" t="s">
        <v>62</v>
      </c>
      <c r="C30" s="53" t="str">
        <f t="shared" si="2"/>
        <v>East Asia</v>
      </c>
      <c r="D30" s="45" t="s">
        <v>267</v>
      </c>
      <c r="E30" s="45" t="s">
        <v>116</v>
      </c>
      <c r="F30" s="45">
        <v>2019</v>
      </c>
      <c r="G30" s="45" t="s">
        <v>96</v>
      </c>
      <c r="H30" s="45" t="s">
        <v>97</v>
      </c>
      <c r="I30" s="45" t="s">
        <v>70</v>
      </c>
      <c r="J30" s="63">
        <v>810027</v>
      </c>
      <c r="K30" s="45" t="s">
        <v>70</v>
      </c>
      <c r="L30" s="45" t="s">
        <v>136</v>
      </c>
      <c r="M30" s="45" t="s">
        <v>70</v>
      </c>
      <c r="N30" s="45" t="s">
        <v>70</v>
      </c>
      <c r="O30" s="45" t="s">
        <v>70</v>
      </c>
      <c r="P30" s="45" t="s">
        <v>226</v>
      </c>
      <c r="Q30" s="53" t="s">
        <v>70</v>
      </c>
      <c r="R30" s="53" t="s">
        <v>70</v>
      </c>
      <c r="S30" s="53" t="s">
        <v>276</v>
      </c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>
        <v>136</v>
      </c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108" t="s">
        <v>275</v>
      </c>
      <c r="BK30" s="108"/>
    </row>
    <row r="31" s="44" customFormat="1" spans="1:63">
      <c r="A31" s="44" t="s">
        <v>277</v>
      </c>
      <c r="B31" s="52" t="s">
        <v>62</v>
      </c>
      <c r="C31" s="52" t="str">
        <f t="shared" si="2"/>
        <v>East Asia</v>
      </c>
      <c r="D31" s="44" t="s">
        <v>155</v>
      </c>
      <c r="E31" s="44" t="s">
        <v>116</v>
      </c>
      <c r="F31" s="44">
        <v>2019</v>
      </c>
      <c r="G31" s="44" t="s">
        <v>96</v>
      </c>
      <c r="H31" s="44" t="s">
        <v>278</v>
      </c>
      <c r="I31" s="60" t="s">
        <v>66</v>
      </c>
      <c r="J31" s="71">
        <v>492965</v>
      </c>
      <c r="K31" s="71">
        <v>4079</v>
      </c>
      <c r="L31" s="44" t="s">
        <v>67</v>
      </c>
      <c r="M31" s="44">
        <v>52.87</v>
      </c>
      <c r="N31" s="44">
        <v>52.87</v>
      </c>
      <c r="O31" s="44" t="s">
        <v>76</v>
      </c>
      <c r="P31" s="44" t="s">
        <v>69</v>
      </c>
      <c r="Q31" s="52">
        <v>9.38</v>
      </c>
      <c r="R31" s="52">
        <v>9.38</v>
      </c>
      <c r="S31" s="52" t="s">
        <v>279</v>
      </c>
      <c r="U31" s="85" t="s">
        <v>67</v>
      </c>
      <c r="V31" s="85" t="s">
        <v>69</v>
      </c>
      <c r="W31" s="85" t="s">
        <v>72</v>
      </c>
      <c r="X31" s="85" t="s">
        <v>160</v>
      </c>
      <c r="Y31" s="85" t="s">
        <v>100</v>
      </c>
      <c r="Z31" s="85" t="s">
        <v>178</v>
      </c>
      <c r="AA31" s="85" t="s">
        <v>191</v>
      </c>
      <c r="AB31" s="85" t="s">
        <v>102</v>
      </c>
      <c r="AC31" s="85"/>
      <c r="AD31" s="85"/>
      <c r="AE31" s="85" t="s">
        <v>76</v>
      </c>
      <c r="AF31" s="85" t="s">
        <v>74</v>
      </c>
      <c r="AG31" s="85" t="s">
        <v>75</v>
      </c>
      <c r="AH31" s="85" t="s">
        <v>68</v>
      </c>
      <c r="AI31" s="85" t="s">
        <v>144</v>
      </c>
      <c r="AJ31" s="85"/>
      <c r="AK31" s="85" t="s">
        <v>78</v>
      </c>
      <c r="AL31" s="98" t="s">
        <v>259</v>
      </c>
      <c r="AM31" s="85" t="s">
        <v>79</v>
      </c>
      <c r="AN31" s="85" t="s">
        <v>280</v>
      </c>
      <c r="AO31" s="85" t="s">
        <v>281</v>
      </c>
      <c r="AP31" s="85" t="s">
        <v>282</v>
      </c>
      <c r="AQ31" s="85" t="s">
        <v>283</v>
      </c>
      <c r="AR31" s="85"/>
      <c r="AS31" s="85"/>
      <c r="AT31" s="85"/>
      <c r="AU31" s="85">
        <v>144</v>
      </c>
      <c r="AV31" s="85" t="s">
        <v>209</v>
      </c>
      <c r="AW31" s="85" t="s">
        <v>128</v>
      </c>
      <c r="AX31" s="85"/>
      <c r="AY31" s="85"/>
      <c r="AZ31" s="85"/>
      <c r="BA31" s="85"/>
      <c r="BB31" s="85" t="s">
        <v>284</v>
      </c>
      <c r="BC31" s="148" t="s">
        <v>88</v>
      </c>
      <c r="BD31" s="148" t="s">
        <v>88</v>
      </c>
      <c r="BE31" s="85" t="s">
        <v>285</v>
      </c>
      <c r="BF31" s="85" t="s">
        <v>286</v>
      </c>
      <c r="BG31" s="85" t="s">
        <v>287</v>
      </c>
      <c r="BH31" s="148" t="s">
        <v>88</v>
      </c>
      <c r="BI31" s="148" t="s">
        <v>88</v>
      </c>
      <c r="BJ31" s="114" t="s">
        <v>288</v>
      </c>
      <c r="BK31" s="106"/>
    </row>
    <row r="32" s="1" customFormat="1" spans="1:63">
      <c r="A32" s="1" t="s">
        <v>277</v>
      </c>
      <c r="B32" s="3" t="s">
        <v>62</v>
      </c>
      <c r="C32" s="3" t="str">
        <f t="shared" si="2"/>
        <v>East Asia</v>
      </c>
      <c r="D32" s="1" t="s">
        <v>155</v>
      </c>
      <c r="E32" s="1" t="s">
        <v>116</v>
      </c>
      <c r="F32" s="1">
        <v>2019</v>
      </c>
      <c r="G32" s="1" t="s">
        <v>96</v>
      </c>
      <c r="H32" s="1" t="s">
        <v>278</v>
      </c>
      <c r="I32" s="67" t="s">
        <v>289</v>
      </c>
      <c r="J32" s="72">
        <v>492965</v>
      </c>
      <c r="K32" s="72">
        <v>4209</v>
      </c>
      <c r="L32" s="1" t="s">
        <v>67</v>
      </c>
      <c r="M32" s="1">
        <v>55.83</v>
      </c>
      <c r="N32" s="1">
        <v>55.83</v>
      </c>
      <c r="O32" s="1" t="s">
        <v>74</v>
      </c>
      <c r="P32" s="1" t="s">
        <v>69</v>
      </c>
      <c r="Q32" s="3">
        <v>4.95</v>
      </c>
      <c r="R32" s="3">
        <v>4.95</v>
      </c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>
        <v>144</v>
      </c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5" t="s">
        <v>288</v>
      </c>
      <c r="BK32" s="12"/>
    </row>
    <row r="33" s="45" customFormat="1" spans="1:63">
      <c r="A33" s="45" t="s">
        <v>277</v>
      </c>
      <c r="B33" s="53" t="s">
        <v>62</v>
      </c>
      <c r="C33" s="53" t="str">
        <f t="shared" si="2"/>
        <v>East Asia</v>
      </c>
      <c r="D33" s="45" t="s">
        <v>63</v>
      </c>
      <c r="E33" s="45" t="s">
        <v>63</v>
      </c>
      <c r="F33" s="45">
        <v>2019</v>
      </c>
      <c r="G33" s="45" t="s">
        <v>96</v>
      </c>
      <c r="H33" s="45" t="s">
        <v>278</v>
      </c>
      <c r="I33" s="62" t="s">
        <v>117</v>
      </c>
      <c r="J33" s="73">
        <v>492965</v>
      </c>
      <c r="K33" s="73">
        <v>4122</v>
      </c>
      <c r="L33" s="45" t="s">
        <v>67</v>
      </c>
      <c r="M33" s="74">
        <v>46.46</v>
      </c>
      <c r="N33" s="74">
        <v>46.46</v>
      </c>
      <c r="O33" s="45" t="s">
        <v>76</v>
      </c>
      <c r="P33" s="45" t="s">
        <v>69</v>
      </c>
      <c r="Q33" s="53">
        <v>16.91</v>
      </c>
      <c r="R33" s="53">
        <v>16.91</v>
      </c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11"/>
      <c r="AK33" s="99"/>
      <c r="AL33" s="87"/>
      <c r="AM33" s="87"/>
      <c r="AN33" s="87"/>
      <c r="AO33" s="87"/>
      <c r="AP33" s="87"/>
      <c r="AQ33" s="87"/>
      <c r="AR33" s="87"/>
      <c r="AS33" s="87"/>
      <c r="AT33" s="87"/>
      <c r="AU33" s="87">
        <v>144</v>
      </c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116" t="s">
        <v>288</v>
      </c>
      <c r="BK33" s="108"/>
    </row>
    <row r="34" s="44" customFormat="1" spans="1:63">
      <c r="A34" s="44" t="s">
        <v>290</v>
      </c>
      <c r="B34" s="52" t="s">
        <v>62</v>
      </c>
      <c r="C34" s="52" t="str">
        <f t="shared" si="2"/>
        <v>East Asia</v>
      </c>
      <c r="D34" s="44" t="s">
        <v>291</v>
      </c>
      <c r="E34" s="44" t="s">
        <v>292</v>
      </c>
      <c r="F34" s="44">
        <v>2019</v>
      </c>
      <c r="G34" s="44" t="s">
        <v>96</v>
      </c>
      <c r="H34" s="44" t="s">
        <v>97</v>
      </c>
      <c r="I34" s="44" t="s">
        <v>70</v>
      </c>
      <c r="J34" s="44" t="s">
        <v>293</v>
      </c>
      <c r="K34" s="61">
        <v>1105</v>
      </c>
      <c r="L34" s="44" t="s">
        <v>67</v>
      </c>
      <c r="M34" s="44">
        <v>39.86</v>
      </c>
      <c r="N34" s="44">
        <v>39.86</v>
      </c>
      <c r="O34" s="44" t="s">
        <v>70</v>
      </c>
      <c r="P34" s="44" t="s">
        <v>102</v>
      </c>
      <c r="Q34" s="52">
        <v>32.33</v>
      </c>
      <c r="R34" s="52">
        <v>32.33</v>
      </c>
      <c r="S34" s="52" t="s">
        <v>294</v>
      </c>
      <c r="U34" s="90" t="s">
        <v>67</v>
      </c>
      <c r="V34" s="90" t="s">
        <v>102</v>
      </c>
      <c r="W34" s="90" t="s">
        <v>72</v>
      </c>
      <c r="X34" s="90" t="s">
        <v>101</v>
      </c>
      <c r="Y34" s="90" t="s">
        <v>100</v>
      </c>
      <c r="Z34" s="90" t="s">
        <v>69</v>
      </c>
      <c r="AA34" s="90" t="s">
        <v>295</v>
      </c>
      <c r="AB34" s="90" t="s">
        <v>160</v>
      </c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>
        <v>147</v>
      </c>
      <c r="AV34" s="85"/>
      <c r="AW34" s="85"/>
      <c r="AX34" s="85"/>
      <c r="AY34" s="85"/>
      <c r="AZ34" s="85"/>
      <c r="BA34" s="85"/>
      <c r="BB34" s="148" t="s">
        <v>88</v>
      </c>
      <c r="BC34" s="148" t="s">
        <v>88</v>
      </c>
      <c r="BD34" s="148" t="s">
        <v>88</v>
      </c>
      <c r="BE34" s="148" t="s">
        <v>88</v>
      </c>
      <c r="BF34" s="148" t="s">
        <v>88</v>
      </c>
      <c r="BG34" s="148" t="s">
        <v>88</v>
      </c>
      <c r="BH34" s="148" t="s">
        <v>88</v>
      </c>
      <c r="BI34" s="148" t="s">
        <v>88</v>
      </c>
      <c r="BJ34" s="114" t="s">
        <v>296</v>
      </c>
      <c r="BK34" s="106"/>
    </row>
    <row r="35" s="1" customFormat="1" spans="1:63">
      <c r="A35" s="1" t="s">
        <v>290</v>
      </c>
      <c r="B35" s="3" t="s">
        <v>62</v>
      </c>
      <c r="C35" s="3" t="str">
        <f t="shared" si="2"/>
        <v>East Asia</v>
      </c>
      <c r="D35" s="1" t="s">
        <v>291</v>
      </c>
      <c r="E35" s="1" t="s">
        <v>292</v>
      </c>
      <c r="F35" s="1">
        <v>2019</v>
      </c>
      <c r="G35" s="1" t="s">
        <v>96</v>
      </c>
      <c r="H35" s="1" t="s">
        <v>97</v>
      </c>
      <c r="I35" s="1" t="s">
        <v>70</v>
      </c>
      <c r="J35" s="1" t="s">
        <v>293</v>
      </c>
      <c r="K35" s="66">
        <v>1129</v>
      </c>
      <c r="L35" s="1" t="s">
        <v>67</v>
      </c>
      <c r="M35" s="10">
        <v>40.83</v>
      </c>
      <c r="N35" s="10">
        <v>40.83</v>
      </c>
      <c r="O35" s="1" t="s">
        <v>70</v>
      </c>
      <c r="P35" s="1" t="s">
        <v>102</v>
      </c>
      <c r="Q35" s="3">
        <v>27.27</v>
      </c>
      <c r="R35" s="3">
        <v>27.27</v>
      </c>
      <c r="S35" s="3" t="s">
        <v>297</v>
      </c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>
        <v>147</v>
      </c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5" t="s">
        <v>296</v>
      </c>
      <c r="BK35" s="12"/>
    </row>
    <row r="36" s="45" customFormat="1" spans="1:63">
      <c r="A36" s="45" t="s">
        <v>290</v>
      </c>
      <c r="B36" s="53" t="s">
        <v>62</v>
      </c>
      <c r="C36" s="53" t="str">
        <f t="shared" ref="C36:C42" si="3">IF(OR(B36="Australia",B36="Oversea France"),"Oceania",IF(B36="Brazil","South America",IF(B36="China","East Asia",IF(B36="India","South Asia",IF(OR(B36="Malaysia",B36="Singapore",B36="Thailand"),"South East Asia",IF(OR(B36="USA",B36="Hondorus",B36="Colombia"),"North &amp; Central America","Middle East &amp; East Africa"))))))</f>
        <v>East Asia</v>
      </c>
      <c r="D36" s="45" t="s">
        <v>298</v>
      </c>
      <c r="E36" s="45" t="s">
        <v>116</v>
      </c>
      <c r="F36" s="45">
        <v>2019</v>
      </c>
      <c r="G36" s="45" t="s">
        <v>96</v>
      </c>
      <c r="H36" s="45" t="s">
        <v>97</v>
      </c>
      <c r="I36" s="45" t="s">
        <v>70</v>
      </c>
      <c r="J36" s="45" t="s">
        <v>293</v>
      </c>
      <c r="K36" s="45">
        <v>978</v>
      </c>
      <c r="L36" s="45" t="s">
        <v>102</v>
      </c>
      <c r="M36" s="75">
        <v>41.29</v>
      </c>
      <c r="N36" s="45">
        <v>41.29</v>
      </c>
      <c r="O36" s="45" t="s">
        <v>70</v>
      </c>
      <c r="P36" s="45" t="s">
        <v>67</v>
      </c>
      <c r="Q36" s="53">
        <v>29.74</v>
      </c>
      <c r="R36" s="53">
        <v>29.74</v>
      </c>
      <c r="S36" s="53" t="s">
        <v>299</v>
      </c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>
        <v>147</v>
      </c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116" t="s">
        <v>296</v>
      </c>
      <c r="BK36" s="108"/>
    </row>
    <row r="37" s="44" customFormat="1" spans="1:63">
      <c r="A37" s="44" t="s">
        <v>300</v>
      </c>
      <c r="B37" s="52" t="s">
        <v>62</v>
      </c>
      <c r="C37" s="52" t="str">
        <f t="shared" si="3"/>
        <v>East Asia</v>
      </c>
      <c r="D37" s="44" t="s">
        <v>115</v>
      </c>
      <c r="E37" s="44" t="s">
        <v>116</v>
      </c>
      <c r="F37" s="44">
        <v>2018</v>
      </c>
      <c r="G37" s="44" t="s">
        <v>96</v>
      </c>
      <c r="H37" s="44" t="s">
        <v>301</v>
      </c>
      <c r="I37" s="60" t="s">
        <v>186</v>
      </c>
      <c r="J37" s="76">
        <v>754640</v>
      </c>
      <c r="K37" s="77">
        <v>2414</v>
      </c>
      <c r="L37" s="44" t="s">
        <v>67</v>
      </c>
      <c r="M37" s="77">
        <v>50.2</v>
      </c>
      <c r="N37" s="77">
        <v>50.2</v>
      </c>
      <c r="O37" s="44" t="s">
        <v>74</v>
      </c>
      <c r="P37" s="44" t="s">
        <v>72</v>
      </c>
      <c r="Q37" s="52">
        <v>10.7</v>
      </c>
      <c r="R37" s="52">
        <v>10.7</v>
      </c>
      <c r="S37" s="52" t="s">
        <v>302</v>
      </c>
      <c r="U37" s="85" t="s">
        <v>67</v>
      </c>
      <c r="V37" s="85" t="s">
        <v>162</v>
      </c>
      <c r="W37" s="85" t="s">
        <v>72</v>
      </c>
      <c r="X37" s="85" t="s">
        <v>101</v>
      </c>
      <c r="Y37" s="85" t="s">
        <v>102</v>
      </c>
      <c r="Z37" s="85" t="s">
        <v>99</v>
      </c>
      <c r="AA37" s="85" t="s">
        <v>100</v>
      </c>
      <c r="AB37" s="85" t="s">
        <v>69</v>
      </c>
      <c r="AC37" s="85"/>
      <c r="AD37" s="85"/>
      <c r="AE37" s="85" t="s">
        <v>74</v>
      </c>
      <c r="AF37" s="85" t="s">
        <v>76</v>
      </c>
      <c r="AG37" s="85" t="s">
        <v>68</v>
      </c>
      <c r="AH37" s="85"/>
      <c r="AI37" s="85"/>
      <c r="AJ37" s="85"/>
      <c r="AK37" s="85" t="s">
        <v>78</v>
      </c>
      <c r="AL37" s="100" t="s">
        <v>303</v>
      </c>
      <c r="AM37" s="85" t="s">
        <v>123</v>
      </c>
      <c r="AN37" s="85" t="s">
        <v>259</v>
      </c>
      <c r="AO37" s="85" t="s">
        <v>304</v>
      </c>
      <c r="AP37" s="85" t="s">
        <v>125</v>
      </c>
      <c r="AQ37" s="85" t="s">
        <v>83</v>
      </c>
      <c r="AR37" s="85" t="s">
        <v>205</v>
      </c>
      <c r="AS37" s="90" t="s">
        <v>85</v>
      </c>
      <c r="AT37" s="85"/>
      <c r="AU37" s="85">
        <v>155</v>
      </c>
      <c r="AV37" s="85"/>
      <c r="AW37" s="85"/>
      <c r="AX37" s="85"/>
      <c r="AY37" s="85"/>
      <c r="AZ37" s="85"/>
      <c r="BA37" s="85"/>
      <c r="BB37" s="148" t="s">
        <v>88</v>
      </c>
      <c r="BC37" s="148" t="s">
        <v>88</v>
      </c>
      <c r="BD37" s="148" t="s">
        <v>88</v>
      </c>
      <c r="BE37" s="85" t="s">
        <v>305</v>
      </c>
      <c r="BF37" s="85" t="s">
        <v>306</v>
      </c>
      <c r="BG37" s="148" t="s">
        <v>88</v>
      </c>
      <c r="BH37" s="148" t="s">
        <v>88</v>
      </c>
      <c r="BI37" s="148" t="s">
        <v>88</v>
      </c>
      <c r="BJ37" s="106" t="s">
        <v>307</v>
      </c>
      <c r="BK37" s="107"/>
    </row>
    <row r="38" s="45" customFormat="1" spans="1:63">
      <c r="A38" s="45" t="s">
        <v>300</v>
      </c>
      <c r="B38" s="53" t="s">
        <v>62</v>
      </c>
      <c r="C38" s="53" t="str">
        <f t="shared" si="3"/>
        <v>East Asia</v>
      </c>
      <c r="D38" s="45" t="s">
        <v>115</v>
      </c>
      <c r="E38" s="45" t="s">
        <v>116</v>
      </c>
      <c r="F38" s="45">
        <v>2018</v>
      </c>
      <c r="G38" s="45" t="s">
        <v>96</v>
      </c>
      <c r="H38" s="45" t="s">
        <v>308</v>
      </c>
      <c r="I38" s="62" t="s">
        <v>186</v>
      </c>
      <c r="J38" s="78">
        <v>754640</v>
      </c>
      <c r="K38" s="78">
        <v>1898</v>
      </c>
      <c r="L38" s="45" t="s">
        <v>67</v>
      </c>
      <c r="M38" s="79">
        <v>50.2</v>
      </c>
      <c r="N38" s="79">
        <v>50.2</v>
      </c>
      <c r="O38" s="45" t="s">
        <v>74</v>
      </c>
      <c r="P38" s="45" t="s">
        <v>162</v>
      </c>
      <c r="Q38" s="45">
        <v>16.4</v>
      </c>
      <c r="R38" s="45">
        <v>16.4</v>
      </c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>
        <v>155</v>
      </c>
      <c r="AV38" s="87"/>
      <c r="AW38" s="87"/>
      <c r="AX38" s="87"/>
      <c r="AY38" s="87"/>
      <c r="AZ38" s="87"/>
      <c r="BA38" s="87"/>
      <c r="BB38" s="150" t="s">
        <v>309</v>
      </c>
      <c r="BC38" s="87"/>
      <c r="BD38" s="87"/>
      <c r="BE38" s="87"/>
      <c r="BF38" s="87"/>
      <c r="BG38" s="87"/>
      <c r="BH38" s="87"/>
      <c r="BI38" s="87"/>
      <c r="BJ38" s="108" t="s">
        <v>307</v>
      </c>
      <c r="BK38" s="108"/>
    </row>
    <row r="39" s="43" customFormat="1" spans="1:63">
      <c r="A39" s="43" t="s">
        <v>290</v>
      </c>
      <c r="B39" s="51" t="s">
        <v>62</v>
      </c>
      <c r="C39" s="51" t="str">
        <f t="shared" si="3"/>
        <v>East Asia</v>
      </c>
      <c r="D39" s="43" t="s">
        <v>115</v>
      </c>
      <c r="E39" s="43" t="s">
        <v>116</v>
      </c>
      <c r="F39" s="43">
        <v>2016</v>
      </c>
      <c r="G39" s="43" t="s">
        <v>96</v>
      </c>
      <c r="H39" s="43" t="s">
        <v>310</v>
      </c>
      <c r="I39" s="56" t="s">
        <v>311</v>
      </c>
      <c r="J39" s="58">
        <v>17138</v>
      </c>
      <c r="K39" s="43" t="s">
        <v>70</v>
      </c>
      <c r="L39" s="43" t="s">
        <v>67</v>
      </c>
      <c r="M39" s="43">
        <v>54.26</v>
      </c>
      <c r="N39" s="43">
        <v>54.26</v>
      </c>
      <c r="O39" s="43" t="s">
        <v>76</v>
      </c>
      <c r="P39" s="43" t="s">
        <v>72</v>
      </c>
      <c r="Q39" s="51">
        <v>0.35</v>
      </c>
      <c r="R39" s="51">
        <v>0.35</v>
      </c>
      <c r="S39" s="51" t="s">
        <v>70</v>
      </c>
      <c r="U39" s="83" t="s">
        <v>67</v>
      </c>
      <c r="V39" s="83" t="s">
        <v>72</v>
      </c>
      <c r="W39" s="83" t="s">
        <v>101</v>
      </c>
      <c r="X39" s="83" t="s">
        <v>69</v>
      </c>
      <c r="Y39" s="83" t="s">
        <v>312</v>
      </c>
      <c r="Z39" s="90" t="s">
        <v>313</v>
      </c>
      <c r="AA39" s="83"/>
      <c r="AB39" s="83"/>
      <c r="AC39" s="83"/>
      <c r="AD39" s="83"/>
      <c r="AE39" s="83" t="s">
        <v>76</v>
      </c>
      <c r="AF39" s="83"/>
      <c r="AG39" s="83"/>
      <c r="AH39" s="83"/>
      <c r="AI39" s="83"/>
      <c r="AJ39" s="83"/>
      <c r="AK39" s="83" t="s">
        <v>249</v>
      </c>
      <c r="AL39" s="83" t="s">
        <v>205</v>
      </c>
      <c r="AM39" s="83"/>
      <c r="AN39" s="83"/>
      <c r="AO39" s="83"/>
      <c r="AP39" s="83"/>
      <c r="AQ39" s="83"/>
      <c r="AR39" s="83"/>
      <c r="AS39" s="83"/>
      <c r="AT39" s="83"/>
      <c r="AU39" s="83">
        <v>170</v>
      </c>
      <c r="AV39" s="83"/>
      <c r="AW39" s="83"/>
      <c r="AX39" s="83"/>
      <c r="AY39" s="83"/>
      <c r="AZ39" s="83"/>
      <c r="BA39" s="83"/>
      <c r="BB39" s="147" t="s">
        <v>88</v>
      </c>
      <c r="BC39" s="147" t="s">
        <v>88</v>
      </c>
      <c r="BD39" s="147" t="s">
        <v>88</v>
      </c>
      <c r="BE39" s="147" t="s">
        <v>88</v>
      </c>
      <c r="BF39" s="147" t="s">
        <v>88</v>
      </c>
      <c r="BG39" s="147" t="s">
        <v>88</v>
      </c>
      <c r="BH39" s="147" t="s">
        <v>88</v>
      </c>
      <c r="BI39" s="147" t="s">
        <v>88</v>
      </c>
      <c r="BJ39" s="105" t="s">
        <v>314</v>
      </c>
      <c r="BK39" s="105"/>
    </row>
    <row r="40" s="44" customFormat="1" ht="14" customHeight="1" spans="1:63">
      <c r="A40" s="44" t="s">
        <v>315</v>
      </c>
      <c r="B40" s="52" t="s">
        <v>62</v>
      </c>
      <c r="C40" s="52" t="str">
        <f t="shared" si="3"/>
        <v>East Asia</v>
      </c>
      <c r="D40" s="44" t="s">
        <v>225</v>
      </c>
      <c r="E40" s="44" t="s">
        <v>116</v>
      </c>
      <c r="F40" s="44">
        <v>2019</v>
      </c>
      <c r="G40" s="44" t="s">
        <v>96</v>
      </c>
      <c r="H40" s="44" t="s">
        <v>97</v>
      </c>
      <c r="I40" s="60" t="s">
        <v>186</v>
      </c>
      <c r="J40" s="44" t="s">
        <v>70</v>
      </c>
      <c r="K40" s="44" t="s">
        <v>70</v>
      </c>
      <c r="L40" s="44" t="s">
        <v>67</v>
      </c>
      <c r="M40" s="44">
        <v>44.31</v>
      </c>
      <c r="N40" s="44">
        <v>44.31</v>
      </c>
      <c r="O40" s="44" t="s">
        <v>74</v>
      </c>
      <c r="P40" s="44" t="s">
        <v>72</v>
      </c>
      <c r="Q40" s="52">
        <v>13</v>
      </c>
      <c r="R40" s="52">
        <v>13</v>
      </c>
      <c r="S40" s="52" t="s">
        <v>316</v>
      </c>
      <c r="U40" s="85" t="s">
        <v>67</v>
      </c>
      <c r="V40" s="85" t="s">
        <v>72</v>
      </c>
      <c r="W40" s="85" t="s">
        <v>69</v>
      </c>
      <c r="X40" s="85" t="s">
        <v>162</v>
      </c>
      <c r="Y40" s="85" t="s">
        <v>102</v>
      </c>
      <c r="Z40" s="85" t="s">
        <v>317</v>
      </c>
      <c r="AA40" s="85" t="s">
        <v>99</v>
      </c>
      <c r="AB40" s="85" t="s">
        <v>101</v>
      </c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>
        <v>213</v>
      </c>
      <c r="AV40" s="85" t="s">
        <v>127</v>
      </c>
      <c r="AW40" s="85" t="s">
        <v>128</v>
      </c>
      <c r="AX40" s="85" t="s">
        <v>209</v>
      </c>
      <c r="AY40" s="85"/>
      <c r="AZ40" s="85"/>
      <c r="BA40" s="85"/>
      <c r="BB40" s="85" t="s">
        <v>318</v>
      </c>
      <c r="BC40" s="148" t="s">
        <v>88</v>
      </c>
      <c r="BD40" s="148" t="s">
        <v>88</v>
      </c>
      <c r="BE40" s="85" t="s">
        <v>319</v>
      </c>
      <c r="BF40" s="148" t="s">
        <v>88</v>
      </c>
      <c r="BG40" s="148" t="s">
        <v>88</v>
      </c>
      <c r="BH40" s="148" t="s">
        <v>88</v>
      </c>
      <c r="BI40" s="148" t="s">
        <v>88</v>
      </c>
      <c r="BJ40" s="106" t="s">
        <v>320</v>
      </c>
      <c r="BK40" s="106"/>
    </row>
    <row r="41" s="45" customFormat="1" ht="14" customHeight="1" spans="1:63">
      <c r="A41" s="45" t="s">
        <v>315</v>
      </c>
      <c r="B41" s="53" t="s">
        <v>62</v>
      </c>
      <c r="C41" s="53" t="str">
        <f t="shared" si="3"/>
        <v>East Asia</v>
      </c>
      <c r="D41" s="45" t="s">
        <v>225</v>
      </c>
      <c r="E41" s="45" t="s">
        <v>116</v>
      </c>
      <c r="F41" s="45">
        <v>2019</v>
      </c>
      <c r="G41" s="45" t="s">
        <v>96</v>
      </c>
      <c r="H41" s="45" t="s">
        <v>97</v>
      </c>
      <c r="I41" s="62" t="s">
        <v>186</v>
      </c>
      <c r="J41" s="45" t="s">
        <v>70</v>
      </c>
      <c r="K41" s="45" t="s">
        <v>70</v>
      </c>
      <c r="L41" s="45" t="s">
        <v>136</v>
      </c>
      <c r="M41" s="45">
        <v>42</v>
      </c>
      <c r="N41" s="45">
        <v>42</v>
      </c>
      <c r="O41" s="45" t="s">
        <v>70</v>
      </c>
      <c r="P41" s="45" t="s">
        <v>226</v>
      </c>
      <c r="Q41" s="53">
        <v>41</v>
      </c>
      <c r="R41" s="53">
        <v>41</v>
      </c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>
        <v>213</v>
      </c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108" t="s">
        <v>320</v>
      </c>
      <c r="BK41" s="108"/>
    </row>
    <row r="42" s="44" customFormat="1" spans="1:63">
      <c r="A42" s="44" t="s">
        <v>321</v>
      </c>
      <c r="B42" s="52" t="s">
        <v>62</v>
      </c>
      <c r="C42" s="52" t="str">
        <f t="shared" si="3"/>
        <v>East Asia</v>
      </c>
      <c r="D42" s="44" t="s">
        <v>267</v>
      </c>
      <c r="E42" s="44" t="s">
        <v>116</v>
      </c>
      <c r="F42" s="44">
        <v>2018</v>
      </c>
      <c r="G42" s="44" t="s">
        <v>322</v>
      </c>
      <c r="H42" s="44" t="s">
        <v>97</v>
      </c>
      <c r="I42" s="60" t="s">
        <v>176</v>
      </c>
      <c r="J42" s="61" t="s">
        <v>323</v>
      </c>
      <c r="K42" s="44" t="s">
        <v>324</v>
      </c>
      <c r="L42" s="44" t="s">
        <v>67</v>
      </c>
      <c r="M42" s="52">
        <v>68</v>
      </c>
      <c r="N42" s="52">
        <v>68</v>
      </c>
      <c r="O42" s="44" t="s">
        <v>74</v>
      </c>
      <c r="P42" s="44" t="s">
        <v>72</v>
      </c>
      <c r="Q42" s="52">
        <v>14</v>
      </c>
      <c r="R42" s="52">
        <v>14</v>
      </c>
      <c r="U42" s="85" t="s">
        <v>67</v>
      </c>
      <c r="V42" s="85" t="s">
        <v>72</v>
      </c>
      <c r="W42" s="85" t="s">
        <v>102</v>
      </c>
      <c r="X42" s="85" t="s">
        <v>178</v>
      </c>
      <c r="Y42" s="85" t="s">
        <v>100</v>
      </c>
      <c r="Z42" s="85" t="s">
        <v>191</v>
      </c>
      <c r="AA42" s="85" t="s">
        <v>325</v>
      </c>
      <c r="AB42" s="85"/>
      <c r="AC42" s="85"/>
      <c r="AD42" s="85"/>
      <c r="AE42" s="85"/>
      <c r="AF42" s="85"/>
      <c r="AG42" s="85"/>
      <c r="AH42" s="85"/>
      <c r="AI42" s="85"/>
      <c r="AJ42" s="85"/>
      <c r="AK42" s="85" t="s">
        <v>304</v>
      </c>
      <c r="AL42" s="85" t="s">
        <v>77</v>
      </c>
      <c r="AM42" s="85" t="s">
        <v>326</v>
      </c>
      <c r="AN42" s="85" t="s">
        <v>107</v>
      </c>
      <c r="AO42" s="85" t="s">
        <v>105</v>
      </c>
      <c r="AP42" s="85" t="s">
        <v>78</v>
      </c>
      <c r="AQ42" s="85"/>
      <c r="AR42" s="85"/>
      <c r="AS42" s="85"/>
      <c r="AT42" s="85"/>
      <c r="AU42" s="85">
        <v>217</v>
      </c>
      <c r="AV42" s="85" t="s">
        <v>130</v>
      </c>
      <c r="AW42" s="85" t="s">
        <v>128</v>
      </c>
      <c r="AX42" s="85" t="s">
        <v>209</v>
      </c>
      <c r="AY42" s="85" t="s">
        <v>327</v>
      </c>
      <c r="AZ42" s="85" t="s">
        <v>234</v>
      </c>
      <c r="BA42" s="85"/>
      <c r="BB42" s="85" t="s">
        <v>328</v>
      </c>
      <c r="BC42" s="148" t="s">
        <v>88</v>
      </c>
      <c r="BD42" s="148" t="s">
        <v>88</v>
      </c>
      <c r="BE42" s="148" t="s">
        <v>88</v>
      </c>
      <c r="BF42" s="85" t="s">
        <v>329</v>
      </c>
      <c r="BG42" s="148" t="s">
        <v>88</v>
      </c>
      <c r="BH42" s="85" t="s">
        <v>330</v>
      </c>
      <c r="BI42" s="85" t="s">
        <v>331</v>
      </c>
      <c r="BJ42" s="106" t="s">
        <v>332</v>
      </c>
      <c r="BK42" s="106"/>
    </row>
    <row r="43" s="45" customFormat="1" spans="1:63">
      <c r="A43" s="45" t="s">
        <v>321</v>
      </c>
      <c r="B43" s="53" t="s">
        <v>62</v>
      </c>
      <c r="C43" s="53" t="s">
        <v>333</v>
      </c>
      <c r="D43" s="45" t="s">
        <v>267</v>
      </c>
      <c r="E43" s="45" t="s">
        <v>116</v>
      </c>
      <c r="F43" s="45">
        <v>2018</v>
      </c>
      <c r="G43" s="45" t="s">
        <v>322</v>
      </c>
      <c r="H43" s="45" t="s">
        <v>97</v>
      </c>
      <c r="I43" s="62" t="s">
        <v>176</v>
      </c>
      <c r="J43" s="63" t="s">
        <v>323</v>
      </c>
      <c r="K43" s="63" t="s">
        <v>324</v>
      </c>
      <c r="L43" s="45" t="s">
        <v>334</v>
      </c>
      <c r="M43" s="45">
        <v>47</v>
      </c>
      <c r="N43" s="45">
        <v>47</v>
      </c>
      <c r="O43" s="45" t="s">
        <v>70</v>
      </c>
      <c r="P43" s="45" t="s">
        <v>226</v>
      </c>
      <c r="Q43" s="53">
        <v>43</v>
      </c>
      <c r="R43" s="53">
        <v>43</v>
      </c>
      <c r="S43" s="53" t="s">
        <v>335</v>
      </c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>
        <v>217</v>
      </c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108" t="s">
        <v>332</v>
      </c>
      <c r="BK43" s="108"/>
    </row>
    <row r="44" s="43" customFormat="1" spans="1:63">
      <c r="A44" s="43" t="s">
        <v>321</v>
      </c>
      <c r="B44" s="51" t="s">
        <v>62</v>
      </c>
      <c r="C44" s="51" t="str">
        <f>IF(OR(B44="Australia",B44="Oversea France"),"Oceania",IF(B44="Brazil","South America",IF(B44="China","East Asia",IF(B44="India","South Asia",IF(OR(B44="Malaysia",B44="Singapore",B44="Thailand"),"South East Asia",IF(OR(B44="USA",B44="Hondorus",B44="Colombia"),"North &amp; Central America","Middle East &amp; East Africa"))))))</f>
        <v>East Asia</v>
      </c>
      <c r="D44" s="43" t="s">
        <v>267</v>
      </c>
      <c r="E44" s="43" t="s">
        <v>116</v>
      </c>
      <c r="F44" s="43">
        <v>2013</v>
      </c>
      <c r="G44" s="43" t="s">
        <v>336</v>
      </c>
      <c r="H44" s="43" t="s">
        <v>97</v>
      </c>
      <c r="I44" s="56" t="s">
        <v>337</v>
      </c>
      <c r="J44" s="58">
        <v>1294216</v>
      </c>
      <c r="K44" s="58">
        <v>39207</v>
      </c>
      <c r="L44" s="43" t="s">
        <v>67</v>
      </c>
      <c r="M44" s="43">
        <v>43</v>
      </c>
      <c r="N44" s="43">
        <v>60</v>
      </c>
      <c r="O44" s="43" t="s">
        <v>74</v>
      </c>
      <c r="P44" s="43" t="s">
        <v>99</v>
      </c>
      <c r="Q44" s="51" t="s">
        <v>70</v>
      </c>
      <c r="R44" s="51" t="s">
        <v>70</v>
      </c>
      <c r="S44" s="51" t="s">
        <v>338</v>
      </c>
      <c r="U44" s="83" t="s">
        <v>67</v>
      </c>
      <c r="V44" s="83" t="s">
        <v>99</v>
      </c>
      <c r="W44" s="83" t="s">
        <v>102</v>
      </c>
      <c r="X44" s="83" t="s">
        <v>100</v>
      </c>
      <c r="Y44" s="83" t="s">
        <v>69</v>
      </c>
      <c r="Z44" s="83" t="s">
        <v>73</v>
      </c>
      <c r="AA44" s="90" t="s">
        <v>339</v>
      </c>
      <c r="AB44" s="83" t="s">
        <v>101</v>
      </c>
      <c r="AC44" s="83" t="s">
        <v>160</v>
      </c>
      <c r="AD44" s="83" t="s">
        <v>72</v>
      </c>
      <c r="AE44" s="83" t="s">
        <v>74</v>
      </c>
      <c r="AF44" s="83" t="s">
        <v>68</v>
      </c>
      <c r="AG44" s="83" t="s">
        <v>76</v>
      </c>
      <c r="AH44" s="83"/>
      <c r="AI44" s="83"/>
      <c r="AJ44" s="83"/>
      <c r="AK44" s="83" t="s">
        <v>205</v>
      </c>
      <c r="AL44" s="83" t="s">
        <v>81</v>
      </c>
      <c r="AM44" s="83" t="s">
        <v>340</v>
      </c>
      <c r="AN44" s="83" t="s">
        <v>341</v>
      </c>
      <c r="AO44" s="83"/>
      <c r="AP44" s="83"/>
      <c r="AQ44" s="83"/>
      <c r="AR44" s="83"/>
      <c r="AS44" s="83"/>
      <c r="AT44" s="83"/>
      <c r="AU44" s="83">
        <v>221</v>
      </c>
      <c r="AV44" s="83"/>
      <c r="AW44" s="83"/>
      <c r="AX44" s="83"/>
      <c r="AY44" s="83"/>
      <c r="AZ44" s="83"/>
      <c r="BA44" s="83"/>
      <c r="BB44" s="147" t="s">
        <v>88</v>
      </c>
      <c r="BC44" s="147" t="s">
        <v>88</v>
      </c>
      <c r="BD44" s="147" t="s">
        <v>88</v>
      </c>
      <c r="BE44" s="147" t="s">
        <v>88</v>
      </c>
      <c r="BF44" s="147" t="s">
        <v>88</v>
      </c>
      <c r="BG44" s="147" t="s">
        <v>88</v>
      </c>
      <c r="BH44" s="147" t="s">
        <v>88</v>
      </c>
      <c r="BI44" s="147" t="s">
        <v>88</v>
      </c>
      <c r="BJ44" s="105" t="s">
        <v>342</v>
      </c>
      <c r="BK44" s="105"/>
    </row>
    <row r="45" s="43" customFormat="1" spans="1:63">
      <c r="A45" s="54" t="s">
        <v>154</v>
      </c>
      <c r="B45" s="55" t="s">
        <v>62</v>
      </c>
      <c r="C45" s="51" t="str">
        <f t="shared" ref="C45:C56" si="4">IF(OR(B45="Australia",B45="Oversea France"),"Oceania",IF(B45="Brazil","South America",IF(B45="China","East Asia",IF(B45="India","South Asia",IF(OR(B45="Malaysia",B45="Singapore",B45="Thailand"),"South East Asia",IF(OR(B45="USA",B45="Hondorus",B45="Colombia"),"North &amp; Central America","Middle East &amp; East Africa"))))))</f>
        <v>East Asia</v>
      </c>
      <c r="D45" s="43" t="s">
        <v>267</v>
      </c>
      <c r="E45" s="43" t="s">
        <v>116</v>
      </c>
      <c r="F45" s="43">
        <v>2018</v>
      </c>
      <c r="G45" s="43" t="s">
        <v>336</v>
      </c>
      <c r="H45" s="43" t="s">
        <v>343</v>
      </c>
      <c r="I45" s="56" t="s">
        <v>344</v>
      </c>
      <c r="J45" s="58">
        <v>690159</v>
      </c>
      <c r="K45" s="43" t="s">
        <v>345</v>
      </c>
      <c r="L45" s="43" t="s">
        <v>67</v>
      </c>
      <c r="M45" s="43">
        <v>50.09</v>
      </c>
      <c r="N45" s="43">
        <v>60.78</v>
      </c>
      <c r="O45" s="43" t="s">
        <v>68</v>
      </c>
      <c r="P45" s="43" t="s">
        <v>102</v>
      </c>
      <c r="Q45" s="43">
        <v>4</v>
      </c>
      <c r="R45" s="43">
        <v>14.33</v>
      </c>
      <c r="S45" s="43" t="s">
        <v>346</v>
      </c>
      <c r="U45" s="83" t="s">
        <v>67</v>
      </c>
      <c r="V45" s="83" t="s">
        <v>102</v>
      </c>
      <c r="W45" s="83" t="s">
        <v>72</v>
      </c>
      <c r="X45" s="83" t="s">
        <v>160</v>
      </c>
      <c r="Y45" s="83" t="s">
        <v>100</v>
      </c>
      <c r="Z45" s="83" t="s">
        <v>99</v>
      </c>
      <c r="AA45" s="83" t="s">
        <v>73</v>
      </c>
      <c r="AB45" s="83" t="s">
        <v>347</v>
      </c>
      <c r="AC45" s="83" t="s">
        <v>178</v>
      </c>
      <c r="AD45" s="83" t="s">
        <v>191</v>
      </c>
      <c r="AE45" s="83" t="s">
        <v>68</v>
      </c>
      <c r="AF45" s="83" t="s">
        <v>74</v>
      </c>
      <c r="AG45" s="83" t="s">
        <v>75</v>
      </c>
      <c r="AH45" s="83" t="s">
        <v>76</v>
      </c>
      <c r="AI45" s="83" t="s">
        <v>144</v>
      </c>
      <c r="AJ45" s="83"/>
      <c r="AK45" s="83" t="s">
        <v>259</v>
      </c>
      <c r="AL45" s="83" t="s">
        <v>348</v>
      </c>
      <c r="AM45" s="85" t="s">
        <v>326</v>
      </c>
      <c r="AN45" s="83" t="s">
        <v>123</v>
      </c>
      <c r="AO45" s="83" t="s">
        <v>122</v>
      </c>
      <c r="AP45" s="83" t="s">
        <v>78</v>
      </c>
      <c r="AQ45" s="83" t="s">
        <v>349</v>
      </c>
      <c r="AR45" s="83"/>
      <c r="AS45" s="83"/>
      <c r="AT45" s="83"/>
      <c r="AU45" s="83">
        <v>222</v>
      </c>
      <c r="AV45" s="83"/>
      <c r="AW45" s="83"/>
      <c r="AX45" s="83"/>
      <c r="AY45" s="83"/>
      <c r="AZ45" s="83"/>
      <c r="BA45" s="83"/>
      <c r="BB45" s="83">
        <v>7.27</v>
      </c>
      <c r="BC45" s="147" t="s">
        <v>88</v>
      </c>
      <c r="BD45" s="83">
        <v>18</v>
      </c>
      <c r="BE45" s="83" t="s">
        <v>350</v>
      </c>
      <c r="BF45" s="83" t="s">
        <v>351</v>
      </c>
      <c r="BG45" s="147" t="s">
        <v>88</v>
      </c>
      <c r="BH45" s="83" t="s">
        <v>352</v>
      </c>
      <c r="BI45" s="147" t="s">
        <v>88</v>
      </c>
      <c r="BJ45" s="105" t="s">
        <v>353</v>
      </c>
      <c r="BK45" s="110"/>
    </row>
    <row r="46" s="43" customFormat="1" spans="1:63">
      <c r="A46" s="43" t="s">
        <v>354</v>
      </c>
      <c r="B46" s="51" t="s">
        <v>62</v>
      </c>
      <c r="C46" s="51" t="str">
        <f t="shared" si="4"/>
        <v>East Asia</v>
      </c>
      <c r="D46" s="43" t="s">
        <v>267</v>
      </c>
      <c r="E46" s="43" t="s">
        <v>116</v>
      </c>
      <c r="F46" s="43">
        <v>2016</v>
      </c>
      <c r="G46" s="43" t="s">
        <v>322</v>
      </c>
      <c r="H46" s="43" t="s">
        <v>355</v>
      </c>
      <c r="I46" s="56" t="s">
        <v>356</v>
      </c>
      <c r="J46" s="58">
        <v>266468</v>
      </c>
      <c r="K46" s="58">
        <v>7428</v>
      </c>
      <c r="L46" s="43" t="s">
        <v>67</v>
      </c>
      <c r="M46" s="43">
        <v>43.7</v>
      </c>
      <c r="N46" s="43">
        <v>43.7</v>
      </c>
      <c r="O46" s="43" t="s">
        <v>76</v>
      </c>
      <c r="P46" s="43" t="s">
        <v>102</v>
      </c>
      <c r="Q46" s="51">
        <v>16.2</v>
      </c>
      <c r="R46" s="51">
        <v>16.2</v>
      </c>
      <c r="S46" s="51" t="s">
        <v>357</v>
      </c>
      <c r="U46" s="83" t="s">
        <v>67</v>
      </c>
      <c r="V46" s="83" t="s">
        <v>102</v>
      </c>
      <c r="W46" s="83" t="s">
        <v>72</v>
      </c>
      <c r="X46" s="83" t="s">
        <v>100</v>
      </c>
      <c r="Y46" s="83" t="s">
        <v>101</v>
      </c>
      <c r="Z46" s="83"/>
      <c r="AA46" s="83"/>
      <c r="AB46" s="83"/>
      <c r="AC46" s="83"/>
      <c r="AD46" s="83"/>
      <c r="AE46" s="83" t="s">
        <v>74</v>
      </c>
      <c r="AF46" s="83"/>
      <c r="AG46" s="83"/>
      <c r="AH46" s="85"/>
      <c r="AI46" s="90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>
        <v>224</v>
      </c>
      <c r="AV46" s="83"/>
      <c r="AW46" s="83"/>
      <c r="AX46" s="83"/>
      <c r="AY46" s="83"/>
      <c r="AZ46" s="83"/>
      <c r="BA46" s="83"/>
      <c r="BB46" s="83" t="s">
        <v>358</v>
      </c>
      <c r="BC46" s="83" t="s">
        <v>359</v>
      </c>
      <c r="BD46" s="83" t="s">
        <v>360</v>
      </c>
      <c r="BE46" s="147" t="s">
        <v>88</v>
      </c>
      <c r="BF46" s="83" t="s">
        <v>361</v>
      </c>
      <c r="BG46" s="147" t="s">
        <v>88</v>
      </c>
      <c r="BH46" s="147" t="s">
        <v>88</v>
      </c>
      <c r="BI46" s="83" t="s">
        <v>362</v>
      </c>
      <c r="BJ46" s="105" t="s">
        <v>363</v>
      </c>
      <c r="BK46" s="105"/>
    </row>
    <row r="47" s="43" customFormat="1" spans="1:63">
      <c r="A47" s="43" t="s">
        <v>364</v>
      </c>
      <c r="B47" s="51" t="s">
        <v>62</v>
      </c>
      <c r="C47" s="51" t="str">
        <f t="shared" si="4"/>
        <v>East Asia</v>
      </c>
      <c r="D47" s="43" t="s">
        <v>267</v>
      </c>
      <c r="E47" s="43" t="s">
        <v>116</v>
      </c>
      <c r="F47" s="43">
        <v>2019</v>
      </c>
      <c r="G47" s="43" t="s">
        <v>365</v>
      </c>
      <c r="H47" s="43" t="s">
        <v>97</v>
      </c>
      <c r="I47" s="56" t="s">
        <v>186</v>
      </c>
      <c r="J47" s="43" t="s">
        <v>366</v>
      </c>
      <c r="K47" s="43" t="s">
        <v>367</v>
      </c>
      <c r="L47" s="43" t="s">
        <v>67</v>
      </c>
      <c r="M47" s="43">
        <v>38</v>
      </c>
      <c r="N47" s="43">
        <v>73</v>
      </c>
      <c r="O47" s="43" t="s">
        <v>70</v>
      </c>
      <c r="P47" s="43" t="s">
        <v>368</v>
      </c>
      <c r="Q47" s="51">
        <v>0</v>
      </c>
      <c r="R47" s="51">
        <v>34</v>
      </c>
      <c r="S47" s="51" t="s">
        <v>369</v>
      </c>
      <c r="U47" s="83" t="s">
        <v>67</v>
      </c>
      <c r="V47" s="83" t="s">
        <v>69</v>
      </c>
      <c r="W47" s="83" t="s">
        <v>72</v>
      </c>
      <c r="X47" s="83"/>
      <c r="Y47" s="85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 t="s">
        <v>205</v>
      </c>
      <c r="AL47" s="83" t="s">
        <v>200</v>
      </c>
      <c r="AM47" s="83" t="s">
        <v>250</v>
      </c>
      <c r="AN47" s="85" t="s">
        <v>326</v>
      </c>
      <c r="AO47" s="83"/>
      <c r="AP47" s="83"/>
      <c r="AQ47" s="83"/>
      <c r="AR47" s="83"/>
      <c r="AS47" s="83"/>
      <c r="AT47" s="83"/>
      <c r="AU47" s="83">
        <v>229</v>
      </c>
      <c r="AV47" s="83"/>
      <c r="AW47" s="83"/>
      <c r="AX47" s="83"/>
      <c r="AY47" s="83"/>
      <c r="AZ47" s="83"/>
      <c r="BA47" s="83"/>
      <c r="BB47" s="83" t="s">
        <v>370</v>
      </c>
      <c r="BC47" s="151" t="s">
        <v>88</v>
      </c>
      <c r="BD47" s="83" t="s">
        <v>371</v>
      </c>
      <c r="BE47" s="147" t="s">
        <v>88</v>
      </c>
      <c r="BF47" s="83" t="s">
        <v>372</v>
      </c>
      <c r="BG47" s="147" t="s">
        <v>88</v>
      </c>
      <c r="BH47" s="83" t="s">
        <v>373</v>
      </c>
      <c r="BI47" s="83" t="s">
        <v>374</v>
      </c>
      <c r="BJ47" s="105" t="s">
        <v>375</v>
      </c>
      <c r="BK47" s="105"/>
    </row>
    <row r="48" s="44" customFormat="1" spans="1:63">
      <c r="A48" s="44" t="s">
        <v>290</v>
      </c>
      <c r="B48" s="52" t="s">
        <v>62</v>
      </c>
      <c r="C48" s="52" t="str">
        <f t="shared" si="4"/>
        <v>East Asia</v>
      </c>
      <c r="D48" s="44" t="s">
        <v>115</v>
      </c>
      <c r="E48" s="44" t="s">
        <v>116</v>
      </c>
      <c r="F48" s="44">
        <v>2017</v>
      </c>
      <c r="G48" s="44" t="s">
        <v>365</v>
      </c>
      <c r="H48" s="44" t="s">
        <v>97</v>
      </c>
      <c r="I48" s="44" t="s">
        <v>70</v>
      </c>
      <c r="J48" s="61">
        <v>336015</v>
      </c>
      <c r="K48" s="44" t="s">
        <v>70</v>
      </c>
      <c r="L48" s="44" t="s">
        <v>67</v>
      </c>
      <c r="M48" s="44">
        <v>35.6</v>
      </c>
      <c r="N48" s="44">
        <v>40.8</v>
      </c>
      <c r="O48" s="44" t="s">
        <v>68</v>
      </c>
      <c r="P48" s="44" t="s">
        <v>102</v>
      </c>
      <c r="Q48" s="52">
        <v>9.74</v>
      </c>
      <c r="R48" s="52">
        <v>15.2</v>
      </c>
      <c r="S48" s="52" t="s">
        <v>376</v>
      </c>
      <c r="U48" s="85" t="s">
        <v>67</v>
      </c>
      <c r="V48" s="85" t="s">
        <v>72</v>
      </c>
      <c r="W48" s="85" t="s">
        <v>102</v>
      </c>
      <c r="X48" s="85" t="s">
        <v>100</v>
      </c>
      <c r="Y48" s="85" t="s">
        <v>73</v>
      </c>
      <c r="Z48" s="85" t="s">
        <v>101</v>
      </c>
      <c r="AA48" s="85"/>
      <c r="AB48" s="85"/>
      <c r="AC48" s="85"/>
      <c r="AD48" s="85"/>
      <c r="AE48" s="85" t="s">
        <v>74</v>
      </c>
      <c r="AF48" s="85" t="s">
        <v>68</v>
      </c>
      <c r="AG48" s="85" t="s">
        <v>76</v>
      </c>
      <c r="AH48" s="85" t="s">
        <v>101</v>
      </c>
      <c r="AI48" s="85" t="s">
        <v>118</v>
      </c>
      <c r="AJ48" s="85"/>
      <c r="AK48" s="85" t="s">
        <v>77</v>
      </c>
      <c r="AL48" s="85" t="s">
        <v>78</v>
      </c>
      <c r="AM48" s="85" t="s">
        <v>79</v>
      </c>
      <c r="AN48" s="85" t="s">
        <v>80</v>
      </c>
      <c r="AO48" s="85" t="s">
        <v>326</v>
      </c>
      <c r="AP48" s="85" t="s">
        <v>349</v>
      </c>
      <c r="AQ48" s="85"/>
      <c r="AR48" s="85"/>
      <c r="AS48" s="85"/>
      <c r="AT48" s="85"/>
      <c r="AU48" s="85">
        <v>230</v>
      </c>
      <c r="AV48" s="85" t="s">
        <v>209</v>
      </c>
      <c r="AW48" s="85" t="s">
        <v>127</v>
      </c>
      <c r="AX48" s="85" t="s">
        <v>128</v>
      </c>
      <c r="AY48" s="85"/>
      <c r="AZ48" s="85"/>
      <c r="BA48" s="85"/>
      <c r="BB48" s="85" t="s">
        <v>377</v>
      </c>
      <c r="BC48" s="148" t="s">
        <v>88</v>
      </c>
      <c r="BD48" s="148" t="s">
        <v>88</v>
      </c>
      <c r="BE48" s="85" t="s">
        <v>378</v>
      </c>
      <c r="BF48" s="85" t="s">
        <v>379</v>
      </c>
      <c r="BG48" s="148" t="s">
        <v>88</v>
      </c>
      <c r="BH48" s="148" t="s">
        <v>88</v>
      </c>
      <c r="BI48" s="148" t="s">
        <v>88</v>
      </c>
      <c r="BJ48" s="106" t="s">
        <v>380</v>
      </c>
      <c r="BK48" s="106"/>
    </row>
    <row r="49" s="1" customFormat="1" spans="1:63">
      <c r="A49" s="1" t="s">
        <v>381</v>
      </c>
      <c r="B49" s="3" t="s">
        <v>62</v>
      </c>
      <c r="C49" s="3" t="str">
        <f t="shared" si="4"/>
        <v>East Asia</v>
      </c>
      <c r="D49" s="1" t="s">
        <v>382</v>
      </c>
      <c r="E49" s="1" t="s">
        <v>213</v>
      </c>
      <c r="F49" s="1">
        <v>2017</v>
      </c>
      <c r="G49" s="1" t="s">
        <v>365</v>
      </c>
      <c r="H49" s="1" t="s">
        <v>97</v>
      </c>
      <c r="I49" s="1" t="s">
        <v>70</v>
      </c>
      <c r="J49" s="66">
        <v>336015</v>
      </c>
      <c r="K49" s="1" t="s">
        <v>70</v>
      </c>
      <c r="L49" s="1" t="s">
        <v>67</v>
      </c>
      <c r="M49" s="1">
        <v>35.6</v>
      </c>
      <c r="N49" s="1">
        <v>40.8</v>
      </c>
      <c r="O49" s="1" t="s">
        <v>76</v>
      </c>
      <c r="P49" s="1" t="s">
        <v>100</v>
      </c>
      <c r="Q49" s="3">
        <v>3.24</v>
      </c>
      <c r="R49" s="3">
        <v>14.5</v>
      </c>
      <c r="S49" s="3" t="s">
        <v>383</v>
      </c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>
        <v>230</v>
      </c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06" t="s">
        <v>380</v>
      </c>
      <c r="BK49" s="12"/>
    </row>
    <row r="50" s="45" customFormat="1" spans="1:63">
      <c r="A50" s="45" t="s">
        <v>384</v>
      </c>
      <c r="B50" s="53" t="s">
        <v>62</v>
      </c>
      <c r="C50" s="53" t="str">
        <f t="shared" si="4"/>
        <v>East Asia</v>
      </c>
      <c r="D50" s="45" t="s">
        <v>385</v>
      </c>
      <c r="E50" s="45" t="s">
        <v>385</v>
      </c>
      <c r="F50" s="45">
        <v>2017</v>
      </c>
      <c r="G50" s="45" t="s">
        <v>365</v>
      </c>
      <c r="H50" s="45" t="s">
        <v>97</v>
      </c>
      <c r="I50" s="45" t="s">
        <v>70</v>
      </c>
      <c r="J50" s="63">
        <v>336015</v>
      </c>
      <c r="K50" s="45" t="s">
        <v>70</v>
      </c>
      <c r="L50" s="45" t="s">
        <v>223</v>
      </c>
      <c r="M50" s="45">
        <v>0.89</v>
      </c>
      <c r="N50" s="45">
        <v>10.3</v>
      </c>
      <c r="O50" s="45" t="s">
        <v>261</v>
      </c>
      <c r="P50" s="45" t="s">
        <v>226</v>
      </c>
      <c r="Q50" s="53" t="s">
        <v>70</v>
      </c>
      <c r="R50" s="53" t="s">
        <v>70</v>
      </c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>
        <v>230</v>
      </c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106" t="s">
        <v>380</v>
      </c>
      <c r="BK50" s="108"/>
    </row>
    <row r="51" s="44" customFormat="1" spans="1:63">
      <c r="A51" s="44" t="s">
        <v>386</v>
      </c>
      <c r="B51" s="52" t="s">
        <v>62</v>
      </c>
      <c r="C51" s="52" t="str">
        <f t="shared" si="4"/>
        <v>East Asia</v>
      </c>
      <c r="D51" s="44" t="s">
        <v>267</v>
      </c>
      <c r="E51" s="44" t="s">
        <v>116</v>
      </c>
      <c r="F51" s="44">
        <v>2018</v>
      </c>
      <c r="G51" s="44" t="s">
        <v>96</v>
      </c>
      <c r="H51" s="44" t="s">
        <v>387</v>
      </c>
      <c r="I51" s="60" t="s">
        <v>186</v>
      </c>
      <c r="J51" s="61">
        <v>977796</v>
      </c>
      <c r="K51" s="44" t="s">
        <v>388</v>
      </c>
      <c r="L51" s="44" t="s">
        <v>67</v>
      </c>
      <c r="M51" s="44">
        <v>55</v>
      </c>
      <c r="N51" s="44">
        <v>55</v>
      </c>
      <c r="O51" s="44" t="s">
        <v>74</v>
      </c>
      <c r="P51" s="44" t="s">
        <v>72</v>
      </c>
      <c r="Q51" s="52">
        <v>8.1</v>
      </c>
      <c r="R51" s="52">
        <v>8.1</v>
      </c>
      <c r="U51" s="85" t="s">
        <v>67</v>
      </c>
      <c r="V51" s="85" t="s">
        <v>72</v>
      </c>
      <c r="W51" s="85" t="s">
        <v>101</v>
      </c>
      <c r="X51" s="85" t="s">
        <v>100</v>
      </c>
      <c r="Y51" s="85" t="s">
        <v>102</v>
      </c>
      <c r="Z51" s="85" t="s">
        <v>178</v>
      </c>
      <c r="AA51" s="85" t="s">
        <v>162</v>
      </c>
      <c r="AB51" s="85" t="s">
        <v>160</v>
      </c>
      <c r="AC51" s="85" t="s">
        <v>389</v>
      </c>
      <c r="AD51" s="85"/>
      <c r="AE51" s="85" t="s">
        <v>74</v>
      </c>
      <c r="AF51" s="85" t="s">
        <v>68</v>
      </c>
      <c r="AG51" s="85" t="s">
        <v>76</v>
      </c>
      <c r="AH51" s="85"/>
      <c r="AI51" s="85"/>
      <c r="AJ51" s="85"/>
      <c r="AK51" s="85" t="s">
        <v>105</v>
      </c>
      <c r="AL51" s="85" t="s">
        <v>78</v>
      </c>
      <c r="AM51" s="85" t="s">
        <v>326</v>
      </c>
      <c r="AN51" s="85"/>
      <c r="AO51" s="85"/>
      <c r="AP51" s="85"/>
      <c r="AQ51" s="85"/>
      <c r="AR51" s="85"/>
      <c r="AS51" s="85"/>
      <c r="AT51" s="85"/>
      <c r="AU51" s="85">
        <v>231</v>
      </c>
      <c r="AV51" s="85" t="s">
        <v>209</v>
      </c>
      <c r="AW51" s="85" t="s">
        <v>128</v>
      </c>
      <c r="AX51" s="85" t="s">
        <v>130</v>
      </c>
      <c r="AY51" s="85"/>
      <c r="AZ51" s="85"/>
      <c r="BA51" s="85"/>
      <c r="BB51" s="85" t="s">
        <v>390</v>
      </c>
      <c r="BC51" s="85" t="s">
        <v>391</v>
      </c>
      <c r="BD51" s="85" t="s">
        <v>392</v>
      </c>
      <c r="BE51" s="148" t="s">
        <v>88</v>
      </c>
      <c r="BF51" s="148" t="s">
        <v>88</v>
      </c>
      <c r="BG51" s="85" t="s">
        <v>393</v>
      </c>
      <c r="BH51" s="148" t="s">
        <v>88</v>
      </c>
      <c r="BI51" s="148" t="s">
        <v>88</v>
      </c>
      <c r="BJ51" s="106" t="s">
        <v>394</v>
      </c>
      <c r="BK51" s="106"/>
    </row>
    <row r="52" s="45" customFormat="1" spans="1:63">
      <c r="A52" s="45" t="s">
        <v>386</v>
      </c>
      <c r="B52" s="53" t="s">
        <v>62</v>
      </c>
      <c r="C52" s="53" t="str">
        <f t="shared" si="4"/>
        <v>East Asia</v>
      </c>
      <c r="D52" s="45" t="s">
        <v>267</v>
      </c>
      <c r="E52" s="45" t="s">
        <v>116</v>
      </c>
      <c r="F52" s="45">
        <v>2018</v>
      </c>
      <c r="G52" s="45" t="s">
        <v>96</v>
      </c>
      <c r="H52" s="45" t="s">
        <v>387</v>
      </c>
      <c r="I52" s="62" t="s">
        <v>186</v>
      </c>
      <c r="J52" s="63">
        <v>977796</v>
      </c>
      <c r="K52" s="45" t="s">
        <v>388</v>
      </c>
      <c r="L52" s="45" t="s">
        <v>130</v>
      </c>
      <c r="M52" s="45" t="s">
        <v>70</v>
      </c>
      <c r="N52" s="45" t="s">
        <v>70</v>
      </c>
      <c r="O52" s="45" t="s">
        <v>70</v>
      </c>
      <c r="P52" s="45" t="s">
        <v>226</v>
      </c>
      <c r="Q52" s="53" t="s">
        <v>70</v>
      </c>
      <c r="R52" s="53" t="s">
        <v>70</v>
      </c>
      <c r="S52" s="53" t="s">
        <v>70</v>
      </c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>
        <v>231</v>
      </c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108" t="s">
        <v>394</v>
      </c>
      <c r="BK52" s="108"/>
    </row>
    <row r="53" s="43" customFormat="1" spans="1:63">
      <c r="A53" s="43" t="s">
        <v>395</v>
      </c>
      <c r="B53" s="51" t="s">
        <v>62</v>
      </c>
      <c r="C53" s="51" t="str">
        <f t="shared" si="4"/>
        <v>East Asia</v>
      </c>
      <c r="D53" s="43" t="s">
        <v>267</v>
      </c>
      <c r="E53" s="43" t="s">
        <v>116</v>
      </c>
      <c r="F53" s="43">
        <v>2020</v>
      </c>
      <c r="G53" s="43" t="s">
        <v>365</v>
      </c>
      <c r="H53" s="43" t="s">
        <v>396</v>
      </c>
      <c r="I53" s="56" t="s">
        <v>176</v>
      </c>
      <c r="J53" s="58">
        <v>3341410</v>
      </c>
      <c r="K53" s="58">
        <v>15489</v>
      </c>
      <c r="L53" s="43" t="s">
        <v>67</v>
      </c>
      <c r="M53" s="43">
        <v>69.83</v>
      </c>
      <c r="N53" s="43">
        <v>69.83</v>
      </c>
      <c r="O53" s="43" t="s">
        <v>76</v>
      </c>
      <c r="P53" s="43" t="s">
        <v>102</v>
      </c>
      <c r="Q53" s="51">
        <v>7.93</v>
      </c>
      <c r="R53" s="51">
        <v>7.93</v>
      </c>
      <c r="S53" s="51" t="s">
        <v>397</v>
      </c>
      <c r="U53" s="83" t="s">
        <v>67</v>
      </c>
      <c r="V53" s="83" t="s">
        <v>102</v>
      </c>
      <c r="W53" s="83" t="s">
        <v>101</v>
      </c>
      <c r="X53" s="83" t="s">
        <v>72</v>
      </c>
      <c r="Y53" s="83" t="s">
        <v>100</v>
      </c>
      <c r="Z53" s="83" t="s">
        <v>69</v>
      </c>
      <c r="AA53" s="83"/>
      <c r="AB53" s="83"/>
      <c r="AC53" s="83"/>
      <c r="AD53" s="83"/>
      <c r="AE53" s="83" t="s">
        <v>74</v>
      </c>
      <c r="AF53" s="83" t="s">
        <v>68</v>
      </c>
      <c r="AG53" s="83" t="s">
        <v>76</v>
      </c>
      <c r="AH53" s="83"/>
      <c r="AI53" s="83"/>
      <c r="AJ53" s="83"/>
      <c r="AK53" s="83" t="s">
        <v>250</v>
      </c>
      <c r="AL53" s="85" t="s">
        <v>105</v>
      </c>
      <c r="AM53" s="83" t="s">
        <v>106</v>
      </c>
      <c r="AN53" s="85" t="s">
        <v>326</v>
      </c>
      <c r="AO53" s="83" t="s">
        <v>78</v>
      </c>
      <c r="AP53" s="83"/>
      <c r="AQ53" s="83"/>
      <c r="AR53" s="83"/>
      <c r="AS53" s="83"/>
      <c r="AT53" s="83"/>
      <c r="AU53" s="83">
        <v>232</v>
      </c>
      <c r="AV53" s="83"/>
      <c r="AW53" s="83"/>
      <c r="AX53" s="83"/>
      <c r="AY53" s="83"/>
      <c r="AZ53" s="83"/>
      <c r="BA53" s="83"/>
      <c r="BB53" s="147" t="s">
        <v>88</v>
      </c>
      <c r="BC53" s="147" t="s">
        <v>88</v>
      </c>
      <c r="BD53" s="147" t="s">
        <v>88</v>
      </c>
      <c r="BE53" s="147" t="s">
        <v>88</v>
      </c>
      <c r="BF53" s="147" t="s">
        <v>88</v>
      </c>
      <c r="BG53" s="147" t="s">
        <v>88</v>
      </c>
      <c r="BH53" s="147" t="s">
        <v>88</v>
      </c>
      <c r="BI53" s="147" t="s">
        <v>88</v>
      </c>
      <c r="BJ53" s="105" t="s">
        <v>398</v>
      </c>
      <c r="BK53" s="110"/>
    </row>
    <row r="54" s="43" customFormat="1" ht="14" customHeight="1" spans="1:63">
      <c r="A54" s="43" t="s">
        <v>395</v>
      </c>
      <c r="B54" s="51" t="s">
        <v>62</v>
      </c>
      <c r="C54" s="51" t="str">
        <f t="shared" si="4"/>
        <v>East Asia</v>
      </c>
      <c r="D54" s="43" t="s">
        <v>63</v>
      </c>
      <c r="E54" s="43" t="s">
        <v>63</v>
      </c>
      <c r="F54" s="43">
        <v>2021</v>
      </c>
      <c r="G54" s="43" t="s">
        <v>96</v>
      </c>
      <c r="H54" s="43" t="s">
        <v>396</v>
      </c>
      <c r="I54" s="43" t="s">
        <v>176</v>
      </c>
      <c r="J54" s="43" t="s">
        <v>70</v>
      </c>
      <c r="K54" s="43" t="s">
        <v>70</v>
      </c>
      <c r="L54" s="43" t="s">
        <v>67</v>
      </c>
      <c r="M54" s="43" t="s">
        <v>70</v>
      </c>
      <c r="N54" s="43" t="s">
        <v>70</v>
      </c>
      <c r="O54" s="43" t="s">
        <v>74</v>
      </c>
      <c r="P54" s="43" t="s">
        <v>101</v>
      </c>
      <c r="Q54" s="51" t="s">
        <v>70</v>
      </c>
      <c r="R54" s="51" t="s">
        <v>70</v>
      </c>
      <c r="S54" s="51" t="s">
        <v>399</v>
      </c>
      <c r="U54" s="83" t="s">
        <v>67</v>
      </c>
      <c r="V54" s="83" t="s">
        <v>101</v>
      </c>
      <c r="W54" s="83" t="s">
        <v>72</v>
      </c>
      <c r="X54" s="83" t="s">
        <v>69</v>
      </c>
      <c r="Y54" s="83"/>
      <c r="Z54" s="83"/>
      <c r="AA54" s="83"/>
      <c r="AB54" s="83"/>
      <c r="AC54" s="83"/>
      <c r="AD54" s="83"/>
      <c r="AE54" s="83" t="s">
        <v>76</v>
      </c>
      <c r="AF54" s="83" t="s">
        <v>74</v>
      </c>
      <c r="AG54" s="83" t="s">
        <v>68</v>
      </c>
      <c r="AH54" s="83" t="s">
        <v>75</v>
      </c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>
        <v>236</v>
      </c>
      <c r="AV54" s="83"/>
      <c r="AW54" s="83"/>
      <c r="AX54" s="83"/>
      <c r="AY54" s="83"/>
      <c r="AZ54" s="83"/>
      <c r="BA54" s="83"/>
      <c r="BB54" s="147" t="s">
        <v>88</v>
      </c>
      <c r="BC54" s="147" t="s">
        <v>88</v>
      </c>
      <c r="BD54" s="147" t="s">
        <v>88</v>
      </c>
      <c r="BE54" s="147" t="s">
        <v>88</v>
      </c>
      <c r="BF54" s="147" t="s">
        <v>88</v>
      </c>
      <c r="BG54" s="147" t="s">
        <v>88</v>
      </c>
      <c r="BH54" s="147" t="s">
        <v>88</v>
      </c>
      <c r="BI54" s="147" t="s">
        <v>88</v>
      </c>
      <c r="BJ54" s="105" t="s">
        <v>400</v>
      </c>
      <c r="BK54" s="105"/>
    </row>
    <row r="55" s="44" customFormat="1" ht="14" customHeight="1" spans="1:63">
      <c r="A55" s="44" t="s">
        <v>401</v>
      </c>
      <c r="B55" s="52" t="s">
        <v>62</v>
      </c>
      <c r="C55" s="52" t="str">
        <f t="shared" si="4"/>
        <v>East Asia</v>
      </c>
      <c r="D55" s="44" t="s">
        <v>402</v>
      </c>
      <c r="E55" s="44" t="s">
        <v>116</v>
      </c>
      <c r="F55" s="44">
        <v>2021</v>
      </c>
      <c r="G55" s="44" t="s">
        <v>96</v>
      </c>
      <c r="H55" s="44" t="s">
        <v>355</v>
      </c>
      <c r="I55" s="60" t="s">
        <v>403</v>
      </c>
      <c r="J55" s="44" t="s">
        <v>404</v>
      </c>
      <c r="K55" s="44" t="s">
        <v>70</v>
      </c>
      <c r="L55" s="44" t="s">
        <v>67</v>
      </c>
      <c r="M55" s="44" t="s">
        <v>70</v>
      </c>
      <c r="N55" s="44" t="s">
        <v>70</v>
      </c>
      <c r="O55" s="44" t="s">
        <v>70</v>
      </c>
      <c r="P55" s="44" t="s">
        <v>70</v>
      </c>
      <c r="Q55" s="44" t="s">
        <v>70</v>
      </c>
      <c r="R55" s="44" t="s">
        <v>70</v>
      </c>
      <c r="S55" s="52" t="s">
        <v>405</v>
      </c>
      <c r="U55" s="85" t="s">
        <v>67</v>
      </c>
      <c r="V55" s="85"/>
      <c r="W55" s="85"/>
      <c r="X55" s="85"/>
      <c r="Y55" s="85"/>
      <c r="Z55" s="85"/>
      <c r="AA55" s="85"/>
      <c r="AB55" s="85"/>
      <c r="AC55" s="85"/>
      <c r="AD55" s="85"/>
      <c r="AE55" s="85" t="s">
        <v>74</v>
      </c>
      <c r="AF55" s="85"/>
      <c r="AG55" s="85"/>
      <c r="AH55" s="85"/>
      <c r="AI55" s="85"/>
      <c r="AJ55" s="85"/>
      <c r="AK55" s="85" t="s">
        <v>78</v>
      </c>
      <c r="AL55" s="85" t="s">
        <v>125</v>
      </c>
      <c r="AM55" s="98" t="s">
        <v>406</v>
      </c>
      <c r="AN55" s="85" t="s">
        <v>77</v>
      </c>
      <c r="AO55" s="85" t="s">
        <v>407</v>
      </c>
      <c r="AP55" s="85" t="s">
        <v>408</v>
      </c>
      <c r="AQ55" s="85" t="s">
        <v>123</v>
      </c>
      <c r="AR55" s="85" t="s">
        <v>107</v>
      </c>
      <c r="AS55" s="85" t="s">
        <v>207</v>
      </c>
      <c r="AT55" s="85" t="s">
        <v>409</v>
      </c>
      <c r="AU55" s="85">
        <v>239</v>
      </c>
      <c r="AV55" s="85"/>
      <c r="AW55" s="85"/>
      <c r="AX55" s="85"/>
      <c r="AY55" s="85"/>
      <c r="AZ55" s="85"/>
      <c r="BA55" s="85"/>
      <c r="BB55" s="85" t="s">
        <v>410</v>
      </c>
      <c r="BC55" s="148" t="s">
        <v>88</v>
      </c>
      <c r="BD55" s="85" t="s">
        <v>411</v>
      </c>
      <c r="BE55" s="85" t="s">
        <v>412</v>
      </c>
      <c r="BF55" s="85" t="s">
        <v>413</v>
      </c>
      <c r="BG55" s="85" t="s">
        <v>414</v>
      </c>
      <c r="BH55" s="148" t="s">
        <v>88</v>
      </c>
      <c r="BI55" s="148" t="s">
        <v>88</v>
      </c>
      <c r="BJ55" s="106" t="s">
        <v>415</v>
      </c>
      <c r="BK55" s="106"/>
    </row>
    <row r="56" s="45" customFormat="1" spans="1:63">
      <c r="A56" s="45" t="s">
        <v>401</v>
      </c>
      <c r="B56" s="53" t="s">
        <v>62</v>
      </c>
      <c r="C56" s="53" t="str">
        <f t="shared" si="4"/>
        <v>East Asia</v>
      </c>
      <c r="D56" s="45" t="s">
        <v>402</v>
      </c>
      <c r="E56" s="45" t="s">
        <v>292</v>
      </c>
      <c r="F56" s="45">
        <v>2021</v>
      </c>
      <c r="G56" s="45" t="s">
        <v>96</v>
      </c>
      <c r="H56" s="45" t="s">
        <v>355</v>
      </c>
      <c r="I56" s="62" t="s">
        <v>289</v>
      </c>
      <c r="J56" s="45" t="s">
        <v>416</v>
      </c>
      <c r="K56" s="45" t="s">
        <v>70</v>
      </c>
      <c r="L56" s="45" t="s">
        <v>67</v>
      </c>
      <c r="M56" s="45" t="s">
        <v>70</v>
      </c>
      <c r="N56" s="45" t="s">
        <v>70</v>
      </c>
      <c r="O56" s="45" t="s">
        <v>70</v>
      </c>
      <c r="P56" s="45" t="s">
        <v>70</v>
      </c>
      <c r="Q56" s="45" t="s">
        <v>70</v>
      </c>
      <c r="R56" s="45" t="s">
        <v>70</v>
      </c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>
        <v>239</v>
      </c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108" t="s">
        <v>415</v>
      </c>
      <c r="BK56" s="108"/>
    </row>
    <row r="57" s="44" customFormat="1" spans="1:63">
      <c r="A57" s="44" t="s">
        <v>321</v>
      </c>
      <c r="B57" s="52" t="s">
        <v>62</v>
      </c>
      <c r="C57" s="52" t="str">
        <f t="shared" ref="C57:C64" si="5">IF(OR(B57="Australia",B57="Oversea France"),"Oceania",IF(B57="Brazil","South America",IF(B57="China","East Asia",IF(B57="India","South Asia",IF(OR(B57="Malaysia",B57="Singapore",B57="Thailand"),"South East Asia",IF(OR(B57="USA",B57="Hondorus",B57="Colombia"),"North &amp; Central America","Middle East &amp; East Africa"))))))</f>
        <v>East Asia</v>
      </c>
      <c r="D57" s="44" t="s">
        <v>267</v>
      </c>
      <c r="E57" s="44" t="s">
        <v>116</v>
      </c>
      <c r="F57" s="44">
        <v>2017</v>
      </c>
      <c r="G57" s="44" t="s">
        <v>96</v>
      </c>
      <c r="H57" s="44" t="s">
        <v>417</v>
      </c>
      <c r="I57" s="60" t="s">
        <v>418</v>
      </c>
      <c r="J57" s="52" t="s">
        <v>419</v>
      </c>
      <c r="K57" s="44" t="s">
        <v>70</v>
      </c>
      <c r="L57" s="44" t="s">
        <v>67</v>
      </c>
      <c r="M57" s="44">
        <v>45.6</v>
      </c>
      <c r="N57" s="44">
        <v>45.6</v>
      </c>
      <c r="O57" s="44" t="s">
        <v>68</v>
      </c>
      <c r="P57" s="44" t="s">
        <v>102</v>
      </c>
      <c r="Q57" s="52">
        <v>14.7</v>
      </c>
      <c r="R57" s="52">
        <v>14.7</v>
      </c>
      <c r="U57" s="85" t="s">
        <v>67</v>
      </c>
      <c r="V57" s="85" t="s">
        <v>102</v>
      </c>
      <c r="W57" s="85" t="s">
        <v>72</v>
      </c>
      <c r="X57" s="85" t="s">
        <v>162</v>
      </c>
      <c r="Y57" s="85" t="s">
        <v>99</v>
      </c>
      <c r="Z57" s="85" t="s">
        <v>73</v>
      </c>
      <c r="AA57" s="85" t="s">
        <v>160</v>
      </c>
      <c r="AB57" s="85" t="s">
        <v>178</v>
      </c>
      <c r="AC57" s="85" t="s">
        <v>100</v>
      </c>
      <c r="AD57" s="85"/>
      <c r="AE57" s="85" t="s">
        <v>68</v>
      </c>
      <c r="AF57" s="85" t="s">
        <v>74</v>
      </c>
      <c r="AG57" s="85" t="s">
        <v>118</v>
      </c>
      <c r="AH57" s="85" t="s">
        <v>420</v>
      </c>
      <c r="AI57" s="85" t="s">
        <v>103</v>
      </c>
      <c r="AJ57" s="85"/>
      <c r="AK57" s="85" t="s">
        <v>77</v>
      </c>
      <c r="AL57" s="85" t="s">
        <v>83</v>
      </c>
      <c r="AM57" s="85" t="s">
        <v>85</v>
      </c>
      <c r="AN57" s="85" t="s">
        <v>118</v>
      </c>
      <c r="AO57" s="85" t="s">
        <v>78</v>
      </c>
      <c r="AP57" s="85" t="s">
        <v>259</v>
      </c>
      <c r="AQ57" s="85" t="s">
        <v>125</v>
      </c>
      <c r="AR57" s="85" t="s">
        <v>421</v>
      </c>
      <c r="AS57" s="85" t="s">
        <v>160</v>
      </c>
      <c r="AT57" s="85" t="s">
        <v>422</v>
      </c>
      <c r="AU57" s="85">
        <v>240</v>
      </c>
      <c r="AV57" s="85" t="s">
        <v>128</v>
      </c>
      <c r="AW57" s="85" t="s">
        <v>130</v>
      </c>
      <c r="AX57" s="85" t="s">
        <v>127</v>
      </c>
      <c r="AY57" s="85" t="s">
        <v>327</v>
      </c>
      <c r="AZ57" s="101" t="s">
        <v>423</v>
      </c>
      <c r="BA57" s="85"/>
      <c r="BB57" s="85" t="s">
        <v>424</v>
      </c>
      <c r="BC57" s="148" t="s">
        <v>88</v>
      </c>
      <c r="BD57" s="148" t="s">
        <v>88</v>
      </c>
      <c r="BE57" s="148" t="s">
        <v>88</v>
      </c>
      <c r="BF57" s="148" t="s">
        <v>88</v>
      </c>
      <c r="BG57" s="148" t="s">
        <v>88</v>
      </c>
      <c r="BH57" s="148" t="s">
        <v>88</v>
      </c>
      <c r="BI57" s="148" t="s">
        <v>88</v>
      </c>
      <c r="BJ57" s="106" t="s">
        <v>425</v>
      </c>
      <c r="BK57" s="107"/>
    </row>
    <row r="58" s="45" customFormat="1" spans="1:63">
      <c r="A58" s="45" t="s">
        <v>321</v>
      </c>
      <c r="B58" s="53" t="s">
        <v>62</v>
      </c>
      <c r="C58" s="53" t="s">
        <v>333</v>
      </c>
      <c r="D58" s="45" t="s">
        <v>267</v>
      </c>
      <c r="E58" s="45" t="s">
        <v>116</v>
      </c>
      <c r="F58" s="45">
        <v>2017</v>
      </c>
      <c r="G58" s="45" t="s">
        <v>96</v>
      </c>
      <c r="H58" s="45" t="s">
        <v>417</v>
      </c>
      <c r="I58" s="62" t="s">
        <v>418</v>
      </c>
      <c r="J58" s="45" t="s">
        <v>419</v>
      </c>
      <c r="K58" s="63" t="s">
        <v>70</v>
      </c>
      <c r="L58" s="45" t="s">
        <v>334</v>
      </c>
      <c r="M58" s="45" t="s">
        <v>70</v>
      </c>
      <c r="N58" s="45" t="s">
        <v>70</v>
      </c>
      <c r="O58" s="45" t="s">
        <v>426</v>
      </c>
      <c r="P58" s="45" t="s">
        <v>226</v>
      </c>
      <c r="Q58" s="53" t="s">
        <v>70</v>
      </c>
      <c r="R58" s="53" t="s">
        <v>70</v>
      </c>
      <c r="S58" s="53" t="s">
        <v>70</v>
      </c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>
        <v>240</v>
      </c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108" t="s">
        <v>425</v>
      </c>
      <c r="BK58" s="109"/>
    </row>
    <row r="59" s="43" customFormat="1" spans="1:63">
      <c r="A59" s="43" t="s">
        <v>321</v>
      </c>
      <c r="B59" s="51" t="s">
        <v>62</v>
      </c>
      <c r="C59" s="51" t="str">
        <f t="shared" si="5"/>
        <v>East Asia</v>
      </c>
      <c r="D59" s="43" t="s">
        <v>267</v>
      </c>
      <c r="E59" s="43" t="s">
        <v>116</v>
      </c>
      <c r="F59" s="43">
        <v>2012</v>
      </c>
      <c r="G59" s="43" t="s">
        <v>96</v>
      </c>
      <c r="H59" s="43" t="s">
        <v>97</v>
      </c>
      <c r="I59" s="43" t="s">
        <v>70</v>
      </c>
      <c r="J59" s="43" t="s">
        <v>427</v>
      </c>
      <c r="K59" s="58">
        <v>6761</v>
      </c>
      <c r="L59" s="43" t="s">
        <v>67</v>
      </c>
      <c r="M59" s="43">
        <v>60</v>
      </c>
      <c r="N59" s="43">
        <v>60</v>
      </c>
      <c r="O59" s="43" t="s">
        <v>68</v>
      </c>
      <c r="P59" s="43" t="s">
        <v>99</v>
      </c>
      <c r="Q59" s="51" t="s">
        <v>70</v>
      </c>
      <c r="R59" s="51" t="s">
        <v>70</v>
      </c>
      <c r="S59" s="51" t="s">
        <v>70</v>
      </c>
      <c r="U59" s="83" t="s">
        <v>67</v>
      </c>
      <c r="V59" s="83" t="s">
        <v>99</v>
      </c>
      <c r="W59" s="83" t="s">
        <v>100</v>
      </c>
      <c r="X59" s="83" t="s">
        <v>102</v>
      </c>
      <c r="Y59" s="83" t="s">
        <v>73</v>
      </c>
      <c r="Z59" s="83" t="s">
        <v>160</v>
      </c>
      <c r="AA59" s="83" t="s">
        <v>69</v>
      </c>
      <c r="AB59" s="83" t="s">
        <v>101</v>
      </c>
      <c r="AC59" s="83" t="s">
        <v>72</v>
      </c>
      <c r="AD59" s="83"/>
      <c r="AE59" s="83" t="s">
        <v>74</v>
      </c>
      <c r="AF59" s="83" t="s">
        <v>68</v>
      </c>
      <c r="AG59" s="83" t="s">
        <v>76</v>
      </c>
      <c r="AH59" s="83" t="s">
        <v>75</v>
      </c>
      <c r="AI59" s="83" t="s">
        <v>428</v>
      </c>
      <c r="AJ59" s="83"/>
      <c r="AK59" s="83" t="s">
        <v>259</v>
      </c>
      <c r="AL59" s="83" t="s">
        <v>348</v>
      </c>
      <c r="AM59" s="83" t="s">
        <v>78</v>
      </c>
      <c r="AN59" s="85" t="s">
        <v>77</v>
      </c>
      <c r="AO59" s="83" t="s">
        <v>429</v>
      </c>
      <c r="AP59" s="85" t="s">
        <v>326</v>
      </c>
      <c r="AQ59" s="83" t="s">
        <v>430</v>
      </c>
      <c r="AR59" s="83" t="s">
        <v>105</v>
      </c>
      <c r="AS59" s="83" t="s">
        <v>125</v>
      </c>
      <c r="AT59" s="83"/>
      <c r="AU59" s="83">
        <v>243</v>
      </c>
      <c r="AV59" s="83"/>
      <c r="AW59" s="83"/>
      <c r="AX59" s="83"/>
      <c r="AY59" s="83"/>
      <c r="AZ59" s="83"/>
      <c r="BA59" s="83"/>
      <c r="BB59" s="83">
        <v>7</v>
      </c>
      <c r="BC59" s="83">
        <v>1.6</v>
      </c>
      <c r="BD59" s="152" t="s">
        <v>88</v>
      </c>
      <c r="BE59" s="147" t="s">
        <v>88</v>
      </c>
      <c r="BF59" s="147" t="s">
        <v>88</v>
      </c>
      <c r="BG59" s="83">
        <v>1.4</v>
      </c>
      <c r="BH59" s="147" t="s">
        <v>88</v>
      </c>
      <c r="BI59" s="147" t="s">
        <v>88</v>
      </c>
      <c r="BJ59" s="105" t="s">
        <v>431</v>
      </c>
      <c r="BK59" s="110"/>
    </row>
    <row r="60" s="44" customFormat="1" spans="1:63">
      <c r="A60" s="44" t="s">
        <v>432</v>
      </c>
      <c r="B60" s="52" t="s">
        <v>62</v>
      </c>
      <c r="C60" s="52" t="str">
        <f t="shared" si="5"/>
        <v>East Asia</v>
      </c>
      <c r="D60" s="44" t="s">
        <v>115</v>
      </c>
      <c r="E60" s="44" t="s">
        <v>116</v>
      </c>
      <c r="F60" s="44">
        <v>2017</v>
      </c>
      <c r="G60" s="44" t="s">
        <v>96</v>
      </c>
      <c r="H60" s="44" t="s">
        <v>97</v>
      </c>
      <c r="I60" s="60" t="s">
        <v>433</v>
      </c>
      <c r="J60" s="61">
        <v>406272</v>
      </c>
      <c r="K60" s="61">
        <v>24015</v>
      </c>
      <c r="L60" s="44" t="s">
        <v>67</v>
      </c>
      <c r="M60" s="52" t="s">
        <v>70</v>
      </c>
      <c r="N60" s="52" t="s">
        <v>70</v>
      </c>
      <c r="O60" s="44" t="s">
        <v>74</v>
      </c>
      <c r="P60" s="44" t="s">
        <v>72</v>
      </c>
      <c r="Q60" s="52" t="s">
        <v>70</v>
      </c>
      <c r="R60" s="52" t="s">
        <v>70</v>
      </c>
      <c r="S60" s="52" t="s">
        <v>70</v>
      </c>
      <c r="U60" s="85" t="s">
        <v>67</v>
      </c>
      <c r="V60" s="85" t="s">
        <v>72</v>
      </c>
      <c r="W60" s="85" t="s">
        <v>162</v>
      </c>
      <c r="X60" s="85" t="s">
        <v>191</v>
      </c>
      <c r="Y60" s="85" t="s">
        <v>434</v>
      </c>
      <c r="Z60" s="85" t="s">
        <v>69</v>
      </c>
      <c r="AA60" s="85" t="s">
        <v>325</v>
      </c>
      <c r="AB60" s="85" t="s">
        <v>73</v>
      </c>
      <c r="AC60" s="85"/>
      <c r="AD60" s="85"/>
      <c r="AE60" s="85" t="s">
        <v>68</v>
      </c>
      <c r="AF60" s="85" t="s">
        <v>74</v>
      </c>
      <c r="AG60" s="85" t="s">
        <v>76</v>
      </c>
      <c r="AH60" s="85"/>
      <c r="AI60" s="85"/>
      <c r="AJ60" s="85"/>
      <c r="AK60" s="85" t="s">
        <v>78</v>
      </c>
      <c r="AL60" s="85" t="s">
        <v>79</v>
      </c>
      <c r="AM60" s="85" t="s">
        <v>205</v>
      </c>
      <c r="AN60" s="85" t="s">
        <v>105</v>
      </c>
      <c r="AO60" s="85" t="s">
        <v>435</v>
      </c>
      <c r="AP60" s="85" t="s">
        <v>406</v>
      </c>
      <c r="AQ60" s="85" t="s">
        <v>125</v>
      </c>
      <c r="AR60" s="85" t="s">
        <v>105</v>
      </c>
      <c r="AS60" s="85"/>
      <c r="AT60" s="85"/>
      <c r="AU60" s="85">
        <v>251</v>
      </c>
      <c r="AV60" s="85" t="s">
        <v>128</v>
      </c>
      <c r="AW60" s="85"/>
      <c r="AX60" s="85"/>
      <c r="AY60" s="85"/>
      <c r="AZ60" s="85"/>
      <c r="BA60" s="85"/>
      <c r="BB60" s="148" t="s">
        <v>88</v>
      </c>
      <c r="BC60" s="148" t="s">
        <v>88</v>
      </c>
      <c r="BD60" s="148" t="s">
        <v>88</v>
      </c>
      <c r="BE60" s="148" t="s">
        <v>88</v>
      </c>
      <c r="BF60" s="85" t="s">
        <v>436</v>
      </c>
      <c r="BG60" s="85" t="s">
        <v>437</v>
      </c>
      <c r="BH60" s="148" t="s">
        <v>88</v>
      </c>
      <c r="BI60" s="85" t="s">
        <v>438</v>
      </c>
      <c r="BJ60" s="106" t="s">
        <v>439</v>
      </c>
      <c r="BK60" s="106"/>
    </row>
    <row r="61" s="1" customFormat="1" spans="1:63">
      <c r="A61" s="1" t="s">
        <v>432</v>
      </c>
      <c r="B61" s="3" t="s">
        <v>62</v>
      </c>
      <c r="C61" s="3" t="str">
        <f t="shared" si="5"/>
        <v>East Asia</v>
      </c>
      <c r="D61" s="1" t="s">
        <v>115</v>
      </c>
      <c r="E61" s="1" t="s">
        <v>116</v>
      </c>
      <c r="F61" s="1">
        <v>2017</v>
      </c>
      <c r="G61" s="1" t="s">
        <v>64</v>
      </c>
      <c r="H61" s="1" t="s">
        <v>97</v>
      </c>
      <c r="I61" s="67" t="s">
        <v>433</v>
      </c>
      <c r="J61" s="66">
        <v>216000</v>
      </c>
      <c r="K61" s="66">
        <v>1334</v>
      </c>
      <c r="L61" s="1" t="s">
        <v>67</v>
      </c>
      <c r="M61" s="3" t="s">
        <v>70</v>
      </c>
      <c r="N61" s="3" t="s">
        <v>70</v>
      </c>
      <c r="O61" s="1" t="s">
        <v>68</v>
      </c>
      <c r="P61" s="1" t="s">
        <v>191</v>
      </c>
      <c r="Q61" s="3" t="s">
        <v>70</v>
      </c>
      <c r="R61" s="3" t="s">
        <v>70</v>
      </c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>
        <v>251</v>
      </c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2" t="s">
        <v>439</v>
      </c>
      <c r="BK61" s="12"/>
    </row>
    <row r="62" s="1" customFormat="1" spans="1:63">
      <c r="A62" s="1" t="s">
        <v>432</v>
      </c>
      <c r="B62" s="3" t="s">
        <v>62</v>
      </c>
      <c r="C62" s="3" t="str">
        <f t="shared" si="5"/>
        <v>East Asia</v>
      </c>
      <c r="D62" s="1" t="s">
        <v>115</v>
      </c>
      <c r="E62" s="1" t="s">
        <v>116</v>
      </c>
      <c r="F62" s="1">
        <v>2017</v>
      </c>
      <c r="G62" s="1" t="s">
        <v>96</v>
      </c>
      <c r="H62" s="1" t="s">
        <v>97</v>
      </c>
      <c r="I62" s="67" t="s">
        <v>433</v>
      </c>
      <c r="J62" s="66">
        <v>406272</v>
      </c>
      <c r="K62" s="66">
        <v>24015</v>
      </c>
      <c r="L62" s="1" t="s">
        <v>226</v>
      </c>
      <c r="M62" s="3" t="s">
        <v>70</v>
      </c>
      <c r="N62" s="3" t="s">
        <v>70</v>
      </c>
      <c r="O62" s="1" t="s">
        <v>70</v>
      </c>
      <c r="P62" s="1" t="s">
        <v>70</v>
      </c>
      <c r="Q62" s="3" t="s">
        <v>70</v>
      </c>
      <c r="R62" s="3" t="s">
        <v>70</v>
      </c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>
        <v>251</v>
      </c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2" t="s">
        <v>439</v>
      </c>
      <c r="BK62" s="12"/>
    </row>
    <row r="63" s="45" customFormat="1" spans="1:63">
      <c r="A63" s="45" t="s">
        <v>432</v>
      </c>
      <c r="B63" s="53" t="s">
        <v>62</v>
      </c>
      <c r="C63" s="53" t="str">
        <f t="shared" si="5"/>
        <v>East Asia</v>
      </c>
      <c r="D63" s="45" t="s">
        <v>115</v>
      </c>
      <c r="E63" s="45" t="s">
        <v>116</v>
      </c>
      <c r="F63" s="45">
        <v>2017</v>
      </c>
      <c r="G63" s="45" t="s">
        <v>64</v>
      </c>
      <c r="H63" s="45" t="s">
        <v>97</v>
      </c>
      <c r="I63" s="62" t="s">
        <v>433</v>
      </c>
      <c r="J63" s="63">
        <v>216000</v>
      </c>
      <c r="K63" s="63">
        <v>1334</v>
      </c>
      <c r="L63" s="45" t="s">
        <v>226</v>
      </c>
      <c r="M63" s="53" t="s">
        <v>70</v>
      </c>
      <c r="N63" s="53" t="s">
        <v>70</v>
      </c>
      <c r="O63" s="45" t="s">
        <v>70</v>
      </c>
      <c r="P63" s="45" t="s">
        <v>70</v>
      </c>
      <c r="Q63" s="53" t="s">
        <v>70</v>
      </c>
      <c r="R63" s="53" t="s">
        <v>70</v>
      </c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11"/>
      <c r="AS63" s="87"/>
      <c r="AT63" s="11"/>
      <c r="AU63" s="87">
        <v>251</v>
      </c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108" t="s">
        <v>439</v>
      </c>
      <c r="BK63" s="108"/>
    </row>
    <row r="64" s="44" customFormat="1" spans="1:63">
      <c r="A64" s="44" t="s">
        <v>440</v>
      </c>
      <c r="B64" s="52" t="s">
        <v>62</v>
      </c>
      <c r="C64" s="52" t="str">
        <f t="shared" si="5"/>
        <v>East Asia</v>
      </c>
      <c r="D64" s="44" t="s">
        <v>225</v>
      </c>
      <c r="E64" s="44" t="s">
        <v>116</v>
      </c>
      <c r="F64" s="44">
        <v>2019</v>
      </c>
      <c r="G64" s="44" t="s">
        <v>96</v>
      </c>
      <c r="H64" s="44" t="s">
        <v>97</v>
      </c>
      <c r="I64" s="60" t="s">
        <v>441</v>
      </c>
      <c r="J64" s="44" t="s">
        <v>442</v>
      </c>
      <c r="K64" s="44" t="s">
        <v>443</v>
      </c>
      <c r="L64" s="44" t="s">
        <v>67</v>
      </c>
      <c r="M64" s="52" t="s">
        <v>70</v>
      </c>
      <c r="N64" s="52" t="s">
        <v>70</v>
      </c>
      <c r="O64" s="44" t="s">
        <v>74</v>
      </c>
      <c r="P64" s="44" t="s">
        <v>102</v>
      </c>
      <c r="Q64" s="52" t="s">
        <v>70</v>
      </c>
      <c r="R64" s="52" t="s">
        <v>70</v>
      </c>
      <c r="U64" s="85" t="s">
        <v>67</v>
      </c>
      <c r="V64" s="85" t="s">
        <v>102</v>
      </c>
      <c r="W64" s="85" t="s">
        <v>72</v>
      </c>
      <c r="X64" s="85" t="s">
        <v>99</v>
      </c>
      <c r="Y64" s="85" t="s">
        <v>100</v>
      </c>
      <c r="Z64" s="85" t="s">
        <v>444</v>
      </c>
      <c r="AA64" s="85" t="s">
        <v>178</v>
      </c>
      <c r="AB64" s="85"/>
      <c r="AC64" s="85"/>
      <c r="AD64" s="85"/>
      <c r="AE64" s="85" t="s">
        <v>74</v>
      </c>
      <c r="AF64" s="85" t="s">
        <v>68</v>
      </c>
      <c r="AG64" s="85"/>
      <c r="AH64" s="85"/>
      <c r="AI64" s="85"/>
      <c r="AJ64" s="85"/>
      <c r="AK64" s="85" t="s">
        <v>445</v>
      </c>
      <c r="AL64" s="85" t="s">
        <v>78</v>
      </c>
      <c r="AM64" s="85" t="s">
        <v>326</v>
      </c>
      <c r="AN64" s="85" t="s">
        <v>304</v>
      </c>
      <c r="AO64" s="85" t="s">
        <v>122</v>
      </c>
      <c r="AP64" s="85" t="s">
        <v>123</v>
      </c>
      <c r="AQ64" s="85" t="s">
        <v>77</v>
      </c>
      <c r="AR64" s="85" t="s">
        <v>85</v>
      </c>
      <c r="AS64" s="85" t="s">
        <v>259</v>
      </c>
      <c r="AT64" s="85" t="s">
        <v>83</v>
      </c>
      <c r="AU64" s="85">
        <v>252</v>
      </c>
      <c r="AV64" s="85" t="s">
        <v>128</v>
      </c>
      <c r="AW64" s="85" t="s">
        <v>130</v>
      </c>
      <c r="AX64" s="85" t="s">
        <v>446</v>
      </c>
      <c r="AY64" s="85" t="s">
        <v>261</v>
      </c>
      <c r="AZ64" s="85"/>
      <c r="BA64" s="85"/>
      <c r="BB64" s="85" t="s">
        <v>447</v>
      </c>
      <c r="BC64" s="148" t="s">
        <v>88</v>
      </c>
      <c r="BD64" s="44" t="s">
        <v>448</v>
      </c>
      <c r="BE64" s="85" t="s">
        <v>449</v>
      </c>
      <c r="BF64" s="85" t="s">
        <v>450</v>
      </c>
      <c r="BG64" s="148" t="s">
        <v>88</v>
      </c>
      <c r="BH64" s="148" t="s">
        <v>88</v>
      </c>
      <c r="BI64" s="148" t="s">
        <v>88</v>
      </c>
      <c r="BJ64" s="106" t="s">
        <v>451</v>
      </c>
      <c r="BK64" s="106"/>
    </row>
    <row r="65" s="45" customFormat="1" spans="1:63">
      <c r="A65" s="45" t="s">
        <v>440</v>
      </c>
      <c r="B65" s="53" t="s">
        <v>62</v>
      </c>
      <c r="C65" s="53" t="s">
        <v>333</v>
      </c>
      <c r="D65" s="45" t="s">
        <v>225</v>
      </c>
      <c r="E65" s="45" t="s">
        <v>116</v>
      </c>
      <c r="F65" s="45">
        <v>2019</v>
      </c>
      <c r="G65" s="45" t="s">
        <v>96</v>
      </c>
      <c r="H65" s="45" t="s">
        <v>97</v>
      </c>
      <c r="I65" s="62" t="s">
        <v>441</v>
      </c>
      <c r="J65" s="45" t="s">
        <v>442</v>
      </c>
      <c r="K65" s="63" t="s">
        <v>443</v>
      </c>
      <c r="L65" s="45" t="s">
        <v>226</v>
      </c>
      <c r="M65" s="45">
        <v>6.8</v>
      </c>
      <c r="N65" s="45">
        <v>6.8</v>
      </c>
      <c r="O65" s="45" t="s">
        <v>327</v>
      </c>
      <c r="P65" s="45" t="s">
        <v>70</v>
      </c>
      <c r="Q65" s="53" t="s">
        <v>70</v>
      </c>
      <c r="R65" s="53" t="s">
        <v>70</v>
      </c>
      <c r="S65" s="153" t="s">
        <v>88</v>
      </c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>
        <v>252</v>
      </c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108" t="s">
        <v>451</v>
      </c>
      <c r="BK65" s="108"/>
    </row>
    <row r="66" s="43" customFormat="1" spans="1:63">
      <c r="A66" s="43" t="s">
        <v>452</v>
      </c>
      <c r="B66" s="51" t="s">
        <v>62</v>
      </c>
      <c r="C66" s="51" t="str">
        <f t="shared" ref="C66:C74" si="6">IF(OR(B66="Australia",B66="Oversea France"),"Oceania",IF(B66="Brazil","South America",IF(B66="China","East Asia",IF(B66="India","South Asia",IF(OR(B66="Malaysia",B66="Singapore",B66="Thailand"),"South East Asia",IF(OR(B66="USA",B66="Hondorus",B66="Colombia"),"North &amp; Central America","Middle East &amp; East Africa"))))))</f>
        <v>East Asia</v>
      </c>
      <c r="D66" s="43" t="s">
        <v>63</v>
      </c>
      <c r="E66" s="43" t="s">
        <v>63</v>
      </c>
      <c r="F66" s="43">
        <v>2020</v>
      </c>
      <c r="G66" s="43" t="s">
        <v>64</v>
      </c>
      <c r="H66" s="43" t="s">
        <v>278</v>
      </c>
      <c r="I66" s="56" t="s">
        <v>453</v>
      </c>
      <c r="J66" s="43" t="s">
        <v>454</v>
      </c>
      <c r="K66" s="58">
        <v>1139</v>
      </c>
      <c r="L66" s="43" t="s">
        <v>67</v>
      </c>
      <c r="M66" s="43" t="s">
        <v>70</v>
      </c>
      <c r="N66" s="43" t="s">
        <v>70</v>
      </c>
      <c r="O66" s="43" t="s">
        <v>68</v>
      </c>
      <c r="P66" s="43" t="s">
        <v>70</v>
      </c>
      <c r="Q66" s="51" t="s">
        <v>70</v>
      </c>
      <c r="R66" s="51" t="s">
        <v>70</v>
      </c>
      <c r="S66" s="43" t="s">
        <v>455</v>
      </c>
      <c r="U66" s="83" t="s">
        <v>67</v>
      </c>
      <c r="V66" s="83" t="s">
        <v>456</v>
      </c>
      <c r="W66" s="83" t="s">
        <v>101</v>
      </c>
      <c r="X66" s="83" t="s">
        <v>69</v>
      </c>
      <c r="Y66" s="83" t="s">
        <v>72</v>
      </c>
      <c r="Z66" s="85" t="s">
        <v>325</v>
      </c>
      <c r="AA66" s="83"/>
      <c r="AB66" s="83"/>
      <c r="AC66" s="83"/>
      <c r="AD66" s="83"/>
      <c r="AE66" s="83" t="s">
        <v>68</v>
      </c>
      <c r="AF66" s="83" t="s">
        <v>76</v>
      </c>
      <c r="AG66" s="83" t="s">
        <v>74</v>
      </c>
      <c r="AH66" s="83"/>
      <c r="AI66" s="83"/>
      <c r="AJ66" s="83"/>
      <c r="AK66" s="83" t="s">
        <v>79</v>
      </c>
      <c r="AL66" s="83" t="s">
        <v>84</v>
      </c>
      <c r="AM66" s="83" t="s">
        <v>80</v>
      </c>
      <c r="AN66" s="85" t="s">
        <v>326</v>
      </c>
      <c r="AO66" s="83" t="s">
        <v>78</v>
      </c>
      <c r="AP66" s="83" t="s">
        <v>406</v>
      </c>
      <c r="AQ66" s="93" t="s">
        <v>84</v>
      </c>
      <c r="AR66" s="83" t="s">
        <v>125</v>
      </c>
      <c r="AS66" s="83" t="s">
        <v>205</v>
      </c>
      <c r="AT66" s="85" t="s">
        <v>457</v>
      </c>
      <c r="AU66" s="83">
        <v>253</v>
      </c>
      <c r="AV66" s="83"/>
      <c r="AW66" s="83"/>
      <c r="AX66" s="83"/>
      <c r="AY66" s="83"/>
      <c r="AZ66" s="83"/>
      <c r="BA66" s="83"/>
      <c r="BB66" s="83" t="s">
        <v>458</v>
      </c>
      <c r="BC66" s="83" t="s">
        <v>459</v>
      </c>
      <c r="BD66" s="83" t="s">
        <v>460</v>
      </c>
      <c r="BE66" s="147" t="s">
        <v>88</v>
      </c>
      <c r="BF66" s="83" t="s">
        <v>461</v>
      </c>
      <c r="BG66" s="147" t="s">
        <v>88</v>
      </c>
      <c r="BH66" s="147" t="s">
        <v>88</v>
      </c>
      <c r="BI66" s="83" t="s">
        <v>462</v>
      </c>
      <c r="BJ66" s="105" t="s">
        <v>463</v>
      </c>
      <c r="BK66" s="105"/>
    </row>
    <row r="67" s="44" customFormat="1" spans="1:63">
      <c r="A67" s="44" t="s">
        <v>464</v>
      </c>
      <c r="B67" s="52" t="s">
        <v>62</v>
      </c>
      <c r="C67" s="52" t="str">
        <f t="shared" si="6"/>
        <v>East Asia</v>
      </c>
      <c r="D67" s="44" t="s">
        <v>212</v>
      </c>
      <c r="E67" s="44" t="s">
        <v>213</v>
      </c>
      <c r="F67" s="44">
        <v>2016</v>
      </c>
      <c r="G67" s="44" t="s">
        <v>96</v>
      </c>
      <c r="H67" s="44" t="s">
        <v>229</v>
      </c>
      <c r="I67" s="60" t="s">
        <v>465</v>
      </c>
      <c r="J67" s="44" t="s">
        <v>466</v>
      </c>
      <c r="K67" s="44" t="s">
        <v>467</v>
      </c>
      <c r="L67" s="44" t="s">
        <v>67</v>
      </c>
      <c r="M67" s="77">
        <v>47.2</v>
      </c>
      <c r="N67" s="44">
        <v>58.9</v>
      </c>
      <c r="O67" s="44" t="s">
        <v>68</v>
      </c>
      <c r="P67" s="44" t="s">
        <v>102</v>
      </c>
      <c r="Q67" s="52">
        <v>47.2</v>
      </c>
      <c r="R67" s="52">
        <v>58.9</v>
      </c>
      <c r="S67" s="52" t="s">
        <v>468</v>
      </c>
      <c r="U67" s="85" t="s">
        <v>67</v>
      </c>
      <c r="V67" s="85" t="s">
        <v>102</v>
      </c>
      <c r="W67" s="85" t="s">
        <v>72</v>
      </c>
      <c r="X67" s="85" t="s">
        <v>99</v>
      </c>
      <c r="Y67" s="85" t="s">
        <v>100</v>
      </c>
      <c r="Z67" s="85" t="s">
        <v>469</v>
      </c>
      <c r="AA67" s="85" t="s">
        <v>191</v>
      </c>
      <c r="AB67" s="85" t="s">
        <v>178</v>
      </c>
      <c r="AC67" s="85" t="s">
        <v>160</v>
      </c>
      <c r="AD67" s="85" t="s">
        <v>73</v>
      </c>
      <c r="AE67" s="85" t="s">
        <v>68</v>
      </c>
      <c r="AF67" s="85" t="s">
        <v>74</v>
      </c>
      <c r="AG67" s="85" t="s">
        <v>76</v>
      </c>
      <c r="AH67" s="85"/>
      <c r="AI67" s="85"/>
      <c r="AJ67" s="85"/>
      <c r="AK67" s="85" t="s">
        <v>78</v>
      </c>
      <c r="AL67" s="85" t="s">
        <v>125</v>
      </c>
      <c r="AM67" s="85" t="s">
        <v>207</v>
      </c>
      <c r="AN67" s="85" t="s">
        <v>80</v>
      </c>
      <c r="AO67" s="85" t="s">
        <v>421</v>
      </c>
      <c r="AP67" s="85" t="s">
        <v>304</v>
      </c>
      <c r="AQ67" s="85" t="s">
        <v>430</v>
      </c>
      <c r="AR67" s="85"/>
      <c r="AS67" s="85"/>
      <c r="AT67" s="85"/>
      <c r="AU67" s="85">
        <v>260</v>
      </c>
      <c r="AV67" s="85" t="s">
        <v>128</v>
      </c>
      <c r="AW67" s="85" t="s">
        <v>127</v>
      </c>
      <c r="AX67" s="85"/>
      <c r="AY67" s="85"/>
      <c r="AZ67" s="85"/>
      <c r="BA67" s="85"/>
      <c r="BB67" s="148" t="s">
        <v>88</v>
      </c>
      <c r="BC67" s="148" t="s">
        <v>88</v>
      </c>
      <c r="BD67" s="148" t="s">
        <v>88</v>
      </c>
      <c r="BE67" s="148" t="s">
        <v>88</v>
      </c>
      <c r="BF67" s="148" t="s">
        <v>88</v>
      </c>
      <c r="BG67" s="148" t="s">
        <v>88</v>
      </c>
      <c r="BH67" s="148" t="s">
        <v>88</v>
      </c>
      <c r="BI67" s="148" t="s">
        <v>88</v>
      </c>
      <c r="BJ67" s="106" t="s">
        <v>470</v>
      </c>
      <c r="BK67" s="106"/>
    </row>
    <row r="68" s="1" customFormat="1" spans="1:63">
      <c r="A68" s="1" t="s">
        <v>464</v>
      </c>
      <c r="B68" s="3" t="s">
        <v>62</v>
      </c>
      <c r="C68" s="3" t="str">
        <f t="shared" si="6"/>
        <v>East Asia</v>
      </c>
      <c r="D68" s="1" t="s">
        <v>212</v>
      </c>
      <c r="E68" s="1" t="s">
        <v>213</v>
      </c>
      <c r="F68" s="1">
        <v>2016</v>
      </c>
      <c r="G68" s="1" t="s">
        <v>96</v>
      </c>
      <c r="H68" s="1" t="s">
        <v>229</v>
      </c>
      <c r="I68" s="67" t="s">
        <v>117</v>
      </c>
      <c r="J68" s="1" t="s">
        <v>471</v>
      </c>
      <c r="K68" s="1" t="s">
        <v>472</v>
      </c>
      <c r="L68" s="1" t="s">
        <v>67</v>
      </c>
      <c r="M68" s="117">
        <v>47.2</v>
      </c>
      <c r="N68" s="1">
        <v>58.9</v>
      </c>
      <c r="O68" s="1" t="s">
        <v>68</v>
      </c>
      <c r="P68" s="1" t="s">
        <v>102</v>
      </c>
      <c r="Q68" s="3">
        <v>47.2</v>
      </c>
      <c r="R68" s="3">
        <v>58.9</v>
      </c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90"/>
      <c r="AN68" s="11"/>
      <c r="AO68" s="11"/>
      <c r="AP68" s="11"/>
      <c r="AQ68" s="11"/>
      <c r="AR68" s="11"/>
      <c r="AS68" s="11"/>
      <c r="AT68" s="11"/>
      <c r="AU68" s="11">
        <v>260</v>
      </c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2" t="s">
        <v>470</v>
      </c>
      <c r="BK68" s="12"/>
    </row>
    <row r="69" s="45" customFormat="1" spans="1:63">
      <c r="A69" s="45" t="s">
        <v>464</v>
      </c>
      <c r="B69" s="53" t="s">
        <v>62</v>
      </c>
      <c r="C69" s="53" t="str">
        <f t="shared" si="6"/>
        <v>East Asia</v>
      </c>
      <c r="D69" s="45" t="s">
        <v>212</v>
      </c>
      <c r="E69" s="45" t="s">
        <v>213</v>
      </c>
      <c r="F69" s="45">
        <v>2016</v>
      </c>
      <c r="G69" s="45" t="s">
        <v>96</v>
      </c>
      <c r="H69" s="45" t="s">
        <v>229</v>
      </c>
      <c r="I69" s="62" t="s">
        <v>344</v>
      </c>
      <c r="J69" s="45" t="s">
        <v>473</v>
      </c>
      <c r="K69" s="45" t="s">
        <v>474</v>
      </c>
      <c r="L69" s="45" t="s">
        <v>67</v>
      </c>
      <c r="M69" s="79">
        <v>47.2</v>
      </c>
      <c r="N69" s="45">
        <v>58.9</v>
      </c>
      <c r="O69" s="45" t="s">
        <v>68</v>
      </c>
      <c r="P69" s="45" t="s">
        <v>102</v>
      </c>
      <c r="Q69" s="53">
        <v>47.2</v>
      </c>
      <c r="R69" s="53">
        <v>58.9</v>
      </c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>
        <v>260</v>
      </c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108" t="s">
        <v>470</v>
      </c>
      <c r="BK69" s="108"/>
    </row>
    <row r="70" s="44" customFormat="1" spans="1:63">
      <c r="A70" s="44" t="s">
        <v>475</v>
      </c>
      <c r="B70" s="52" t="s">
        <v>62</v>
      </c>
      <c r="C70" s="52" t="str">
        <f t="shared" si="6"/>
        <v>East Asia</v>
      </c>
      <c r="D70" s="44" t="s">
        <v>225</v>
      </c>
      <c r="E70" s="44" t="s">
        <v>116</v>
      </c>
      <c r="F70" s="44">
        <v>2019</v>
      </c>
      <c r="G70" s="44" t="s">
        <v>476</v>
      </c>
      <c r="H70" s="44" t="s">
        <v>278</v>
      </c>
      <c r="I70" s="122" t="s">
        <v>344</v>
      </c>
      <c r="J70" s="123">
        <v>18420</v>
      </c>
      <c r="K70" s="77">
        <v>715</v>
      </c>
      <c r="L70" s="44" t="s">
        <v>67</v>
      </c>
      <c r="M70" s="44">
        <v>43.27</v>
      </c>
      <c r="N70" s="44">
        <v>43.27</v>
      </c>
      <c r="O70" s="44" t="s">
        <v>68</v>
      </c>
      <c r="P70" s="44" t="s">
        <v>102</v>
      </c>
      <c r="Q70" s="52">
        <v>15.28</v>
      </c>
      <c r="R70" s="52">
        <v>15.28</v>
      </c>
      <c r="U70" s="85" t="s">
        <v>67</v>
      </c>
      <c r="V70" s="85" t="s">
        <v>101</v>
      </c>
      <c r="W70" s="85" t="s">
        <v>102</v>
      </c>
      <c r="X70" s="85" t="s">
        <v>100</v>
      </c>
      <c r="Y70" s="85" t="s">
        <v>69</v>
      </c>
      <c r="Z70" s="85" t="s">
        <v>72</v>
      </c>
      <c r="AA70" s="85" t="s">
        <v>178</v>
      </c>
      <c r="AB70" s="85" t="s">
        <v>162</v>
      </c>
      <c r="AC70" s="85" t="s">
        <v>160</v>
      </c>
      <c r="AD70" s="85" t="s">
        <v>191</v>
      </c>
      <c r="AE70" s="85" t="s">
        <v>101</v>
      </c>
      <c r="AF70" s="85" t="s">
        <v>76</v>
      </c>
      <c r="AG70" s="85" t="s">
        <v>68</v>
      </c>
      <c r="AH70" s="85" t="s">
        <v>74</v>
      </c>
      <c r="AI70" s="85" t="s">
        <v>100</v>
      </c>
      <c r="AJ70" s="85"/>
      <c r="AK70" s="85" t="s">
        <v>84</v>
      </c>
      <c r="AL70" s="85" t="s">
        <v>78</v>
      </c>
      <c r="AM70" s="85" t="s">
        <v>477</v>
      </c>
      <c r="AN70" s="85" t="s">
        <v>478</v>
      </c>
      <c r="AO70" s="85" t="s">
        <v>409</v>
      </c>
      <c r="AP70" s="85" t="s">
        <v>457</v>
      </c>
      <c r="AQ70" s="85" t="s">
        <v>479</v>
      </c>
      <c r="AR70" s="85" t="s">
        <v>480</v>
      </c>
      <c r="AS70" s="85" t="s">
        <v>122</v>
      </c>
      <c r="AT70" s="85" t="s">
        <v>125</v>
      </c>
      <c r="AU70" s="85">
        <v>261</v>
      </c>
      <c r="AV70" s="85" t="s">
        <v>127</v>
      </c>
      <c r="AW70" s="85" t="s">
        <v>128</v>
      </c>
      <c r="AX70" s="85" t="s">
        <v>209</v>
      </c>
      <c r="AY70" s="85" t="s">
        <v>481</v>
      </c>
      <c r="AZ70" s="85" t="s">
        <v>235</v>
      </c>
      <c r="BB70" s="148" t="s">
        <v>88</v>
      </c>
      <c r="BC70" s="148" t="s">
        <v>88</v>
      </c>
      <c r="BD70" s="148" t="s">
        <v>88</v>
      </c>
      <c r="BE70" s="148" t="s">
        <v>88</v>
      </c>
      <c r="BF70" s="148" t="s">
        <v>88</v>
      </c>
      <c r="BG70" s="148" t="s">
        <v>88</v>
      </c>
      <c r="BH70" s="148" t="s">
        <v>88</v>
      </c>
      <c r="BI70" s="148" t="s">
        <v>88</v>
      </c>
      <c r="BJ70" s="106" t="s">
        <v>482</v>
      </c>
      <c r="BK70" s="106"/>
    </row>
    <row r="71" s="1" customFormat="1" spans="1:63">
      <c r="A71" s="1" t="s">
        <v>475</v>
      </c>
      <c r="B71" s="3" t="s">
        <v>62</v>
      </c>
      <c r="C71" s="3" t="str">
        <f t="shared" si="6"/>
        <v>East Asia</v>
      </c>
      <c r="D71" s="1" t="s">
        <v>225</v>
      </c>
      <c r="E71" s="1" t="s">
        <v>116</v>
      </c>
      <c r="F71" s="1">
        <v>2019</v>
      </c>
      <c r="G71" s="1" t="s">
        <v>476</v>
      </c>
      <c r="H71" s="1" t="s">
        <v>278</v>
      </c>
      <c r="I71" s="124" t="s">
        <v>483</v>
      </c>
      <c r="J71" s="125">
        <v>15991</v>
      </c>
      <c r="K71" s="117">
        <v>668</v>
      </c>
      <c r="L71" s="1" t="s">
        <v>67</v>
      </c>
      <c r="M71" s="117">
        <v>44.2</v>
      </c>
      <c r="N71" s="117">
        <v>44.2</v>
      </c>
      <c r="O71" s="1" t="s">
        <v>68</v>
      </c>
      <c r="P71" s="1" t="s">
        <v>102</v>
      </c>
      <c r="Q71" s="1">
        <v>16.3</v>
      </c>
      <c r="R71" s="3">
        <v>16.3</v>
      </c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>
        <v>261</v>
      </c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2" t="s">
        <v>482</v>
      </c>
      <c r="BK71" s="12"/>
    </row>
    <row r="72" s="1" customFormat="1" spans="1:63">
      <c r="A72" s="1" t="s">
        <v>475</v>
      </c>
      <c r="B72" s="3" t="s">
        <v>62</v>
      </c>
      <c r="C72" s="3" t="str">
        <f t="shared" si="6"/>
        <v>East Asia</v>
      </c>
      <c r="D72" s="1" t="s">
        <v>225</v>
      </c>
      <c r="E72" s="1" t="s">
        <v>116</v>
      </c>
      <c r="F72" s="1">
        <v>2019</v>
      </c>
      <c r="G72" s="1" t="s">
        <v>476</v>
      </c>
      <c r="H72" s="1" t="s">
        <v>278</v>
      </c>
      <c r="I72" s="124" t="s">
        <v>484</v>
      </c>
      <c r="J72" s="125">
        <v>20621</v>
      </c>
      <c r="K72" s="1">
        <v>427</v>
      </c>
      <c r="L72" s="1" t="s">
        <v>101</v>
      </c>
      <c r="M72" s="1">
        <v>48.7</v>
      </c>
      <c r="N72" s="1">
        <v>48.7</v>
      </c>
      <c r="O72" s="1" t="s">
        <v>101</v>
      </c>
      <c r="P72" s="1" t="s">
        <v>67</v>
      </c>
      <c r="Q72" s="3">
        <v>31.53</v>
      </c>
      <c r="R72" s="3">
        <v>31.53</v>
      </c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>
        <v>261</v>
      </c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2" t="s">
        <v>482</v>
      </c>
      <c r="BK72" s="12"/>
    </row>
    <row r="73" s="1" customFormat="1" spans="1:63">
      <c r="A73" s="1" t="s">
        <v>475</v>
      </c>
      <c r="B73" s="3" t="s">
        <v>62</v>
      </c>
      <c r="C73" s="3" t="str">
        <f t="shared" si="6"/>
        <v>East Asia</v>
      </c>
      <c r="D73" s="1" t="s">
        <v>225</v>
      </c>
      <c r="E73" s="1" t="s">
        <v>116</v>
      </c>
      <c r="F73" s="1">
        <v>2019</v>
      </c>
      <c r="G73" s="1" t="s">
        <v>476</v>
      </c>
      <c r="H73" s="1" t="s">
        <v>278</v>
      </c>
      <c r="I73" s="124" t="s">
        <v>485</v>
      </c>
      <c r="J73" s="125">
        <v>18793</v>
      </c>
      <c r="K73" s="1">
        <v>775</v>
      </c>
      <c r="L73" s="1" t="s">
        <v>67</v>
      </c>
      <c r="M73" s="1">
        <v>51.4</v>
      </c>
      <c r="N73" s="1">
        <v>51.4</v>
      </c>
      <c r="O73" s="1" t="s">
        <v>76</v>
      </c>
      <c r="P73" s="1" t="s">
        <v>101</v>
      </c>
      <c r="Q73" s="3">
        <v>24.82</v>
      </c>
      <c r="R73" s="3">
        <v>24.82</v>
      </c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>
        <v>261</v>
      </c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2" t="s">
        <v>482</v>
      </c>
      <c r="BK73" s="12"/>
    </row>
    <row r="74" s="1" customFormat="1" spans="1:63">
      <c r="A74" s="1" t="s">
        <v>475</v>
      </c>
      <c r="B74" s="3" t="s">
        <v>62</v>
      </c>
      <c r="C74" s="3" t="str">
        <f t="shared" si="6"/>
        <v>East Asia</v>
      </c>
      <c r="D74" s="1" t="s">
        <v>225</v>
      </c>
      <c r="E74" s="1" t="s">
        <v>116</v>
      </c>
      <c r="F74" s="1">
        <v>2019</v>
      </c>
      <c r="G74" s="1" t="s">
        <v>476</v>
      </c>
      <c r="H74" s="1" t="s">
        <v>278</v>
      </c>
      <c r="I74" s="124" t="s">
        <v>486</v>
      </c>
      <c r="J74" s="125">
        <v>20188</v>
      </c>
      <c r="K74" s="1">
        <v>870</v>
      </c>
      <c r="L74" s="1" t="s">
        <v>67</v>
      </c>
      <c r="M74" s="1">
        <v>53.53</v>
      </c>
      <c r="N74" s="1">
        <v>53.53</v>
      </c>
      <c r="O74" s="1" t="s">
        <v>76</v>
      </c>
      <c r="P74" s="1" t="s">
        <v>101</v>
      </c>
      <c r="Q74" s="3">
        <v>16.7</v>
      </c>
      <c r="R74" s="3">
        <v>16.7</v>
      </c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>
        <v>261</v>
      </c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2" t="s">
        <v>482</v>
      </c>
      <c r="BK74" s="12"/>
    </row>
    <row r="75" s="1" customFormat="1" spans="1:63">
      <c r="A75" s="117" t="s">
        <v>475</v>
      </c>
      <c r="B75" s="118" t="s">
        <v>62</v>
      </c>
      <c r="C75" s="3" t="s">
        <v>333</v>
      </c>
      <c r="D75" s="1" t="s">
        <v>225</v>
      </c>
      <c r="E75" s="1" t="s">
        <v>116</v>
      </c>
      <c r="F75" s="1">
        <v>2019</v>
      </c>
      <c r="G75" s="1" t="s">
        <v>476</v>
      </c>
      <c r="H75" s="1" t="s">
        <v>278</v>
      </c>
      <c r="I75" s="124" t="s">
        <v>344</v>
      </c>
      <c r="J75" s="126">
        <v>20121</v>
      </c>
      <c r="K75" s="126">
        <v>645</v>
      </c>
      <c r="L75" s="117" t="s">
        <v>136</v>
      </c>
      <c r="M75" s="1">
        <v>20.8</v>
      </c>
      <c r="N75" s="1">
        <v>20.8</v>
      </c>
      <c r="O75" s="1" t="s">
        <v>70</v>
      </c>
      <c r="P75" s="1" t="s">
        <v>226</v>
      </c>
      <c r="Q75" s="3">
        <v>43.25</v>
      </c>
      <c r="R75" s="3">
        <v>43.25</v>
      </c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>
        <v>261</v>
      </c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2" t="s">
        <v>482</v>
      </c>
      <c r="BK75" s="111"/>
    </row>
    <row r="76" s="1" customFormat="1" spans="1:63">
      <c r="A76" s="117" t="s">
        <v>475</v>
      </c>
      <c r="B76" s="118" t="s">
        <v>62</v>
      </c>
      <c r="C76" s="3" t="s">
        <v>333</v>
      </c>
      <c r="D76" s="1" t="s">
        <v>225</v>
      </c>
      <c r="E76" s="1" t="s">
        <v>116</v>
      </c>
      <c r="F76" s="1">
        <v>2019</v>
      </c>
      <c r="G76" s="1" t="s">
        <v>476</v>
      </c>
      <c r="H76" s="1" t="s">
        <v>278</v>
      </c>
      <c r="I76" s="124" t="s">
        <v>483</v>
      </c>
      <c r="J76" s="126">
        <v>20201</v>
      </c>
      <c r="K76" s="126">
        <v>634</v>
      </c>
      <c r="L76" s="117" t="s">
        <v>136</v>
      </c>
      <c r="M76" s="1">
        <v>68.06</v>
      </c>
      <c r="N76" s="1">
        <v>68.06</v>
      </c>
      <c r="O76" s="1" t="s">
        <v>70</v>
      </c>
      <c r="P76" s="1" t="s">
        <v>226</v>
      </c>
      <c r="Q76" s="3">
        <v>30.85</v>
      </c>
      <c r="R76" s="3">
        <v>30.85</v>
      </c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>
        <v>261</v>
      </c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2" t="s">
        <v>482</v>
      </c>
      <c r="BK76" s="111"/>
    </row>
    <row r="77" s="1" customFormat="1" spans="1:63">
      <c r="A77" s="117" t="s">
        <v>475</v>
      </c>
      <c r="B77" s="118" t="s">
        <v>62</v>
      </c>
      <c r="C77" s="3" t="s">
        <v>333</v>
      </c>
      <c r="D77" s="1" t="s">
        <v>225</v>
      </c>
      <c r="E77" s="1" t="s">
        <v>116</v>
      </c>
      <c r="F77" s="1">
        <v>2019</v>
      </c>
      <c r="G77" s="1" t="s">
        <v>476</v>
      </c>
      <c r="H77" s="1" t="s">
        <v>278</v>
      </c>
      <c r="I77" s="124" t="s">
        <v>484</v>
      </c>
      <c r="J77" s="126">
        <v>18797</v>
      </c>
      <c r="K77" s="126">
        <v>123</v>
      </c>
      <c r="L77" s="117" t="s">
        <v>136</v>
      </c>
      <c r="M77" s="1">
        <v>88.86</v>
      </c>
      <c r="N77" s="1">
        <v>88.86</v>
      </c>
      <c r="O77" s="1" t="s">
        <v>70</v>
      </c>
      <c r="P77" s="1" t="s">
        <v>226</v>
      </c>
      <c r="Q77" s="3">
        <v>11.11</v>
      </c>
      <c r="R77" s="3">
        <v>11.11</v>
      </c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>
        <v>261</v>
      </c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2" t="s">
        <v>482</v>
      </c>
      <c r="BK77" s="111"/>
    </row>
    <row r="78" s="1" customFormat="1" spans="1:63">
      <c r="A78" s="117" t="s">
        <v>475</v>
      </c>
      <c r="B78" s="118" t="s">
        <v>62</v>
      </c>
      <c r="C78" s="3" t="s">
        <v>333</v>
      </c>
      <c r="D78" s="1" t="s">
        <v>225</v>
      </c>
      <c r="E78" s="1" t="s">
        <v>116</v>
      </c>
      <c r="F78" s="1">
        <v>2019</v>
      </c>
      <c r="G78" s="1" t="s">
        <v>476</v>
      </c>
      <c r="H78" s="1" t="s">
        <v>278</v>
      </c>
      <c r="I78" s="124" t="s">
        <v>485</v>
      </c>
      <c r="J78" s="126">
        <v>19529</v>
      </c>
      <c r="K78" s="126">
        <v>379</v>
      </c>
      <c r="L78" s="117" t="s">
        <v>136</v>
      </c>
      <c r="M78" s="1">
        <v>84.34</v>
      </c>
      <c r="N78" s="1">
        <v>84.34</v>
      </c>
      <c r="O78" s="1" t="s">
        <v>70</v>
      </c>
      <c r="P78" s="1" t="s">
        <v>226</v>
      </c>
      <c r="Q78" s="3">
        <v>15.66</v>
      </c>
      <c r="R78" s="3">
        <v>15.66</v>
      </c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>
        <v>261</v>
      </c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2" t="s">
        <v>482</v>
      </c>
      <c r="BK78" s="111"/>
    </row>
    <row r="79" s="45" customFormat="1" spans="1:63">
      <c r="A79" s="79" t="s">
        <v>475</v>
      </c>
      <c r="B79" s="119" t="s">
        <v>62</v>
      </c>
      <c r="C79" s="53" t="s">
        <v>333</v>
      </c>
      <c r="D79" s="45" t="s">
        <v>225</v>
      </c>
      <c r="E79" s="45" t="s">
        <v>116</v>
      </c>
      <c r="F79" s="45">
        <v>2019</v>
      </c>
      <c r="G79" s="45" t="s">
        <v>476</v>
      </c>
      <c r="H79" s="45" t="s">
        <v>278</v>
      </c>
      <c r="I79" s="127" t="s">
        <v>486</v>
      </c>
      <c r="J79" s="78">
        <v>21937</v>
      </c>
      <c r="K79" s="78">
        <v>484</v>
      </c>
      <c r="L79" s="79" t="s">
        <v>136</v>
      </c>
      <c r="M79" s="45">
        <v>75.76</v>
      </c>
      <c r="N79" s="45">
        <v>75.76</v>
      </c>
      <c r="O79" s="45" t="s">
        <v>70</v>
      </c>
      <c r="P79" s="45" t="s">
        <v>226</v>
      </c>
      <c r="Q79" s="53">
        <v>24.06</v>
      </c>
      <c r="R79" s="53">
        <v>24.06</v>
      </c>
      <c r="S79" s="53" t="s">
        <v>487</v>
      </c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>
        <v>261</v>
      </c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108" t="s">
        <v>482</v>
      </c>
      <c r="BK79" s="109"/>
    </row>
    <row r="80" s="43" customFormat="1" spans="1:63">
      <c r="A80" s="120" t="s">
        <v>61</v>
      </c>
      <c r="B80" s="121" t="s">
        <v>62</v>
      </c>
      <c r="C80" s="51" t="str">
        <f t="shared" ref="C80:C86" si="7">IF(OR(B80="Australia",B80="Oversea France"),"Oceania",IF(B80="Brazil","South America",IF(B80="China","East Asia",IF(B80="India","South Asia",IF(OR(B80="Malaysia",B80="Singapore",B80="Thailand"),"South East Asia",IF(OR(B80="USA",B80="Hondorus",B80="Colombia"),"North &amp; Central America","Middle East &amp; East Africa"))))))</f>
        <v>East Asia</v>
      </c>
      <c r="D80" s="43" t="s">
        <v>115</v>
      </c>
      <c r="E80" s="43" t="s">
        <v>116</v>
      </c>
      <c r="F80" s="43">
        <v>2020</v>
      </c>
      <c r="G80" s="43" t="s">
        <v>476</v>
      </c>
      <c r="H80" s="43" t="s">
        <v>396</v>
      </c>
      <c r="I80" s="128" t="s">
        <v>488</v>
      </c>
      <c r="J80" s="57">
        <v>155346</v>
      </c>
      <c r="K80" s="57">
        <v>14537</v>
      </c>
      <c r="L80" s="120" t="s">
        <v>102</v>
      </c>
      <c r="M80" s="43">
        <v>48</v>
      </c>
      <c r="N80" s="43">
        <v>48</v>
      </c>
      <c r="O80" s="43" t="s">
        <v>118</v>
      </c>
      <c r="P80" s="43" t="s">
        <v>100</v>
      </c>
      <c r="Q80" s="51">
        <v>13</v>
      </c>
      <c r="R80" s="51">
        <v>13</v>
      </c>
      <c r="S80" s="51" t="s">
        <v>489</v>
      </c>
      <c r="U80" s="83" t="s">
        <v>102</v>
      </c>
      <c r="V80" s="83" t="s">
        <v>120</v>
      </c>
      <c r="W80" s="83" t="s">
        <v>67</v>
      </c>
      <c r="X80" s="83" t="s">
        <v>101</v>
      </c>
      <c r="Y80" s="83" t="s">
        <v>69</v>
      </c>
      <c r="Z80" s="83" t="s">
        <v>72</v>
      </c>
      <c r="AA80" s="83" t="s">
        <v>389</v>
      </c>
      <c r="AB80" s="83" t="s">
        <v>162</v>
      </c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>
        <v>262</v>
      </c>
      <c r="AV80" s="83"/>
      <c r="AW80" s="83"/>
      <c r="AX80" s="83"/>
      <c r="AY80" s="83"/>
      <c r="AZ80" s="83"/>
      <c r="BA80" s="83"/>
      <c r="BB80" s="83" t="s">
        <v>490</v>
      </c>
      <c r="BC80" s="147" t="s">
        <v>88</v>
      </c>
      <c r="BD80" s="147" t="s">
        <v>88</v>
      </c>
      <c r="BE80" s="83" t="s">
        <v>491</v>
      </c>
      <c r="BF80" s="147" t="s">
        <v>88</v>
      </c>
      <c r="BG80" s="147" t="s">
        <v>88</v>
      </c>
      <c r="BH80" s="147" t="s">
        <v>88</v>
      </c>
      <c r="BI80" s="147" t="s">
        <v>88</v>
      </c>
      <c r="BJ80" s="105" t="s">
        <v>492</v>
      </c>
      <c r="BK80" s="110"/>
    </row>
    <row r="81" s="43" customFormat="1" spans="1:63">
      <c r="A81" s="43" t="s">
        <v>171</v>
      </c>
      <c r="B81" s="51" t="s">
        <v>62</v>
      </c>
      <c r="C81" s="51" t="str">
        <f t="shared" si="7"/>
        <v>East Asia</v>
      </c>
      <c r="D81" s="43" t="s">
        <v>225</v>
      </c>
      <c r="E81" s="43" t="s">
        <v>116</v>
      </c>
      <c r="F81" s="43">
        <v>2020</v>
      </c>
      <c r="G81" s="43" t="s">
        <v>96</v>
      </c>
      <c r="H81" s="43" t="s">
        <v>493</v>
      </c>
      <c r="I81" s="43" t="s">
        <v>188</v>
      </c>
      <c r="J81" s="57">
        <v>3722533</v>
      </c>
      <c r="K81" s="57">
        <v>128730</v>
      </c>
      <c r="L81" s="43" t="s">
        <v>67</v>
      </c>
      <c r="M81" s="43">
        <v>41.81</v>
      </c>
      <c r="N81" s="43">
        <v>41.81</v>
      </c>
      <c r="O81" s="120" t="s">
        <v>68</v>
      </c>
      <c r="P81" s="43" t="s">
        <v>102</v>
      </c>
      <c r="Q81" s="51">
        <v>11.38</v>
      </c>
      <c r="R81" s="51">
        <v>11.38</v>
      </c>
      <c r="S81" s="51" t="s">
        <v>494</v>
      </c>
      <c r="U81" s="83" t="s">
        <v>67</v>
      </c>
      <c r="V81" s="83" t="s">
        <v>102</v>
      </c>
      <c r="W81" s="83" t="s">
        <v>99</v>
      </c>
      <c r="X81" s="83" t="s">
        <v>100</v>
      </c>
      <c r="Y81" s="83" t="s">
        <v>72</v>
      </c>
      <c r="Z81" s="83"/>
      <c r="AA81" s="83"/>
      <c r="AB81" s="83"/>
      <c r="AC81" s="83"/>
      <c r="AD81" s="83"/>
      <c r="AE81" s="83" t="s">
        <v>68</v>
      </c>
      <c r="AF81" s="83" t="s">
        <v>74</v>
      </c>
      <c r="AG81" s="83" t="s">
        <v>76</v>
      </c>
      <c r="AH81" s="83" t="s">
        <v>118</v>
      </c>
      <c r="AI81" s="83" t="s">
        <v>75</v>
      </c>
      <c r="AJ81" s="83"/>
      <c r="AK81" s="83" t="s">
        <v>206</v>
      </c>
      <c r="AL81" s="83" t="s">
        <v>122</v>
      </c>
      <c r="AM81" s="83" t="s">
        <v>125</v>
      </c>
      <c r="AN81" s="83" t="s">
        <v>495</v>
      </c>
      <c r="AO81" s="85" t="s">
        <v>326</v>
      </c>
      <c r="AP81" s="83"/>
      <c r="AQ81" s="83"/>
      <c r="AR81" s="83"/>
      <c r="AS81" s="83"/>
      <c r="AT81" s="83"/>
      <c r="AU81" s="83">
        <v>263</v>
      </c>
      <c r="AV81" s="83"/>
      <c r="AW81" s="83"/>
      <c r="AX81" s="83"/>
      <c r="AY81" s="83"/>
      <c r="AZ81" s="83"/>
      <c r="BA81" s="83"/>
      <c r="BB81" s="83" t="s">
        <v>496</v>
      </c>
      <c r="BC81" s="147" t="s">
        <v>88</v>
      </c>
      <c r="BD81" s="147" t="s">
        <v>88</v>
      </c>
      <c r="BE81" s="147" t="s">
        <v>88</v>
      </c>
      <c r="BF81" s="83" t="s">
        <v>497</v>
      </c>
      <c r="BG81" s="147" t="s">
        <v>88</v>
      </c>
      <c r="BH81" s="147" t="s">
        <v>88</v>
      </c>
      <c r="BI81" s="83" t="s">
        <v>498</v>
      </c>
      <c r="BJ81" s="105" t="s">
        <v>499</v>
      </c>
      <c r="BK81" s="105"/>
    </row>
    <row r="82" s="43" customFormat="1" spans="1:63">
      <c r="A82" s="43" t="s">
        <v>154</v>
      </c>
      <c r="B82" s="51" t="s">
        <v>62</v>
      </c>
      <c r="C82" s="51" t="str">
        <f t="shared" si="7"/>
        <v>East Asia</v>
      </c>
      <c r="D82" s="43" t="s">
        <v>155</v>
      </c>
      <c r="E82" s="43" t="s">
        <v>116</v>
      </c>
      <c r="F82" s="43">
        <v>2018</v>
      </c>
      <c r="G82" s="43" t="s">
        <v>96</v>
      </c>
      <c r="H82" s="43" t="s">
        <v>278</v>
      </c>
      <c r="I82" s="56" t="s">
        <v>500</v>
      </c>
      <c r="J82" s="43" t="s">
        <v>70</v>
      </c>
      <c r="K82" s="43" t="s">
        <v>70</v>
      </c>
      <c r="L82" s="43" t="s">
        <v>67</v>
      </c>
      <c r="M82" s="43">
        <v>55</v>
      </c>
      <c r="N82" s="43">
        <v>55</v>
      </c>
      <c r="O82" s="43" t="s">
        <v>68</v>
      </c>
      <c r="P82" s="43" t="s">
        <v>72</v>
      </c>
      <c r="Q82" s="51">
        <v>8.1</v>
      </c>
      <c r="R82" s="51">
        <v>8.1</v>
      </c>
      <c r="S82" s="51" t="s">
        <v>501</v>
      </c>
      <c r="U82" s="83" t="s">
        <v>67</v>
      </c>
      <c r="V82" s="83" t="s">
        <v>102</v>
      </c>
      <c r="W82" s="83" t="s">
        <v>100</v>
      </c>
      <c r="X82" s="83" t="s">
        <v>72</v>
      </c>
      <c r="Y82" s="83" t="s">
        <v>99</v>
      </c>
      <c r="Z82" s="83" t="s">
        <v>69</v>
      </c>
      <c r="AA82" s="83" t="s">
        <v>101</v>
      </c>
      <c r="AB82" s="83"/>
      <c r="AC82" s="83"/>
      <c r="AD82" s="83"/>
      <c r="AE82" s="83" t="s">
        <v>68</v>
      </c>
      <c r="AF82" s="83" t="s">
        <v>74</v>
      </c>
      <c r="AG82" s="83" t="s">
        <v>76</v>
      </c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>
        <v>264</v>
      </c>
      <c r="AV82" s="83"/>
      <c r="AW82" s="83"/>
      <c r="AX82" s="83"/>
      <c r="AY82" s="83"/>
      <c r="AZ82" s="83"/>
      <c r="BA82" s="83"/>
      <c r="BB82" s="83" t="s">
        <v>502</v>
      </c>
      <c r="BC82" s="147" t="s">
        <v>88</v>
      </c>
      <c r="BD82" s="83" t="s">
        <v>503</v>
      </c>
      <c r="BE82" s="83" t="s">
        <v>504</v>
      </c>
      <c r="BF82" s="83" t="s">
        <v>505</v>
      </c>
      <c r="BG82" s="147" t="s">
        <v>88</v>
      </c>
      <c r="BH82" s="147" t="s">
        <v>88</v>
      </c>
      <c r="BI82" s="83" t="s">
        <v>506</v>
      </c>
      <c r="BJ82" s="105" t="s">
        <v>507</v>
      </c>
      <c r="BK82" s="110"/>
    </row>
    <row r="83" s="43" customFormat="1" spans="1:63">
      <c r="A83" s="43" t="s">
        <v>508</v>
      </c>
      <c r="B83" s="51" t="s">
        <v>62</v>
      </c>
      <c r="C83" s="51" t="str">
        <f t="shared" si="7"/>
        <v>East Asia</v>
      </c>
      <c r="D83" s="43" t="s">
        <v>63</v>
      </c>
      <c r="E83" s="43" t="s">
        <v>63</v>
      </c>
      <c r="F83" s="43">
        <v>2020</v>
      </c>
      <c r="G83" s="43" t="s">
        <v>96</v>
      </c>
      <c r="H83" s="43" t="s">
        <v>387</v>
      </c>
      <c r="I83" s="56" t="s">
        <v>176</v>
      </c>
      <c r="J83" s="43" t="s">
        <v>70</v>
      </c>
      <c r="K83" s="43" t="s">
        <v>70</v>
      </c>
      <c r="L83" s="43" t="s">
        <v>67</v>
      </c>
      <c r="M83" s="43">
        <v>32.7</v>
      </c>
      <c r="N83" s="43">
        <v>90.8</v>
      </c>
      <c r="O83" s="43" t="s">
        <v>74</v>
      </c>
      <c r="P83" s="43" t="s">
        <v>509</v>
      </c>
      <c r="Q83" s="51">
        <v>0.5</v>
      </c>
      <c r="R83" s="51">
        <v>44.2</v>
      </c>
      <c r="S83" s="51" t="s">
        <v>510</v>
      </c>
      <c r="U83" s="83" t="s">
        <v>67</v>
      </c>
      <c r="V83" s="83" t="s">
        <v>389</v>
      </c>
      <c r="W83" s="83" t="s">
        <v>511</v>
      </c>
      <c r="X83" s="83" t="s">
        <v>512</v>
      </c>
      <c r="Y83" s="83" t="s">
        <v>72</v>
      </c>
      <c r="Z83" s="83" t="s">
        <v>69</v>
      </c>
      <c r="AA83" s="43" t="s">
        <v>100</v>
      </c>
      <c r="AB83" s="83" t="s">
        <v>178</v>
      </c>
      <c r="AC83" s="83" t="s">
        <v>101</v>
      </c>
      <c r="AD83" s="85" t="s">
        <v>160</v>
      </c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>
        <v>265</v>
      </c>
      <c r="AV83" s="83"/>
      <c r="AW83" s="83"/>
      <c r="AX83" s="83"/>
      <c r="AY83" s="83"/>
      <c r="AZ83" s="83"/>
      <c r="BA83" s="83"/>
      <c r="BB83" s="83" t="s">
        <v>513</v>
      </c>
      <c r="BC83" s="83" t="s">
        <v>514</v>
      </c>
      <c r="BD83" s="147" t="s">
        <v>88</v>
      </c>
      <c r="BE83" s="147" t="s">
        <v>88</v>
      </c>
      <c r="BF83" s="147" t="s">
        <v>88</v>
      </c>
      <c r="BG83" s="147" t="s">
        <v>88</v>
      </c>
      <c r="BH83" s="147" t="s">
        <v>88</v>
      </c>
      <c r="BI83" s="147" t="s">
        <v>88</v>
      </c>
      <c r="BJ83" s="104" t="s">
        <v>515</v>
      </c>
      <c r="BK83" s="105"/>
    </row>
    <row r="84" s="43" customFormat="1" spans="1:63">
      <c r="A84" s="43" t="s">
        <v>516</v>
      </c>
      <c r="B84" s="51" t="s">
        <v>62</v>
      </c>
      <c r="C84" s="51" t="str">
        <f t="shared" si="7"/>
        <v>East Asia</v>
      </c>
      <c r="D84" s="43" t="s">
        <v>225</v>
      </c>
      <c r="E84" s="43" t="s">
        <v>116</v>
      </c>
      <c r="F84" s="43">
        <v>2021</v>
      </c>
      <c r="G84" s="43" t="s">
        <v>96</v>
      </c>
      <c r="H84" s="43" t="s">
        <v>517</v>
      </c>
      <c r="I84" s="43" t="s">
        <v>70</v>
      </c>
      <c r="J84" s="57">
        <v>4245862</v>
      </c>
      <c r="K84" s="43" t="s">
        <v>70</v>
      </c>
      <c r="L84" s="43" t="s">
        <v>67</v>
      </c>
      <c r="M84" s="43">
        <v>11.8</v>
      </c>
      <c r="N84" s="43">
        <v>11.8</v>
      </c>
      <c r="O84" s="43" t="s">
        <v>70</v>
      </c>
      <c r="P84" s="43" t="s">
        <v>102</v>
      </c>
      <c r="Q84" s="51">
        <v>10.8</v>
      </c>
      <c r="R84" s="51">
        <v>10.8</v>
      </c>
      <c r="S84" s="149" t="s">
        <v>88</v>
      </c>
      <c r="U84" s="83" t="s">
        <v>67</v>
      </c>
      <c r="V84" s="83" t="s">
        <v>102</v>
      </c>
      <c r="W84" s="83" t="s">
        <v>121</v>
      </c>
      <c r="X84" s="83" t="s">
        <v>72</v>
      </c>
      <c r="Y84" s="83" t="s">
        <v>99</v>
      </c>
      <c r="Z84" s="83" t="s">
        <v>100</v>
      </c>
      <c r="AA84" s="83" t="s">
        <v>69</v>
      </c>
      <c r="AB84" s="83"/>
      <c r="AC84" s="83"/>
      <c r="AD84" s="83"/>
      <c r="AE84" s="83" t="s">
        <v>118</v>
      </c>
      <c r="AF84" s="83" t="s">
        <v>104</v>
      </c>
      <c r="AG84" s="83" t="s">
        <v>518</v>
      </c>
      <c r="AH84" s="83" t="s">
        <v>428</v>
      </c>
      <c r="AI84" s="83" t="s">
        <v>206</v>
      </c>
      <c r="AJ84" s="83"/>
      <c r="AK84" s="83" t="s">
        <v>519</v>
      </c>
      <c r="AL84" s="83" t="s">
        <v>78</v>
      </c>
      <c r="AM84" s="83" t="s">
        <v>520</v>
      </c>
      <c r="AN84" s="83" t="s">
        <v>107</v>
      </c>
      <c r="AO84" s="83" t="s">
        <v>99</v>
      </c>
      <c r="AP84" s="83" t="s">
        <v>86</v>
      </c>
      <c r="AQ84" s="83" t="s">
        <v>125</v>
      </c>
      <c r="AR84" s="83" t="s">
        <v>122</v>
      </c>
      <c r="AS84" s="83" t="s">
        <v>521</v>
      </c>
      <c r="AT84" s="83" t="s">
        <v>444</v>
      </c>
      <c r="AU84" s="83">
        <v>267</v>
      </c>
      <c r="AV84" s="83"/>
      <c r="AW84" s="83"/>
      <c r="AX84" s="83"/>
      <c r="AY84" s="83"/>
      <c r="AZ84" s="83"/>
      <c r="BA84" s="83"/>
      <c r="BB84" s="83" t="s">
        <v>522</v>
      </c>
      <c r="BC84" s="83" t="s">
        <v>523</v>
      </c>
      <c r="BD84" s="83" t="s">
        <v>524</v>
      </c>
      <c r="BE84" s="147" t="s">
        <v>88</v>
      </c>
      <c r="BF84" s="147" t="s">
        <v>88</v>
      </c>
      <c r="BG84" s="147" t="s">
        <v>88</v>
      </c>
      <c r="BH84" s="147" t="s">
        <v>88</v>
      </c>
      <c r="BI84" s="147" t="s">
        <v>88</v>
      </c>
      <c r="BJ84" s="105" t="s">
        <v>525</v>
      </c>
      <c r="BK84" s="110"/>
    </row>
    <row r="85" s="43" customFormat="1" spans="1:63">
      <c r="A85" s="54" t="s">
        <v>526</v>
      </c>
      <c r="B85" s="55" t="s">
        <v>527</v>
      </c>
      <c r="C85" s="51" t="str">
        <f t="shared" si="7"/>
        <v>South Asia</v>
      </c>
      <c r="D85" s="43" t="s">
        <v>528</v>
      </c>
      <c r="E85" s="43" t="s">
        <v>528</v>
      </c>
      <c r="F85" s="43">
        <v>2022</v>
      </c>
      <c r="G85" s="43" t="s">
        <v>96</v>
      </c>
      <c r="H85" s="43" t="s">
        <v>529</v>
      </c>
      <c r="I85" s="43" t="s">
        <v>528</v>
      </c>
      <c r="J85" s="43" t="s">
        <v>70</v>
      </c>
      <c r="K85" s="43" t="s">
        <v>530</v>
      </c>
      <c r="L85" s="43" t="s">
        <v>67</v>
      </c>
      <c r="M85" s="68" t="s">
        <v>70</v>
      </c>
      <c r="N85" s="68" t="s">
        <v>70</v>
      </c>
      <c r="O85" s="68" t="s">
        <v>74</v>
      </c>
      <c r="P85" s="43" t="s">
        <v>531</v>
      </c>
      <c r="Q85" s="68" t="s">
        <v>70</v>
      </c>
      <c r="R85" s="68" t="s">
        <v>70</v>
      </c>
      <c r="S85" s="51" t="s">
        <v>532</v>
      </c>
      <c r="U85" s="83" t="s">
        <v>67</v>
      </c>
      <c r="V85" s="83" t="s">
        <v>69</v>
      </c>
      <c r="W85" s="83" t="s">
        <v>72</v>
      </c>
      <c r="X85" s="83" t="s">
        <v>73</v>
      </c>
      <c r="Y85" s="83" t="s">
        <v>101</v>
      </c>
      <c r="Z85" s="83" t="s">
        <v>511</v>
      </c>
      <c r="AA85" s="83"/>
      <c r="AB85" s="83"/>
      <c r="AC85" s="83"/>
      <c r="AD85" s="83"/>
      <c r="AE85" s="43" t="s">
        <v>74</v>
      </c>
      <c r="AF85" s="43" t="s">
        <v>76</v>
      </c>
      <c r="AG85" s="83" t="s">
        <v>533</v>
      </c>
      <c r="AH85" s="83" t="s">
        <v>428</v>
      </c>
      <c r="AI85" s="83" t="s">
        <v>534</v>
      </c>
      <c r="AJ85" s="83"/>
      <c r="AK85" s="83" t="s">
        <v>105</v>
      </c>
      <c r="AL85" s="83" t="s">
        <v>200</v>
      </c>
      <c r="AM85" s="83" t="s">
        <v>259</v>
      </c>
      <c r="AN85" s="83" t="s">
        <v>85</v>
      </c>
      <c r="AO85" s="83" t="s">
        <v>107</v>
      </c>
      <c r="AP85" s="83" t="s">
        <v>83</v>
      </c>
      <c r="AQ85" s="83" t="s">
        <v>106</v>
      </c>
      <c r="AR85" s="83" t="s">
        <v>250</v>
      </c>
      <c r="AS85" s="83"/>
      <c r="AT85" s="83"/>
      <c r="AU85" s="83">
        <v>88</v>
      </c>
      <c r="AV85" s="83"/>
      <c r="AW85" s="83"/>
      <c r="AX85" s="83"/>
      <c r="AY85" s="83"/>
      <c r="AZ85" s="83"/>
      <c r="BA85" s="83"/>
      <c r="BB85" s="83" t="s">
        <v>535</v>
      </c>
      <c r="BC85" s="83" t="s">
        <v>536</v>
      </c>
      <c r="BD85" s="83">
        <v>17</v>
      </c>
      <c r="BE85" s="147" t="s">
        <v>88</v>
      </c>
      <c r="BF85" s="147" t="s">
        <v>88</v>
      </c>
      <c r="BG85" s="147" t="s">
        <v>88</v>
      </c>
      <c r="BH85" s="147" t="s">
        <v>88</v>
      </c>
      <c r="BI85" s="147" t="s">
        <v>88</v>
      </c>
      <c r="BJ85" s="104" t="s">
        <v>537</v>
      </c>
      <c r="BK85" s="105"/>
    </row>
    <row r="86" s="43" customFormat="1" spans="1:63">
      <c r="A86" s="43" t="s">
        <v>538</v>
      </c>
      <c r="B86" s="51" t="s">
        <v>527</v>
      </c>
      <c r="C86" s="51" t="str">
        <f t="shared" si="7"/>
        <v>South Asia</v>
      </c>
      <c r="D86" s="43" t="s">
        <v>212</v>
      </c>
      <c r="E86" s="43" t="s">
        <v>213</v>
      </c>
      <c r="F86" s="43">
        <v>2020</v>
      </c>
      <c r="G86" s="43" t="s">
        <v>476</v>
      </c>
      <c r="H86" s="43" t="s">
        <v>539</v>
      </c>
      <c r="I86" s="43" t="s">
        <v>70</v>
      </c>
      <c r="J86" s="43" t="s">
        <v>540</v>
      </c>
      <c r="K86" s="58" t="s">
        <v>541</v>
      </c>
      <c r="L86" s="43" t="s">
        <v>67</v>
      </c>
      <c r="M86" s="43">
        <v>31.6</v>
      </c>
      <c r="N86" s="43">
        <v>31.6</v>
      </c>
      <c r="O86" s="43" t="s">
        <v>74</v>
      </c>
      <c r="P86" s="43" t="s">
        <v>102</v>
      </c>
      <c r="Q86" s="51">
        <v>10.7</v>
      </c>
      <c r="R86" s="51">
        <v>10.7</v>
      </c>
      <c r="S86" s="51" t="s">
        <v>542</v>
      </c>
      <c r="U86" s="83" t="s">
        <v>67</v>
      </c>
      <c r="V86" s="83" t="s">
        <v>102</v>
      </c>
      <c r="W86" s="83" t="s">
        <v>69</v>
      </c>
      <c r="X86" s="83" t="s">
        <v>72</v>
      </c>
      <c r="Y86" s="83" t="s">
        <v>100</v>
      </c>
      <c r="Z86" s="83" t="s">
        <v>444</v>
      </c>
      <c r="AA86" s="83" t="s">
        <v>99</v>
      </c>
      <c r="AB86" s="83" t="s">
        <v>178</v>
      </c>
      <c r="AC86" s="83" t="s">
        <v>101</v>
      </c>
      <c r="AD86" s="83"/>
      <c r="AE86" s="83" t="s">
        <v>74</v>
      </c>
      <c r="AF86" s="83" t="s">
        <v>76</v>
      </c>
      <c r="AG86" s="83" t="s">
        <v>68</v>
      </c>
      <c r="AH86" s="83"/>
      <c r="AI86" s="83"/>
      <c r="AJ86" s="83"/>
      <c r="AK86" s="83" t="s">
        <v>125</v>
      </c>
      <c r="AL86" s="83" t="s">
        <v>304</v>
      </c>
      <c r="AM86" s="83" t="s">
        <v>200</v>
      </c>
      <c r="AN86" s="83" t="s">
        <v>479</v>
      </c>
      <c r="AO86" s="83" t="s">
        <v>78</v>
      </c>
      <c r="AP86" s="83" t="s">
        <v>543</v>
      </c>
      <c r="AQ86" s="83" t="s">
        <v>107</v>
      </c>
      <c r="AR86" s="83"/>
      <c r="AS86" s="83"/>
      <c r="AT86" s="83"/>
      <c r="AU86" s="83">
        <v>127</v>
      </c>
      <c r="AV86" s="83"/>
      <c r="AW86" s="83"/>
      <c r="AX86" s="83"/>
      <c r="AY86" s="83"/>
      <c r="AZ86" s="83"/>
      <c r="BA86" s="83"/>
      <c r="BB86" s="83" t="s">
        <v>544</v>
      </c>
      <c r="BC86" s="83" t="s">
        <v>545</v>
      </c>
      <c r="BD86" s="83" t="s">
        <v>546</v>
      </c>
      <c r="BE86" s="83" t="s">
        <v>547</v>
      </c>
      <c r="BF86" s="83" t="s">
        <v>548</v>
      </c>
      <c r="BG86" s="147" t="s">
        <v>88</v>
      </c>
      <c r="BH86" s="147" t="s">
        <v>88</v>
      </c>
      <c r="BI86" s="147" t="s">
        <v>88</v>
      </c>
      <c r="BJ86" s="105" t="s">
        <v>549</v>
      </c>
      <c r="BK86" s="110"/>
    </row>
    <row r="87" s="43" customFormat="1" spans="1:63">
      <c r="A87" s="43" t="s">
        <v>550</v>
      </c>
      <c r="B87" s="51" t="s">
        <v>527</v>
      </c>
      <c r="C87" s="51" t="str">
        <f t="shared" ref="C87:C95" si="8">IF(OR(B87="Australia",B87="Oversea France"),"Oceania",IF(B87="Brazil","South America",IF(B87="China","East Asia",IF(B87="India","South Asia",IF(OR(B87="Malaysia",B87="Singapore",B87="Thailand"),"South East Asia",IF(OR(B87="USA",B87="Hondorus",B87="Colombia"),"North &amp; Central America","Middle East &amp; East Africa"))))))</f>
        <v>South Asia</v>
      </c>
      <c r="D87" s="43" t="s">
        <v>551</v>
      </c>
      <c r="E87" s="43" t="s">
        <v>116</v>
      </c>
      <c r="F87" s="43">
        <v>2019</v>
      </c>
      <c r="G87" s="43" t="s">
        <v>96</v>
      </c>
      <c r="H87" s="43" t="s">
        <v>552</v>
      </c>
      <c r="I87" s="43" t="s">
        <v>188</v>
      </c>
      <c r="J87" s="43" t="s">
        <v>553</v>
      </c>
      <c r="K87" s="43" t="s">
        <v>70</v>
      </c>
      <c r="L87" s="43" t="s">
        <v>67</v>
      </c>
      <c r="M87" s="51">
        <v>47</v>
      </c>
      <c r="N87" s="51">
        <v>47</v>
      </c>
      <c r="O87" s="43" t="s">
        <v>74</v>
      </c>
      <c r="P87" s="43" t="s">
        <v>101</v>
      </c>
      <c r="Q87" s="51">
        <v>9.8</v>
      </c>
      <c r="R87" s="51">
        <v>9.8</v>
      </c>
      <c r="S87" s="51" t="s">
        <v>554</v>
      </c>
      <c r="U87" s="83" t="s">
        <v>67</v>
      </c>
      <c r="V87" s="83" t="s">
        <v>101</v>
      </c>
      <c r="W87" s="83" t="s">
        <v>72</v>
      </c>
      <c r="X87" s="83" t="s">
        <v>100</v>
      </c>
      <c r="Y87" s="83" t="s">
        <v>69</v>
      </c>
      <c r="Z87" s="83" t="s">
        <v>555</v>
      </c>
      <c r="AA87" s="83" t="s">
        <v>73</v>
      </c>
      <c r="AB87" s="83"/>
      <c r="AC87" s="83"/>
      <c r="AD87" s="83"/>
      <c r="AE87" s="83" t="s">
        <v>74</v>
      </c>
      <c r="AF87" s="83" t="s">
        <v>76</v>
      </c>
      <c r="AG87" s="83" t="s">
        <v>68</v>
      </c>
      <c r="AH87" s="83" t="s">
        <v>101</v>
      </c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3">
        <v>143</v>
      </c>
      <c r="AV87" s="83"/>
      <c r="AW87" s="83"/>
      <c r="AX87" s="83"/>
      <c r="AY87" s="83"/>
      <c r="AZ87" s="83"/>
      <c r="BA87" s="83"/>
      <c r="BB87" s="83" t="s">
        <v>556</v>
      </c>
      <c r="BC87" s="147" t="s">
        <v>88</v>
      </c>
      <c r="BD87" s="83" t="s">
        <v>557</v>
      </c>
      <c r="BE87" s="83" t="s">
        <v>558</v>
      </c>
      <c r="BF87" s="147" t="s">
        <v>88</v>
      </c>
      <c r="BG87" s="147" t="s">
        <v>88</v>
      </c>
      <c r="BH87" s="147" t="s">
        <v>88</v>
      </c>
      <c r="BI87" s="147" t="s">
        <v>88</v>
      </c>
      <c r="BJ87" s="105" t="s">
        <v>559</v>
      </c>
      <c r="BK87" s="110"/>
    </row>
    <row r="88" s="44" customFormat="1" spans="1:63">
      <c r="A88" s="44" t="s">
        <v>560</v>
      </c>
      <c r="B88" s="52" t="s">
        <v>527</v>
      </c>
      <c r="C88" s="52" t="str">
        <f t="shared" si="8"/>
        <v>South Asia</v>
      </c>
      <c r="D88" s="44" t="s">
        <v>115</v>
      </c>
      <c r="E88" s="44" t="s">
        <v>116</v>
      </c>
      <c r="F88" s="44">
        <v>2017</v>
      </c>
      <c r="G88" s="44" t="s">
        <v>96</v>
      </c>
      <c r="H88" s="44" t="s">
        <v>97</v>
      </c>
      <c r="I88" s="44" t="s">
        <v>70</v>
      </c>
      <c r="J88" s="61">
        <v>3412553</v>
      </c>
      <c r="K88" s="44" t="s">
        <v>70</v>
      </c>
      <c r="L88" s="44" t="s">
        <v>67</v>
      </c>
      <c r="M88" s="44">
        <v>57.33</v>
      </c>
      <c r="N88" s="44">
        <v>57.33</v>
      </c>
      <c r="O88" s="44" t="s">
        <v>74</v>
      </c>
      <c r="P88" s="44" t="s">
        <v>72</v>
      </c>
      <c r="Q88" s="44">
        <v>17.11</v>
      </c>
      <c r="R88" s="44">
        <v>17.11</v>
      </c>
      <c r="S88" s="52" t="s">
        <v>561</v>
      </c>
      <c r="U88" s="85" t="s">
        <v>67</v>
      </c>
      <c r="V88" s="85" t="s">
        <v>69</v>
      </c>
      <c r="W88" s="85" t="s">
        <v>72</v>
      </c>
      <c r="X88" s="85" t="s">
        <v>101</v>
      </c>
      <c r="Y88" s="85"/>
      <c r="Z88" s="85"/>
      <c r="AA88" s="85"/>
      <c r="AB88" s="85"/>
      <c r="AC88" s="85"/>
      <c r="AD88" s="85"/>
      <c r="AE88" s="85" t="s">
        <v>74</v>
      </c>
      <c r="AF88" s="85" t="s">
        <v>75</v>
      </c>
      <c r="AG88" s="85" t="s">
        <v>68</v>
      </c>
      <c r="AH88" s="85" t="s">
        <v>428</v>
      </c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85"/>
      <c r="AT88" s="85"/>
      <c r="AU88" s="85">
        <v>219</v>
      </c>
      <c r="AV88" s="85" t="s">
        <v>128</v>
      </c>
      <c r="AW88" s="85" t="s">
        <v>127</v>
      </c>
      <c r="AX88" s="85" t="s">
        <v>209</v>
      </c>
      <c r="AY88" s="85"/>
      <c r="AZ88" s="85"/>
      <c r="BA88" s="85"/>
      <c r="BB88" s="148" t="s">
        <v>88</v>
      </c>
      <c r="BC88" s="148" t="s">
        <v>88</v>
      </c>
      <c r="BD88" s="148" t="s">
        <v>88</v>
      </c>
      <c r="BE88" s="148" t="s">
        <v>88</v>
      </c>
      <c r="BF88" s="148" t="s">
        <v>88</v>
      </c>
      <c r="BG88" s="148" t="s">
        <v>88</v>
      </c>
      <c r="BH88" s="148" t="s">
        <v>88</v>
      </c>
      <c r="BI88" s="148" t="s">
        <v>88</v>
      </c>
      <c r="BJ88" s="106" t="s">
        <v>562</v>
      </c>
      <c r="BK88" s="106"/>
    </row>
    <row r="89" s="1" customFormat="1" spans="1:63">
      <c r="A89" s="1" t="s">
        <v>563</v>
      </c>
      <c r="B89" s="3" t="s">
        <v>527</v>
      </c>
      <c r="C89" s="3" t="str">
        <f t="shared" si="8"/>
        <v>South Asia</v>
      </c>
      <c r="D89" s="1" t="s">
        <v>115</v>
      </c>
      <c r="E89" s="1" t="s">
        <v>116</v>
      </c>
      <c r="F89" s="1">
        <v>2017</v>
      </c>
      <c r="G89" s="1" t="s">
        <v>96</v>
      </c>
      <c r="H89" s="1" t="s">
        <v>97</v>
      </c>
      <c r="I89" s="1" t="s">
        <v>70</v>
      </c>
      <c r="J89" s="66">
        <v>3220906</v>
      </c>
      <c r="K89" s="1" t="s">
        <v>70</v>
      </c>
      <c r="L89" s="1" t="s">
        <v>67</v>
      </c>
      <c r="M89" s="1">
        <v>62.5</v>
      </c>
      <c r="N89" s="1">
        <v>62.5</v>
      </c>
      <c r="O89" s="1" t="s">
        <v>74</v>
      </c>
      <c r="P89" s="1" t="s">
        <v>72</v>
      </c>
      <c r="Q89" s="1">
        <v>16.36</v>
      </c>
      <c r="R89" s="1">
        <v>16.36</v>
      </c>
      <c r="S89" s="3" t="s">
        <v>564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>
        <v>219</v>
      </c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2" t="s">
        <v>562</v>
      </c>
      <c r="BK89" s="12"/>
    </row>
    <row r="90" s="1" customFormat="1" spans="1:63">
      <c r="A90" s="1" t="s">
        <v>565</v>
      </c>
      <c r="B90" s="3" t="s">
        <v>527</v>
      </c>
      <c r="C90" s="3" t="str">
        <f t="shared" si="8"/>
        <v>South Asia</v>
      </c>
      <c r="D90" s="1" t="s">
        <v>115</v>
      </c>
      <c r="E90" s="1" t="s">
        <v>116</v>
      </c>
      <c r="F90" s="1">
        <v>2017</v>
      </c>
      <c r="G90" s="1" t="s">
        <v>96</v>
      </c>
      <c r="H90" s="1" t="s">
        <v>97</v>
      </c>
      <c r="I90" s="1" t="s">
        <v>70</v>
      </c>
      <c r="J90" s="66">
        <v>3225554</v>
      </c>
      <c r="K90" s="1" t="s">
        <v>70</v>
      </c>
      <c r="L90" s="1" t="s">
        <v>67</v>
      </c>
      <c r="M90" s="1">
        <v>64.14</v>
      </c>
      <c r="N90" s="1">
        <v>64.14</v>
      </c>
      <c r="O90" s="1" t="s">
        <v>68</v>
      </c>
      <c r="P90" s="1" t="s">
        <v>69</v>
      </c>
      <c r="Q90" s="1">
        <v>8.84</v>
      </c>
      <c r="R90" s="1">
        <v>8.84</v>
      </c>
      <c r="S90" s="3" t="s">
        <v>566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>
        <v>219</v>
      </c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2" t="s">
        <v>562</v>
      </c>
      <c r="BK90" s="12"/>
    </row>
    <row r="91" s="1" customFormat="1" spans="1:63">
      <c r="A91" s="1" t="s">
        <v>567</v>
      </c>
      <c r="B91" s="3" t="s">
        <v>527</v>
      </c>
      <c r="C91" s="3" t="str">
        <f t="shared" si="8"/>
        <v>South Asia</v>
      </c>
      <c r="D91" s="1" t="s">
        <v>115</v>
      </c>
      <c r="E91" s="1" t="s">
        <v>116</v>
      </c>
      <c r="F91" s="1">
        <v>2017</v>
      </c>
      <c r="G91" s="1" t="s">
        <v>96</v>
      </c>
      <c r="H91" s="1" t="s">
        <v>97</v>
      </c>
      <c r="I91" s="1" t="s">
        <v>70</v>
      </c>
      <c r="J91" s="66">
        <v>3410117</v>
      </c>
      <c r="K91" s="1" t="s">
        <v>70</v>
      </c>
      <c r="L91" s="1" t="s">
        <v>67</v>
      </c>
      <c r="M91" s="1">
        <v>78.51</v>
      </c>
      <c r="N91" s="1">
        <v>78.51</v>
      </c>
      <c r="O91" s="1" t="s">
        <v>568</v>
      </c>
      <c r="P91" s="1" t="s">
        <v>72</v>
      </c>
      <c r="Q91" s="1">
        <v>7.48</v>
      </c>
      <c r="R91" s="1">
        <v>7.48</v>
      </c>
      <c r="S91" s="3" t="s">
        <v>569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>
        <v>219</v>
      </c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2" t="s">
        <v>562</v>
      </c>
      <c r="BK91" s="12"/>
    </row>
    <row r="92" s="1" customFormat="1" spans="1:63">
      <c r="A92" s="1" t="s">
        <v>560</v>
      </c>
      <c r="B92" s="3" t="s">
        <v>527</v>
      </c>
      <c r="C92" s="3" t="str">
        <f t="shared" si="8"/>
        <v>South Asia</v>
      </c>
      <c r="D92" s="1" t="s">
        <v>115</v>
      </c>
      <c r="E92" s="1" t="s">
        <v>116</v>
      </c>
      <c r="F92" s="1">
        <v>2017</v>
      </c>
      <c r="G92" s="1" t="s">
        <v>96</v>
      </c>
      <c r="H92" s="1" t="s">
        <v>97</v>
      </c>
      <c r="I92" s="1" t="s">
        <v>70</v>
      </c>
      <c r="J92" s="66">
        <v>16934</v>
      </c>
      <c r="K92" s="1" t="s">
        <v>70</v>
      </c>
      <c r="L92" s="1" t="s">
        <v>226</v>
      </c>
      <c r="M92" s="1">
        <v>86.79</v>
      </c>
      <c r="N92" s="1">
        <v>86.79</v>
      </c>
      <c r="O92" s="1" t="s">
        <v>235</v>
      </c>
      <c r="P92" s="1" t="s">
        <v>136</v>
      </c>
      <c r="Q92" s="1">
        <v>10.32</v>
      </c>
      <c r="R92" s="1">
        <v>10.32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>
        <v>219</v>
      </c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2" t="s">
        <v>562</v>
      </c>
      <c r="BK92" s="12"/>
    </row>
    <row r="93" s="1" customFormat="1" spans="1:63">
      <c r="A93" s="1" t="s">
        <v>563</v>
      </c>
      <c r="B93" s="3" t="s">
        <v>527</v>
      </c>
      <c r="C93" s="3" t="str">
        <f t="shared" si="8"/>
        <v>South Asia</v>
      </c>
      <c r="D93" s="1" t="s">
        <v>115</v>
      </c>
      <c r="E93" s="1" t="s">
        <v>116</v>
      </c>
      <c r="F93" s="1">
        <v>2017</v>
      </c>
      <c r="G93" s="1" t="s">
        <v>96</v>
      </c>
      <c r="H93" s="1" t="s">
        <v>97</v>
      </c>
      <c r="I93" s="1" t="s">
        <v>70</v>
      </c>
      <c r="J93" s="66">
        <v>43985</v>
      </c>
      <c r="K93" s="1" t="s">
        <v>70</v>
      </c>
      <c r="L93" s="1" t="s">
        <v>226</v>
      </c>
      <c r="M93" s="1">
        <v>78.69</v>
      </c>
      <c r="N93" s="1">
        <v>78.69</v>
      </c>
      <c r="O93" s="1" t="s">
        <v>235</v>
      </c>
      <c r="P93" s="1" t="s">
        <v>136</v>
      </c>
      <c r="Q93" s="1">
        <v>10.65</v>
      </c>
      <c r="R93" s="1">
        <v>10.65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>
        <v>219</v>
      </c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2" t="s">
        <v>562</v>
      </c>
      <c r="BK93" s="12"/>
    </row>
    <row r="94" s="1" customFormat="1" spans="1:63">
      <c r="A94" s="1" t="s">
        <v>565</v>
      </c>
      <c r="B94" s="3" t="s">
        <v>527</v>
      </c>
      <c r="C94" s="3" t="str">
        <f t="shared" si="8"/>
        <v>South Asia</v>
      </c>
      <c r="D94" s="1" t="s">
        <v>115</v>
      </c>
      <c r="E94" s="1" t="s">
        <v>116</v>
      </c>
      <c r="F94" s="1">
        <v>2017</v>
      </c>
      <c r="G94" s="1" t="s">
        <v>96</v>
      </c>
      <c r="H94" s="1" t="s">
        <v>97</v>
      </c>
      <c r="I94" s="1" t="s">
        <v>70</v>
      </c>
      <c r="J94" s="66">
        <v>59600</v>
      </c>
      <c r="K94" s="1" t="s">
        <v>70</v>
      </c>
      <c r="L94" s="1" t="s">
        <v>226</v>
      </c>
      <c r="M94" s="1">
        <v>73.97</v>
      </c>
      <c r="N94" s="1">
        <v>73.97</v>
      </c>
      <c r="O94" s="1" t="s">
        <v>235</v>
      </c>
      <c r="P94" s="1" t="s">
        <v>223</v>
      </c>
      <c r="Q94" s="1">
        <v>15.51</v>
      </c>
      <c r="R94" s="1">
        <v>15.51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>
        <v>219</v>
      </c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2" t="s">
        <v>562</v>
      </c>
      <c r="BK94" s="12"/>
    </row>
    <row r="95" s="45" customFormat="1" spans="1:63">
      <c r="A95" s="45" t="s">
        <v>567</v>
      </c>
      <c r="B95" s="53" t="s">
        <v>527</v>
      </c>
      <c r="C95" s="53" t="str">
        <f t="shared" si="8"/>
        <v>South Asia</v>
      </c>
      <c r="D95" s="45" t="s">
        <v>115</v>
      </c>
      <c r="E95" s="45" t="s">
        <v>116</v>
      </c>
      <c r="F95" s="45">
        <v>2017</v>
      </c>
      <c r="G95" s="45" t="s">
        <v>96</v>
      </c>
      <c r="H95" s="45" t="s">
        <v>97</v>
      </c>
      <c r="I95" s="45" t="s">
        <v>70</v>
      </c>
      <c r="J95" s="63">
        <v>115670</v>
      </c>
      <c r="K95" s="45" t="s">
        <v>70</v>
      </c>
      <c r="L95" s="45" t="s">
        <v>226</v>
      </c>
      <c r="M95" s="45">
        <v>78.74</v>
      </c>
      <c r="N95" s="45">
        <v>78.74</v>
      </c>
      <c r="O95" s="45" t="s">
        <v>235</v>
      </c>
      <c r="P95" s="45" t="s">
        <v>136</v>
      </c>
      <c r="Q95" s="45">
        <v>12.98</v>
      </c>
      <c r="R95" s="45">
        <v>12.98</v>
      </c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7">
        <v>219</v>
      </c>
      <c r="AV95" s="87"/>
      <c r="AW95" s="87"/>
      <c r="AX95" s="87"/>
      <c r="AY95" s="87"/>
      <c r="AZ95" s="87"/>
      <c r="BA95" s="87"/>
      <c r="BB95" s="87"/>
      <c r="BC95" s="87"/>
      <c r="BD95" s="87"/>
      <c r="BE95" s="87"/>
      <c r="BF95" s="87"/>
      <c r="BG95" s="87"/>
      <c r="BH95" s="87"/>
      <c r="BI95" s="87"/>
      <c r="BJ95" s="108" t="s">
        <v>562</v>
      </c>
      <c r="BK95" s="108"/>
    </row>
    <row r="96" s="44" customFormat="1" spans="1:63">
      <c r="A96" s="44" t="s">
        <v>570</v>
      </c>
      <c r="B96" s="52" t="s">
        <v>527</v>
      </c>
      <c r="C96" s="52" t="str">
        <f t="shared" ref="C96:C103" si="9">IF(OR(B96="Australia",B96="Oversea France"),"Oceania",IF(B96="Brazil","South America",IF(B96="China","East Asia",IF(B96="India","South Asia",IF(OR(B96="Malaysia",B96="Singapore",B96="Thailand"),"South East Asia",IF(OR(B96="USA",B96="Hondorus",B96="Colombia"),"North &amp; Central America","Middle East &amp; East Africa"))))))</f>
        <v>South Asia</v>
      </c>
      <c r="D96" s="44" t="s">
        <v>115</v>
      </c>
      <c r="E96" s="44" t="s">
        <v>116</v>
      </c>
      <c r="F96" s="44">
        <v>2018</v>
      </c>
      <c r="G96" s="44" t="s">
        <v>96</v>
      </c>
      <c r="H96" s="44" t="s">
        <v>97</v>
      </c>
      <c r="I96" s="44" t="s">
        <v>70</v>
      </c>
      <c r="J96" s="61">
        <v>13381317</v>
      </c>
      <c r="K96" s="44" t="s">
        <v>70</v>
      </c>
      <c r="L96" s="44" t="s">
        <v>67</v>
      </c>
      <c r="M96" s="44">
        <v>56.7</v>
      </c>
      <c r="N96" s="44">
        <v>90.5</v>
      </c>
      <c r="O96" s="44" t="s">
        <v>70</v>
      </c>
      <c r="P96" s="44" t="s">
        <v>72</v>
      </c>
      <c r="Q96" s="44" t="s">
        <v>70</v>
      </c>
      <c r="R96" s="44" t="s">
        <v>70</v>
      </c>
      <c r="S96" s="52" t="s">
        <v>571</v>
      </c>
      <c r="U96" s="85" t="s">
        <v>67</v>
      </c>
      <c r="V96" s="85" t="s">
        <v>69</v>
      </c>
      <c r="W96" s="85" t="s">
        <v>72</v>
      </c>
      <c r="X96" s="85" t="s">
        <v>101</v>
      </c>
      <c r="Y96" s="85" t="s">
        <v>102</v>
      </c>
      <c r="Z96" s="85" t="s">
        <v>162</v>
      </c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  <c r="AQ96" s="85"/>
      <c r="AR96" s="85"/>
      <c r="AS96" s="85"/>
      <c r="AT96" s="85"/>
      <c r="AU96" s="85">
        <v>220</v>
      </c>
      <c r="AV96" s="85" t="s">
        <v>128</v>
      </c>
      <c r="AW96" s="85" t="s">
        <v>209</v>
      </c>
      <c r="AX96" s="85" t="s">
        <v>127</v>
      </c>
      <c r="AY96" s="85"/>
      <c r="AZ96" s="85"/>
      <c r="BA96" s="85"/>
      <c r="BB96" s="148" t="s">
        <v>88</v>
      </c>
      <c r="BC96" s="148" t="s">
        <v>88</v>
      </c>
      <c r="BD96" s="148" t="s">
        <v>88</v>
      </c>
      <c r="BE96" s="148" t="s">
        <v>88</v>
      </c>
      <c r="BF96" s="148" t="s">
        <v>88</v>
      </c>
      <c r="BG96" s="148" t="s">
        <v>88</v>
      </c>
      <c r="BH96" s="148" t="s">
        <v>88</v>
      </c>
      <c r="BI96" s="148" t="s">
        <v>88</v>
      </c>
      <c r="BJ96" s="106" t="s">
        <v>572</v>
      </c>
      <c r="BK96" s="106"/>
    </row>
    <row r="97" s="1" customFormat="1" spans="1:63">
      <c r="A97" s="1" t="s">
        <v>573</v>
      </c>
      <c r="B97" s="3" t="s">
        <v>527</v>
      </c>
      <c r="C97" s="3" t="str">
        <f t="shared" si="9"/>
        <v>South Asia</v>
      </c>
      <c r="D97" s="1" t="s">
        <v>115</v>
      </c>
      <c r="E97" s="1" t="s">
        <v>116</v>
      </c>
      <c r="F97" s="1">
        <v>2018</v>
      </c>
      <c r="G97" s="1" t="s">
        <v>96</v>
      </c>
      <c r="H97" s="1" t="s">
        <v>97</v>
      </c>
      <c r="I97" s="1" t="s">
        <v>70</v>
      </c>
      <c r="J97" s="66">
        <v>2956271</v>
      </c>
      <c r="K97" s="1" t="s">
        <v>70</v>
      </c>
      <c r="L97" s="1" t="s">
        <v>67</v>
      </c>
      <c r="M97" s="1">
        <v>57.7</v>
      </c>
      <c r="N97" s="1">
        <v>90.5</v>
      </c>
      <c r="O97" s="1" t="s">
        <v>70</v>
      </c>
      <c r="P97" s="1" t="s">
        <v>72</v>
      </c>
      <c r="Q97" s="1" t="s">
        <v>70</v>
      </c>
      <c r="R97" s="1" t="s">
        <v>70</v>
      </c>
      <c r="S97" s="3" t="s">
        <v>574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>
        <v>220</v>
      </c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2" t="s">
        <v>572</v>
      </c>
      <c r="BK97" s="12"/>
    </row>
    <row r="98" s="1" customFormat="1" spans="1:63">
      <c r="A98" s="1" t="s">
        <v>575</v>
      </c>
      <c r="B98" s="3" t="s">
        <v>527</v>
      </c>
      <c r="C98" s="3" t="str">
        <f t="shared" si="9"/>
        <v>South Asia</v>
      </c>
      <c r="D98" s="1" t="s">
        <v>115</v>
      </c>
      <c r="E98" s="1" t="s">
        <v>116</v>
      </c>
      <c r="F98" s="1">
        <v>2018</v>
      </c>
      <c r="G98" s="1" t="s">
        <v>96</v>
      </c>
      <c r="H98" s="1" t="s">
        <v>97</v>
      </c>
      <c r="I98" s="1" t="s">
        <v>70</v>
      </c>
      <c r="J98" s="66">
        <v>2600216</v>
      </c>
      <c r="K98" s="1" t="s">
        <v>70</v>
      </c>
      <c r="L98" s="1" t="s">
        <v>67</v>
      </c>
      <c r="M98" s="1">
        <v>58.7</v>
      </c>
      <c r="N98" s="1">
        <v>90.5</v>
      </c>
      <c r="O98" s="1" t="s">
        <v>70</v>
      </c>
      <c r="P98" s="1" t="s">
        <v>72</v>
      </c>
      <c r="Q98" s="1" t="s">
        <v>70</v>
      </c>
      <c r="R98" s="1" t="s">
        <v>70</v>
      </c>
      <c r="S98" s="3" t="s">
        <v>576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>
        <v>220</v>
      </c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2" t="s">
        <v>572</v>
      </c>
      <c r="BK98" s="12"/>
    </row>
    <row r="99" s="1" customFormat="1" spans="1:63">
      <c r="A99" s="1" t="s">
        <v>577</v>
      </c>
      <c r="B99" s="3" t="s">
        <v>527</v>
      </c>
      <c r="C99" s="3" t="str">
        <f t="shared" si="9"/>
        <v>South Asia</v>
      </c>
      <c r="D99" s="1" t="s">
        <v>115</v>
      </c>
      <c r="E99" s="1" t="s">
        <v>116</v>
      </c>
      <c r="F99" s="1">
        <v>2018</v>
      </c>
      <c r="G99" s="1" t="s">
        <v>96</v>
      </c>
      <c r="H99" s="1" t="s">
        <v>97</v>
      </c>
      <c r="I99" s="1" t="s">
        <v>70</v>
      </c>
      <c r="J99" s="66">
        <v>13142449</v>
      </c>
      <c r="K99" s="1" t="s">
        <v>70</v>
      </c>
      <c r="L99" s="1" t="s">
        <v>67</v>
      </c>
      <c r="M99" s="1">
        <v>59.7</v>
      </c>
      <c r="N99" s="1">
        <v>90.5</v>
      </c>
      <c r="O99" s="1" t="s">
        <v>70</v>
      </c>
      <c r="P99" s="1" t="s">
        <v>72</v>
      </c>
      <c r="Q99" s="1" t="s">
        <v>70</v>
      </c>
      <c r="R99" s="1" t="s">
        <v>70</v>
      </c>
      <c r="S99" s="3" t="s">
        <v>578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>
        <v>220</v>
      </c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2" t="s">
        <v>572</v>
      </c>
      <c r="BK99" s="12"/>
    </row>
    <row r="100" s="1" customFormat="1" spans="1:63">
      <c r="A100" s="1" t="s">
        <v>570</v>
      </c>
      <c r="B100" s="3" t="s">
        <v>527</v>
      </c>
      <c r="C100" s="3" t="str">
        <f t="shared" si="9"/>
        <v>South Asia</v>
      </c>
      <c r="D100" s="1" t="s">
        <v>115</v>
      </c>
      <c r="E100" s="1" t="s">
        <v>116</v>
      </c>
      <c r="F100" s="1">
        <v>2018</v>
      </c>
      <c r="G100" s="1" t="s">
        <v>96</v>
      </c>
      <c r="H100" s="1" t="s">
        <v>97</v>
      </c>
      <c r="I100" s="1" t="s">
        <v>70</v>
      </c>
      <c r="J100" s="66">
        <v>13381317</v>
      </c>
      <c r="K100" s="1" t="s">
        <v>70</v>
      </c>
      <c r="L100" s="1" t="s">
        <v>226</v>
      </c>
      <c r="M100" s="1">
        <v>56.7</v>
      </c>
      <c r="N100" s="1">
        <v>90.5</v>
      </c>
      <c r="O100" s="1" t="s">
        <v>70</v>
      </c>
      <c r="P100" s="1" t="s">
        <v>136</v>
      </c>
      <c r="Q100" s="1" t="s">
        <v>70</v>
      </c>
      <c r="R100" s="1" t="s">
        <v>70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>
        <v>220</v>
      </c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2" t="s">
        <v>572</v>
      </c>
      <c r="BK100" s="12"/>
    </row>
    <row r="101" s="1" customFormat="1" spans="1:63">
      <c r="A101" s="1" t="s">
        <v>573</v>
      </c>
      <c r="B101" s="3" t="s">
        <v>527</v>
      </c>
      <c r="C101" s="3" t="str">
        <f t="shared" si="9"/>
        <v>South Asia</v>
      </c>
      <c r="D101" s="1" t="s">
        <v>115</v>
      </c>
      <c r="E101" s="1" t="s">
        <v>116</v>
      </c>
      <c r="F101" s="1">
        <v>2018</v>
      </c>
      <c r="G101" s="1" t="s">
        <v>96</v>
      </c>
      <c r="H101" s="1" t="s">
        <v>97</v>
      </c>
      <c r="I101" s="1" t="s">
        <v>70</v>
      </c>
      <c r="J101" s="66">
        <v>2956271</v>
      </c>
      <c r="K101" s="1" t="s">
        <v>70</v>
      </c>
      <c r="L101" s="1" t="s">
        <v>226</v>
      </c>
      <c r="M101" s="1">
        <v>57.7</v>
      </c>
      <c r="N101" s="1">
        <v>90.5</v>
      </c>
      <c r="O101" s="1" t="s">
        <v>70</v>
      </c>
      <c r="P101" s="1" t="s">
        <v>223</v>
      </c>
      <c r="Q101" s="1" t="s">
        <v>70</v>
      </c>
      <c r="R101" s="1" t="s">
        <v>70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>
        <v>220</v>
      </c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2" t="s">
        <v>572</v>
      </c>
      <c r="BK101" s="12"/>
    </row>
    <row r="102" s="1" customFormat="1" spans="1:63">
      <c r="A102" s="1" t="s">
        <v>575</v>
      </c>
      <c r="B102" s="3" t="s">
        <v>527</v>
      </c>
      <c r="C102" s="3" t="str">
        <f t="shared" si="9"/>
        <v>South Asia</v>
      </c>
      <c r="D102" s="1" t="s">
        <v>115</v>
      </c>
      <c r="E102" s="1" t="s">
        <v>116</v>
      </c>
      <c r="F102" s="1">
        <v>2018</v>
      </c>
      <c r="G102" s="1" t="s">
        <v>96</v>
      </c>
      <c r="H102" s="1" t="s">
        <v>97</v>
      </c>
      <c r="I102" s="1" t="s">
        <v>70</v>
      </c>
      <c r="J102" s="66">
        <v>2600216</v>
      </c>
      <c r="K102" s="1" t="s">
        <v>70</v>
      </c>
      <c r="L102" s="1" t="s">
        <v>226</v>
      </c>
      <c r="M102" s="1">
        <v>58.7</v>
      </c>
      <c r="N102" s="1">
        <v>90.5</v>
      </c>
      <c r="O102" s="1" t="s">
        <v>70</v>
      </c>
      <c r="P102" s="1" t="s">
        <v>223</v>
      </c>
      <c r="Q102" s="1" t="s">
        <v>70</v>
      </c>
      <c r="R102" s="1" t="s">
        <v>70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>
        <v>220</v>
      </c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2" t="s">
        <v>572</v>
      </c>
      <c r="BK102" s="12"/>
    </row>
    <row r="103" s="45" customFormat="1" spans="1:63">
      <c r="A103" s="45" t="s">
        <v>577</v>
      </c>
      <c r="B103" s="53" t="s">
        <v>527</v>
      </c>
      <c r="C103" s="53" t="str">
        <f t="shared" si="9"/>
        <v>South Asia</v>
      </c>
      <c r="D103" s="45" t="s">
        <v>115</v>
      </c>
      <c r="E103" s="45" t="s">
        <v>116</v>
      </c>
      <c r="F103" s="45">
        <v>2018</v>
      </c>
      <c r="G103" s="45" t="s">
        <v>96</v>
      </c>
      <c r="H103" s="45" t="s">
        <v>97</v>
      </c>
      <c r="I103" s="45" t="s">
        <v>70</v>
      </c>
      <c r="J103" s="63">
        <v>13142449</v>
      </c>
      <c r="K103" s="45" t="s">
        <v>70</v>
      </c>
      <c r="L103" s="45" t="s">
        <v>226</v>
      </c>
      <c r="M103" s="45">
        <v>59.7</v>
      </c>
      <c r="N103" s="45">
        <v>90.5</v>
      </c>
      <c r="O103" s="45" t="s">
        <v>70</v>
      </c>
      <c r="P103" s="45" t="s">
        <v>136</v>
      </c>
      <c r="Q103" s="45" t="s">
        <v>70</v>
      </c>
      <c r="R103" s="45" t="s">
        <v>70</v>
      </c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7">
        <v>220</v>
      </c>
      <c r="AV103" s="87"/>
      <c r="AW103" s="87"/>
      <c r="AX103" s="87"/>
      <c r="AY103" s="87"/>
      <c r="AZ103" s="87"/>
      <c r="BA103" s="87"/>
      <c r="BB103" s="87"/>
      <c r="BC103" s="87"/>
      <c r="BD103" s="87"/>
      <c r="BE103" s="87"/>
      <c r="BF103" s="87"/>
      <c r="BG103" s="87"/>
      <c r="BH103" s="87"/>
      <c r="BI103" s="87"/>
      <c r="BJ103" s="108" t="s">
        <v>572</v>
      </c>
      <c r="BK103" s="108"/>
    </row>
    <row r="104" s="44" customFormat="1" spans="1:63">
      <c r="A104" s="44" t="s">
        <v>579</v>
      </c>
      <c r="B104" s="52" t="s">
        <v>527</v>
      </c>
      <c r="C104" s="52" t="str">
        <f t="shared" ref="C104:C151" si="10">IF(OR(B104="Australia",B104="Oversea France"),"Oceania",IF(B104="Brazil","South America",IF(B104="China","East Asia",IF(B104="India","South Asia",IF(OR(B104="Malaysia",B104="Singapore",B104="Thailand"),"South East Asia",IF(OR(B104="USA",B104="Hondorus",B104="Colombia"),"North &amp; Central America","Middle East &amp; East Africa"))))))</f>
        <v>South Asia</v>
      </c>
      <c r="D104" s="44" t="s">
        <v>267</v>
      </c>
      <c r="E104" s="44" t="s">
        <v>116</v>
      </c>
      <c r="F104" s="44">
        <v>2018</v>
      </c>
      <c r="G104" s="44" t="s">
        <v>96</v>
      </c>
      <c r="H104" s="44" t="s">
        <v>97</v>
      </c>
      <c r="I104" s="60" t="s">
        <v>580</v>
      </c>
      <c r="J104" s="61">
        <v>1051918</v>
      </c>
      <c r="K104" s="61">
        <v>16760</v>
      </c>
      <c r="L104" s="44" t="s">
        <v>67</v>
      </c>
      <c r="M104" s="44">
        <v>57.6</v>
      </c>
      <c r="N104" s="44">
        <v>57.6</v>
      </c>
      <c r="O104" s="44" t="s">
        <v>74</v>
      </c>
      <c r="P104" s="44" t="s">
        <v>69</v>
      </c>
      <c r="Q104" s="52">
        <v>23</v>
      </c>
      <c r="R104" s="52">
        <v>23</v>
      </c>
      <c r="S104" s="52" t="s">
        <v>581</v>
      </c>
      <c r="U104" s="85" t="s">
        <v>67</v>
      </c>
      <c r="V104" s="85" t="s">
        <v>69</v>
      </c>
      <c r="W104" s="85" t="s">
        <v>101</v>
      </c>
      <c r="X104" s="85" t="s">
        <v>72</v>
      </c>
      <c r="Y104" s="85" t="s">
        <v>178</v>
      </c>
      <c r="Z104" s="85" t="s">
        <v>178</v>
      </c>
      <c r="AA104" s="85" t="s">
        <v>100</v>
      </c>
      <c r="AB104" s="85" t="s">
        <v>99</v>
      </c>
      <c r="AC104" s="85" t="s">
        <v>162</v>
      </c>
      <c r="AD104" s="85" t="s">
        <v>73</v>
      </c>
      <c r="AE104" s="85" t="s">
        <v>74</v>
      </c>
      <c r="AF104" s="85" t="s">
        <v>76</v>
      </c>
      <c r="AG104" s="85" t="s">
        <v>68</v>
      </c>
      <c r="AH104" s="85" t="s">
        <v>582</v>
      </c>
      <c r="AI104" s="85"/>
      <c r="AJ104" s="85"/>
      <c r="AK104" s="85" t="s">
        <v>205</v>
      </c>
      <c r="AL104" s="85" t="s">
        <v>197</v>
      </c>
      <c r="AM104" s="85" t="s">
        <v>200</v>
      </c>
      <c r="AN104" s="85" t="s">
        <v>85</v>
      </c>
      <c r="AO104" s="85" t="s">
        <v>249</v>
      </c>
      <c r="AP104" s="85" t="s">
        <v>125</v>
      </c>
      <c r="AQ104" s="85" t="s">
        <v>83</v>
      </c>
      <c r="AR104" s="85" t="s">
        <v>85</v>
      </c>
      <c r="AS104" s="85" t="s">
        <v>72</v>
      </c>
      <c r="AT104" s="85" t="s">
        <v>105</v>
      </c>
      <c r="AU104" s="85">
        <v>238</v>
      </c>
      <c r="AV104" s="85"/>
      <c r="AW104" s="85"/>
      <c r="AX104" s="85"/>
      <c r="AY104" s="85"/>
      <c r="AZ104" s="85"/>
      <c r="BA104" s="85"/>
      <c r="BB104" s="85" t="s">
        <v>583</v>
      </c>
      <c r="BC104" s="85">
        <v>35</v>
      </c>
      <c r="BD104" s="148" t="s">
        <v>88</v>
      </c>
      <c r="BE104" s="148" t="s">
        <v>88</v>
      </c>
      <c r="BF104" s="148" t="s">
        <v>88</v>
      </c>
      <c r="BG104" s="148" t="s">
        <v>88</v>
      </c>
      <c r="BH104" s="148" t="s">
        <v>88</v>
      </c>
      <c r="BI104" s="148" t="s">
        <v>88</v>
      </c>
      <c r="BJ104" s="106" t="s">
        <v>584</v>
      </c>
      <c r="BK104" s="106"/>
    </row>
    <row r="105" s="45" customFormat="1" spans="1:63">
      <c r="A105" s="45" t="s">
        <v>585</v>
      </c>
      <c r="B105" s="53" t="s">
        <v>527</v>
      </c>
      <c r="C105" s="53" t="str">
        <f t="shared" si="10"/>
        <v>South Asia</v>
      </c>
      <c r="D105" s="45" t="s">
        <v>212</v>
      </c>
      <c r="E105" s="45" t="s">
        <v>213</v>
      </c>
      <c r="F105" s="45">
        <v>2018</v>
      </c>
      <c r="G105" s="45" t="s">
        <v>96</v>
      </c>
      <c r="H105" s="45" t="s">
        <v>97</v>
      </c>
      <c r="I105" s="62" t="s">
        <v>580</v>
      </c>
      <c r="J105" s="63">
        <v>1381440</v>
      </c>
      <c r="K105" s="63">
        <v>16760</v>
      </c>
      <c r="L105" s="45" t="s">
        <v>67</v>
      </c>
      <c r="M105" s="45">
        <v>50</v>
      </c>
      <c r="N105" s="45">
        <v>50</v>
      </c>
      <c r="O105" s="45" t="s">
        <v>74</v>
      </c>
      <c r="P105" s="45" t="s">
        <v>69</v>
      </c>
      <c r="Q105" s="53">
        <v>17</v>
      </c>
      <c r="R105" s="53">
        <v>17</v>
      </c>
      <c r="S105" s="53" t="s">
        <v>586</v>
      </c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7">
        <v>238</v>
      </c>
      <c r="AV105" s="87"/>
      <c r="AW105" s="87"/>
      <c r="AX105" s="87"/>
      <c r="AY105" s="87"/>
      <c r="AZ105" s="87"/>
      <c r="BA105" s="87"/>
      <c r="BB105" s="87"/>
      <c r="BC105" s="87"/>
      <c r="BD105" s="87"/>
      <c r="BE105" s="87"/>
      <c r="BF105" s="87"/>
      <c r="BG105" s="87"/>
      <c r="BH105" s="87"/>
      <c r="BI105" s="87"/>
      <c r="BJ105" s="108" t="s">
        <v>584</v>
      </c>
      <c r="BK105" s="108"/>
    </row>
    <row r="106" s="44" customFormat="1" spans="1:63">
      <c r="A106" s="44" t="s">
        <v>587</v>
      </c>
      <c r="B106" s="52" t="s">
        <v>527</v>
      </c>
      <c r="C106" s="52" t="str">
        <f t="shared" si="10"/>
        <v>South Asia</v>
      </c>
      <c r="D106" s="44" t="s">
        <v>267</v>
      </c>
      <c r="E106" s="44" t="s">
        <v>116</v>
      </c>
      <c r="F106" s="44">
        <v>2017</v>
      </c>
      <c r="G106" s="44" t="s">
        <v>96</v>
      </c>
      <c r="H106" s="44" t="s">
        <v>97</v>
      </c>
      <c r="I106" s="44" t="s">
        <v>70</v>
      </c>
      <c r="J106" s="61">
        <v>17353</v>
      </c>
      <c r="K106" s="44" t="s">
        <v>70</v>
      </c>
      <c r="L106" s="44" t="s">
        <v>226</v>
      </c>
      <c r="M106" s="44">
        <v>53.1</v>
      </c>
      <c r="N106" s="44">
        <v>53.1</v>
      </c>
      <c r="O106" s="44" t="s">
        <v>235</v>
      </c>
      <c r="P106" s="44" t="s">
        <v>136</v>
      </c>
      <c r="Q106" s="52">
        <v>0.3</v>
      </c>
      <c r="R106" s="52">
        <v>0.3</v>
      </c>
      <c r="S106" s="52" t="s">
        <v>588</v>
      </c>
      <c r="U106" s="85" t="s">
        <v>67</v>
      </c>
      <c r="V106" s="85" t="s">
        <v>101</v>
      </c>
      <c r="W106" s="85" t="s">
        <v>100</v>
      </c>
      <c r="X106" s="85" t="s">
        <v>162</v>
      </c>
      <c r="Y106" s="85" t="s">
        <v>72</v>
      </c>
      <c r="Z106" s="85"/>
      <c r="AA106" s="85"/>
      <c r="AB106" s="85"/>
      <c r="AC106" s="85"/>
      <c r="AD106" s="85"/>
      <c r="AE106" s="85" t="s">
        <v>74</v>
      </c>
      <c r="AF106" s="85" t="s">
        <v>420</v>
      </c>
      <c r="AG106" s="85" t="s">
        <v>100</v>
      </c>
      <c r="AH106" s="85" t="s">
        <v>589</v>
      </c>
      <c r="AI106" s="85"/>
      <c r="AJ106" s="85"/>
      <c r="AK106" s="85"/>
      <c r="AL106" s="85"/>
      <c r="AM106" s="85"/>
      <c r="AN106" s="85"/>
      <c r="AO106" s="85"/>
      <c r="AP106" s="85"/>
      <c r="AQ106" s="85"/>
      <c r="AR106" s="85"/>
      <c r="AS106" s="85"/>
      <c r="AT106" s="85"/>
      <c r="AU106" s="85">
        <v>242</v>
      </c>
      <c r="AV106" s="85" t="s">
        <v>128</v>
      </c>
      <c r="AW106" s="85" t="s">
        <v>127</v>
      </c>
      <c r="AX106" s="85" t="s">
        <v>209</v>
      </c>
      <c r="AY106" s="85" t="s">
        <v>235</v>
      </c>
      <c r="AZ106" s="85" t="s">
        <v>590</v>
      </c>
      <c r="BA106" s="85" t="s">
        <v>591</v>
      </c>
      <c r="BB106" s="148" t="s">
        <v>88</v>
      </c>
      <c r="BC106" s="148" t="s">
        <v>88</v>
      </c>
      <c r="BD106" s="148" t="s">
        <v>88</v>
      </c>
      <c r="BE106" s="148" t="s">
        <v>88</v>
      </c>
      <c r="BF106" s="148" t="s">
        <v>88</v>
      </c>
      <c r="BG106" s="148" t="s">
        <v>88</v>
      </c>
      <c r="BH106" s="148" t="s">
        <v>88</v>
      </c>
      <c r="BI106" s="148" t="s">
        <v>88</v>
      </c>
      <c r="BJ106" s="106" t="s">
        <v>592</v>
      </c>
      <c r="BK106" s="107"/>
    </row>
    <row r="107" s="1" customFormat="1" spans="1:63">
      <c r="A107" s="1" t="s">
        <v>593</v>
      </c>
      <c r="B107" s="3" t="s">
        <v>527</v>
      </c>
      <c r="C107" s="3" t="str">
        <f t="shared" si="10"/>
        <v>South Asia</v>
      </c>
      <c r="D107" s="1" t="s">
        <v>267</v>
      </c>
      <c r="E107" s="1" t="s">
        <v>116</v>
      </c>
      <c r="F107" s="1">
        <v>2017</v>
      </c>
      <c r="G107" s="1" t="s">
        <v>96</v>
      </c>
      <c r="H107" s="1" t="s">
        <v>97</v>
      </c>
      <c r="I107" s="1" t="s">
        <v>70</v>
      </c>
      <c r="J107" s="66">
        <v>27363</v>
      </c>
      <c r="K107" s="1" t="s">
        <v>70</v>
      </c>
      <c r="L107" s="1" t="s">
        <v>67</v>
      </c>
      <c r="M107" s="1">
        <v>54.41</v>
      </c>
      <c r="N107" s="1">
        <v>54.41</v>
      </c>
      <c r="O107" s="1" t="s">
        <v>74</v>
      </c>
      <c r="P107" s="1" t="s">
        <v>101</v>
      </c>
      <c r="Q107" s="3">
        <v>17.53</v>
      </c>
      <c r="R107" s="3">
        <v>17.53</v>
      </c>
      <c r="S107" s="3" t="s">
        <v>594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>
        <v>242</v>
      </c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2" t="s">
        <v>592</v>
      </c>
      <c r="BK107" s="12"/>
    </row>
    <row r="108" s="1" customFormat="1" spans="1:63">
      <c r="A108" s="1" t="s">
        <v>595</v>
      </c>
      <c r="B108" s="3" t="s">
        <v>527</v>
      </c>
      <c r="C108" s="3" t="str">
        <f t="shared" si="10"/>
        <v>South Asia</v>
      </c>
      <c r="D108" s="1" t="s">
        <v>267</v>
      </c>
      <c r="E108" s="1" t="s">
        <v>116</v>
      </c>
      <c r="F108" s="1">
        <v>2017</v>
      </c>
      <c r="G108" s="1" t="s">
        <v>96</v>
      </c>
      <c r="H108" s="1" t="s">
        <v>97</v>
      </c>
      <c r="I108" s="1" t="s">
        <v>70</v>
      </c>
      <c r="J108" s="66">
        <v>14271</v>
      </c>
      <c r="K108" s="1" t="s">
        <v>70</v>
      </c>
      <c r="L108" s="1" t="s">
        <v>226</v>
      </c>
      <c r="M108" s="1">
        <v>64.01</v>
      </c>
      <c r="N108" s="1">
        <v>64.01</v>
      </c>
      <c r="O108" s="1" t="s">
        <v>235</v>
      </c>
      <c r="P108" s="1" t="s">
        <v>136</v>
      </c>
      <c r="Q108" s="3">
        <v>3.66</v>
      </c>
      <c r="R108" s="3">
        <v>3.66</v>
      </c>
      <c r="S108" s="3" t="s">
        <v>596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>
        <v>242</v>
      </c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2" t="s">
        <v>592</v>
      </c>
      <c r="BK108" s="111"/>
    </row>
    <row r="109" s="45" customFormat="1" spans="1:63">
      <c r="A109" s="45" t="s">
        <v>597</v>
      </c>
      <c r="B109" s="53" t="s">
        <v>527</v>
      </c>
      <c r="C109" s="53" t="str">
        <f t="shared" si="10"/>
        <v>South Asia</v>
      </c>
      <c r="D109" s="45" t="s">
        <v>267</v>
      </c>
      <c r="E109" s="45" t="s">
        <v>116</v>
      </c>
      <c r="F109" s="45">
        <v>2017</v>
      </c>
      <c r="G109" s="45" t="s">
        <v>96</v>
      </c>
      <c r="H109" s="45" t="s">
        <v>97</v>
      </c>
      <c r="I109" s="45" t="s">
        <v>70</v>
      </c>
      <c r="J109" s="63">
        <v>21295</v>
      </c>
      <c r="K109" s="45" t="s">
        <v>70</v>
      </c>
      <c r="L109" s="45" t="s">
        <v>67</v>
      </c>
      <c r="M109" s="45">
        <v>97.67</v>
      </c>
      <c r="N109" s="45">
        <v>97.67</v>
      </c>
      <c r="O109" s="45" t="s">
        <v>74</v>
      </c>
      <c r="P109" s="45" t="s">
        <v>598</v>
      </c>
      <c r="Q109" s="53">
        <v>1.83</v>
      </c>
      <c r="R109" s="53">
        <v>1.83</v>
      </c>
      <c r="S109" s="53" t="s">
        <v>599</v>
      </c>
      <c r="U109" s="87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7"/>
      <c r="AL109" s="87"/>
      <c r="AM109" s="87"/>
      <c r="AN109" s="87"/>
      <c r="AO109" s="87"/>
      <c r="AP109" s="87"/>
      <c r="AQ109" s="87"/>
      <c r="AR109" s="87"/>
      <c r="AS109" s="87"/>
      <c r="AT109" s="87"/>
      <c r="AU109" s="87">
        <v>242</v>
      </c>
      <c r="AV109" s="87"/>
      <c r="AW109" s="87"/>
      <c r="AX109" s="87"/>
      <c r="AY109" s="87"/>
      <c r="AZ109" s="87"/>
      <c r="BA109" s="87"/>
      <c r="BB109" s="87"/>
      <c r="BC109" s="87"/>
      <c r="BD109" s="87"/>
      <c r="BE109" s="87"/>
      <c r="BF109" s="87"/>
      <c r="BG109" s="87"/>
      <c r="BH109" s="87"/>
      <c r="BI109" s="87"/>
      <c r="BJ109" s="108" t="s">
        <v>592</v>
      </c>
      <c r="BK109" s="108"/>
    </row>
    <row r="110" s="44" customFormat="1" spans="1:63">
      <c r="A110" s="44" t="s">
        <v>600</v>
      </c>
      <c r="B110" s="52" t="s">
        <v>527</v>
      </c>
      <c r="C110" s="52" t="str">
        <f t="shared" si="10"/>
        <v>South Asia</v>
      </c>
      <c r="D110" s="44" t="s">
        <v>212</v>
      </c>
      <c r="E110" s="44" t="s">
        <v>213</v>
      </c>
      <c r="F110" s="44">
        <v>2016</v>
      </c>
      <c r="G110" s="44" t="s">
        <v>476</v>
      </c>
      <c r="H110" s="44" t="s">
        <v>601</v>
      </c>
      <c r="I110" s="44" t="s">
        <v>70</v>
      </c>
      <c r="J110" s="61">
        <v>153926</v>
      </c>
      <c r="K110" s="61">
        <v>56547</v>
      </c>
      <c r="L110" s="44" t="s">
        <v>67</v>
      </c>
      <c r="M110" s="44">
        <v>31</v>
      </c>
      <c r="N110" s="44">
        <v>31</v>
      </c>
      <c r="O110" s="44" t="s">
        <v>70</v>
      </c>
      <c r="P110" s="44" t="s">
        <v>72</v>
      </c>
      <c r="Q110" s="52">
        <v>5</v>
      </c>
      <c r="R110" s="52">
        <v>5</v>
      </c>
      <c r="S110" s="52" t="s">
        <v>602</v>
      </c>
      <c r="U110" s="85" t="s">
        <v>67</v>
      </c>
      <c r="V110" s="85" t="s">
        <v>72</v>
      </c>
      <c r="W110" s="85" t="s">
        <v>69</v>
      </c>
      <c r="X110" s="85" t="s">
        <v>162</v>
      </c>
      <c r="Y110" s="85" t="s">
        <v>100</v>
      </c>
      <c r="Z110" s="85" t="s">
        <v>99</v>
      </c>
      <c r="AA110" s="85" t="s">
        <v>160</v>
      </c>
      <c r="AB110" s="85" t="s">
        <v>101</v>
      </c>
      <c r="AC110" s="85" t="s">
        <v>389</v>
      </c>
      <c r="AD110" s="85"/>
      <c r="AE110" s="85"/>
      <c r="AF110" s="85"/>
      <c r="AG110" s="85"/>
      <c r="AH110" s="85"/>
      <c r="AI110" s="85"/>
      <c r="AJ110" s="85"/>
      <c r="AK110" s="85"/>
      <c r="AL110" s="85"/>
      <c r="AM110" s="85"/>
      <c r="AN110" s="85"/>
      <c r="AO110" s="85"/>
      <c r="AP110" s="85"/>
      <c r="AQ110" s="85"/>
      <c r="AR110" s="85"/>
      <c r="AS110" s="85"/>
      <c r="AT110" s="85"/>
      <c r="AU110" s="85">
        <v>250</v>
      </c>
      <c r="AV110" s="85"/>
      <c r="AW110" s="85"/>
      <c r="AX110" s="85"/>
      <c r="AY110" s="85"/>
      <c r="AZ110" s="85"/>
      <c r="BA110" s="85"/>
      <c r="BB110" s="148" t="s">
        <v>88</v>
      </c>
      <c r="BC110" s="148" t="s">
        <v>88</v>
      </c>
      <c r="BD110" s="148" t="s">
        <v>88</v>
      </c>
      <c r="BE110" s="148" t="s">
        <v>88</v>
      </c>
      <c r="BF110" s="148" t="s">
        <v>88</v>
      </c>
      <c r="BG110" s="148" t="s">
        <v>88</v>
      </c>
      <c r="BH110" s="148" t="s">
        <v>88</v>
      </c>
      <c r="BI110" s="148" t="s">
        <v>88</v>
      </c>
      <c r="BJ110" s="106" t="s">
        <v>603</v>
      </c>
      <c r="BK110" s="106"/>
    </row>
    <row r="111" s="1" customFormat="1" spans="1:63">
      <c r="A111" s="1" t="s">
        <v>600</v>
      </c>
      <c r="B111" s="3" t="s">
        <v>527</v>
      </c>
      <c r="C111" s="3" t="str">
        <f t="shared" si="10"/>
        <v>South Asia</v>
      </c>
      <c r="D111" s="1" t="s">
        <v>212</v>
      </c>
      <c r="E111" s="1" t="s">
        <v>213</v>
      </c>
      <c r="F111" s="1">
        <v>2016</v>
      </c>
      <c r="G111" s="1" t="s">
        <v>476</v>
      </c>
      <c r="H111" s="1" t="s">
        <v>604</v>
      </c>
      <c r="I111" s="1" t="s">
        <v>70</v>
      </c>
      <c r="J111" s="66">
        <v>153926</v>
      </c>
      <c r="K111" s="66">
        <v>56547</v>
      </c>
      <c r="L111" s="1" t="s">
        <v>67</v>
      </c>
      <c r="M111" s="1">
        <v>38</v>
      </c>
      <c r="N111" s="1">
        <v>38</v>
      </c>
      <c r="O111" s="1" t="s">
        <v>70</v>
      </c>
      <c r="P111" s="1" t="s">
        <v>69</v>
      </c>
      <c r="Q111" s="3">
        <v>6</v>
      </c>
      <c r="R111" s="3">
        <v>6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>
        <v>250</v>
      </c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2" t="s">
        <v>603</v>
      </c>
      <c r="BK111" s="12"/>
    </row>
    <row r="112" s="1" customFormat="1" spans="1:63">
      <c r="A112" s="1" t="s">
        <v>600</v>
      </c>
      <c r="B112" s="3" t="s">
        <v>527</v>
      </c>
      <c r="C112" s="3" t="str">
        <f t="shared" si="10"/>
        <v>South Asia</v>
      </c>
      <c r="D112" s="1" t="s">
        <v>212</v>
      </c>
      <c r="E112" s="1" t="s">
        <v>213</v>
      </c>
      <c r="F112" s="1">
        <v>2016</v>
      </c>
      <c r="G112" s="1" t="s">
        <v>476</v>
      </c>
      <c r="H112" s="1" t="s">
        <v>605</v>
      </c>
      <c r="I112" s="1" t="s">
        <v>70</v>
      </c>
      <c r="J112" s="66">
        <v>153926</v>
      </c>
      <c r="K112" s="66">
        <v>56547</v>
      </c>
      <c r="L112" s="1" t="s">
        <v>67</v>
      </c>
      <c r="M112" s="1">
        <v>44</v>
      </c>
      <c r="N112" s="1">
        <v>44</v>
      </c>
      <c r="O112" s="1" t="s">
        <v>70</v>
      </c>
      <c r="P112" s="1" t="s">
        <v>72</v>
      </c>
      <c r="Q112" s="3">
        <v>19</v>
      </c>
      <c r="R112" s="3">
        <v>19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>
        <v>250</v>
      </c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2" t="s">
        <v>603</v>
      </c>
      <c r="BK112" s="12"/>
    </row>
    <row r="113" s="45" customFormat="1" spans="1:63">
      <c r="A113" s="45" t="s">
        <v>600</v>
      </c>
      <c r="B113" s="53" t="s">
        <v>527</v>
      </c>
      <c r="C113" s="53" t="str">
        <f t="shared" si="10"/>
        <v>South Asia</v>
      </c>
      <c r="D113" s="45" t="s">
        <v>212</v>
      </c>
      <c r="E113" s="45" t="s">
        <v>213</v>
      </c>
      <c r="F113" s="45">
        <v>2016</v>
      </c>
      <c r="G113" s="45" t="s">
        <v>476</v>
      </c>
      <c r="H113" s="45" t="s">
        <v>606</v>
      </c>
      <c r="I113" s="45" t="s">
        <v>70</v>
      </c>
      <c r="J113" s="63">
        <v>153926</v>
      </c>
      <c r="K113" s="63">
        <v>56547</v>
      </c>
      <c r="L113" s="45" t="s">
        <v>67</v>
      </c>
      <c r="M113" s="45">
        <v>53</v>
      </c>
      <c r="N113" s="45">
        <v>53</v>
      </c>
      <c r="O113" s="45" t="s">
        <v>70</v>
      </c>
      <c r="P113" s="45" t="s">
        <v>72</v>
      </c>
      <c r="Q113" s="53">
        <v>15</v>
      </c>
      <c r="R113" s="53">
        <v>15</v>
      </c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AL113" s="87"/>
      <c r="AM113" s="87"/>
      <c r="AN113" s="87"/>
      <c r="AO113" s="87"/>
      <c r="AP113" s="87"/>
      <c r="AQ113" s="87"/>
      <c r="AR113" s="87"/>
      <c r="AS113" s="87"/>
      <c r="AT113" s="87"/>
      <c r="AU113" s="87">
        <v>250</v>
      </c>
      <c r="AV113" s="87"/>
      <c r="AW113" s="87"/>
      <c r="AX113" s="87"/>
      <c r="AY113" s="87"/>
      <c r="AZ113" s="87"/>
      <c r="BA113" s="87"/>
      <c r="BB113" s="87"/>
      <c r="BC113" s="87"/>
      <c r="BD113" s="87"/>
      <c r="BE113" s="87"/>
      <c r="BF113" s="87"/>
      <c r="BG113" s="87"/>
      <c r="BH113" s="87"/>
      <c r="BI113" s="87"/>
      <c r="BJ113" s="108" t="s">
        <v>603</v>
      </c>
      <c r="BK113" s="108"/>
    </row>
    <row r="114" s="44" customFormat="1" spans="1:63">
      <c r="A114" s="44" t="s">
        <v>607</v>
      </c>
      <c r="B114" s="52" t="s">
        <v>527</v>
      </c>
      <c r="C114" s="52" t="str">
        <f t="shared" si="10"/>
        <v>South Asia</v>
      </c>
      <c r="D114" s="44" t="s">
        <v>115</v>
      </c>
      <c r="E114" s="44" t="s">
        <v>116</v>
      </c>
      <c r="F114" s="44">
        <v>2020</v>
      </c>
      <c r="G114" s="44" t="s">
        <v>96</v>
      </c>
      <c r="H114" s="44" t="s">
        <v>97</v>
      </c>
      <c r="I114" s="44" t="s">
        <v>608</v>
      </c>
      <c r="J114" s="61">
        <v>111172</v>
      </c>
      <c r="K114" s="61">
        <v>6687</v>
      </c>
      <c r="L114" s="44" t="s">
        <v>67</v>
      </c>
      <c r="M114" s="44">
        <v>48.19</v>
      </c>
      <c r="N114" s="44">
        <v>48.19</v>
      </c>
      <c r="O114" s="44" t="s">
        <v>76</v>
      </c>
      <c r="P114" s="44" t="s">
        <v>100</v>
      </c>
      <c r="Q114" s="52" t="s">
        <v>70</v>
      </c>
      <c r="R114" s="52" t="s">
        <v>70</v>
      </c>
      <c r="S114" s="52" t="s">
        <v>609</v>
      </c>
      <c r="U114" s="85" t="s">
        <v>67</v>
      </c>
      <c r="V114" s="85" t="s">
        <v>72</v>
      </c>
      <c r="W114" s="85" t="s">
        <v>100</v>
      </c>
      <c r="X114" s="85" t="s">
        <v>101</v>
      </c>
      <c r="Y114" s="85" t="s">
        <v>99</v>
      </c>
      <c r="Z114" s="85" t="s">
        <v>102</v>
      </c>
      <c r="AA114" s="85" t="s">
        <v>73</v>
      </c>
      <c r="AB114" s="85" t="s">
        <v>191</v>
      </c>
      <c r="AC114" s="85" t="s">
        <v>178</v>
      </c>
      <c r="AD114" s="85" t="s">
        <v>160</v>
      </c>
      <c r="AE114" s="85" t="s">
        <v>74</v>
      </c>
      <c r="AF114" s="85" t="s">
        <v>76</v>
      </c>
      <c r="AG114" s="85" t="s">
        <v>68</v>
      </c>
      <c r="AH114" s="85"/>
      <c r="AI114" s="85"/>
      <c r="AJ114" s="85"/>
      <c r="AK114" s="85" t="s">
        <v>78</v>
      </c>
      <c r="AL114" s="85" t="s">
        <v>107</v>
      </c>
      <c r="AM114" s="85" t="s">
        <v>349</v>
      </c>
      <c r="AN114" s="85" t="s">
        <v>250</v>
      </c>
      <c r="AO114" s="85" t="s">
        <v>610</v>
      </c>
      <c r="AP114" s="85" t="s">
        <v>259</v>
      </c>
      <c r="AQ114" s="85" t="s">
        <v>611</v>
      </c>
      <c r="AR114" s="44" t="s">
        <v>197</v>
      </c>
      <c r="AS114" s="44" t="s">
        <v>83</v>
      </c>
      <c r="AT114" s="44" t="s">
        <v>106</v>
      </c>
      <c r="AU114" s="85">
        <v>254</v>
      </c>
      <c r="AV114" s="85"/>
      <c r="AW114" s="85"/>
      <c r="AX114" s="85"/>
      <c r="AY114" s="85"/>
      <c r="AZ114" s="85"/>
      <c r="BA114" s="85"/>
      <c r="BB114" s="85" t="s">
        <v>612</v>
      </c>
      <c r="BC114" s="85" t="s">
        <v>613</v>
      </c>
      <c r="BD114" s="85" t="s">
        <v>614</v>
      </c>
      <c r="BE114" s="148" t="s">
        <v>88</v>
      </c>
      <c r="BF114" s="85" t="s">
        <v>615</v>
      </c>
      <c r="BG114" s="148" t="s">
        <v>88</v>
      </c>
      <c r="BH114" s="85" t="s">
        <v>616</v>
      </c>
      <c r="BI114" s="85" t="s">
        <v>617</v>
      </c>
      <c r="BJ114" s="106" t="s">
        <v>618</v>
      </c>
      <c r="BK114" s="106"/>
    </row>
    <row r="115" s="45" customFormat="1" spans="1:63">
      <c r="A115" s="45" t="s">
        <v>619</v>
      </c>
      <c r="B115" s="53" t="s">
        <v>527</v>
      </c>
      <c r="C115" s="53" t="str">
        <f t="shared" si="10"/>
        <v>South Asia</v>
      </c>
      <c r="D115" s="44" t="s">
        <v>115</v>
      </c>
      <c r="E115" s="44" t="s">
        <v>116</v>
      </c>
      <c r="F115" s="45">
        <v>2020</v>
      </c>
      <c r="G115" s="45" t="s">
        <v>96</v>
      </c>
      <c r="H115" s="45" t="s">
        <v>97</v>
      </c>
      <c r="I115" s="45" t="s">
        <v>608</v>
      </c>
      <c r="J115" s="63">
        <v>111890</v>
      </c>
      <c r="K115" s="63">
        <v>3064</v>
      </c>
      <c r="L115" s="45" t="s">
        <v>67</v>
      </c>
      <c r="M115" s="45">
        <v>65.66</v>
      </c>
      <c r="N115" s="45">
        <v>65.66</v>
      </c>
      <c r="O115" s="45" t="s">
        <v>74</v>
      </c>
      <c r="P115" s="45" t="s">
        <v>72</v>
      </c>
      <c r="Q115" s="53" t="s">
        <v>70</v>
      </c>
      <c r="R115" s="53" t="s">
        <v>70</v>
      </c>
      <c r="S115" s="129" t="s">
        <v>620</v>
      </c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7"/>
      <c r="AL115" s="87"/>
      <c r="AM115" s="87"/>
      <c r="AN115" s="87"/>
      <c r="AO115" s="87"/>
      <c r="AP115" s="87"/>
      <c r="AQ115" s="87"/>
      <c r="AR115" s="87"/>
      <c r="AS115" s="87"/>
      <c r="AT115" s="87"/>
      <c r="AU115" s="87">
        <v>254</v>
      </c>
      <c r="AV115" s="87"/>
      <c r="AW115" s="87"/>
      <c r="AX115" s="87"/>
      <c r="AY115" s="87"/>
      <c r="AZ115" s="87"/>
      <c r="BA115" s="87"/>
      <c r="BB115" s="87"/>
      <c r="BC115" s="87"/>
      <c r="BD115" s="87"/>
      <c r="BE115" s="87"/>
      <c r="BF115" s="87"/>
      <c r="BG115" s="87"/>
      <c r="BH115" s="87"/>
      <c r="BI115" s="87"/>
      <c r="BJ115" s="108" t="s">
        <v>618</v>
      </c>
      <c r="BK115" s="108"/>
    </row>
    <row r="116" s="1" customFormat="1" spans="1:63">
      <c r="A116" s="1" t="s">
        <v>621</v>
      </c>
      <c r="B116" s="3" t="s">
        <v>527</v>
      </c>
      <c r="C116" s="3" t="str">
        <f t="shared" si="10"/>
        <v>South Asia</v>
      </c>
      <c r="D116" s="1" t="s">
        <v>551</v>
      </c>
      <c r="E116" s="1" t="s">
        <v>116</v>
      </c>
      <c r="F116" s="1">
        <v>2010</v>
      </c>
      <c r="G116" s="1" t="s">
        <v>365</v>
      </c>
      <c r="H116" s="1" t="s">
        <v>343</v>
      </c>
      <c r="I116" s="1" t="s">
        <v>70</v>
      </c>
      <c r="J116" s="1" t="s">
        <v>70</v>
      </c>
      <c r="K116" s="1" t="s">
        <v>70</v>
      </c>
      <c r="L116" s="1" t="s">
        <v>67</v>
      </c>
      <c r="M116" s="1">
        <v>58</v>
      </c>
      <c r="N116" s="1">
        <v>71</v>
      </c>
      <c r="O116" s="1" t="s">
        <v>74</v>
      </c>
      <c r="P116" s="1" t="s">
        <v>622</v>
      </c>
      <c r="Q116" s="3">
        <v>16</v>
      </c>
      <c r="R116" s="3">
        <v>22</v>
      </c>
      <c r="S116" s="3" t="s">
        <v>623</v>
      </c>
      <c r="U116" s="11" t="s">
        <v>67</v>
      </c>
      <c r="V116" s="11" t="s">
        <v>99</v>
      </c>
      <c r="W116" s="11" t="s">
        <v>101</v>
      </c>
      <c r="X116" s="11" t="s">
        <v>102</v>
      </c>
      <c r="Y116" s="11" t="s">
        <v>178</v>
      </c>
      <c r="Z116" s="11" t="s">
        <v>624</v>
      </c>
      <c r="AA116" s="11"/>
      <c r="AB116" s="11"/>
      <c r="AC116" s="11"/>
      <c r="AD116" s="11"/>
      <c r="AE116" s="11" t="s">
        <v>74</v>
      </c>
      <c r="AF116" s="11" t="s">
        <v>68</v>
      </c>
      <c r="AG116" s="11" t="s">
        <v>75</v>
      </c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>
        <v>258</v>
      </c>
      <c r="AV116" s="11"/>
      <c r="AW116" s="11"/>
      <c r="AX116" s="11"/>
      <c r="AY116" s="11"/>
      <c r="AZ116" s="11"/>
      <c r="BA116" s="11"/>
      <c r="BB116" s="11">
        <v>8.1</v>
      </c>
      <c r="BC116" s="154" t="s">
        <v>88</v>
      </c>
      <c r="BD116" s="11">
        <v>7.22</v>
      </c>
      <c r="BE116" s="154" t="s">
        <v>88</v>
      </c>
      <c r="BF116" s="131">
        <v>0.00395</v>
      </c>
      <c r="BG116" s="154" t="s">
        <v>88</v>
      </c>
      <c r="BH116" s="154" t="s">
        <v>88</v>
      </c>
      <c r="BI116" s="154" t="s">
        <v>88</v>
      </c>
      <c r="BJ116" s="12" t="s">
        <v>625</v>
      </c>
      <c r="BK116" s="12"/>
    </row>
    <row r="117" s="44" customFormat="1" spans="1:63">
      <c r="A117" s="44" t="s">
        <v>626</v>
      </c>
      <c r="B117" s="52" t="s">
        <v>527</v>
      </c>
      <c r="C117" s="52" t="str">
        <f t="shared" si="10"/>
        <v>South Asia</v>
      </c>
      <c r="D117" s="44" t="s">
        <v>551</v>
      </c>
      <c r="E117" s="44" t="s">
        <v>116</v>
      </c>
      <c r="F117" s="44">
        <v>2020</v>
      </c>
      <c r="G117" s="44" t="s">
        <v>96</v>
      </c>
      <c r="H117" s="44" t="s">
        <v>246</v>
      </c>
      <c r="I117" s="44" t="s">
        <v>70</v>
      </c>
      <c r="J117" s="77" t="s">
        <v>627</v>
      </c>
      <c r="K117" s="44" t="s">
        <v>70</v>
      </c>
      <c r="L117" s="44" t="s">
        <v>67</v>
      </c>
      <c r="M117" s="44">
        <v>31.7</v>
      </c>
      <c r="N117" s="44">
        <v>31.7</v>
      </c>
      <c r="O117" s="44" t="s">
        <v>74</v>
      </c>
      <c r="P117" s="44" t="s">
        <v>69</v>
      </c>
      <c r="Q117" s="52">
        <v>31</v>
      </c>
      <c r="R117" s="52">
        <v>31</v>
      </c>
      <c r="S117" s="52" t="s">
        <v>70</v>
      </c>
      <c r="U117" s="85" t="s">
        <v>67</v>
      </c>
      <c r="V117" s="85" t="s">
        <v>72</v>
      </c>
      <c r="W117" s="85" t="s">
        <v>69</v>
      </c>
      <c r="X117" s="85" t="s">
        <v>101</v>
      </c>
      <c r="Y117" s="85" t="s">
        <v>102</v>
      </c>
      <c r="Z117" s="85" t="s">
        <v>99</v>
      </c>
      <c r="AA117" s="85"/>
      <c r="AB117" s="85"/>
      <c r="AC117" s="85"/>
      <c r="AD117" s="85"/>
      <c r="AE117" s="85" t="s">
        <v>428</v>
      </c>
      <c r="AF117" s="85" t="s">
        <v>589</v>
      </c>
      <c r="AG117" s="85" t="s">
        <v>74</v>
      </c>
      <c r="AH117" s="85" t="s">
        <v>76</v>
      </c>
      <c r="AI117" s="85" t="s">
        <v>75</v>
      </c>
      <c r="AJ117" s="85"/>
      <c r="AK117" s="85" t="s">
        <v>611</v>
      </c>
      <c r="AL117" s="85" t="s">
        <v>628</v>
      </c>
      <c r="AM117" s="85"/>
      <c r="AN117" s="85"/>
      <c r="AO117" s="85"/>
      <c r="AP117" s="85"/>
      <c r="AQ117" s="85"/>
      <c r="AR117" s="85"/>
      <c r="AS117" s="85"/>
      <c r="AT117" s="85"/>
      <c r="AU117" s="85">
        <v>259</v>
      </c>
      <c r="AV117" s="85"/>
      <c r="AW117" s="85"/>
      <c r="AX117" s="85"/>
      <c r="AY117" s="85"/>
      <c r="AZ117" s="85"/>
      <c r="BA117" s="85"/>
      <c r="BB117" s="148" t="s">
        <v>88</v>
      </c>
      <c r="BC117" s="148" t="s">
        <v>88</v>
      </c>
      <c r="BD117" s="85" t="s">
        <v>629</v>
      </c>
      <c r="BE117" s="85" t="s">
        <v>630</v>
      </c>
      <c r="BF117" s="148" t="s">
        <v>88</v>
      </c>
      <c r="BG117" s="148" t="s">
        <v>88</v>
      </c>
      <c r="BH117" s="148" t="s">
        <v>88</v>
      </c>
      <c r="BI117" s="148" t="s">
        <v>88</v>
      </c>
      <c r="BJ117" s="106" t="s">
        <v>631</v>
      </c>
      <c r="BK117" s="106"/>
    </row>
    <row r="118" s="1" customFormat="1" spans="1:63">
      <c r="A118" s="1" t="s">
        <v>632</v>
      </c>
      <c r="B118" s="3" t="s">
        <v>527</v>
      </c>
      <c r="C118" s="3" t="str">
        <f t="shared" si="10"/>
        <v>South Asia</v>
      </c>
      <c r="D118" s="1" t="s">
        <v>551</v>
      </c>
      <c r="E118" s="1" t="s">
        <v>116</v>
      </c>
      <c r="F118" s="1">
        <v>2020</v>
      </c>
      <c r="G118" s="1" t="s">
        <v>96</v>
      </c>
      <c r="H118" s="1" t="s">
        <v>246</v>
      </c>
      <c r="I118" s="1" t="s">
        <v>70</v>
      </c>
      <c r="J118" s="117" t="s">
        <v>627</v>
      </c>
      <c r="K118" s="1" t="s">
        <v>70</v>
      </c>
      <c r="L118" s="1" t="s">
        <v>67</v>
      </c>
      <c r="M118" s="1">
        <v>34.1</v>
      </c>
      <c r="N118" s="1">
        <v>34.1</v>
      </c>
      <c r="O118" s="1" t="s">
        <v>74</v>
      </c>
      <c r="P118" s="1" t="s">
        <v>72</v>
      </c>
      <c r="Q118" s="3">
        <v>26.2</v>
      </c>
      <c r="R118" s="3">
        <v>26.2</v>
      </c>
      <c r="S118" s="1" t="s">
        <v>70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>
        <v>259</v>
      </c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2" t="s">
        <v>631</v>
      </c>
      <c r="BK118" s="12"/>
    </row>
    <row r="119" s="1" customFormat="1" spans="1:63">
      <c r="A119" s="1" t="s">
        <v>633</v>
      </c>
      <c r="B119" s="3" t="s">
        <v>527</v>
      </c>
      <c r="C119" s="3" t="str">
        <f t="shared" si="10"/>
        <v>South Asia</v>
      </c>
      <c r="D119" s="1" t="s">
        <v>551</v>
      </c>
      <c r="E119" s="1" t="s">
        <v>116</v>
      </c>
      <c r="F119" s="1">
        <v>2020</v>
      </c>
      <c r="G119" s="1" t="s">
        <v>96</v>
      </c>
      <c r="H119" s="1" t="s">
        <v>246</v>
      </c>
      <c r="I119" s="1" t="s">
        <v>70</v>
      </c>
      <c r="J119" s="117" t="s">
        <v>627</v>
      </c>
      <c r="K119" s="1" t="s">
        <v>70</v>
      </c>
      <c r="L119" s="1" t="s">
        <v>69</v>
      </c>
      <c r="M119" s="1">
        <v>38.6</v>
      </c>
      <c r="N119" s="1">
        <v>38.6</v>
      </c>
      <c r="O119" s="1" t="s">
        <v>634</v>
      </c>
      <c r="P119" s="1" t="s">
        <v>72</v>
      </c>
      <c r="Q119" s="3">
        <v>32.9</v>
      </c>
      <c r="R119" s="3">
        <v>32.9</v>
      </c>
      <c r="S119" s="1" t="s">
        <v>70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>
        <v>259</v>
      </c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2" t="s">
        <v>631</v>
      </c>
      <c r="BK119" s="12"/>
    </row>
    <row r="120" s="43" customFormat="1" spans="1:63">
      <c r="A120" s="43" t="s">
        <v>635</v>
      </c>
      <c r="B120" s="51" t="s">
        <v>636</v>
      </c>
      <c r="C120" s="51" t="str">
        <f t="shared" si="10"/>
        <v>South East Asia</v>
      </c>
      <c r="D120" s="43" t="s">
        <v>551</v>
      </c>
      <c r="E120" s="43" t="s">
        <v>116</v>
      </c>
      <c r="F120" s="43">
        <v>2021</v>
      </c>
      <c r="G120" s="43" t="s">
        <v>96</v>
      </c>
      <c r="H120" s="43" t="s">
        <v>246</v>
      </c>
      <c r="I120" s="43" t="s">
        <v>70</v>
      </c>
      <c r="J120" s="43" t="s">
        <v>70</v>
      </c>
      <c r="K120" s="43" t="s">
        <v>70</v>
      </c>
      <c r="L120" s="43" t="s">
        <v>67</v>
      </c>
      <c r="M120" s="43">
        <v>64</v>
      </c>
      <c r="N120" s="43">
        <v>71</v>
      </c>
      <c r="O120" s="43" t="s">
        <v>74</v>
      </c>
      <c r="P120" s="43" t="s">
        <v>102</v>
      </c>
      <c r="Q120" s="51" t="s">
        <v>70</v>
      </c>
      <c r="R120" s="51" t="s">
        <v>70</v>
      </c>
      <c r="S120" s="43" t="s">
        <v>70</v>
      </c>
      <c r="U120" s="83" t="s">
        <v>67</v>
      </c>
      <c r="V120" s="83" t="s">
        <v>69</v>
      </c>
      <c r="W120" s="83" t="s">
        <v>100</v>
      </c>
      <c r="X120" s="83" t="s">
        <v>101</v>
      </c>
      <c r="Y120" s="83" t="s">
        <v>637</v>
      </c>
      <c r="Z120" s="43" t="s">
        <v>511</v>
      </c>
      <c r="AA120" s="83" t="s">
        <v>102</v>
      </c>
      <c r="AB120" s="83"/>
      <c r="AC120" s="83"/>
      <c r="AD120" s="83"/>
      <c r="AE120" s="83" t="s">
        <v>74</v>
      </c>
      <c r="AF120" s="83"/>
      <c r="AG120" s="83"/>
      <c r="AH120" s="83"/>
      <c r="AI120" s="83"/>
      <c r="AJ120" s="83"/>
      <c r="AK120" s="83" t="s">
        <v>125</v>
      </c>
      <c r="AL120" s="83" t="s">
        <v>259</v>
      </c>
      <c r="AM120" s="83" t="s">
        <v>326</v>
      </c>
      <c r="AN120" s="83" t="s">
        <v>122</v>
      </c>
      <c r="AO120" s="83" t="s">
        <v>85</v>
      </c>
      <c r="AP120" s="83" t="s">
        <v>406</v>
      </c>
      <c r="AQ120" s="83" t="s">
        <v>105</v>
      </c>
      <c r="AR120" s="83" t="s">
        <v>250</v>
      </c>
      <c r="AS120" s="83" t="s">
        <v>83</v>
      </c>
      <c r="AT120" s="83" t="s">
        <v>205</v>
      </c>
      <c r="AU120" s="83">
        <v>90</v>
      </c>
      <c r="AV120" s="83"/>
      <c r="AW120" s="83"/>
      <c r="AX120" s="83"/>
      <c r="AY120" s="83"/>
      <c r="AZ120" s="83"/>
      <c r="BA120" s="83"/>
      <c r="BB120" s="83" t="s">
        <v>638</v>
      </c>
      <c r="BC120" s="83" t="s">
        <v>639</v>
      </c>
      <c r="BD120" s="83" t="s">
        <v>640</v>
      </c>
      <c r="BE120" s="83" t="s">
        <v>641</v>
      </c>
      <c r="BF120" s="83" t="s">
        <v>642</v>
      </c>
      <c r="BG120" s="83" t="s">
        <v>643</v>
      </c>
      <c r="BH120" s="147" t="s">
        <v>88</v>
      </c>
      <c r="BI120" s="83" t="s">
        <v>644</v>
      </c>
      <c r="BJ120" s="104" t="s">
        <v>645</v>
      </c>
      <c r="BK120" s="105"/>
    </row>
    <row r="121" s="1" customFormat="1" spans="1:63">
      <c r="A121" s="1" t="s">
        <v>646</v>
      </c>
      <c r="B121" s="3" t="s">
        <v>647</v>
      </c>
      <c r="C121" s="3" t="str">
        <f t="shared" si="10"/>
        <v>South East Asia</v>
      </c>
      <c r="D121" s="1" t="s">
        <v>63</v>
      </c>
      <c r="E121" s="1" t="s">
        <v>63</v>
      </c>
      <c r="F121" s="1">
        <v>2020</v>
      </c>
      <c r="G121" s="1" t="s">
        <v>96</v>
      </c>
      <c r="H121" s="1" t="s">
        <v>417</v>
      </c>
      <c r="I121" s="67" t="s">
        <v>186</v>
      </c>
      <c r="J121" s="66">
        <v>604914</v>
      </c>
      <c r="K121" s="66">
        <v>6602</v>
      </c>
      <c r="L121" s="1" t="s">
        <v>67</v>
      </c>
      <c r="M121" s="1">
        <v>44</v>
      </c>
      <c r="N121" s="1">
        <v>47</v>
      </c>
      <c r="O121" s="1" t="s">
        <v>74</v>
      </c>
      <c r="P121" s="1" t="s">
        <v>102</v>
      </c>
      <c r="Q121" s="3">
        <v>11</v>
      </c>
      <c r="R121" s="3">
        <v>11</v>
      </c>
      <c r="S121" s="1" t="s">
        <v>648</v>
      </c>
      <c r="U121" s="11" t="s">
        <v>67</v>
      </c>
      <c r="V121" s="11" t="s">
        <v>69</v>
      </c>
      <c r="W121" s="11" t="s">
        <v>102</v>
      </c>
      <c r="X121" s="11" t="s">
        <v>101</v>
      </c>
      <c r="Y121" s="11" t="s">
        <v>100</v>
      </c>
      <c r="Z121" s="11" t="s">
        <v>72</v>
      </c>
      <c r="AA121" s="11" t="s">
        <v>178</v>
      </c>
      <c r="AB121" s="11" t="s">
        <v>73</v>
      </c>
      <c r="AC121" s="11" t="s">
        <v>649</v>
      </c>
      <c r="AD121" s="11" t="s">
        <v>160</v>
      </c>
      <c r="AE121" s="11" t="s">
        <v>74</v>
      </c>
      <c r="AF121" s="11" t="s">
        <v>68</v>
      </c>
      <c r="AG121" s="11" t="s">
        <v>76</v>
      </c>
      <c r="AH121" s="11" t="s">
        <v>428</v>
      </c>
      <c r="AI121" s="11" t="s">
        <v>118</v>
      </c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>
        <v>130</v>
      </c>
      <c r="AV121" s="11" t="s">
        <v>127</v>
      </c>
      <c r="AW121" s="11" t="s">
        <v>128</v>
      </c>
      <c r="AX121" s="11"/>
      <c r="AY121" s="11"/>
      <c r="AZ121" s="11"/>
      <c r="BA121" s="11"/>
      <c r="BB121" s="11" t="s">
        <v>650</v>
      </c>
      <c r="BC121" s="11">
        <v>26.9</v>
      </c>
      <c r="BD121" s="154" t="s">
        <v>88</v>
      </c>
      <c r="BE121" s="11" t="s">
        <v>651</v>
      </c>
      <c r="BF121" s="11" t="s">
        <v>652</v>
      </c>
      <c r="BG121" s="154" t="s">
        <v>88</v>
      </c>
      <c r="BH121" s="154" t="s">
        <v>88</v>
      </c>
      <c r="BI121" s="154" t="s">
        <v>88</v>
      </c>
      <c r="BJ121" s="12" t="s">
        <v>653</v>
      </c>
      <c r="BK121" s="12"/>
    </row>
    <row r="122" s="1" customFormat="1" spans="1:63">
      <c r="A122" s="1" t="s">
        <v>654</v>
      </c>
      <c r="B122" s="3" t="s">
        <v>647</v>
      </c>
      <c r="C122" s="3" t="str">
        <f t="shared" si="10"/>
        <v>South East Asia</v>
      </c>
      <c r="D122" s="1" t="s">
        <v>63</v>
      </c>
      <c r="E122" s="1" t="s">
        <v>63</v>
      </c>
      <c r="F122" s="1">
        <v>2020</v>
      </c>
      <c r="G122" s="1" t="s">
        <v>96</v>
      </c>
      <c r="H122" s="1" t="s">
        <v>417</v>
      </c>
      <c r="I122" s="67" t="s">
        <v>186</v>
      </c>
      <c r="J122" s="66">
        <v>604914</v>
      </c>
      <c r="K122" s="66">
        <v>7206</v>
      </c>
      <c r="L122" s="1" t="s">
        <v>67</v>
      </c>
      <c r="M122" s="1">
        <v>53</v>
      </c>
      <c r="N122" s="1">
        <v>53</v>
      </c>
      <c r="O122" s="1" t="s">
        <v>74</v>
      </c>
      <c r="P122" s="1" t="s">
        <v>69</v>
      </c>
      <c r="Q122" s="3">
        <v>6</v>
      </c>
      <c r="R122" s="3">
        <v>10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>
        <v>130</v>
      </c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54" t="s">
        <v>88</v>
      </c>
      <c r="BJ122" s="12" t="s">
        <v>653</v>
      </c>
      <c r="BK122" s="12"/>
    </row>
    <row r="123" s="44" customFormat="1" spans="1:63">
      <c r="A123" s="44" t="s">
        <v>655</v>
      </c>
      <c r="B123" s="52" t="s">
        <v>647</v>
      </c>
      <c r="C123" s="52" t="str">
        <f t="shared" si="10"/>
        <v>South East Asia</v>
      </c>
      <c r="D123" s="44" t="s">
        <v>212</v>
      </c>
      <c r="E123" s="44" t="s">
        <v>213</v>
      </c>
      <c r="F123" s="44">
        <v>2018</v>
      </c>
      <c r="G123" s="44" t="s">
        <v>96</v>
      </c>
      <c r="H123" s="44" t="s">
        <v>97</v>
      </c>
      <c r="I123" s="44" t="s">
        <v>188</v>
      </c>
      <c r="J123" s="76">
        <v>395433</v>
      </c>
      <c r="K123" s="44" t="s">
        <v>70</v>
      </c>
      <c r="L123" s="77" t="s">
        <v>67</v>
      </c>
      <c r="M123" s="44">
        <v>53</v>
      </c>
      <c r="N123" s="44">
        <v>53.5</v>
      </c>
      <c r="O123" s="44" t="s">
        <v>68</v>
      </c>
      <c r="P123" s="44" t="s">
        <v>69</v>
      </c>
      <c r="Q123" s="52">
        <v>10.4</v>
      </c>
      <c r="R123" s="52">
        <v>10.4</v>
      </c>
      <c r="S123" s="44" t="s">
        <v>656</v>
      </c>
      <c r="U123" s="85" t="s">
        <v>67</v>
      </c>
      <c r="V123" s="85" t="s">
        <v>69</v>
      </c>
      <c r="W123" s="85" t="s">
        <v>72</v>
      </c>
      <c r="X123" s="85" t="s">
        <v>102</v>
      </c>
      <c r="Y123" s="85" t="s">
        <v>101</v>
      </c>
      <c r="Z123" s="85" t="s">
        <v>99</v>
      </c>
      <c r="AA123" s="85" t="s">
        <v>162</v>
      </c>
      <c r="AB123" s="85"/>
      <c r="AC123" s="85"/>
      <c r="AD123" s="85"/>
      <c r="AE123" s="85" t="s">
        <v>68</v>
      </c>
      <c r="AF123" s="85" t="s">
        <v>74</v>
      </c>
      <c r="AG123" s="85" t="s">
        <v>76</v>
      </c>
      <c r="AH123" s="85" t="s">
        <v>428</v>
      </c>
      <c r="AI123" s="85" t="s">
        <v>75</v>
      </c>
      <c r="AJ123" s="85"/>
      <c r="AK123" s="85" t="s">
        <v>197</v>
      </c>
      <c r="AL123" s="85" t="s">
        <v>77</v>
      </c>
      <c r="AM123" s="85" t="s">
        <v>207</v>
      </c>
      <c r="AN123" s="85" t="s">
        <v>657</v>
      </c>
      <c r="AO123" s="85" t="s">
        <v>107</v>
      </c>
      <c r="AP123" s="85" t="s">
        <v>658</v>
      </c>
      <c r="AQ123" s="85" t="s">
        <v>86</v>
      </c>
      <c r="AR123" s="85"/>
      <c r="AS123" s="85"/>
      <c r="AT123" s="85"/>
      <c r="AU123" s="85">
        <v>154</v>
      </c>
      <c r="AV123" s="85"/>
      <c r="AW123" s="85"/>
      <c r="AX123" s="85"/>
      <c r="AY123" s="85"/>
      <c r="AZ123" s="85"/>
      <c r="BA123" s="85"/>
      <c r="BB123" s="85">
        <v>7.6</v>
      </c>
      <c r="BC123" s="85">
        <v>28.5</v>
      </c>
      <c r="BD123" s="85">
        <v>20</v>
      </c>
      <c r="BE123" s="85">
        <v>0.3</v>
      </c>
      <c r="BF123" s="85">
        <v>1.6</v>
      </c>
      <c r="BG123" s="85">
        <v>546</v>
      </c>
      <c r="BH123" s="85">
        <v>3640</v>
      </c>
      <c r="BI123" s="148" t="s">
        <v>88</v>
      </c>
      <c r="BJ123" s="106" t="s">
        <v>659</v>
      </c>
      <c r="BK123" s="106"/>
    </row>
    <row r="124" s="45" customFormat="1" spans="1:63">
      <c r="A124" s="45" t="s">
        <v>660</v>
      </c>
      <c r="B124" s="53" t="s">
        <v>647</v>
      </c>
      <c r="C124" s="53" t="str">
        <f t="shared" si="10"/>
        <v>South East Asia</v>
      </c>
      <c r="D124" s="45" t="s">
        <v>63</v>
      </c>
      <c r="E124" s="45" t="s">
        <v>63</v>
      </c>
      <c r="F124" s="45">
        <v>2018</v>
      </c>
      <c r="G124" s="45" t="s">
        <v>96</v>
      </c>
      <c r="H124" s="45" t="s">
        <v>97</v>
      </c>
      <c r="I124" s="62" t="s">
        <v>661</v>
      </c>
      <c r="J124" s="78">
        <v>262512</v>
      </c>
      <c r="K124" s="45" t="s">
        <v>70</v>
      </c>
      <c r="L124" s="79" t="s">
        <v>67</v>
      </c>
      <c r="M124" s="45">
        <v>55.1</v>
      </c>
      <c r="N124" s="45">
        <v>55.1</v>
      </c>
      <c r="O124" s="45" t="s">
        <v>68</v>
      </c>
      <c r="P124" s="45" t="s">
        <v>69</v>
      </c>
      <c r="Q124" s="53">
        <v>11.5</v>
      </c>
      <c r="R124" s="53">
        <v>11.5</v>
      </c>
      <c r="S124" s="45" t="s">
        <v>662</v>
      </c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7">
        <v>154</v>
      </c>
      <c r="AV124" s="87"/>
      <c r="AW124" s="87"/>
      <c r="AX124" s="87"/>
      <c r="AY124" s="87"/>
      <c r="AZ124" s="87"/>
      <c r="BA124" s="87"/>
      <c r="BB124" s="87">
        <v>7.6</v>
      </c>
      <c r="BC124" s="87">
        <v>30</v>
      </c>
      <c r="BD124" s="87">
        <v>21</v>
      </c>
      <c r="BE124" s="87">
        <v>5.6</v>
      </c>
      <c r="BF124" s="87">
        <v>2.8</v>
      </c>
      <c r="BG124" s="87">
        <v>420</v>
      </c>
      <c r="BH124" s="87">
        <v>3840</v>
      </c>
      <c r="BI124" s="87"/>
      <c r="BJ124" s="108" t="s">
        <v>659</v>
      </c>
      <c r="BK124" s="108"/>
    </row>
    <row r="125" s="1" customFormat="1" spans="1:63">
      <c r="A125" s="1" t="s">
        <v>663</v>
      </c>
      <c r="B125" s="3" t="s">
        <v>636</v>
      </c>
      <c r="C125" s="3" t="str">
        <f t="shared" si="10"/>
        <v>South East Asia</v>
      </c>
      <c r="D125" s="1" t="s">
        <v>664</v>
      </c>
      <c r="E125" s="1" t="s">
        <v>116</v>
      </c>
      <c r="F125" s="1">
        <v>2018</v>
      </c>
      <c r="G125" s="1" t="s">
        <v>96</v>
      </c>
      <c r="H125" s="1" t="s">
        <v>246</v>
      </c>
      <c r="I125" s="1" t="s">
        <v>70</v>
      </c>
      <c r="J125" s="1" t="s">
        <v>70</v>
      </c>
      <c r="K125" s="1" t="s">
        <v>70</v>
      </c>
      <c r="L125" s="1" t="s">
        <v>67</v>
      </c>
      <c r="M125" s="1">
        <v>20</v>
      </c>
      <c r="N125" s="1">
        <v>70</v>
      </c>
      <c r="O125" s="1" t="s">
        <v>74</v>
      </c>
      <c r="P125" s="1" t="s">
        <v>102</v>
      </c>
      <c r="Q125" s="3" t="s">
        <v>70</v>
      </c>
      <c r="R125" s="3" t="s">
        <v>70</v>
      </c>
      <c r="S125" s="1" t="s">
        <v>665</v>
      </c>
      <c r="U125" s="11" t="s">
        <v>67</v>
      </c>
      <c r="V125" s="11" t="s">
        <v>69</v>
      </c>
      <c r="W125" s="11" t="s">
        <v>101</v>
      </c>
      <c r="X125" s="11" t="s">
        <v>102</v>
      </c>
      <c r="Y125" s="11" t="s">
        <v>72</v>
      </c>
      <c r="Z125" s="11" t="s">
        <v>100</v>
      </c>
      <c r="AA125" s="11"/>
      <c r="AB125" s="11"/>
      <c r="AC125" s="11"/>
      <c r="AD125" s="11"/>
      <c r="AE125" s="11" t="s">
        <v>74</v>
      </c>
      <c r="AF125" s="11" t="s">
        <v>68</v>
      </c>
      <c r="AG125" s="85" t="s">
        <v>428</v>
      </c>
      <c r="AH125" s="11" t="s">
        <v>118</v>
      </c>
      <c r="AI125" s="11" t="s">
        <v>248</v>
      </c>
      <c r="AJ125" s="11"/>
      <c r="AK125" s="11" t="s">
        <v>304</v>
      </c>
      <c r="AL125" s="11" t="s">
        <v>78</v>
      </c>
      <c r="AM125" s="11" t="s">
        <v>125</v>
      </c>
      <c r="AN125" s="11" t="s">
        <v>479</v>
      </c>
      <c r="AO125" s="11" t="s">
        <v>666</v>
      </c>
      <c r="AP125" s="11" t="s">
        <v>83</v>
      </c>
      <c r="AQ125" s="11" t="s">
        <v>445</v>
      </c>
      <c r="AR125" s="11" t="s">
        <v>667</v>
      </c>
      <c r="AS125" s="11" t="s">
        <v>81</v>
      </c>
      <c r="AT125" s="11" t="s">
        <v>105</v>
      </c>
      <c r="AU125" s="11">
        <v>156</v>
      </c>
      <c r="AV125" s="11"/>
      <c r="AW125" s="11"/>
      <c r="AX125" s="11"/>
      <c r="AY125" s="11"/>
      <c r="AZ125" s="11"/>
      <c r="BA125" s="11"/>
      <c r="BB125" s="11">
        <v>7.3</v>
      </c>
      <c r="BC125" s="11">
        <v>33</v>
      </c>
      <c r="BD125" s="11">
        <v>33</v>
      </c>
      <c r="BE125" s="154" t="s">
        <v>88</v>
      </c>
      <c r="BF125" s="11" t="s">
        <v>668</v>
      </c>
      <c r="BG125" s="11" t="s">
        <v>669</v>
      </c>
      <c r="BH125" s="154" t="s">
        <v>88</v>
      </c>
      <c r="BI125" s="11" t="s">
        <v>670</v>
      </c>
      <c r="BJ125" s="12" t="s">
        <v>671</v>
      </c>
      <c r="BK125" s="12"/>
    </row>
    <row r="126" s="43" customFormat="1" spans="1:63">
      <c r="A126" s="43" t="s">
        <v>672</v>
      </c>
      <c r="B126" s="51" t="s">
        <v>673</v>
      </c>
      <c r="C126" s="51" t="str">
        <f t="shared" si="10"/>
        <v>South East Asia</v>
      </c>
      <c r="D126" s="43" t="s">
        <v>674</v>
      </c>
      <c r="E126" s="43" t="s">
        <v>674</v>
      </c>
      <c r="F126" s="43">
        <v>2015</v>
      </c>
      <c r="G126" s="43" t="s">
        <v>64</v>
      </c>
      <c r="H126" s="43" t="s">
        <v>97</v>
      </c>
      <c r="I126" s="56" t="s">
        <v>675</v>
      </c>
      <c r="J126" s="58">
        <v>53348</v>
      </c>
      <c r="K126" s="58">
        <v>5381</v>
      </c>
      <c r="L126" s="43" t="s">
        <v>67</v>
      </c>
      <c r="M126" s="43" t="s">
        <v>70</v>
      </c>
      <c r="N126" s="43" t="s">
        <v>70</v>
      </c>
      <c r="O126" s="43" t="s">
        <v>74</v>
      </c>
      <c r="P126" s="43" t="s">
        <v>70</v>
      </c>
      <c r="Q126" s="43" t="s">
        <v>70</v>
      </c>
      <c r="R126" s="43" t="s">
        <v>70</v>
      </c>
      <c r="S126" s="43" t="s">
        <v>676</v>
      </c>
      <c r="U126" s="83" t="s">
        <v>67</v>
      </c>
      <c r="V126" s="83" t="s">
        <v>162</v>
      </c>
      <c r="W126" s="83"/>
      <c r="X126" s="83"/>
      <c r="Y126" s="83"/>
      <c r="Z126" s="83"/>
      <c r="AA126" s="83"/>
      <c r="AB126" s="83"/>
      <c r="AC126" s="83"/>
      <c r="AD126" s="83"/>
      <c r="AE126" s="83" t="s">
        <v>74</v>
      </c>
      <c r="AF126" s="83" t="s">
        <v>76</v>
      </c>
      <c r="AG126" s="83" t="s">
        <v>68</v>
      </c>
      <c r="AH126" s="83"/>
      <c r="AI126" s="83"/>
      <c r="AJ126" s="83"/>
      <c r="AK126" s="83" t="s">
        <v>83</v>
      </c>
      <c r="AL126" s="83" t="s">
        <v>106</v>
      </c>
      <c r="AM126" s="83" t="s">
        <v>205</v>
      </c>
      <c r="AN126" s="83" t="s">
        <v>677</v>
      </c>
      <c r="AO126" s="83" t="s">
        <v>250</v>
      </c>
      <c r="AP126" s="83" t="s">
        <v>457</v>
      </c>
      <c r="AQ126" s="83" t="s">
        <v>77</v>
      </c>
      <c r="AR126" s="83" t="s">
        <v>78</v>
      </c>
      <c r="AS126" s="83" t="s">
        <v>678</v>
      </c>
      <c r="AT126" s="83"/>
      <c r="AU126" s="83">
        <v>184</v>
      </c>
      <c r="AV126" s="83"/>
      <c r="AW126" s="83"/>
      <c r="AX126" s="83"/>
      <c r="AY126" s="83"/>
      <c r="AZ126" s="83"/>
      <c r="BA126" s="83"/>
      <c r="BB126" s="83" t="s">
        <v>679</v>
      </c>
      <c r="BC126" s="83" t="s">
        <v>680</v>
      </c>
      <c r="BD126" s="130"/>
      <c r="BE126" s="147" t="s">
        <v>88</v>
      </c>
      <c r="BF126" s="147" t="s">
        <v>88</v>
      </c>
      <c r="BG126" s="83" t="s">
        <v>681</v>
      </c>
      <c r="BH126" s="147" t="s">
        <v>88</v>
      </c>
      <c r="BI126" s="147" t="s">
        <v>88</v>
      </c>
      <c r="BJ126" s="105" t="s">
        <v>682</v>
      </c>
      <c r="BK126" s="105"/>
    </row>
    <row r="127" s="1" customFormat="1" spans="1:63">
      <c r="A127" s="1" t="s">
        <v>683</v>
      </c>
      <c r="B127" s="3" t="s">
        <v>647</v>
      </c>
      <c r="C127" s="3" t="str">
        <f t="shared" si="10"/>
        <v>South East Asia</v>
      </c>
      <c r="D127" s="1" t="s">
        <v>684</v>
      </c>
      <c r="E127" s="1" t="s">
        <v>684</v>
      </c>
      <c r="F127" s="1">
        <v>2021</v>
      </c>
      <c r="G127" s="1" t="s">
        <v>96</v>
      </c>
      <c r="H127" s="1" t="s">
        <v>97</v>
      </c>
      <c r="I127" s="67" t="s">
        <v>685</v>
      </c>
      <c r="J127" s="66">
        <v>414923</v>
      </c>
      <c r="K127" s="66">
        <v>19729</v>
      </c>
      <c r="L127" s="1" t="s">
        <v>67</v>
      </c>
      <c r="M127" s="1">
        <v>32</v>
      </c>
      <c r="N127" s="1">
        <v>58</v>
      </c>
      <c r="O127" s="1" t="s">
        <v>70</v>
      </c>
      <c r="P127" s="1" t="s">
        <v>102</v>
      </c>
      <c r="Q127" s="3">
        <v>6</v>
      </c>
      <c r="R127" s="3">
        <v>19</v>
      </c>
      <c r="U127" s="11" t="s">
        <v>67</v>
      </c>
      <c r="V127" s="11" t="s">
        <v>102</v>
      </c>
      <c r="W127" s="11" t="s">
        <v>72</v>
      </c>
      <c r="X127" s="11" t="s">
        <v>686</v>
      </c>
      <c r="Y127" s="11" t="s">
        <v>101</v>
      </c>
      <c r="Z127" s="11" t="s">
        <v>100</v>
      </c>
      <c r="AA127" s="11" t="s">
        <v>69</v>
      </c>
      <c r="AB127" s="11" t="s">
        <v>178</v>
      </c>
      <c r="AC127" s="11" t="s">
        <v>160</v>
      </c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>
        <v>255</v>
      </c>
      <c r="AV127" s="11" t="s">
        <v>130</v>
      </c>
      <c r="AW127" s="11"/>
      <c r="AX127" s="11"/>
      <c r="AY127" s="11"/>
      <c r="AZ127" s="11"/>
      <c r="BA127" s="11"/>
      <c r="BB127" s="11" t="s">
        <v>687</v>
      </c>
      <c r="BC127" s="154" t="s">
        <v>88</v>
      </c>
      <c r="BD127" s="11" t="s">
        <v>688</v>
      </c>
      <c r="BE127" s="11" t="s">
        <v>689</v>
      </c>
      <c r="BF127" s="11" t="s">
        <v>690</v>
      </c>
      <c r="BG127" s="11" t="s">
        <v>691</v>
      </c>
      <c r="BH127" s="154" t="s">
        <v>88</v>
      </c>
      <c r="BI127" s="154" t="s">
        <v>88</v>
      </c>
      <c r="BJ127" s="12" t="s">
        <v>692</v>
      </c>
      <c r="BK127" s="12"/>
    </row>
    <row r="128" s="1" customFormat="1" spans="1:63">
      <c r="A128" s="1" t="s">
        <v>683</v>
      </c>
      <c r="B128" s="3" t="s">
        <v>647</v>
      </c>
      <c r="C128" s="3" t="str">
        <f t="shared" si="10"/>
        <v>South East Asia</v>
      </c>
      <c r="D128" s="1" t="s">
        <v>684</v>
      </c>
      <c r="E128" s="1" t="s">
        <v>684</v>
      </c>
      <c r="F128" s="1">
        <v>2021</v>
      </c>
      <c r="G128" s="1" t="s">
        <v>96</v>
      </c>
      <c r="H128" s="1" t="s">
        <v>97</v>
      </c>
      <c r="I128" s="67" t="s">
        <v>685</v>
      </c>
      <c r="J128" s="66">
        <v>399226</v>
      </c>
      <c r="K128" s="66">
        <v>19370</v>
      </c>
      <c r="L128" s="1" t="s">
        <v>67</v>
      </c>
      <c r="M128" s="1">
        <v>47</v>
      </c>
      <c r="N128" s="1">
        <v>47</v>
      </c>
      <c r="O128" s="1" t="s">
        <v>70</v>
      </c>
      <c r="P128" s="1" t="s">
        <v>102</v>
      </c>
      <c r="Q128" s="3">
        <v>6</v>
      </c>
      <c r="R128" s="3">
        <v>19</v>
      </c>
      <c r="U128" s="11" t="s">
        <v>67</v>
      </c>
      <c r="V128" s="11" t="s">
        <v>102</v>
      </c>
      <c r="W128" s="11" t="s">
        <v>72</v>
      </c>
      <c r="X128" s="11" t="s">
        <v>686</v>
      </c>
      <c r="Y128" s="11" t="s">
        <v>101</v>
      </c>
      <c r="Z128" s="11" t="s">
        <v>100</v>
      </c>
      <c r="AA128" s="11" t="s">
        <v>69</v>
      </c>
      <c r="AB128" s="11" t="s">
        <v>178</v>
      </c>
      <c r="AC128" s="11" t="s">
        <v>160</v>
      </c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>
        <v>255</v>
      </c>
      <c r="AW128" s="11"/>
      <c r="AX128" s="11"/>
      <c r="AY128" s="11"/>
      <c r="AZ128" s="11"/>
      <c r="BA128" s="11"/>
      <c r="BB128" s="11" t="s">
        <v>612</v>
      </c>
      <c r="BC128" s="154" t="s">
        <v>88</v>
      </c>
      <c r="BD128" s="11" t="s">
        <v>693</v>
      </c>
      <c r="BE128" s="11" t="s">
        <v>694</v>
      </c>
      <c r="BF128" s="11" t="s">
        <v>695</v>
      </c>
      <c r="BG128" s="11" t="s">
        <v>696</v>
      </c>
      <c r="BH128" s="154" t="s">
        <v>88</v>
      </c>
      <c r="BI128" s="154" t="s">
        <v>88</v>
      </c>
      <c r="BJ128" s="12" t="s">
        <v>692</v>
      </c>
      <c r="BK128" s="12"/>
    </row>
    <row r="129" s="1" customFormat="1" spans="1:63">
      <c r="A129" s="1" t="s">
        <v>683</v>
      </c>
      <c r="B129" s="3" t="s">
        <v>647</v>
      </c>
      <c r="C129" s="3" t="str">
        <f t="shared" ref="C129:C133" si="11">IF(OR(B129="Australia",B129="Oversea France"),"Oceania",IF(B129="Brazil","South America",IF(B129="China","East Asia",IF(B129="India","South Asia",IF(OR(B129="Malaysia",B129="Singapore",B129="Thailand"),"South East Asia",IF(OR(B129="USA",B129="Hondorus",B129="Colombia"),"North &amp; Central America","Middle East &amp; East Africa"))))))</f>
        <v>South East Asia</v>
      </c>
      <c r="D129" s="1" t="s">
        <v>684</v>
      </c>
      <c r="E129" s="1" t="s">
        <v>684</v>
      </c>
      <c r="F129" s="1">
        <v>2021</v>
      </c>
      <c r="G129" s="1" t="s">
        <v>96</v>
      </c>
      <c r="H129" s="1" t="s">
        <v>97</v>
      </c>
      <c r="I129" s="67" t="s">
        <v>685</v>
      </c>
      <c r="J129" s="66">
        <v>399226</v>
      </c>
      <c r="K129" s="66">
        <v>19370</v>
      </c>
      <c r="L129" s="1" t="s">
        <v>334</v>
      </c>
      <c r="M129" s="1">
        <v>11</v>
      </c>
      <c r="N129" s="1">
        <v>11</v>
      </c>
      <c r="O129" s="1" t="s">
        <v>70</v>
      </c>
      <c r="P129" s="1" t="s">
        <v>70</v>
      </c>
      <c r="Q129" s="1" t="s">
        <v>70</v>
      </c>
      <c r="R129" s="1" t="s">
        <v>70</v>
      </c>
      <c r="S129" s="1" t="s">
        <v>697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>
        <v>255</v>
      </c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2" t="s">
        <v>692</v>
      </c>
      <c r="BK129" s="12"/>
    </row>
    <row r="130" s="44" customFormat="1" spans="1:63">
      <c r="A130" s="44" t="s">
        <v>698</v>
      </c>
      <c r="B130" s="52" t="s">
        <v>647</v>
      </c>
      <c r="C130" s="52" t="str">
        <f t="shared" si="11"/>
        <v>South East Asia</v>
      </c>
      <c r="D130" s="44" t="s">
        <v>115</v>
      </c>
      <c r="E130" s="44" t="s">
        <v>116</v>
      </c>
      <c r="F130" s="44">
        <v>2017</v>
      </c>
      <c r="G130" s="44" t="s">
        <v>96</v>
      </c>
      <c r="H130" s="44" t="s">
        <v>70</v>
      </c>
      <c r="I130" s="44" t="s">
        <v>70</v>
      </c>
      <c r="J130" s="61">
        <v>552541</v>
      </c>
      <c r="K130" s="44" t="s">
        <v>70</v>
      </c>
      <c r="L130" s="44" t="s">
        <v>67</v>
      </c>
      <c r="M130" s="44">
        <v>43.72</v>
      </c>
      <c r="N130" s="44">
        <v>43.72</v>
      </c>
      <c r="O130" s="44" t="s">
        <v>68</v>
      </c>
      <c r="P130" s="44" t="s">
        <v>100</v>
      </c>
      <c r="Q130" s="52">
        <v>17.68</v>
      </c>
      <c r="R130" s="52">
        <v>17.68</v>
      </c>
      <c r="S130" s="44" t="s">
        <v>699</v>
      </c>
      <c r="U130" s="85" t="s">
        <v>67</v>
      </c>
      <c r="V130" s="85" t="s">
        <v>120</v>
      </c>
      <c r="W130" s="85" t="s">
        <v>69</v>
      </c>
      <c r="X130" s="85" t="s">
        <v>101</v>
      </c>
      <c r="Y130" s="85" t="s">
        <v>160</v>
      </c>
      <c r="Z130" s="85" t="s">
        <v>99</v>
      </c>
      <c r="AA130" s="85" t="s">
        <v>102</v>
      </c>
      <c r="AB130" s="85" t="s">
        <v>73</v>
      </c>
      <c r="AC130" s="85" t="s">
        <v>700</v>
      </c>
      <c r="AD130" s="85" t="s">
        <v>701</v>
      </c>
      <c r="AE130" s="85" t="s">
        <v>68</v>
      </c>
      <c r="AF130" s="85" t="s">
        <v>76</v>
      </c>
      <c r="AG130" s="85" t="s">
        <v>100</v>
      </c>
      <c r="AH130" s="85" t="s">
        <v>428</v>
      </c>
      <c r="AI130" s="85" t="s">
        <v>74</v>
      </c>
      <c r="AJ130" s="85"/>
      <c r="AK130" s="85" t="s">
        <v>702</v>
      </c>
      <c r="AL130" s="85" t="s">
        <v>123</v>
      </c>
      <c r="AM130" s="85" t="s">
        <v>78</v>
      </c>
      <c r="AN130" s="85" t="s">
        <v>77</v>
      </c>
      <c r="AO130" s="85" t="s">
        <v>303</v>
      </c>
      <c r="AP130" s="85" t="s">
        <v>79</v>
      </c>
      <c r="AQ130" s="85"/>
      <c r="AR130" s="85"/>
      <c r="AS130" s="85"/>
      <c r="AT130" s="85"/>
      <c r="AU130" s="85">
        <v>256</v>
      </c>
      <c r="AV130" s="85" t="s">
        <v>127</v>
      </c>
      <c r="AW130" s="85" t="s">
        <v>128</v>
      </c>
      <c r="AX130" s="85"/>
      <c r="AY130" s="85"/>
      <c r="AZ130" s="85"/>
      <c r="BA130" s="85"/>
      <c r="BB130" s="85">
        <v>5.1</v>
      </c>
      <c r="BC130" s="148" t="s">
        <v>88</v>
      </c>
      <c r="BD130" s="148" t="s">
        <v>88</v>
      </c>
      <c r="BE130" s="85">
        <v>5.19</v>
      </c>
      <c r="BF130" s="143">
        <v>0.0031</v>
      </c>
      <c r="BG130" s="85">
        <v>449.7</v>
      </c>
      <c r="BH130" s="85">
        <v>1374.52</v>
      </c>
      <c r="BI130" s="148" t="s">
        <v>88</v>
      </c>
      <c r="BJ130" s="106" t="s">
        <v>703</v>
      </c>
      <c r="BK130" s="106"/>
    </row>
    <row r="131" s="45" customFormat="1" spans="1:63">
      <c r="A131" s="45" t="s">
        <v>698</v>
      </c>
      <c r="B131" s="53" t="s">
        <v>647</v>
      </c>
      <c r="C131" s="53" t="str">
        <f t="shared" si="11"/>
        <v>South East Asia</v>
      </c>
      <c r="D131" s="45" t="s">
        <v>115</v>
      </c>
      <c r="E131" s="45" t="s">
        <v>116</v>
      </c>
      <c r="F131" s="45">
        <v>2017</v>
      </c>
      <c r="G131" s="45" t="s">
        <v>96</v>
      </c>
      <c r="H131" s="45" t="s">
        <v>70</v>
      </c>
      <c r="I131" s="45" t="s">
        <v>70</v>
      </c>
      <c r="J131" s="63">
        <v>552541</v>
      </c>
      <c r="K131" s="45" t="s">
        <v>70</v>
      </c>
      <c r="L131" s="45" t="s">
        <v>136</v>
      </c>
      <c r="M131" s="132">
        <v>63.78</v>
      </c>
      <c r="N131" s="132">
        <v>63.78</v>
      </c>
      <c r="O131" s="45" t="s">
        <v>590</v>
      </c>
      <c r="P131" s="45" t="s">
        <v>226</v>
      </c>
      <c r="Q131" s="53">
        <v>36.22</v>
      </c>
      <c r="R131" s="53">
        <v>36.22</v>
      </c>
      <c r="U131" s="87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7"/>
      <c r="AL131" s="87"/>
      <c r="AM131" s="87"/>
      <c r="AN131" s="87"/>
      <c r="AO131" s="87"/>
      <c r="AP131" s="87"/>
      <c r="AQ131" s="87"/>
      <c r="AR131" s="87"/>
      <c r="AS131" s="87"/>
      <c r="AT131" s="87"/>
      <c r="AU131" s="87">
        <v>256</v>
      </c>
      <c r="AV131" s="87"/>
      <c r="AW131" s="87"/>
      <c r="AX131" s="87"/>
      <c r="AY131" s="87"/>
      <c r="AZ131" s="87"/>
      <c r="BA131" s="87"/>
      <c r="BB131" s="87"/>
      <c r="BC131" s="87"/>
      <c r="BD131" s="87"/>
      <c r="BE131" s="87"/>
      <c r="BF131" s="87"/>
      <c r="BG131" s="87"/>
      <c r="BH131" s="87"/>
      <c r="BI131" s="87"/>
      <c r="BJ131" s="108" t="s">
        <v>703</v>
      </c>
      <c r="BK131" s="108"/>
    </row>
    <row r="132" s="1" customFormat="1" spans="1:63">
      <c r="A132" s="1" t="s">
        <v>704</v>
      </c>
      <c r="B132" s="3" t="s">
        <v>705</v>
      </c>
      <c r="C132" s="3" t="str">
        <f t="shared" si="11"/>
        <v>Middle East &amp; East Africa</v>
      </c>
      <c r="D132" s="1" t="s">
        <v>115</v>
      </c>
      <c r="E132" s="1" t="s">
        <v>116</v>
      </c>
      <c r="F132" s="1">
        <v>2022</v>
      </c>
      <c r="G132" s="1" t="s">
        <v>96</v>
      </c>
      <c r="H132" s="1" t="s">
        <v>97</v>
      </c>
      <c r="I132" s="67" t="s">
        <v>186</v>
      </c>
      <c r="J132" s="133">
        <v>3890485</v>
      </c>
      <c r="K132" s="133">
        <v>3657</v>
      </c>
      <c r="L132" s="1" t="s">
        <v>67</v>
      </c>
      <c r="M132" s="1">
        <v>58.96</v>
      </c>
      <c r="N132" s="1">
        <v>58.96</v>
      </c>
      <c r="O132" s="1" t="s">
        <v>68</v>
      </c>
      <c r="P132" s="1" t="s">
        <v>102</v>
      </c>
      <c r="Q132" s="3">
        <v>17.44</v>
      </c>
      <c r="R132" s="3">
        <v>17.44</v>
      </c>
      <c r="S132" s="1" t="s">
        <v>706</v>
      </c>
      <c r="U132" s="11" t="s">
        <v>67</v>
      </c>
      <c r="V132" s="11" t="s">
        <v>72</v>
      </c>
      <c r="W132" s="11" t="s">
        <v>102</v>
      </c>
      <c r="X132" s="1" t="s">
        <v>707</v>
      </c>
      <c r="Y132" s="11" t="s">
        <v>160</v>
      </c>
      <c r="Z132" s="11"/>
      <c r="AA132" s="11"/>
      <c r="AB132" s="11"/>
      <c r="AC132" s="11"/>
      <c r="AD132" s="11"/>
      <c r="AE132" s="11" t="s">
        <v>68</v>
      </c>
      <c r="AF132" s="11" t="s">
        <v>74</v>
      </c>
      <c r="AG132" s="11" t="s">
        <v>104</v>
      </c>
      <c r="AH132" s="11" t="s">
        <v>118</v>
      </c>
      <c r="AI132" s="11" t="s">
        <v>76</v>
      </c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>
        <v>79</v>
      </c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44" t="s">
        <v>708</v>
      </c>
      <c r="BK132" s="12"/>
    </row>
    <row r="133" s="44" customFormat="1" spans="1:63">
      <c r="A133" s="44" t="s">
        <v>709</v>
      </c>
      <c r="B133" s="52" t="s">
        <v>705</v>
      </c>
      <c r="C133" s="52" t="str">
        <f t="shared" si="11"/>
        <v>Middle East &amp; East Africa</v>
      </c>
      <c r="D133" s="44" t="s">
        <v>115</v>
      </c>
      <c r="E133" s="44" t="s">
        <v>116</v>
      </c>
      <c r="F133" s="44">
        <v>2017</v>
      </c>
      <c r="G133" s="44" t="s">
        <v>96</v>
      </c>
      <c r="H133" s="44" t="s">
        <v>97</v>
      </c>
      <c r="I133" s="60" t="s">
        <v>186</v>
      </c>
      <c r="J133" s="61" t="s">
        <v>710</v>
      </c>
      <c r="K133" s="61">
        <v>13189</v>
      </c>
      <c r="L133" s="44" t="s">
        <v>67</v>
      </c>
      <c r="M133" s="44">
        <v>55.3</v>
      </c>
      <c r="N133" s="44">
        <v>61.1</v>
      </c>
      <c r="O133" s="44" t="s">
        <v>74</v>
      </c>
      <c r="P133" s="44" t="s">
        <v>72</v>
      </c>
      <c r="Q133" s="52">
        <v>3</v>
      </c>
      <c r="R133" s="52">
        <v>3</v>
      </c>
      <c r="S133" s="44" t="s">
        <v>711</v>
      </c>
      <c r="U133" s="85" t="s">
        <v>67</v>
      </c>
      <c r="V133" s="85" t="s">
        <v>101</v>
      </c>
      <c r="W133" s="85" t="s">
        <v>69</v>
      </c>
      <c r="X133" s="85" t="s">
        <v>100</v>
      </c>
      <c r="Y133" s="85" t="s">
        <v>325</v>
      </c>
      <c r="Z133" s="85" t="s">
        <v>162</v>
      </c>
      <c r="AA133" s="85" t="s">
        <v>72</v>
      </c>
      <c r="AB133" s="85" t="s">
        <v>99</v>
      </c>
      <c r="AC133" s="85" t="s">
        <v>102</v>
      </c>
      <c r="AD133" s="85" t="s">
        <v>160</v>
      </c>
      <c r="AE133" s="85" t="s">
        <v>74</v>
      </c>
      <c r="AF133" s="85" t="s">
        <v>68</v>
      </c>
      <c r="AG133" s="85"/>
      <c r="AH133" s="85"/>
      <c r="AI133" s="85"/>
      <c r="AJ133" s="85"/>
      <c r="AK133" s="85" t="s">
        <v>83</v>
      </c>
      <c r="AL133" s="85" t="s">
        <v>78</v>
      </c>
      <c r="AM133" s="85" t="s">
        <v>85</v>
      </c>
      <c r="AN133" s="85" t="s">
        <v>125</v>
      </c>
      <c r="AO133" s="85" t="s">
        <v>205</v>
      </c>
      <c r="AP133" s="85" t="s">
        <v>79</v>
      </c>
      <c r="AQ133" s="85" t="s">
        <v>105</v>
      </c>
      <c r="AR133" s="85"/>
      <c r="AS133" s="85"/>
      <c r="AT133" s="85"/>
      <c r="AU133" s="85">
        <v>169</v>
      </c>
      <c r="AV133" s="85"/>
      <c r="AW133" s="85"/>
      <c r="AX133" s="85"/>
      <c r="AY133" s="85"/>
      <c r="AZ133" s="85"/>
      <c r="BA133" s="85"/>
      <c r="BB133" s="85" t="s">
        <v>712</v>
      </c>
      <c r="BC133" s="85" t="s">
        <v>713</v>
      </c>
      <c r="BD133" s="85" t="s">
        <v>714</v>
      </c>
      <c r="BE133" s="148" t="s">
        <v>88</v>
      </c>
      <c r="BF133" s="85" t="s">
        <v>715</v>
      </c>
      <c r="BG133" s="85" t="s">
        <v>716</v>
      </c>
      <c r="BH133" s="148" t="s">
        <v>88</v>
      </c>
      <c r="BI133" s="148" t="s">
        <v>88</v>
      </c>
      <c r="BJ133" s="106" t="s">
        <v>717</v>
      </c>
      <c r="BK133" s="106"/>
    </row>
    <row r="134" s="1" customFormat="1" spans="1:63">
      <c r="A134" s="1" t="s">
        <v>718</v>
      </c>
      <c r="B134" s="3" t="s">
        <v>705</v>
      </c>
      <c r="C134" s="3" t="str">
        <f t="shared" ref="C134:C141" si="12">IF(OR(B134="Australia",B134="Oversea France"),"Oceania",IF(B134="Brazil","South America",IF(B134="China","East Asia",IF(B134="India","South Asia",IF(OR(B134="Malaysia",B134="Singapore",B134="Thailand"),"South East Asia",IF(OR(B134="USA",B134="Hondorus",B134="Colombia"),"North &amp; Central America","Middle East &amp; East Africa"))))))</f>
        <v>Middle East &amp; East Africa</v>
      </c>
      <c r="D134" s="1" t="s">
        <v>115</v>
      </c>
      <c r="E134" s="1" t="s">
        <v>116</v>
      </c>
      <c r="F134" s="1">
        <v>2017</v>
      </c>
      <c r="G134" s="1" t="s">
        <v>96</v>
      </c>
      <c r="H134" s="1" t="s">
        <v>97</v>
      </c>
      <c r="I134" s="67" t="s">
        <v>186</v>
      </c>
      <c r="J134" s="66" t="s">
        <v>710</v>
      </c>
      <c r="K134" s="66">
        <v>13189</v>
      </c>
      <c r="L134" s="1" t="s">
        <v>67</v>
      </c>
      <c r="M134" s="1">
        <v>58.1</v>
      </c>
      <c r="N134" s="1">
        <v>71.7</v>
      </c>
      <c r="O134" s="1" t="s">
        <v>74</v>
      </c>
      <c r="P134" s="1" t="s">
        <v>72</v>
      </c>
      <c r="Q134" s="3">
        <v>3</v>
      </c>
      <c r="R134" s="3">
        <v>3</v>
      </c>
      <c r="S134" s="3" t="s">
        <v>719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>
        <v>169</v>
      </c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2" t="s">
        <v>717</v>
      </c>
      <c r="BK134" s="12"/>
    </row>
    <row r="135" s="45" customFormat="1" spans="1:63">
      <c r="A135" s="45" t="s">
        <v>720</v>
      </c>
      <c r="B135" s="53" t="s">
        <v>705</v>
      </c>
      <c r="C135" s="53" t="str">
        <f t="shared" si="12"/>
        <v>Middle East &amp; East Africa</v>
      </c>
      <c r="D135" s="45" t="s">
        <v>212</v>
      </c>
      <c r="E135" s="45" t="s">
        <v>213</v>
      </c>
      <c r="F135" s="45">
        <v>2017</v>
      </c>
      <c r="G135" s="45" t="s">
        <v>96</v>
      </c>
      <c r="H135" s="45" t="s">
        <v>97</v>
      </c>
      <c r="I135" s="62" t="s">
        <v>186</v>
      </c>
      <c r="J135" s="63" t="s">
        <v>710</v>
      </c>
      <c r="K135" s="63">
        <v>13189</v>
      </c>
      <c r="L135" s="45" t="s">
        <v>67</v>
      </c>
      <c r="M135" s="45">
        <v>82.9</v>
      </c>
      <c r="N135" s="45">
        <v>96.3</v>
      </c>
      <c r="O135" s="45" t="s">
        <v>74</v>
      </c>
      <c r="P135" s="45" t="s">
        <v>72</v>
      </c>
      <c r="Q135" s="53">
        <v>3</v>
      </c>
      <c r="R135" s="53">
        <v>3</v>
      </c>
      <c r="S135" s="53" t="s">
        <v>721</v>
      </c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7"/>
      <c r="AL135" s="87"/>
      <c r="AM135" s="87"/>
      <c r="AN135" s="87"/>
      <c r="AO135" s="87"/>
      <c r="AP135" s="87"/>
      <c r="AQ135" s="87"/>
      <c r="AR135" s="87"/>
      <c r="AS135" s="87"/>
      <c r="AT135" s="87"/>
      <c r="AU135" s="87">
        <v>169</v>
      </c>
      <c r="AV135" s="87"/>
      <c r="AW135" s="87"/>
      <c r="AX135" s="87"/>
      <c r="AY135" s="87"/>
      <c r="AZ135" s="87"/>
      <c r="BA135" s="87"/>
      <c r="BB135" s="87"/>
      <c r="BC135" s="87"/>
      <c r="BD135" s="87"/>
      <c r="BE135" s="87"/>
      <c r="BF135" s="87"/>
      <c r="BG135" s="87"/>
      <c r="BH135" s="87"/>
      <c r="BI135" s="87"/>
      <c r="BJ135" s="108" t="s">
        <v>717</v>
      </c>
      <c r="BK135" s="108"/>
    </row>
    <row r="136" s="1" customFormat="1" spans="1:63">
      <c r="A136" s="1" t="s">
        <v>722</v>
      </c>
      <c r="B136" s="3" t="s">
        <v>723</v>
      </c>
      <c r="C136" s="3" t="str">
        <f t="shared" si="12"/>
        <v>Middle East &amp; East Africa</v>
      </c>
      <c r="D136" s="1" t="s">
        <v>212</v>
      </c>
      <c r="E136" s="1" t="s">
        <v>213</v>
      </c>
      <c r="F136" s="1">
        <v>2018</v>
      </c>
      <c r="G136" s="1" t="s">
        <v>96</v>
      </c>
      <c r="H136" s="1" t="s">
        <v>97</v>
      </c>
      <c r="I136" s="67" t="s">
        <v>724</v>
      </c>
      <c r="J136" s="66">
        <v>57480</v>
      </c>
      <c r="K136" s="1" t="s">
        <v>70</v>
      </c>
      <c r="L136" s="1" t="s">
        <v>67</v>
      </c>
      <c r="M136" s="1">
        <v>35.32</v>
      </c>
      <c r="N136" s="1">
        <v>35.32</v>
      </c>
      <c r="O136" s="1" t="s">
        <v>74</v>
      </c>
      <c r="P136" s="1" t="s">
        <v>72</v>
      </c>
      <c r="Q136" s="3">
        <v>23.96</v>
      </c>
      <c r="R136" s="3">
        <v>23.96</v>
      </c>
      <c r="S136" s="3" t="s">
        <v>725</v>
      </c>
      <c r="U136" s="11" t="s">
        <v>67</v>
      </c>
      <c r="V136" s="11" t="s">
        <v>72</v>
      </c>
      <c r="W136" s="11" t="s">
        <v>69</v>
      </c>
      <c r="X136" s="11" t="s">
        <v>99</v>
      </c>
      <c r="Y136" s="11"/>
      <c r="Z136" s="11"/>
      <c r="AA136" s="11"/>
      <c r="AB136" s="11"/>
      <c r="AC136" s="11"/>
      <c r="AD136" s="11"/>
      <c r="AE136" s="11" t="s">
        <v>74</v>
      </c>
      <c r="AF136" s="11" t="s">
        <v>76</v>
      </c>
      <c r="AG136" s="11" t="s">
        <v>72</v>
      </c>
      <c r="AH136" s="11"/>
      <c r="AI136" s="11"/>
      <c r="AJ136" s="11"/>
      <c r="AK136" s="11" t="s">
        <v>105</v>
      </c>
      <c r="AL136" s="11" t="s">
        <v>106</v>
      </c>
      <c r="AM136" s="11"/>
      <c r="AN136" s="11"/>
      <c r="AO136" s="11"/>
      <c r="AP136" s="11"/>
      <c r="AQ136" s="11"/>
      <c r="AR136" s="11"/>
      <c r="AS136" s="11"/>
      <c r="AT136" s="11"/>
      <c r="AU136" s="11">
        <v>241</v>
      </c>
      <c r="AV136" s="11"/>
      <c r="AW136" s="11"/>
      <c r="AX136" s="11"/>
      <c r="AY136" s="11"/>
      <c r="AZ136" s="11"/>
      <c r="BA136" s="11"/>
      <c r="BB136" s="11" t="s">
        <v>726</v>
      </c>
      <c r="BC136" s="11" t="s">
        <v>727</v>
      </c>
      <c r="BD136" s="11" t="s">
        <v>728</v>
      </c>
      <c r="BE136" s="148" t="s">
        <v>88</v>
      </c>
      <c r="BF136" s="148" t="s">
        <v>88</v>
      </c>
      <c r="BG136" s="148" t="s">
        <v>88</v>
      </c>
      <c r="BH136" s="148" t="s">
        <v>88</v>
      </c>
      <c r="BI136" s="148" t="s">
        <v>88</v>
      </c>
      <c r="BJ136" s="12" t="s">
        <v>729</v>
      </c>
      <c r="BK136" s="12"/>
    </row>
    <row r="137" s="1" customFormat="1" spans="1:63">
      <c r="A137" s="1" t="s">
        <v>730</v>
      </c>
      <c r="B137" s="3" t="s">
        <v>723</v>
      </c>
      <c r="C137" s="3" t="str">
        <f t="shared" si="12"/>
        <v>Middle East &amp; East Africa</v>
      </c>
      <c r="D137" s="1" t="s">
        <v>212</v>
      </c>
      <c r="E137" s="1" t="s">
        <v>213</v>
      </c>
      <c r="F137" s="1">
        <v>2018</v>
      </c>
      <c r="G137" s="1" t="s">
        <v>96</v>
      </c>
      <c r="H137" s="1" t="s">
        <v>97</v>
      </c>
      <c r="I137" s="67" t="s">
        <v>731</v>
      </c>
      <c r="J137" s="66">
        <v>57480</v>
      </c>
      <c r="K137" s="1" t="s">
        <v>70</v>
      </c>
      <c r="L137" s="1" t="s">
        <v>67</v>
      </c>
      <c r="M137" s="1">
        <v>35.32</v>
      </c>
      <c r="N137" s="1">
        <v>35.32</v>
      </c>
      <c r="O137" s="1" t="s">
        <v>74</v>
      </c>
      <c r="P137" s="1" t="s">
        <v>72</v>
      </c>
      <c r="Q137" s="3">
        <v>23.96</v>
      </c>
      <c r="R137" s="3">
        <v>23.96</v>
      </c>
      <c r="S137" s="3" t="s">
        <v>732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>
        <v>241</v>
      </c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2" t="s">
        <v>729</v>
      </c>
      <c r="BK137" s="12"/>
    </row>
    <row r="138" s="1" customFormat="1" spans="1:63">
      <c r="A138" s="1" t="s">
        <v>733</v>
      </c>
      <c r="B138" s="3" t="s">
        <v>723</v>
      </c>
      <c r="C138" s="3" t="str">
        <f t="shared" si="12"/>
        <v>Middle East &amp; East Africa</v>
      </c>
      <c r="D138" s="1" t="s">
        <v>63</v>
      </c>
      <c r="E138" s="1" t="s">
        <v>63</v>
      </c>
      <c r="F138" s="1">
        <v>2018</v>
      </c>
      <c r="G138" s="1" t="s">
        <v>96</v>
      </c>
      <c r="H138" s="1" t="s">
        <v>97</v>
      </c>
      <c r="I138" s="67" t="s">
        <v>731</v>
      </c>
      <c r="J138" s="66">
        <v>57480</v>
      </c>
      <c r="K138" s="1" t="s">
        <v>70</v>
      </c>
      <c r="L138" s="1" t="s">
        <v>67</v>
      </c>
      <c r="M138" s="1">
        <v>35.32</v>
      </c>
      <c r="N138" s="1">
        <v>35.32</v>
      </c>
      <c r="O138" s="1" t="s">
        <v>74</v>
      </c>
      <c r="P138" s="1" t="s">
        <v>72</v>
      </c>
      <c r="Q138" s="3">
        <v>23.96</v>
      </c>
      <c r="R138" s="3">
        <v>23.96</v>
      </c>
      <c r="S138" s="3" t="s">
        <v>734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>
        <v>241</v>
      </c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2" t="s">
        <v>729</v>
      </c>
      <c r="BK138" s="12"/>
    </row>
    <row r="139" s="1" customFormat="1" spans="1:63">
      <c r="A139" s="1" t="s">
        <v>722</v>
      </c>
      <c r="B139" s="3" t="s">
        <v>723</v>
      </c>
      <c r="C139" s="3" t="str">
        <f t="shared" si="12"/>
        <v>Middle East &amp; East Africa</v>
      </c>
      <c r="D139" s="1" t="s">
        <v>212</v>
      </c>
      <c r="E139" s="1" t="s">
        <v>213</v>
      </c>
      <c r="F139" s="1">
        <v>2018</v>
      </c>
      <c r="G139" s="1" t="s">
        <v>96</v>
      </c>
      <c r="H139" s="1" t="s">
        <v>97</v>
      </c>
      <c r="I139" s="67" t="s">
        <v>724</v>
      </c>
      <c r="J139" s="66">
        <v>57480</v>
      </c>
      <c r="K139" s="1" t="s">
        <v>70</v>
      </c>
      <c r="L139" s="1" t="s">
        <v>136</v>
      </c>
      <c r="M139" s="3" t="s">
        <v>70</v>
      </c>
      <c r="N139" s="3" t="s">
        <v>70</v>
      </c>
      <c r="O139" s="3" t="s">
        <v>70</v>
      </c>
      <c r="P139" s="1" t="s">
        <v>226</v>
      </c>
      <c r="Q139" s="3" t="s">
        <v>70</v>
      </c>
      <c r="R139" s="3" t="s">
        <v>70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>
        <v>241</v>
      </c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2" t="s">
        <v>729</v>
      </c>
      <c r="BK139" s="12"/>
    </row>
    <row r="140" s="1" customFormat="1" spans="1:63">
      <c r="A140" s="1" t="s">
        <v>730</v>
      </c>
      <c r="B140" s="3" t="s">
        <v>723</v>
      </c>
      <c r="C140" s="3" t="str">
        <f t="shared" si="12"/>
        <v>Middle East &amp; East Africa</v>
      </c>
      <c r="D140" s="1" t="s">
        <v>212</v>
      </c>
      <c r="E140" s="1" t="s">
        <v>213</v>
      </c>
      <c r="F140" s="1">
        <v>2018</v>
      </c>
      <c r="G140" s="1" t="s">
        <v>96</v>
      </c>
      <c r="H140" s="1" t="s">
        <v>97</v>
      </c>
      <c r="I140" s="67" t="s">
        <v>731</v>
      </c>
      <c r="J140" s="66">
        <v>57480</v>
      </c>
      <c r="K140" s="1" t="s">
        <v>70</v>
      </c>
      <c r="L140" s="1" t="s">
        <v>136</v>
      </c>
      <c r="M140" s="3" t="s">
        <v>70</v>
      </c>
      <c r="N140" s="3" t="s">
        <v>70</v>
      </c>
      <c r="O140" s="3" t="s">
        <v>70</v>
      </c>
      <c r="P140" s="1" t="s">
        <v>226</v>
      </c>
      <c r="Q140" s="3" t="s">
        <v>70</v>
      </c>
      <c r="R140" s="3" t="s">
        <v>70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>
        <v>241</v>
      </c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2" t="s">
        <v>729</v>
      </c>
      <c r="BK140" s="12"/>
    </row>
    <row r="141" s="1" customFormat="1" spans="1:63">
      <c r="A141" s="1" t="s">
        <v>733</v>
      </c>
      <c r="B141" s="3" t="s">
        <v>723</v>
      </c>
      <c r="C141" s="3" t="str">
        <f t="shared" si="12"/>
        <v>Middle East &amp; East Africa</v>
      </c>
      <c r="D141" s="1" t="s">
        <v>63</v>
      </c>
      <c r="E141" s="1" t="s">
        <v>63</v>
      </c>
      <c r="F141" s="1">
        <v>2018</v>
      </c>
      <c r="G141" s="1" t="s">
        <v>96</v>
      </c>
      <c r="H141" s="1" t="s">
        <v>97</v>
      </c>
      <c r="I141" s="67" t="s">
        <v>731</v>
      </c>
      <c r="J141" s="66">
        <v>57480</v>
      </c>
      <c r="K141" s="1" t="s">
        <v>70</v>
      </c>
      <c r="L141" s="1" t="s">
        <v>136</v>
      </c>
      <c r="M141" s="3" t="s">
        <v>70</v>
      </c>
      <c r="N141" s="3" t="s">
        <v>70</v>
      </c>
      <c r="O141" s="3" t="s">
        <v>70</v>
      </c>
      <c r="P141" s="1" t="s">
        <v>226</v>
      </c>
      <c r="Q141" s="3" t="s">
        <v>70</v>
      </c>
      <c r="R141" s="3" t="s">
        <v>70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>
        <v>241</v>
      </c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2" t="s">
        <v>729</v>
      </c>
      <c r="BK141" s="12"/>
    </row>
    <row r="142" s="43" customFormat="1" spans="1:63">
      <c r="A142" s="43" t="s">
        <v>735</v>
      </c>
      <c r="B142" s="51" t="s">
        <v>736</v>
      </c>
      <c r="C142" s="51" t="str">
        <f t="shared" ref="C142:C150" si="13">IF(OR(B142="Australia",B142="Oversea France"),"Oceania",IF(B142="Brazil","South America",IF(B142="China","East Asia",IF(B142="India","South Asia",IF(OR(B142="Malaysia",B142="Singapore",B142="Thailand"),"South East Asia",IF(OR(B142="USA",B142="Hondorus",B142="Colombia"),"North &amp; Central America","Middle East &amp; East Africa"))))))</f>
        <v>Oceania</v>
      </c>
      <c r="D142" s="43" t="s">
        <v>212</v>
      </c>
      <c r="E142" s="43" t="s">
        <v>213</v>
      </c>
      <c r="F142" s="43">
        <v>2022</v>
      </c>
      <c r="G142" s="43" t="s">
        <v>96</v>
      </c>
      <c r="H142" s="43" t="s">
        <v>387</v>
      </c>
      <c r="I142" s="43" t="s">
        <v>70</v>
      </c>
      <c r="J142" s="58">
        <v>1032676</v>
      </c>
      <c r="K142" s="134">
        <v>39346</v>
      </c>
      <c r="L142" s="43" t="s">
        <v>67</v>
      </c>
      <c r="M142" s="43">
        <v>29.4</v>
      </c>
      <c r="N142" s="43">
        <v>29.4</v>
      </c>
      <c r="O142" s="43" t="s">
        <v>74</v>
      </c>
      <c r="P142" s="43" t="s">
        <v>72</v>
      </c>
      <c r="Q142" s="51">
        <v>12.6</v>
      </c>
      <c r="R142" s="51">
        <v>12.6</v>
      </c>
      <c r="S142" s="51" t="s">
        <v>70</v>
      </c>
      <c r="U142" s="83" t="s">
        <v>67</v>
      </c>
      <c r="V142" s="83" t="s">
        <v>102</v>
      </c>
      <c r="W142" s="83" t="s">
        <v>72</v>
      </c>
      <c r="X142" s="83" t="s">
        <v>121</v>
      </c>
      <c r="Y142" s="83" t="s">
        <v>99</v>
      </c>
      <c r="Z142" s="83" t="s">
        <v>100</v>
      </c>
      <c r="AA142" s="83" t="s">
        <v>73</v>
      </c>
      <c r="AB142" s="83" t="s">
        <v>101</v>
      </c>
      <c r="AC142" s="83"/>
      <c r="AD142" s="83"/>
      <c r="AE142" s="83" t="s">
        <v>74</v>
      </c>
      <c r="AF142" s="83" t="s">
        <v>76</v>
      </c>
      <c r="AG142" s="83" t="s">
        <v>118</v>
      </c>
      <c r="AH142" s="83" t="s">
        <v>104</v>
      </c>
      <c r="AI142" s="83"/>
      <c r="AJ142" s="83"/>
      <c r="AK142" s="83"/>
      <c r="AL142" s="83"/>
      <c r="AM142" s="83"/>
      <c r="AN142" s="83"/>
      <c r="AO142" s="83"/>
      <c r="AP142" s="83"/>
      <c r="AQ142" s="83"/>
      <c r="AR142" s="83"/>
      <c r="AS142" s="83"/>
      <c r="AT142" s="83"/>
      <c r="AU142" s="83">
        <v>73</v>
      </c>
      <c r="AV142" s="83"/>
      <c r="AW142" s="83"/>
      <c r="AX142" s="83"/>
      <c r="AY142" s="83"/>
      <c r="AZ142" s="83"/>
      <c r="BA142" s="83"/>
      <c r="BB142" s="83" t="s">
        <v>737</v>
      </c>
      <c r="BC142" s="83" t="s">
        <v>738</v>
      </c>
      <c r="BD142" s="83" t="s">
        <v>739</v>
      </c>
      <c r="BE142" s="147" t="s">
        <v>88</v>
      </c>
      <c r="BF142" s="83" t="s">
        <v>740</v>
      </c>
      <c r="BG142" s="83" t="s">
        <v>741</v>
      </c>
      <c r="BH142" s="147" t="s">
        <v>88</v>
      </c>
      <c r="BI142" s="83" t="s">
        <v>742</v>
      </c>
      <c r="BJ142" s="104" t="s">
        <v>743</v>
      </c>
      <c r="BK142" s="105"/>
    </row>
    <row r="143" s="43" customFormat="1" spans="1:63">
      <c r="A143" s="43" t="s">
        <v>744</v>
      </c>
      <c r="B143" s="51" t="s">
        <v>736</v>
      </c>
      <c r="C143" s="51" t="str">
        <f t="shared" si="13"/>
        <v>Oceania</v>
      </c>
      <c r="D143" s="43" t="s">
        <v>115</v>
      </c>
      <c r="E143" s="43" t="s">
        <v>116</v>
      </c>
      <c r="F143" s="43">
        <v>2022</v>
      </c>
      <c r="G143" s="43" t="s">
        <v>96</v>
      </c>
      <c r="H143" s="43" t="s">
        <v>97</v>
      </c>
      <c r="I143" s="56" t="s">
        <v>186</v>
      </c>
      <c r="J143" s="59">
        <v>3890485</v>
      </c>
      <c r="K143" s="59">
        <v>3657</v>
      </c>
      <c r="L143" s="43" t="s">
        <v>67</v>
      </c>
      <c r="M143" s="43">
        <v>58.96</v>
      </c>
      <c r="N143" s="43">
        <v>58.96</v>
      </c>
      <c r="O143" s="43" t="s">
        <v>68</v>
      </c>
      <c r="P143" s="43" t="s">
        <v>102</v>
      </c>
      <c r="Q143" s="51">
        <v>17.44</v>
      </c>
      <c r="R143" s="51">
        <v>17.44</v>
      </c>
      <c r="S143" s="51" t="s">
        <v>745</v>
      </c>
      <c r="U143" s="83" t="s">
        <v>67</v>
      </c>
      <c r="V143" s="83" t="s">
        <v>72</v>
      </c>
      <c r="W143" s="83" t="s">
        <v>102</v>
      </c>
      <c r="X143" s="83" t="s">
        <v>707</v>
      </c>
      <c r="Y143" s="83" t="s">
        <v>160</v>
      </c>
      <c r="Z143" s="83"/>
      <c r="AA143" s="83"/>
      <c r="AB143" s="83"/>
      <c r="AC143" s="83"/>
      <c r="AD143" s="83"/>
      <c r="AE143" s="87" t="s">
        <v>68</v>
      </c>
      <c r="AF143" s="87" t="s">
        <v>74</v>
      </c>
      <c r="AG143" s="87" t="s">
        <v>104</v>
      </c>
      <c r="AH143" s="87" t="s">
        <v>118</v>
      </c>
      <c r="AI143" s="87" t="s">
        <v>76</v>
      </c>
      <c r="AJ143" s="83"/>
      <c r="AK143" s="83"/>
      <c r="AL143" s="83"/>
      <c r="AM143" s="83"/>
      <c r="AN143" s="83"/>
      <c r="AO143" s="83"/>
      <c r="AP143" s="83"/>
      <c r="AQ143" s="83"/>
      <c r="AR143" s="83"/>
      <c r="AS143" s="83"/>
      <c r="AT143" s="83"/>
      <c r="AU143" s="83">
        <v>79</v>
      </c>
      <c r="AV143" s="83"/>
      <c r="AW143" s="83"/>
      <c r="AX143" s="83"/>
      <c r="AY143" s="83"/>
      <c r="AZ143" s="83"/>
      <c r="BA143" s="83"/>
      <c r="BB143" s="83"/>
      <c r="BC143" s="83"/>
      <c r="BD143" s="83"/>
      <c r="BE143" s="83"/>
      <c r="BF143" s="83"/>
      <c r="BG143" s="83"/>
      <c r="BH143" s="83"/>
      <c r="BI143" s="83"/>
      <c r="BJ143" s="104" t="s">
        <v>708</v>
      </c>
      <c r="BK143" s="110"/>
    </row>
    <row r="144" s="1" customFormat="1" spans="1:63">
      <c r="A144" s="1" t="s">
        <v>746</v>
      </c>
      <c r="B144" s="3" t="s">
        <v>747</v>
      </c>
      <c r="C144" s="3" t="str">
        <f t="shared" si="13"/>
        <v>Oceania</v>
      </c>
      <c r="D144" s="1" t="s">
        <v>212</v>
      </c>
      <c r="E144" s="1" t="s">
        <v>213</v>
      </c>
      <c r="F144" s="1">
        <v>2019</v>
      </c>
      <c r="G144" s="1" t="s">
        <v>365</v>
      </c>
      <c r="H144" s="1" t="s">
        <v>748</v>
      </c>
      <c r="I144" s="67" t="s">
        <v>749</v>
      </c>
      <c r="J144" s="1" t="s">
        <v>70</v>
      </c>
      <c r="K144" s="1">
        <v>564</v>
      </c>
      <c r="L144" s="1" t="s">
        <v>102</v>
      </c>
      <c r="M144" s="1">
        <v>38</v>
      </c>
      <c r="N144" s="1">
        <v>38</v>
      </c>
      <c r="O144" s="1" t="s">
        <v>68</v>
      </c>
      <c r="P144" s="1" t="s">
        <v>67</v>
      </c>
      <c r="Q144" s="1">
        <v>6.1</v>
      </c>
      <c r="R144" s="1">
        <v>13.5</v>
      </c>
      <c r="S144" s="3" t="s">
        <v>750</v>
      </c>
      <c r="U144" s="11" t="s">
        <v>102</v>
      </c>
      <c r="V144" s="11" t="s">
        <v>67</v>
      </c>
      <c r="W144" s="11" t="s">
        <v>751</v>
      </c>
      <c r="X144" s="11" t="s">
        <v>162</v>
      </c>
      <c r="Y144" s="11" t="s">
        <v>72</v>
      </c>
      <c r="Z144" s="11" t="s">
        <v>99</v>
      </c>
      <c r="AA144" s="11" t="s">
        <v>434</v>
      </c>
      <c r="AB144" s="11"/>
      <c r="AC144" s="11"/>
      <c r="AD144" s="11"/>
      <c r="AE144" s="11" t="s">
        <v>68</v>
      </c>
      <c r="AF144" s="11" t="s">
        <v>74</v>
      </c>
      <c r="AG144" s="11" t="s">
        <v>518</v>
      </c>
      <c r="AH144" s="11" t="s">
        <v>752</v>
      </c>
      <c r="AI144" s="11"/>
      <c r="AJ144" s="11"/>
      <c r="AK144" s="11" t="s">
        <v>78</v>
      </c>
      <c r="AL144" s="11" t="s">
        <v>80</v>
      </c>
      <c r="AM144" s="11" t="s">
        <v>753</v>
      </c>
      <c r="AN144" s="11" t="s">
        <v>518</v>
      </c>
      <c r="AO144" s="11" t="s">
        <v>752</v>
      </c>
      <c r="AP144" s="11"/>
      <c r="AQ144" s="11"/>
      <c r="AR144" s="11"/>
      <c r="AS144" s="11"/>
      <c r="AT144" s="11"/>
      <c r="AU144" s="11">
        <v>223</v>
      </c>
      <c r="AV144" s="11" t="s">
        <v>130</v>
      </c>
      <c r="AW144" s="11" t="s">
        <v>128</v>
      </c>
      <c r="AX144" s="11" t="s">
        <v>209</v>
      </c>
      <c r="AY144" s="11"/>
      <c r="AZ144" s="11"/>
      <c r="BA144" s="11"/>
      <c r="BB144" s="100" t="s">
        <v>754</v>
      </c>
      <c r="BC144" s="154" t="s">
        <v>88</v>
      </c>
      <c r="BD144" s="100" t="s">
        <v>755</v>
      </c>
      <c r="BE144" s="11" t="s">
        <v>756</v>
      </c>
      <c r="BF144" s="11" t="s">
        <v>757</v>
      </c>
      <c r="BG144" s="11" t="s">
        <v>758</v>
      </c>
      <c r="BH144" s="11" t="s">
        <v>759</v>
      </c>
      <c r="BI144" s="154" t="s">
        <v>88</v>
      </c>
      <c r="BJ144" s="12" t="s">
        <v>760</v>
      </c>
      <c r="BK144" s="12"/>
    </row>
    <row r="145" s="1" customFormat="1" spans="1:63">
      <c r="A145" s="1" t="s">
        <v>746</v>
      </c>
      <c r="B145" s="3" t="s">
        <v>747</v>
      </c>
      <c r="C145" s="3" t="str">
        <f t="shared" si="13"/>
        <v>Oceania</v>
      </c>
      <c r="D145" s="1" t="s">
        <v>212</v>
      </c>
      <c r="E145" s="1" t="s">
        <v>213</v>
      </c>
      <c r="F145" s="1">
        <v>2019</v>
      </c>
      <c r="G145" s="1" t="s">
        <v>365</v>
      </c>
      <c r="H145" s="1" t="s">
        <v>761</v>
      </c>
      <c r="I145" s="67" t="s">
        <v>749</v>
      </c>
      <c r="J145" s="1" t="s">
        <v>70</v>
      </c>
      <c r="K145" s="1">
        <v>564</v>
      </c>
      <c r="L145" s="1" t="s">
        <v>67</v>
      </c>
      <c r="M145" s="1">
        <v>58.2</v>
      </c>
      <c r="N145" s="1">
        <v>63.3</v>
      </c>
      <c r="O145" s="1" t="s">
        <v>68</v>
      </c>
      <c r="P145" s="1" t="s">
        <v>102</v>
      </c>
      <c r="Q145" s="3">
        <v>11.6</v>
      </c>
      <c r="R145" s="3">
        <v>11.6</v>
      </c>
      <c r="U145" s="11" t="s">
        <v>67</v>
      </c>
      <c r="V145" s="11" t="s">
        <v>102</v>
      </c>
      <c r="W145" s="11" t="s">
        <v>751</v>
      </c>
      <c r="X145" s="11" t="s">
        <v>162</v>
      </c>
      <c r="Y145" s="11" t="s">
        <v>72</v>
      </c>
      <c r="Z145" s="11" t="s">
        <v>99</v>
      </c>
      <c r="AA145" s="11" t="s">
        <v>434</v>
      </c>
      <c r="AB145" s="11"/>
      <c r="AC145" s="11"/>
      <c r="AD145" s="11"/>
      <c r="AE145" s="11" t="s">
        <v>68</v>
      </c>
      <c r="AF145" s="11" t="s">
        <v>74</v>
      </c>
      <c r="AG145" s="11" t="s">
        <v>518</v>
      </c>
      <c r="AH145" s="11" t="s">
        <v>752</v>
      </c>
      <c r="AI145" s="11"/>
      <c r="AJ145" s="11"/>
      <c r="AK145" s="11" t="s">
        <v>78</v>
      </c>
      <c r="AL145" s="11" t="s">
        <v>80</v>
      </c>
      <c r="AM145" s="11" t="s">
        <v>753</v>
      </c>
      <c r="AN145" s="11" t="s">
        <v>518</v>
      </c>
      <c r="AO145" s="11"/>
      <c r="AP145" s="11"/>
      <c r="AQ145" s="11"/>
      <c r="AR145" s="11"/>
      <c r="AS145" s="11"/>
      <c r="AT145" s="11"/>
      <c r="AU145" s="11">
        <v>223</v>
      </c>
      <c r="AV145" s="11" t="s">
        <v>128</v>
      </c>
      <c r="AW145" s="11" t="s">
        <v>130</v>
      </c>
      <c r="AX145" s="11" t="s">
        <v>209</v>
      </c>
      <c r="AY145" s="11"/>
      <c r="AZ145" s="11"/>
      <c r="BA145" s="11"/>
      <c r="BB145" s="100" t="s">
        <v>762</v>
      </c>
      <c r="BC145" s="154" t="s">
        <v>88</v>
      </c>
      <c r="BD145" s="100" t="s">
        <v>763</v>
      </c>
      <c r="BE145" s="11" t="s">
        <v>764</v>
      </c>
      <c r="BF145" s="11" t="s">
        <v>765</v>
      </c>
      <c r="BG145" s="11" t="s">
        <v>766</v>
      </c>
      <c r="BH145" s="11" t="s">
        <v>767</v>
      </c>
      <c r="BI145" s="154" t="s">
        <v>88</v>
      </c>
      <c r="BJ145" s="12" t="s">
        <v>760</v>
      </c>
      <c r="BK145" s="111"/>
    </row>
    <row r="146" s="1" customFormat="1" spans="1:63">
      <c r="A146" s="1" t="s">
        <v>746</v>
      </c>
      <c r="B146" s="3" t="s">
        <v>747</v>
      </c>
      <c r="C146" s="3" t="str">
        <f t="shared" si="13"/>
        <v>Oceania</v>
      </c>
      <c r="D146" s="1" t="s">
        <v>212</v>
      </c>
      <c r="E146" s="1" t="s">
        <v>213</v>
      </c>
      <c r="F146" s="1">
        <v>2019</v>
      </c>
      <c r="G146" s="1" t="s">
        <v>365</v>
      </c>
      <c r="H146" s="1" t="s">
        <v>748</v>
      </c>
      <c r="I146" s="67" t="s">
        <v>749</v>
      </c>
      <c r="J146" s="1" t="s">
        <v>70</v>
      </c>
      <c r="K146" s="1">
        <v>564</v>
      </c>
      <c r="L146" s="1" t="s">
        <v>334</v>
      </c>
      <c r="M146" s="1">
        <v>26.3</v>
      </c>
      <c r="N146" s="1">
        <v>26.3</v>
      </c>
      <c r="O146" s="1" t="s">
        <v>70</v>
      </c>
      <c r="P146" s="1" t="s">
        <v>226</v>
      </c>
      <c r="Q146" s="1" t="s">
        <v>70</v>
      </c>
      <c r="R146" s="1" t="s">
        <v>70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>
        <v>223</v>
      </c>
      <c r="AV146" s="11"/>
      <c r="AW146" s="11"/>
      <c r="AX146" s="11"/>
      <c r="AY146" s="11"/>
      <c r="AZ146" s="11"/>
      <c r="BA146" s="11"/>
      <c r="BB146" s="100"/>
      <c r="BC146" s="11"/>
      <c r="BD146" s="100"/>
      <c r="BE146" s="11"/>
      <c r="BF146" s="11"/>
      <c r="BG146" s="11"/>
      <c r="BH146" s="11"/>
      <c r="BI146" s="11"/>
      <c r="BJ146" s="12" t="s">
        <v>760</v>
      </c>
      <c r="BK146" s="12"/>
    </row>
    <row r="147" s="1" customFormat="1" spans="1:63">
      <c r="A147" s="1" t="s">
        <v>746</v>
      </c>
      <c r="B147" s="3" t="s">
        <v>747</v>
      </c>
      <c r="C147" s="3" t="str">
        <f t="shared" si="13"/>
        <v>Oceania</v>
      </c>
      <c r="D147" s="1" t="s">
        <v>212</v>
      </c>
      <c r="E147" s="1" t="s">
        <v>213</v>
      </c>
      <c r="F147" s="1">
        <v>2019</v>
      </c>
      <c r="G147" s="1" t="s">
        <v>365</v>
      </c>
      <c r="H147" s="1" t="s">
        <v>761</v>
      </c>
      <c r="I147" s="67" t="s">
        <v>749</v>
      </c>
      <c r="J147" s="1" t="s">
        <v>70</v>
      </c>
      <c r="K147" s="1">
        <v>564</v>
      </c>
      <c r="L147" s="1" t="s">
        <v>226</v>
      </c>
      <c r="M147" s="1">
        <v>5</v>
      </c>
      <c r="N147" s="1">
        <v>5</v>
      </c>
      <c r="O147" s="1" t="s">
        <v>327</v>
      </c>
      <c r="P147" s="1" t="s">
        <v>334</v>
      </c>
      <c r="Q147" s="1" t="s">
        <v>70</v>
      </c>
      <c r="R147" s="1" t="s">
        <v>70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>
        <v>223</v>
      </c>
      <c r="AV147" s="11"/>
      <c r="AW147" s="11"/>
      <c r="AX147" s="11"/>
      <c r="AY147" s="11"/>
      <c r="AZ147" s="11"/>
      <c r="BA147" s="11"/>
      <c r="BB147" s="100"/>
      <c r="BC147" s="11"/>
      <c r="BD147" s="100"/>
      <c r="BE147" s="11"/>
      <c r="BF147" s="11"/>
      <c r="BG147" s="11"/>
      <c r="BH147" s="11"/>
      <c r="BI147" s="11"/>
      <c r="BJ147" s="12" t="s">
        <v>760</v>
      </c>
      <c r="BK147" s="111"/>
    </row>
    <row r="148" s="43" customFormat="1" spans="1:63">
      <c r="A148" s="43" t="s">
        <v>768</v>
      </c>
      <c r="B148" s="51" t="s">
        <v>736</v>
      </c>
      <c r="C148" s="51" t="str">
        <f t="shared" si="13"/>
        <v>Oceania</v>
      </c>
      <c r="D148" s="43" t="s">
        <v>115</v>
      </c>
      <c r="E148" s="43" t="s">
        <v>116</v>
      </c>
      <c r="F148" s="43">
        <v>2017</v>
      </c>
      <c r="G148" s="43" t="s">
        <v>96</v>
      </c>
      <c r="H148" s="43" t="s">
        <v>493</v>
      </c>
      <c r="I148" s="43" t="s">
        <v>70</v>
      </c>
      <c r="J148" s="58">
        <v>39405028</v>
      </c>
      <c r="K148" s="135">
        <v>197507</v>
      </c>
      <c r="L148" s="43" t="s">
        <v>67</v>
      </c>
      <c r="M148" s="43" t="s">
        <v>70</v>
      </c>
      <c r="N148" s="43" t="s">
        <v>70</v>
      </c>
      <c r="O148" s="43" t="s">
        <v>70</v>
      </c>
      <c r="P148" s="43" t="s">
        <v>162</v>
      </c>
      <c r="Q148" s="51" t="s">
        <v>70</v>
      </c>
      <c r="R148" s="51" t="s">
        <v>70</v>
      </c>
      <c r="S148" s="51" t="s">
        <v>70</v>
      </c>
      <c r="U148" s="83" t="s">
        <v>67</v>
      </c>
      <c r="V148" s="83" t="s">
        <v>102</v>
      </c>
      <c r="W148" s="83" t="s">
        <v>100</v>
      </c>
      <c r="X148" s="83" t="s">
        <v>707</v>
      </c>
      <c r="Y148" s="83" t="s">
        <v>649</v>
      </c>
      <c r="Z148" s="83" t="s">
        <v>73</v>
      </c>
      <c r="AA148" s="83" t="s">
        <v>160</v>
      </c>
      <c r="AB148" s="83" t="s">
        <v>178</v>
      </c>
      <c r="AI148" s="83"/>
      <c r="AJ148" s="83"/>
      <c r="AK148" s="83" t="s">
        <v>78</v>
      </c>
      <c r="AL148" s="83" t="s">
        <v>769</v>
      </c>
      <c r="AM148" s="83" t="s">
        <v>197</v>
      </c>
      <c r="AN148" s="83" t="s">
        <v>105</v>
      </c>
      <c r="AO148" s="83"/>
      <c r="AP148" s="83"/>
      <c r="AQ148" s="83"/>
      <c r="AR148" s="83"/>
      <c r="AS148" s="83"/>
      <c r="AT148" s="83"/>
      <c r="AU148" s="83">
        <v>268</v>
      </c>
      <c r="AV148" s="83"/>
      <c r="AW148" s="83"/>
      <c r="AX148" s="83"/>
      <c r="AY148" s="83"/>
      <c r="AZ148" s="83"/>
      <c r="BA148" s="83"/>
      <c r="BB148" s="147" t="s">
        <v>88</v>
      </c>
      <c r="BC148" s="83" t="s">
        <v>770</v>
      </c>
      <c r="BD148" s="83" t="s">
        <v>771</v>
      </c>
      <c r="BE148" s="147" t="s">
        <v>88</v>
      </c>
      <c r="BF148" s="147" t="s">
        <v>88</v>
      </c>
      <c r="BG148" s="147" t="s">
        <v>88</v>
      </c>
      <c r="BH148" s="147" t="s">
        <v>88</v>
      </c>
      <c r="BI148" s="147" t="s">
        <v>88</v>
      </c>
      <c r="BJ148" s="105" t="s">
        <v>772</v>
      </c>
      <c r="BK148" s="105"/>
    </row>
    <row r="149" s="1" customFormat="1" spans="1:63">
      <c r="A149" s="1" t="s">
        <v>773</v>
      </c>
      <c r="B149" s="3" t="s">
        <v>774</v>
      </c>
      <c r="C149" s="3" t="str">
        <f t="shared" si="13"/>
        <v>North &amp; Central America</v>
      </c>
      <c r="D149" s="1" t="s">
        <v>298</v>
      </c>
      <c r="E149" s="1" t="s">
        <v>116</v>
      </c>
      <c r="F149" s="1">
        <v>2021</v>
      </c>
      <c r="G149" s="1" t="s">
        <v>96</v>
      </c>
      <c r="H149" s="1" t="s">
        <v>70</v>
      </c>
      <c r="I149" s="1" t="s">
        <v>70</v>
      </c>
      <c r="J149" s="66">
        <v>60718935</v>
      </c>
      <c r="K149" s="1" t="s">
        <v>70</v>
      </c>
      <c r="L149" s="1" t="s">
        <v>69</v>
      </c>
      <c r="M149" s="1">
        <v>39</v>
      </c>
      <c r="N149" s="1">
        <v>73</v>
      </c>
      <c r="O149" s="1" t="s">
        <v>200</v>
      </c>
      <c r="P149" s="1" t="s">
        <v>67</v>
      </c>
      <c r="Q149" s="3">
        <v>12</v>
      </c>
      <c r="R149" s="3">
        <v>38</v>
      </c>
      <c r="S149" s="3" t="s">
        <v>775</v>
      </c>
      <c r="U149" s="11" t="s">
        <v>69</v>
      </c>
      <c r="V149" s="11" t="s">
        <v>67</v>
      </c>
      <c r="W149" s="1" t="s">
        <v>101</v>
      </c>
      <c r="X149" s="11" t="s">
        <v>72</v>
      </c>
      <c r="Y149" s="11" t="s">
        <v>162</v>
      </c>
      <c r="Z149" s="11" t="s">
        <v>102</v>
      </c>
      <c r="AA149" s="11" t="s">
        <v>100</v>
      </c>
      <c r="AB149" s="11" t="s">
        <v>99</v>
      </c>
      <c r="AC149" s="83" t="s">
        <v>72</v>
      </c>
      <c r="AD149" s="83" t="s">
        <v>162</v>
      </c>
      <c r="AE149" s="83" t="s">
        <v>68</v>
      </c>
      <c r="AF149" s="83" t="s">
        <v>582</v>
      </c>
      <c r="AG149" s="83" t="s">
        <v>74</v>
      </c>
      <c r="AH149" s="83" t="s">
        <v>76</v>
      </c>
      <c r="AI149" s="11"/>
      <c r="AJ149" s="11"/>
      <c r="AK149" s="11" t="s">
        <v>200</v>
      </c>
      <c r="AL149" s="11" t="s">
        <v>77</v>
      </c>
      <c r="AM149" s="11" t="s">
        <v>250</v>
      </c>
      <c r="AN149" s="11" t="s">
        <v>86</v>
      </c>
      <c r="AO149" s="11" t="s">
        <v>776</v>
      </c>
      <c r="AP149" s="11" t="s">
        <v>205</v>
      </c>
      <c r="AQ149" s="11" t="s">
        <v>777</v>
      </c>
      <c r="AR149" s="11" t="s">
        <v>85</v>
      </c>
      <c r="AS149" s="11"/>
      <c r="AT149" s="11"/>
      <c r="AU149" s="11">
        <v>106</v>
      </c>
      <c r="AV149" s="11"/>
      <c r="AW149" s="11"/>
      <c r="AX149" s="11"/>
      <c r="AY149" s="11"/>
      <c r="AZ149" s="11"/>
      <c r="BA149" s="11"/>
      <c r="BB149" s="11" t="s">
        <v>778</v>
      </c>
      <c r="BC149" s="154" t="s">
        <v>88</v>
      </c>
      <c r="BD149" s="154" t="s">
        <v>88</v>
      </c>
      <c r="BE149" s="11" t="s">
        <v>779</v>
      </c>
      <c r="BF149" s="11" t="s">
        <v>780</v>
      </c>
      <c r="BG149" s="11">
        <v>116</v>
      </c>
      <c r="BH149" s="11" t="s">
        <v>781</v>
      </c>
      <c r="BI149" s="154" t="s">
        <v>88</v>
      </c>
      <c r="BJ149" s="12" t="s">
        <v>782</v>
      </c>
      <c r="BK149" s="111"/>
    </row>
    <row r="150" s="44" customFormat="1" spans="1:63">
      <c r="A150" s="44" t="s">
        <v>783</v>
      </c>
      <c r="B150" s="52" t="s">
        <v>784</v>
      </c>
      <c r="C150" s="52" t="str">
        <f t="shared" si="13"/>
        <v>North &amp; Central America</v>
      </c>
      <c r="D150" s="44" t="s">
        <v>225</v>
      </c>
      <c r="E150" s="44" t="s">
        <v>116</v>
      </c>
      <c r="F150" s="44">
        <v>2020</v>
      </c>
      <c r="G150" s="44" t="s">
        <v>96</v>
      </c>
      <c r="H150" s="52" t="s">
        <v>97</v>
      </c>
      <c r="I150" s="44" t="s">
        <v>70</v>
      </c>
      <c r="J150" s="76">
        <v>1161539</v>
      </c>
      <c r="K150" s="77" t="s">
        <v>785</v>
      </c>
      <c r="L150" s="44" t="s">
        <v>67</v>
      </c>
      <c r="M150" s="44">
        <v>33.8</v>
      </c>
      <c r="N150" s="44">
        <v>33.8</v>
      </c>
      <c r="O150" s="44" t="s">
        <v>68</v>
      </c>
      <c r="P150" s="44" t="s">
        <v>72</v>
      </c>
      <c r="Q150" s="52">
        <v>17.59</v>
      </c>
      <c r="R150" s="52">
        <v>17.59</v>
      </c>
      <c r="S150" s="52" t="s">
        <v>786</v>
      </c>
      <c r="U150" s="85" t="s">
        <v>67</v>
      </c>
      <c r="V150" s="85" t="s">
        <v>69</v>
      </c>
      <c r="W150" s="85" t="s">
        <v>72</v>
      </c>
      <c r="X150" s="85" t="s">
        <v>102</v>
      </c>
      <c r="Y150" s="85" t="s">
        <v>99</v>
      </c>
      <c r="Z150" s="85" t="s">
        <v>100</v>
      </c>
      <c r="AA150" s="85"/>
      <c r="AB150" s="85"/>
      <c r="AC150" s="85"/>
      <c r="AD150" s="85"/>
      <c r="AE150" s="85" t="s">
        <v>68</v>
      </c>
      <c r="AF150" s="85" t="s">
        <v>74</v>
      </c>
      <c r="AG150" s="85" t="s">
        <v>428</v>
      </c>
      <c r="AH150" s="85" t="s">
        <v>248</v>
      </c>
      <c r="AI150" s="85" t="s">
        <v>76</v>
      </c>
      <c r="AJ150" s="85"/>
      <c r="AK150" s="85" t="s">
        <v>80</v>
      </c>
      <c r="AL150" s="85" t="s">
        <v>78</v>
      </c>
      <c r="AM150" s="85" t="s">
        <v>326</v>
      </c>
      <c r="AN150" s="85" t="s">
        <v>83</v>
      </c>
      <c r="AO150" s="85" t="s">
        <v>105</v>
      </c>
      <c r="AP150" s="85" t="s">
        <v>259</v>
      </c>
      <c r="AQ150" s="85" t="s">
        <v>787</v>
      </c>
      <c r="AR150" s="85"/>
      <c r="AS150" s="85"/>
      <c r="AT150" s="85"/>
      <c r="AU150" s="85">
        <v>132</v>
      </c>
      <c r="AV150" s="85"/>
      <c r="AW150" s="85"/>
      <c r="AX150" s="85"/>
      <c r="AY150" s="85"/>
      <c r="AZ150" s="85"/>
      <c r="BA150" s="85"/>
      <c r="BB150" s="148" t="s">
        <v>88</v>
      </c>
      <c r="BC150" s="148" t="s">
        <v>88</v>
      </c>
      <c r="BD150" s="148" t="s">
        <v>88</v>
      </c>
      <c r="BE150" s="148" t="s">
        <v>88</v>
      </c>
      <c r="BF150" s="148" t="s">
        <v>88</v>
      </c>
      <c r="BG150" s="148" t="s">
        <v>88</v>
      </c>
      <c r="BH150" s="148" t="s">
        <v>88</v>
      </c>
      <c r="BI150" s="148" t="s">
        <v>88</v>
      </c>
      <c r="BJ150" s="106" t="s">
        <v>788</v>
      </c>
      <c r="BK150" s="107"/>
    </row>
    <row r="151" s="45" customFormat="1" spans="1:63">
      <c r="A151" s="45" t="s">
        <v>789</v>
      </c>
      <c r="B151" s="53" t="s">
        <v>784</v>
      </c>
      <c r="C151" s="53" t="str">
        <f t="shared" ref="C151:C156" si="14">IF(OR(B151="Australia",B151="Oversea France"),"Oceania",IF(B151="Brazil","South America",IF(B151="China","East Asia",IF(B151="India","South Asia",IF(OR(B151="Malaysia",B151="Singapore",B151="Thailand"),"South East Asia",IF(OR(B151="USA",B151="Hondorus",B151="Colombia"),"North &amp; Central America","Middle East &amp; East Africa"))))))</f>
        <v>North &amp; Central America</v>
      </c>
      <c r="D151" s="45" t="s">
        <v>212</v>
      </c>
      <c r="E151" s="45" t="s">
        <v>213</v>
      </c>
      <c r="F151" s="45">
        <v>2020</v>
      </c>
      <c r="G151" s="45" t="s">
        <v>96</v>
      </c>
      <c r="H151" s="53" t="s">
        <v>97</v>
      </c>
      <c r="I151" s="45" t="s">
        <v>70</v>
      </c>
      <c r="J151" s="78">
        <v>350949</v>
      </c>
      <c r="K151" s="78">
        <v>4577</v>
      </c>
      <c r="L151" s="45" t="s">
        <v>69</v>
      </c>
      <c r="M151" s="45">
        <v>40</v>
      </c>
      <c r="N151" s="45">
        <v>40</v>
      </c>
      <c r="O151" s="45" t="s">
        <v>74</v>
      </c>
      <c r="P151" s="45" t="s">
        <v>67</v>
      </c>
      <c r="Q151" s="53">
        <v>33.8</v>
      </c>
      <c r="R151" s="53">
        <v>33.8</v>
      </c>
      <c r="S151" s="53" t="s">
        <v>790</v>
      </c>
      <c r="U151" s="87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7"/>
      <c r="AL151" s="87"/>
      <c r="AM151" s="87"/>
      <c r="AN151" s="87"/>
      <c r="AO151" s="87"/>
      <c r="AP151" s="87"/>
      <c r="AQ151" s="87"/>
      <c r="AR151" s="87"/>
      <c r="AS151" s="87"/>
      <c r="AT151" s="87"/>
      <c r="AU151" s="87">
        <v>132</v>
      </c>
      <c r="AV151" s="87"/>
      <c r="AW151" s="87"/>
      <c r="AX151" s="87"/>
      <c r="AY151" s="87"/>
      <c r="AZ151" s="87"/>
      <c r="BA151" s="87"/>
      <c r="BB151" s="87"/>
      <c r="BC151" s="87"/>
      <c r="BD151" s="87"/>
      <c r="BE151" s="87"/>
      <c r="BF151" s="87"/>
      <c r="BG151" s="87"/>
      <c r="BH151" s="87"/>
      <c r="BI151" s="87"/>
      <c r="BJ151" s="108" t="s">
        <v>788</v>
      </c>
      <c r="BK151" s="108"/>
    </row>
    <row r="152" s="1" customFormat="1" spans="1:63">
      <c r="A152" s="1" t="s">
        <v>791</v>
      </c>
      <c r="B152" s="3" t="s">
        <v>774</v>
      </c>
      <c r="C152" s="3" t="str">
        <f t="shared" si="14"/>
        <v>North &amp; Central America</v>
      </c>
      <c r="D152" s="1" t="s">
        <v>115</v>
      </c>
      <c r="E152" s="1" t="s">
        <v>116</v>
      </c>
      <c r="F152" s="1">
        <v>2019</v>
      </c>
      <c r="G152" s="1" t="s">
        <v>365</v>
      </c>
      <c r="H152" s="1" t="s">
        <v>97</v>
      </c>
      <c r="I152" s="67" t="s">
        <v>792</v>
      </c>
      <c r="J152" s="66">
        <v>2959748</v>
      </c>
      <c r="K152" s="66">
        <v>2592</v>
      </c>
      <c r="L152" s="1" t="s">
        <v>67</v>
      </c>
      <c r="M152" s="1">
        <v>21.18</v>
      </c>
      <c r="N152" s="1">
        <v>43.17</v>
      </c>
      <c r="O152" s="1" t="s">
        <v>68</v>
      </c>
      <c r="P152" s="3" t="s">
        <v>102</v>
      </c>
      <c r="Q152" s="3">
        <v>13.87</v>
      </c>
      <c r="R152" s="3">
        <v>27.75</v>
      </c>
      <c r="S152" s="3" t="s">
        <v>793</v>
      </c>
      <c r="U152" s="11" t="s">
        <v>67</v>
      </c>
      <c r="V152" s="11" t="s">
        <v>69</v>
      </c>
      <c r="W152" s="11" t="s">
        <v>101</v>
      </c>
      <c r="X152" s="11" t="s">
        <v>102</v>
      </c>
      <c r="Y152" s="11" t="s">
        <v>100</v>
      </c>
      <c r="Z152" s="11" t="s">
        <v>99</v>
      </c>
      <c r="AA152" s="11" t="s">
        <v>162</v>
      </c>
      <c r="AB152" s="11" t="s">
        <v>160</v>
      </c>
      <c r="AC152" s="11" t="s">
        <v>178</v>
      </c>
      <c r="AD152" s="11" t="s">
        <v>72</v>
      </c>
      <c r="AE152" s="11" t="s">
        <v>68</v>
      </c>
      <c r="AF152" s="11" t="s">
        <v>76</v>
      </c>
      <c r="AG152" s="11" t="s">
        <v>101</v>
      </c>
      <c r="AH152" s="11" t="s">
        <v>428</v>
      </c>
      <c r="AI152" s="11" t="s">
        <v>100</v>
      </c>
      <c r="AJ152" s="11"/>
      <c r="AK152" s="11" t="s">
        <v>479</v>
      </c>
      <c r="AL152" s="11" t="s">
        <v>84</v>
      </c>
      <c r="AM152" s="11" t="s">
        <v>457</v>
      </c>
      <c r="AN152" s="11" t="s">
        <v>794</v>
      </c>
      <c r="AO152" s="11" t="s">
        <v>777</v>
      </c>
      <c r="AP152" s="11" t="s">
        <v>628</v>
      </c>
      <c r="AQ152" s="11" t="s">
        <v>200</v>
      </c>
      <c r="AR152" s="11" t="s">
        <v>105</v>
      </c>
      <c r="AS152" s="11" t="s">
        <v>795</v>
      </c>
      <c r="AT152" s="11" t="s">
        <v>78</v>
      </c>
      <c r="AU152" s="11">
        <v>134</v>
      </c>
      <c r="AV152" s="11"/>
      <c r="AW152" s="11"/>
      <c r="AX152" s="11"/>
      <c r="AY152" s="11"/>
      <c r="AZ152" s="11"/>
      <c r="BA152" s="11"/>
      <c r="BB152" s="11" t="s">
        <v>796</v>
      </c>
      <c r="BC152" s="11"/>
      <c r="BD152" s="154" t="s">
        <v>88</v>
      </c>
      <c r="BE152" s="11" t="s">
        <v>797</v>
      </c>
      <c r="BF152" s="11" t="s">
        <v>798</v>
      </c>
      <c r="BG152" s="11" t="s">
        <v>799</v>
      </c>
      <c r="BH152" s="11" t="s">
        <v>800</v>
      </c>
      <c r="BI152" s="154" t="s">
        <v>88</v>
      </c>
      <c r="BJ152" s="12" t="s">
        <v>801</v>
      </c>
      <c r="BK152" s="111"/>
    </row>
    <row r="153" s="1" customFormat="1" spans="1:63">
      <c r="A153" s="1" t="s">
        <v>791</v>
      </c>
      <c r="B153" s="3" t="s">
        <v>774</v>
      </c>
      <c r="C153" s="3" t="str">
        <f t="shared" si="14"/>
        <v>North &amp; Central America</v>
      </c>
      <c r="D153" s="1" t="s">
        <v>212</v>
      </c>
      <c r="E153" s="1" t="s">
        <v>213</v>
      </c>
      <c r="F153" s="1">
        <v>2019</v>
      </c>
      <c r="G153" s="1" t="s">
        <v>365</v>
      </c>
      <c r="H153" s="1" t="s">
        <v>97</v>
      </c>
      <c r="I153" s="67" t="s">
        <v>792</v>
      </c>
      <c r="J153" s="66">
        <v>2959748</v>
      </c>
      <c r="K153" s="66">
        <v>2592</v>
      </c>
      <c r="L153" s="1" t="s">
        <v>67</v>
      </c>
      <c r="M153" s="1">
        <v>34.99</v>
      </c>
      <c r="N153" s="1">
        <v>47.7</v>
      </c>
      <c r="O153" s="1" t="s">
        <v>76</v>
      </c>
      <c r="P153" s="3" t="s">
        <v>101</v>
      </c>
      <c r="Q153" s="141">
        <v>10.7</v>
      </c>
      <c r="R153" s="3">
        <v>32.55</v>
      </c>
      <c r="S153" s="3" t="s">
        <v>802</v>
      </c>
      <c r="U153" s="11" t="s">
        <v>67</v>
      </c>
      <c r="V153" s="11" t="s">
        <v>72</v>
      </c>
      <c r="W153" s="11" t="s">
        <v>101</v>
      </c>
      <c r="X153" s="11" t="s">
        <v>99</v>
      </c>
      <c r="Y153" s="11" t="s">
        <v>803</v>
      </c>
      <c r="Z153" s="11" t="s">
        <v>100</v>
      </c>
      <c r="AA153" s="11" t="s">
        <v>160</v>
      </c>
      <c r="AE153" s="11" t="s">
        <v>76</v>
      </c>
      <c r="AF153" s="11" t="s">
        <v>68</v>
      </c>
      <c r="AG153" s="11" t="s">
        <v>248</v>
      </c>
      <c r="AH153" s="11" t="s">
        <v>804</v>
      </c>
      <c r="AI153" s="11" t="s">
        <v>74</v>
      </c>
      <c r="AJ153" s="11"/>
      <c r="AK153" s="11" t="s">
        <v>122</v>
      </c>
      <c r="AL153" s="11" t="s">
        <v>777</v>
      </c>
      <c r="AM153" s="11" t="s">
        <v>479</v>
      </c>
      <c r="AN153" s="11" t="s">
        <v>805</v>
      </c>
      <c r="AO153" s="11" t="s">
        <v>348</v>
      </c>
      <c r="AP153" s="11" t="s">
        <v>457</v>
      </c>
      <c r="AQ153" s="11" t="s">
        <v>77</v>
      </c>
      <c r="AR153" s="11" t="s">
        <v>806</v>
      </c>
      <c r="AS153" s="11" t="s">
        <v>807</v>
      </c>
      <c r="AT153" s="11" t="s">
        <v>84</v>
      </c>
      <c r="AU153" s="11">
        <v>134</v>
      </c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2" t="s">
        <v>801</v>
      </c>
      <c r="BK153" s="12"/>
    </row>
    <row r="154" s="43" customFormat="1" spans="1:63">
      <c r="A154" s="43" t="s">
        <v>808</v>
      </c>
      <c r="B154" s="51" t="s">
        <v>809</v>
      </c>
      <c r="C154" s="51" t="str">
        <f t="shared" si="14"/>
        <v>North &amp; Central America</v>
      </c>
      <c r="D154" s="43" t="s">
        <v>212</v>
      </c>
      <c r="E154" s="43" t="s">
        <v>213</v>
      </c>
      <c r="F154" s="43">
        <v>2010</v>
      </c>
      <c r="G154" s="43" t="s">
        <v>810</v>
      </c>
      <c r="H154" s="43" t="s">
        <v>97</v>
      </c>
      <c r="I154" s="56" t="s">
        <v>811</v>
      </c>
      <c r="J154" s="43" t="s">
        <v>70</v>
      </c>
      <c r="K154" s="43" t="s">
        <v>70</v>
      </c>
      <c r="L154" s="43" t="s">
        <v>102</v>
      </c>
      <c r="M154" s="43" t="s">
        <v>70</v>
      </c>
      <c r="N154" s="43" t="s">
        <v>70</v>
      </c>
      <c r="O154" s="43" t="s">
        <v>70</v>
      </c>
      <c r="P154" s="43" t="s">
        <v>70</v>
      </c>
      <c r="Q154" s="43" t="s">
        <v>70</v>
      </c>
      <c r="R154" s="43" t="s">
        <v>70</v>
      </c>
      <c r="S154" s="149" t="s">
        <v>88</v>
      </c>
      <c r="U154" s="83" t="s">
        <v>67</v>
      </c>
      <c r="V154" s="83" t="s">
        <v>102</v>
      </c>
      <c r="W154" s="83" t="s">
        <v>72</v>
      </c>
      <c r="X154" s="83" t="s">
        <v>101</v>
      </c>
      <c r="Y154" s="83" t="s">
        <v>160</v>
      </c>
      <c r="Z154" s="83" t="s">
        <v>162</v>
      </c>
      <c r="AA154" s="83" t="s">
        <v>325</v>
      </c>
      <c r="AB154" s="83" t="s">
        <v>99</v>
      </c>
      <c r="AC154" s="83" t="s">
        <v>649</v>
      </c>
      <c r="AD154" s="83" t="s">
        <v>812</v>
      </c>
      <c r="AE154" s="83" t="s">
        <v>74</v>
      </c>
      <c r="AF154" s="83" t="s">
        <v>68</v>
      </c>
      <c r="AG154" s="83"/>
      <c r="AH154" s="83"/>
      <c r="AI154" s="83"/>
      <c r="AJ154" s="83"/>
      <c r="AK154" s="83" t="s">
        <v>205</v>
      </c>
      <c r="AL154" s="83" t="s">
        <v>125</v>
      </c>
      <c r="AM154" s="83" t="s">
        <v>86</v>
      </c>
      <c r="AN154" s="83"/>
      <c r="AO154" s="83"/>
      <c r="AP154" s="83"/>
      <c r="AQ154" s="83"/>
      <c r="AR154" s="83"/>
      <c r="AS154" s="83"/>
      <c r="AT154" s="83"/>
      <c r="AU154" s="83">
        <v>218</v>
      </c>
      <c r="AV154" s="83"/>
      <c r="AW154" s="83"/>
      <c r="AX154" s="83"/>
      <c r="AY154" s="83"/>
      <c r="AZ154" s="83"/>
      <c r="BA154" s="83"/>
      <c r="BB154" s="147" t="s">
        <v>88</v>
      </c>
      <c r="BC154" s="147" t="s">
        <v>88</v>
      </c>
      <c r="BD154" s="83" t="s">
        <v>813</v>
      </c>
      <c r="BE154" s="83" t="s">
        <v>814</v>
      </c>
      <c r="BF154" s="145" t="s">
        <v>815</v>
      </c>
      <c r="BG154" s="83" t="s">
        <v>816</v>
      </c>
      <c r="BH154" s="147" t="s">
        <v>88</v>
      </c>
      <c r="BI154" s="83"/>
      <c r="BJ154" s="105" t="s">
        <v>817</v>
      </c>
      <c r="BK154" s="105"/>
    </row>
    <row r="155" s="44" customFormat="1" spans="1:63">
      <c r="A155" s="44" t="s">
        <v>818</v>
      </c>
      <c r="B155" s="52" t="s">
        <v>809</v>
      </c>
      <c r="C155" s="52" t="str">
        <f t="shared" si="14"/>
        <v>North &amp; Central America</v>
      </c>
      <c r="D155" s="44" t="s">
        <v>115</v>
      </c>
      <c r="E155" s="44" t="s">
        <v>116</v>
      </c>
      <c r="F155" s="44">
        <v>2018</v>
      </c>
      <c r="G155" s="44" t="s">
        <v>96</v>
      </c>
      <c r="H155" s="44" t="s">
        <v>387</v>
      </c>
      <c r="I155" s="60" t="s">
        <v>819</v>
      </c>
      <c r="J155" s="61">
        <v>117649</v>
      </c>
      <c r="K155" s="61">
        <v>3925</v>
      </c>
      <c r="L155" s="44" t="s">
        <v>67</v>
      </c>
      <c r="M155" s="44">
        <v>45.1</v>
      </c>
      <c r="N155" s="44">
        <v>82.6</v>
      </c>
      <c r="O155" s="44" t="s">
        <v>70</v>
      </c>
      <c r="P155" s="44" t="s">
        <v>820</v>
      </c>
      <c r="Q155" s="52" t="s">
        <v>70</v>
      </c>
      <c r="R155" s="52" t="s">
        <v>70</v>
      </c>
      <c r="S155" s="52" t="s">
        <v>821</v>
      </c>
      <c r="U155" s="85" t="s">
        <v>67</v>
      </c>
      <c r="V155" s="85" t="s">
        <v>101</v>
      </c>
      <c r="W155" s="85" t="s">
        <v>72</v>
      </c>
      <c r="X155" s="85" t="s">
        <v>102</v>
      </c>
      <c r="Y155" s="85" t="s">
        <v>99</v>
      </c>
      <c r="Z155" s="85" t="s">
        <v>100</v>
      </c>
      <c r="AA155" s="85" t="s">
        <v>178</v>
      </c>
      <c r="AB155" s="85" t="s">
        <v>69</v>
      </c>
      <c r="AC155" s="85"/>
      <c r="AD155" s="85"/>
      <c r="AE155" s="85"/>
      <c r="AF155" s="85"/>
      <c r="AG155" s="85"/>
      <c r="AH155" s="85"/>
      <c r="AI155" s="85"/>
      <c r="AJ155" s="85"/>
      <c r="AK155" s="85" t="s">
        <v>82</v>
      </c>
      <c r="AL155" s="85" t="s">
        <v>107</v>
      </c>
      <c r="AM155" s="85" t="s">
        <v>250</v>
      </c>
      <c r="AN155" s="85" t="s">
        <v>259</v>
      </c>
      <c r="AO155" s="85" t="s">
        <v>125</v>
      </c>
      <c r="AP155" s="85" t="s">
        <v>122</v>
      </c>
      <c r="AQ155" s="85"/>
      <c r="AR155" s="85"/>
      <c r="AS155" s="85"/>
      <c r="AT155" s="85"/>
      <c r="AU155" s="85">
        <v>225</v>
      </c>
      <c r="AV155" s="85" t="s">
        <v>130</v>
      </c>
      <c r="AW155" s="85" t="s">
        <v>209</v>
      </c>
      <c r="AX155" s="85" t="s">
        <v>128</v>
      </c>
      <c r="AY155" s="85"/>
      <c r="AZ155" s="85"/>
      <c r="BA155" s="85"/>
      <c r="BB155" s="85"/>
      <c r="BC155" s="85"/>
      <c r="BD155" s="85"/>
      <c r="BE155" s="85"/>
      <c r="BF155" s="85"/>
      <c r="BG155" s="85"/>
      <c r="BH155" s="85"/>
      <c r="BI155" s="85"/>
      <c r="BJ155" s="106" t="s">
        <v>822</v>
      </c>
      <c r="BK155" s="106"/>
    </row>
    <row r="156" s="45" customFormat="1" spans="1:63">
      <c r="A156" s="45" t="s">
        <v>818</v>
      </c>
      <c r="B156" s="53" t="s">
        <v>809</v>
      </c>
      <c r="C156" s="53" t="str">
        <f t="shared" si="14"/>
        <v>North &amp; Central America</v>
      </c>
      <c r="D156" s="45" t="s">
        <v>115</v>
      </c>
      <c r="E156" s="45" t="s">
        <v>116</v>
      </c>
      <c r="F156" s="45">
        <v>2018</v>
      </c>
      <c r="G156" s="45" t="s">
        <v>96</v>
      </c>
      <c r="H156" s="45" t="s">
        <v>387</v>
      </c>
      <c r="I156" s="62" t="s">
        <v>819</v>
      </c>
      <c r="J156" s="63">
        <v>117649</v>
      </c>
      <c r="K156" s="63">
        <v>3925</v>
      </c>
      <c r="L156" s="45" t="s">
        <v>334</v>
      </c>
      <c r="M156" s="45">
        <v>19.5</v>
      </c>
      <c r="N156" s="45">
        <v>80.2</v>
      </c>
      <c r="O156" s="45" t="s">
        <v>70</v>
      </c>
      <c r="P156" s="45" t="s">
        <v>223</v>
      </c>
      <c r="Q156" s="53">
        <v>2.4</v>
      </c>
      <c r="R156" s="53">
        <v>73</v>
      </c>
      <c r="S156" s="53" t="s">
        <v>823</v>
      </c>
      <c r="U156" s="87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7"/>
      <c r="AL156" s="87"/>
      <c r="AM156" s="87"/>
      <c r="AN156" s="87"/>
      <c r="AO156" s="87"/>
      <c r="AP156" s="87"/>
      <c r="AQ156" s="87"/>
      <c r="AR156" s="87"/>
      <c r="AS156" s="87"/>
      <c r="AT156" s="87"/>
      <c r="AU156" s="87">
        <v>225</v>
      </c>
      <c r="AV156" s="87"/>
      <c r="AW156" s="87"/>
      <c r="AX156" s="87"/>
      <c r="AY156" s="87"/>
      <c r="AZ156" s="87"/>
      <c r="BA156" s="87"/>
      <c r="BB156" s="87"/>
      <c r="BC156" s="87"/>
      <c r="BD156" s="87"/>
      <c r="BE156" s="87"/>
      <c r="BF156" s="87"/>
      <c r="BG156" s="87"/>
      <c r="BH156" s="87"/>
      <c r="BI156" s="87"/>
      <c r="BJ156" s="108" t="s">
        <v>822</v>
      </c>
      <c r="BK156" s="108"/>
    </row>
    <row r="157" s="1" customFormat="1" spans="1:63">
      <c r="A157" s="1" t="s">
        <v>824</v>
      </c>
      <c r="B157" s="3" t="s">
        <v>825</v>
      </c>
      <c r="C157" s="3" t="str">
        <f t="shared" ref="C157:C161" si="15">IF(OR(B157="Australia",B157="Oversea France"),"Oceania",IF(B157="Brazil","South America",IF(B157="China","East Asia",IF(B157="India","South Asia",IF(OR(B157="Malaysia",B157="Singapore",B157="Thailand"),"South East Asia",IF(OR(B157="USA",B157="Hondorus",B157="Colombia"),"North &amp; Central America","Middle East &amp; East Africa"))))))</f>
        <v>South America</v>
      </c>
      <c r="D157" s="1" t="s">
        <v>115</v>
      </c>
      <c r="E157" s="1" t="s">
        <v>116</v>
      </c>
      <c r="F157" s="1">
        <v>2021</v>
      </c>
      <c r="G157" s="1" t="s">
        <v>96</v>
      </c>
      <c r="H157" s="1" t="s">
        <v>97</v>
      </c>
      <c r="I157" s="67" t="s">
        <v>826</v>
      </c>
      <c r="J157" s="1" t="s">
        <v>70</v>
      </c>
      <c r="K157" s="66">
        <v>1369</v>
      </c>
      <c r="L157" s="1" t="s">
        <v>67</v>
      </c>
      <c r="M157" s="1" t="s">
        <v>70</v>
      </c>
      <c r="N157" s="1" t="s">
        <v>70</v>
      </c>
      <c r="O157" s="1" t="s">
        <v>74</v>
      </c>
      <c r="P157" s="1" t="s">
        <v>102</v>
      </c>
      <c r="Q157" s="1" t="s">
        <v>70</v>
      </c>
      <c r="R157" s="1" t="s">
        <v>70</v>
      </c>
      <c r="S157" s="3"/>
      <c r="U157" s="11" t="s">
        <v>67</v>
      </c>
      <c r="V157" s="11" t="s">
        <v>69</v>
      </c>
      <c r="W157" s="11" t="s">
        <v>102</v>
      </c>
      <c r="X157" s="11" t="s">
        <v>72</v>
      </c>
      <c r="Y157" s="11" t="s">
        <v>99</v>
      </c>
      <c r="Z157" s="11" t="s">
        <v>101</v>
      </c>
      <c r="AA157" s="11" t="s">
        <v>100</v>
      </c>
      <c r="AB157" s="11" t="s">
        <v>707</v>
      </c>
      <c r="AC157" s="11" t="s">
        <v>347</v>
      </c>
      <c r="AD157" s="11"/>
      <c r="AE157" s="11" t="s">
        <v>68</v>
      </c>
      <c r="AF157" s="11" t="s">
        <v>74</v>
      </c>
      <c r="AG157" s="11" t="s">
        <v>76</v>
      </c>
      <c r="AH157" s="11" t="s">
        <v>582</v>
      </c>
      <c r="AI157" s="11" t="s">
        <v>428</v>
      </c>
      <c r="AJ157" s="11"/>
      <c r="AK157" s="11" t="s">
        <v>118</v>
      </c>
      <c r="AL157" s="11" t="s">
        <v>77</v>
      </c>
      <c r="AM157" s="11" t="s">
        <v>123</v>
      </c>
      <c r="AN157" s="11" t="s">
        <v>200</v>
      </c>
      <c r="AO157" s="11" t="s">
        <v>827</v>
      </c>
      <c r="AP157" s="11" t="s">
        <v>84</v>
      </c>
      <c r="AQ157" s="11" t="s">
        <v>207</v>
      </c>
      <c r="AR157" s="11" t="s">
        <v>197</v>
      </c>
      <c r="AS157" s="11" t="s">
        <v>105</v>
      </c>
      <c r="AT157" s="11" t="s">
        <v>828</v>
      </c>
      <c r="AU157" s="11">
        <v>99</v>
      </c>
      <c r="AV157" s="11" t="s">
        <v>128</v>
      </c>
      <c r="AW157" s="11" t="s">
        <v>127</v>
      </c>
      <c r="AX157" s="11"/>
      <c r="AY157" s="11" t="s">
        <v>235</v>
      </c>
      <c r="AZ157" s="11" t="s">
        <v>327</v>
      </c>
      <c r="BA157" s="11"/>
      <c r="BB157" s="11" t="s">
        <v>829</v>
      </c>
      <c r="BC157" s="11" t="s">
        <v>830</v>
      </c>
      <c r="BD157" s="11" t="s">
        <v>831</v>
      </c>
      <c r="BE157" s="154" t="s">
        <v>88</v>
      </c>
      <c r="BF157" s="154" t="s">
        <v>88</v>
      </c>
      <c r="BG157" s="154" t="s">
        <v>88</v>
      </c>
      <c r="BH157" s="154" t="s">
        <v>88</v>
      </c>
      <c r="BI157" s="154" t="s">
        <v>88</v>
      </c>
      <c r="BJ157" s="144" t="s">
        <v>832</v>
      </c>
      <c r="BK157" s="111"/>
    </row>
    <row r="158" s="1" customFormat="1" spans="1:63">
      <c r="A158" s="1" t="s">
        <v>824</v>
      </c>
      <c r="B158" s="3" t="s">
        <v>825</v>
      </c>
      <c r="C158" s="3" t="str">
        <f t="shared" si="15"/>
        <v>South America</v>
      </c>
      <c r="D158" s="1" t="s">
        <v>212</v>
      </c>
      <c r="E158" s="1" t="s">
        <v>213</v>
      </c>
      <c r="F158" s="1">
        <v>2021</v>
      </c>
      <c r="G158" s="1" t="s">
        <v>96</v>
      </c>
      <c r="H158" s="1" t="s">
        <v>97</v>
      </c>
      <c r="I158" s="67" t="s">
        <v>826</v>
      </c>
      <c r="J158" s="1" t="s">
        <v>70</v>
      </c>
      <c r="K158" s="66">
        <v>1369</v>
      </c>
      <c r="L158" s="1" t="s">
        <v>67</v>
      </c>
      <c r="M158" s="1" t="s">
        <v>70</v>
      </c>
      <c r="N158" s="1" t="s">
        <v>70</v>
      </c>
      <c r="O158" s="1" t="s">
        <v>74</v>
      </c>
      <c r="P158" s="1" t="s">
        <v>69</v>
      </c>
      <c r="Q158" s="1" t="s">
        <v>70</v>
      </c>
      <c r="R158" s="1" t="s">
        <v>70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>
        <v>99</v>
      </c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44" t="s">
        <v>832</v>
      </c>
      <c r="BK158" s="111"/>
    </row>
    <row r="159" s="1" customFormat="1" spans="1:63">
      <c r="A159" s="1" t="s">
        <v>824</v>
      </c>
      <c r="B159" s="3" t="s">
        <v>825</v>
      </c>
      <c r="C159" s="3" t="str">
        <f t="shared" si="15"/>
        <v>South America</v>
      </c>
      <c r="D159" s="1" t="s">
        <v>115</v>
      </c>
      <c r="E159" s="1" t="s">
        <v>116</v>
      </c>
      <c r="F159" s="1">
        <v>2021</v>
      </c>
      <c r="G159" s="1" t="s">
        <v>96</v>
      </c>
      <c r="H159" s="1" t="s">
        <v>97</v>
      </c>
      <c r="I159" s="67" t="s">
        <v>826</v>
      </c>
      <c r="J159" s="1" t="s">
        <v>70</v>
      </c>
      <c r="K159" s="66">
        <v>1369</v>
      </c>
      <c r="L159" s="1" t="s">
        <v>226</v>
      </c>
      <c r="M159" s="1" t="s">
        <v>70</v>
      </c>
      <c r="N159" s="1" t="s">
        <v>70</v>
      </c>
      <c r="O159" s="1" t="s">
        <v>70</v>
      </c>
      <c r="P159" s="1" t="s">
        <v>226</v>
      </c>
      <c r="Q159" s="1" t="s">
        <v>70</v>
      </c>
      <c r="R159" s="1" t="s">
        <v>70</v>
      </c>
      <c r="S159" s="1" t="s">
        <v>833</v>
      </c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>
        <v>99</v>
      </c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44" t="s">
        <v>832</v>
      </c>
      <c r="BK159" s="12"/>
    </row>
    <row r="160" s="1" customFormat="1" spans="1:63">
      <c r="A160" s="1" t="s">
        <v>824</v>
      </c>
      <c r="B160" s="3" t="s">
        <v>825</v>
      </c>
      <c r="C160" s="3" t="str">
        <f t="shared" si="15"/>
        <v>South America</v>
      </c>
      <c r="D160" s="1" t="s">
        <v>212</v>
      </c>
      <c r="E160" s="1" t="s">
        <v>213</v>
      </c>
      <c r="F160" s="1">
        <v>2021</v>
      </c>
      <c r="G160" s="1" t="s">
        <v>96</v>
      </c>
      <c r="H160" s="1" t="s">
        <v>97</v>
      </c>
      <c r="I160" s="67" t="s">
        <v>826</v>
      </c>
      <c r="J160" s="1" t="s">
        <v>70</v>
      </c>
      <c r="K160" s="66">
        <v>1369</v>
      </c>
      <c r="L160" s="1" t="s">
        <v>136</v>
      </c>
      <c r="M160" s="1" t="s">
        <v>70</v>
      </c>
      <c r="N160" s="1" t="s">
        <v>70</v>
      </c>
      <c r="O160" s="1" t="s">
        <v>70</v>
      </c>
      <c r="P160" s="1" t="s">
        <v>136</v>
      </c>
      <c r="Q160" s="1" t="s">
        <v>70</v>
      </c>
      <c r="R160" s="1" t="s">
        <v>70</v>
      </c>
      <c r="S160" s="3" t="s">
        <v>834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>
        <v>99</v>
      </c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44" t="s">
        <v>832</v>
      </c>
      <c r="BK160" s="111"/>
    </row>
    <row r="161" s="44" customFormat="1" ht="13" customHeight="1" spans="1:63">
      <c r="A161" s="44" t="s">
        <v>824</v>
      </c>
      <c r="B161" s="52" t="s">
        <v>825</v>
      </c>
      <c r="C161" s="52" t="str">
        <f t="shared" si="15"/>
        <v>South America</v>
      </c>
      <c r="D161" s="44" t="s">
        <v>212</v>
      </c>
      <c r="E161" s="44" t="s">
        <v>213</v>
      </c>
      <c r="F161" s="44">
        <v>2021</v>
      </c>
      <c r="G161" s="44" t="s">
        <v>96</v>
      </c>
      <c r="H161" s="44" t="s">
        <v>387</v>
      </c>
      <c r="I161" s="44" t="s">
        <v>70</v>
      </c>
      <c r="J161" s="44" t="s">
        <v>70</v>
      </c>
      <c r="K161" s="61">
        <v>2030</v>
      </c>
      <c r="L161" s="44" t="s">
        <v>69</v>
      </c>
      <c r="M161" s="136">
        <v>34</v>
      </c>
      <c r="N161" s="136">
        <v>34</v>
      </c>
      <c r="O161" s="44" t="s">
        <v>200</v>
      </c>
      <c r="P161" s="44" t="s">
        <v>67</v>
      </c>
      <c r="Q161" s="52">
        <v>32</v>
      </c>
      <c r="R161" s="52">
        <v>32</v>
      </c>
      <c r="S161" s="52" t="s">
        <v>835</v>
      </c>
      <c r="U161" s="85" t="s">
        <v>69</v>
      </c>
      <c r="V161" s="85" t="s">
        <v>67</v>
      </c>
      <c r="W161" s="85" t="s">
        <v>102</v>
      </c>
      <c r="X161" s="85" t="s">
        <v>99</v>
      </c>
      <c r="Y161" s="85" t="s">
        <v>101</v>
      </c>
      <c r="Z161" s="85"/>
      <c r="AA161" s="85"/>
      <c r="AB161" s="85"/>
      <c r="AC161" s="85"/>
      <c r="AD161" s="85"/>
      <c r="AE161" s="85" t="s">
        <v>582</v>
      </c>
      <c r="AF161" s="85" t="s">
        <v>68</v>
      </c>
      <c r="AG161" s="85" t="s">
        <v>74</v>
      </c>
      <c r="AH161" s="85" t="s">
        <v>76</v>
      </c>
      <c r="AI161" s="85" t="s">
        <v>428</v>
      </c>
      <c r="AJ161" s="85"/>
      <c r="AK161" s="85" t="s">
        <v>83</v>
      </c>
      <c r="AL161" s="85" t="s">
        <v>80</v>
      </c>
      <c r="AM161" s="85" t="s">
        <v>78</v>
      </c>
      <c r="AN161" s="85" t="s">
        <v>303</v>
      </c>
      <c r="AO161" s="85" t="s">
        <v>123</v>
      </c>
      <c r="AP161" s="85"/>
      <c r="AQ161" s="85"/>
      <c r="AR161" s="85"/>
      <c r="AS161" s="85"/>
      <c r="AT161" s="85"/>
      <c r="AU161" s="85">
        <v>109</v>
      </c>
      <c r="AV161" s="85" t="s">
        <v>127</v>
      </c>
      <c r="AW161" s="85" t="s">
        <v>209</v>
      </c>
      <c r="AX161" s="85" t="s">
        <v>129</v>
      </c>
      <c r="AY161" s="85"/>
      <c r="AZ161" s="85"/>
      <c r="BA161" s="85"/>
      <c r="BB161" s="85" t="s">
        <v>836</v>
      </c>
      <c r="BC161" s="85" t="s">
        <v>836</v>
      </c>
      <c r="BD161" s="85" t="s">
        <v>836</v>
      </c>
      <c r="BE161" s="85" t="s">
        <v>836</v>
      </c>
      <c r="BF161" s="85" t="s">
        <v>836</v>
      </c>
      <c r="BG161" s="85" t="s">
        <v>836</v>
      </c>
      <c r="BH161" s="85" t="s">
        <v>836</v>
      </c>
      <c r="BI161" s="85" t="s">
        <v>836</v>
      </c>
      <c r="BJ161" s="106" t="s">
        <v>837</v>
      </c>
      <c r="BK161" s="107"/>
    </row>
    <row r="162" s="45" customFormat="1" spans="1:63">
      <c r="A162" s="45" t="s">
        <v>824</v>
      </c>
      <c r="B162" s="53" t="s">
        <v>825</v>
      </c>
      <c r="C162" s="53" t="s">
        <v>838</v>
      </c>
      <c r="D162" s="45" t="s">
        <v>212</v>
      </c>
      <c r="E162" s="45" t="s">
        <v>213</v>
      </c>
      <c r="F162" s="45">
        <v>2021</v>
      </c>
      <c r="G162" s="45" t="s">
        <v>96</v>
      </c>
      <c r="H162" s="45" t="s">
        <v>387</v>
      </c>
      <c r="I162" s="45" t="s">
        <v>70</v>
      </c>
      <c r="J162" s="63" t="s">
        <v>70</v>
      </c>
      <c r="K162" s="63">
        <v>2030</v>
      </c>
      <c r="L162" s="45" t="s">
        <v>136</v>
      </c>
      <c r="M162" s="45">
        <v>4.4</v>
      </c>
      <c r="N162" s="45">
        <v>4.4</v>
      </c>
      <c r="O162" s="45" t="s">
        <v>839</v>
      </c>
      <c r="P162" s="45" t="s">
        <v>223</v>
      </c>
      <c r="Q162" s="53" t="s">
        <v>70</v>
      </c>
      <c r="R162" s="53" t="s">
        <v>70</v>
      </c>
      <c r="U162" s="87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87"/>
      <c r="AL162" s="87"/>
      <c r="AM162" s="87"/>
      <c r="AN162" s="87"/>
      <c r="AO162" s="87"/>
      <c r="AP162" s="87"/>
      <c r="AQ162" s="87"/>
      <c r="AR162" s="87"/>
      <c r="AS162" s="87"/>
      <c r="AT162" s="87"/>
      <c r="AU162" s="87">
        <v>109</v>
      </c>
      <c r="AV162" s="87"/>
      <c r="AW162" s="87"/>
      <c r="AX162" s="87"/>
      <c r="AY162" s="87"/>
      <c r="AZ162" s="87"/>
      <c r="BA162" s="87"/>
      <c r="BB162" s="87"/>
      <c r="BC162" s="87"/>
      <c r="BD162" s="87"/>
      <c r="BE162" s="87"/>
      <c r="BF162" s="87"/>
      <c r="BG162" s="87"/>
      <c r="BH162" s="87"/>
      <c r="BI162" s="87"/>
      <c r="BJ162" s="116" t="s">
        <v>837</v>
      </c>
      <c r="BK162" s="108"/>
    </row>
    <row r="163" s="1" customFormat="1" spans="1:63">
      <c r="A163" s="1" t="s">
        <v>840</v>
      </c>
      <c r="B163" s="3" t="s">
        <v>825</v>
      </c>
      <c r="C163" s="3" t="str">
        <f>IF(OR(B163="Australia",B163="Oversea France"),"Oceania",IF(B163="Brazil","South America",IF(B163="China","East Asia",IF(B163="India","South Asia",IF(OR(B163="Malaysia",B163="Singapore",B163="Thailand"),"South East Asia",IF(OR(B163="USA",B163="Hondorus",B163="Colombia"),"North &amp; Central America","Middle East &amp; East Africa"))))))</f>
        <v>South America</v>
      </c>
      <c r="D163" s="1" t="s">
        <v>664</v>
      </c>
      <c r="E163" s="1" t="s">
        <v>116</v>
      </c>
      <c r="F163" s="1">
        <v>2019</v>
      </c>
      <c r="G163" s="1" t="s">
        <v>322</v>
      </c>
      <c r="H163" s="1" t="s">
        <v>841</v>
      </c>
      <c r="I163" s="1" t="s">
        <v>70</v>
      </c>
      <c r="J163" s="66">
        <v>8000</v>
      </c>
      <c r="K163" s="66">
        <v>11021</v>
      </c>
      <c r="L163" s="1" t="s">
        <v>67</v>
      </c>
      <c r="M163" s="1" t="s">
        <v>70</v>
      </c>
      <c r="N163" s="1" t="s">
        <v>70</v>
      </c>
      <c r="O163" s="1" t="s">
        <v>74</v>
      </c>
      <c r="P163" s="1" t="s">
        <v>69</v>
      </c>
      <c r="Q163" s="3" t="s">
        <v>70</v>
      </c>
      <c r="R163" s="3" t="s">
        <v>70</v>
      </c>
      <c r="S163" s="1" t="s">
        <v>842</v>
      </c>
      <c r="U163" s="11" t="s">
        <v>67</v>
      </c>
      <c r="V163" s="11" t="s">
        <v>69</v>
      </c>
      <c r="W163" s="11" t="s">
        <v>72</v>
      </c>
      <c r="X163" s="11"/>
      <c r="Y163" s="11"/>
      <c r="Z163" s="11"/>
      <c r="AA163" s="11"/>
      <c r="AB163" s="11"/>
      <c r="AC163" s="11"/>
      <c r="AD163" s="11"/>
      <c r="AE163" s="11" t="s">
        <v>74</v>
      </c>
      <c r="AF163" s="11" t="s">
        <v>103</v>
      </c>
      <c r="AG163" s="11" t="s">
        <v>428</v>
      </c>
      <c r="AH163" s="11" t="s">
        <v>68</v>
      </c>
      <c r="AI163" s="11"/>
      <c r="AJ163" s="11"/>
      <c r="AK163" s="11" t="s">
        <v>107</v>
      </c>
      <c r="AL163" s="11" t="s">
        <v>197</v>
      </c>
      <c r="AM163" s="11" t="s">
        <v>78</v>
      </c>
      <c r="AN163" s="11" t="s">
        <v>122</v>
      </c>
      <c r="AO163" s="11" t="s">
        <v>83</v>
      </c>
      <c r="AP163" s="11" t="s">
        <v>200</v>
      </c>
      <c r="AQ163" s="11" t="s">
        <v>84</v>
      </c>
      <c r="AR163" s="11" t="s">
        <v>429</v>
      </c>
      <c r="AS163" s="11" t="s">
        <v>125</v>
      </c>
      <c r="AT163" s="11" t="s">
        <v>843</v>
      </c>
      <c r="AU163" s="11">
        <v>138</v>
      </c>
      <c r="AV163" s="11"/>
      <c r="AW163" s="11"/>
      <c r="AX163" s="11"/>
      <c r="AY163" s="11"/>
      <c r="AZ163" s="11"/>
      <c r="BA163" s="11"/>
      <c r="BB163" s="11" t="s">
        <v>844</v>
      </c>
      <c r="BC163" s="11">
        <v>27</v>
      </c>
      <c r="BD163" s="11" t="s">
        <v>845</v>
      </c>
      <c r="BE163" s="154" t="s">
        <v>88</v>
      </c>
      <c r="BF163" s="154" t="s">
        <v>88</v>
      </c>
      <c r="BG163" s="154" t="s">
        <v>88</v>
      </c>
      <c r="BH163" s="154" t="s">
        <v>88</v>
      </c>
      <c r="BI163" s="154" t="s">
        <v>88</v>
      </c>
      <c r="BJ163" s="115" t="s">
        <v>846</v>
      </c>
      <c r="BK163" s="12"/>
    </row>
    <row r="164" s="44" customFormat="1" spans="1:63">
      <c r="A164" s="44" t="s">
        <v>847</v>
      </c>
      <c r="B164" s="52" t="s">
        <v>825</v>
      </c>
      <c r="C164" s="52" t="str">
        <f t="shared" ref="C164:C179" si="16">IF(OR(B164="Australia",B164="Oversea France"),"Oceania",IF(B164="Brazil","South America",IF(B164="China","East Asia",IF(B164="India","South Asia",IF(OR(B164="Malaysia",B164="Singapore",B164="Thailand"),"South East Asia",IF(OR(B164="USA",B164="Hondorus",B164="Colombia"),"North &amp; Central America","Middle East &amp; East Africa"))))))</f>
        <v>South America</v>
      </c>
      <c r="D164" s="44" t="s">
        <v>115</v>
      </c>
      <c r="E164" s="44" t="s">
        <v>116</v>
      </c>
      <c r="F164" s="44">
        <v>2019</v>
      </c>
      <c r="G164" s="44" t="s">
        <v>96</v>
      </c>
      <c r="H164" s="44" t="s">
        <v>848</v>
      </c>
      <c r="I164" s="44" t="s">
        <v>849</v>
      </c>
      <c r="J164" s="44" t="s">
        <v>850</v>
      </c>
      <c r="K164" s="44" t="s">
        <v>70</v>
      </c>
      <c r="L164" s="44" t="s">
        <v>67</v>
      </c>
      <c r="M164" s="44">
        <v>30.4</v>
      </c>
      <c r="N164" s="44">
        <v>36.2</v>
      </c>
      <c r="O164" s="44" t="s">
        <v>74</v>
      </c>
      <c r="P164" s="44" t="s">
        <v>72</v>
      </c>
      <c r="Q164" s="52">
        <v>4</v>
      </c>
      <c r="R164" s="52">
        <v>5.2</v>
      </c>
      <c r="S164" s="52" t="s">
        <v>851</v>
      </c>
      <c r="U164" s="85" t="s">
        <v>67</v>
      </c>
      <c r="V164" s="85" t="s">
        <v>72</v>
      </c>
      <c r="W164" s="85" t="s">
        <v>102</v>
      </c>
      <c r="X164" s="85" t="s">
        <v>69</v>
      </c>
      <c r="Y164" s="85" t="s">
        <v>101</v>
      </c>
      <c r="Z164" s="85" t="s">
        <v>73</v>
      </c>
      <c r="AA164" s="85" t="s">
        <v>191</v>
      </c>
      <c r="AB164" s="85" t="s">
        <v>160</v>
      </c>
      <c r="AC164" s="85" t="s">
        <v>99</v>
      </c>
      <c r="AD164" s="85"/>
      <c r="AE164" s="85" t="s">
        <v>74</v>
      </c>
      <c r="AF164" s="85" t="s">
        <v>68</v>
      </c>
      <c r="AG164" s="85" t="s">
        <v>75</v>
      </c>
      <c r="AH164" s="85" t="s">
        <v>76</v>
      </c>
      <c r="AI164" s="85" t="s">
        <v>144</v>
      </c>
      <c r="AJ164" s="85"/>
      <c r="AK164" s="85"/>
      <c r="AL164" s="85"/>
      <c r="AM164" s="85"/>
      <c r="AN164" s="85"/>
      <c r="AO164" s="85"/>
      <c r="AP164" s="85"/>
      <c r="AQ164" s="85"/>
      <c r="AR164" s="85"/>
      <c r="AS164" s="85"/>
      <c r="AT164" s="85"/>
      <c r="AU164" s="85">
        <v>142</v>
      </c>
      <c r="AV164" s="85"/>
      <c r="AW164" s="85"/>
      <c r="AX164" s="85"/>
      <c r="AY164" s="85"/>
      <c r="AZ164" s="85"/>
      <c r="BA164" s="85"/>
      <c r="BB164" s="85" t="s">
        <v>852</v>
      </c>
      <c r="BC164" s="148" t="s">
        <v>88</v>
      </c>
      <c r="BD164" s="85" t="s">
        <v>853</v>
      </c>
      <c r="BE164" s="85" t="s">
        <v>854</v>
      </c>
      <c r="BF164" s="85" t="s">
        <v>855</v>
      </c>
      <c r="BG164" s="148" t="s">
        <v>88</v>
      </c>
      <c r="BH164" s="85" t="s">
        <v>856</v>
      </c>
      <c r="BI164" s="148" t="s">
        <v>88</v>
      </c>
      <c r="BJ164" s="106" t="s">
        <v>857</v>
      </c>
      <c r="BK164" s="106"/>
    </row>
    <row r="165" s="1" customFormat="1" spans="1:63">
      <c r="A165" s="1" t="s">
        <v>847</v>
      </c>
      <c r="B165" s="3" t="s">
        <v>825</v>
      </c>
      <c r="C165" s="3" t="str">
        <f t="shared" si="16"/>
        <v>South America</v>
      </c>
      <c r="D165" s="1" t="s">
        <v>664</v>
      </c>
      <c r="E165" s="1" t="s">
        <v>116</v>
      </c>
      <c r="F165" s="1">
        <v>2019</v>
      </c>
      <c r="G165" s="1" t="s">
        <v>96</v>
      </c>
      <c r="H165" s="1" t="s">
        <v>848</v>
      </c>
      <c r="I165" s="1" t="s">
        <v>858</v>
      </c>
      <c r="J165" s="1" t="s">
        <v>859</v>
      </c>
      <c r="K165" s="1" t="s">
        <v>70</v>
      </c>
      <c r="L165" s="1" t="s">
        <v>67</v>
      </c>
      <c r="M165" s="1">
        <v>30.2</v>
      </c>
      <c r="N165" s="1">
        <v>41.8</v>
      </c>
      <c r="O165" s="1" t="s">
        <v>74</v>
      </c>
      <c r="P165" s="1" t="s">
        <v>72</v>
      </c>
      <c r="Q165" s="3">
        <v>3.9</v>
      </c>
      <c r="R165" s="3">
        <v>6.1</v>
      </c>
      <c r="S165" s="3" t="s">
        <v>860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>
        <v>142</v>
      </c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2" t="s">
        <v>857</v>
      </c>
      <c r="BK165" s="12"/>
    </row>
    <row r="166" s="1" customFormat="1" spans="1:63">
      <c r="A166" s="1" t="s">
        <v>847</v>
      </c>
      <c r="B166" s="3" t="s">
        <v>825</v>
      </c>
      <c r="C166" s="3" t="str">
        <f t="shared" si="16"/>
        <v>South America</v>
      </c>
      <c r="D166" s="1" t="s">
        <v>861</v>
      </c>
      <c r="E166" s="1" t="s">
        <v>116</v>
      </c>
      <c r="F166" s="1">
        <v>2019</v>
      </c>
      <c r="G166" s="1" t="s">
        <v>96</v>
      </c>
      <c r="H166" s="1" t="s">
        <v>848</v>
      </c>
      <c r="I166" s="1" t="s">
        <v>858</v>
      </c>
      <c r="J166" s="1" t="s">
        <v>862</v>
      </c>
      <c r="K166" s="1" t="s">
        <v>70</v>
      </c>
      <c r="L166" s="1" t="s">
        <v>67</v>
      </c>
      <c r="M166" s="1">
        <v>16.32</v>
      </c>
      <c r="N166" s="1">
        <v>28.48</v>
      </c>
      <c r="O166" s="1" t="s">
        <v>74</v>
      </c>
      <c r="P166" s="1" t="s">
        <v>72</v>
      </c>
      <c r="Q166" s="3">
        <v>4.3</v>
      </c>
      <c r="R166" s="3">
        <v>6.5</v>
      </c>
      <c r="S166" s="3" t="s">
        <v>860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>
        <v>142</v>
      </c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2" t="s">
        <v>857</v>
      </c>
      <c r="BK166" s="12"/>
    </row>
    <row r="167" s="45" customFormat="1" spans="1:63">
      <c r="A167" s="45" t="s">
        <v>863</v>
      </c>
      <c r="B167" s="53" t="s">
        <v>825</v>
      </c>
      <c r="C167" s="53" t="str">
        <f t="shared" si="16"/>
        <v>South America</v>
      </c>
      <c r="D167" s="45" t="s">
        <v>212</v>
      </c>
      <c r="E167" s="45" t="s">
        <v>213</v>
      </c>
      <c r="F167" s="45">
        <v>2019</v>
      </c>
      <c r="G167" s="45" t="s">
        <v>96</v>
      </c>
      <c r="H167" s="45" t="s">
        <v>848</v>
      </c>
      <c r="I167" s="45" t="s">
        <v>188</v>
      </c>
      <c r="J167" s="45" t="s">
        <v>864</v>
      </c>
      <c r="K167" s="45" t="s">
        <v>70</v>
      </c>
      <c r="L167" s="45" t="s">
        <v>67</v>
      </c>
      <c r="M167" s="45">
        <v>32</v>
      </c>
      <c r="N167" s="45">
        <v>35.6</v>
      </c>
      <c r="O167" s="45" t="s">
        <v>74</v>
      </c>
      <c r="P167" s="45" t="s">
        <v>72</v>
      </c>
      <c r="Q167" s="53">
        <v>3.5</v>
      </c>
      <c r="R167" s="53">
        <v>7.1</v>
      </c>
      <c r="S167" s="53" t="s">
        <v>865</v>
      </c>
      <c r="U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7"/>
      <c r="AL167" s="87"/>
      <c r="AM167" s="87"/>
      <c r="AN167" s="87"/>
      <c r="AO167" s="87"/>
      <c r="AP167" s="87"/>
      <c r="AQ167" s="87"/>
      <c r="AR167" s="87"/>
      <c r="AS167" s="87"/>
      <c r="AT167" s="87"/>
      <c r="AU167" s="87">
        <v>142</v>
      </c>
      <c r="AV167" s="87"/>
      <c r="AW167" s="87"/>
      <c r="AX167" s="87"/>
      <c r="AY167" s="87"/>
      <c r="AZ167" s="87"/>
      <c r="BA167" s="87"/>
      <c r="BB167" s="87"/>
      <c r="BC167" s="87"/>
      <c r="BD167" s="87"/>
      <c r="BE167" s="87"/>
      <c r="BF167" s="87"/>
      <c r="BG167" s="87"/>
      <c r="BH167" s="87"/>
      <c r="BI167" s="87"/>
      <c r="BJ167" s="108" t="s">
        <v>857</v>
      </c>
      <c r="BK167" s="108"/>
    </row>
    <row r="168" s="1" customFormat="1" spans="1:63">
      <c r="A168" s="1" t="s">
        <v>866</v>
      </c>
      <c r="B168" s="3" t="s">
        <v>825</v>
      </c>
      <c r="C168" s="3" t="str">
        <f t="shared" si="16"/>
        <v>South America</v>
      </c>
      <c r="D168" s="1" t="s">
        <v>212</v>
      </c>
      <c r="E168" s="1" t="s">
        <v>213</v>
      </c>
      <c r="F168" s="1">
        <v>2018</v>
      </c>
      <c r="G168" s="1" t="s">
        <v>96</v>
      </c>
      <c r="H168" s="1" t="s">
        <v>97</v>
      </c>
      <c r="I168" s="1" t="s">
        <v>70</v>
      </c>
      <c r="J168" s="66">
        <v>73981</v>
      </c>
      <c r="K168" s="137">
        <v>7816</v>
      </c>
      <c r="L168" s="1" t="s">
        <v>67</v>
      </c>
      <c r="M168" s="1">
        <v>49</v>
      </c>
      <c r="N168" s="1">
        <v>49</v>
      </c>
      <c r="O168" s="1" t="s">
        <v>68</v>
      </c>
      <c r="P168" s="1" t="s">
        <v>102</v>
      </c>
      <c r="Q168" s="3">
        <v>11.6</v>
      </c>
      <c r="R168" s="3">
        <v>11.6</v>
      </c>
      <c r="S168" s="3" t="s">
        <v>867</v>
      </c>
      <c r="U168" s="11" t="s">
        <v>67</v>
      </c>
      <c r="V168" s="11" t="s">
        <v>102</v>
      </c>
      <c r="W168" s="11" t="s">
        <v>72</v>
      </c>
      <c r="X168" s="11" t="s">
        <v>99</v>
      </c>
      <c r="Y168" s="11" t="s">
        <v>100</v>
      </c>
      <c r="Z168" s="11" t="s">
        <v>434</v>
      </c>
      <c r="AA168" s="11" t="s">
        <v>347</v>
      </c>
      <c r="AB168" s="11" t="s">
        <v>868</v>
      </c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>
        <v>149</v>
      </c>
      <c r="AV168" s="11" t="s">
        <v>128</v>
      </c>
      <c r="AW168" s="11" t="s">
        <v>869</v>
      </c>
      <c r="AX168" s="11"/>
      <c r="AY168" s="11"/>
      <c r="AZ168" s="11"/>
      <c r="BA168" s="11"/>
      <c r="BB168" s="11" t="s">
        <v>870</v>
      </c>
      <c r="BC168" s="154" t="s">
        <v>88</v>
      </c>
      <c r="BD168" s="154" t="s">
        <v>88</v>
      </c>
      <c r="BE168" s="154" t="s">
        <v>88</v>
      </c>
      <c r="BF168" s="154" t="s">
        <v>88</v>
      </c>
      <c r="BG168" s="11" t="s">
        <v>871</v>
      </c>
      <c r="BH168" s="155" t="s">
        <v>88</v>
      </c>
      <c r="BI168" s="11" t="s">
        <v>872</v>
      </c>
      <c r="BJ168" s="12" t="s">
        <v>873</v>
      </c>
      <c r="BK168" s="12"/>
    </row>
    <row r="169" s="1" customFormat="1" spans="1:63">
      <c r="A169" s="1" t="s">
        <v>866</v>
      </c>
      <c r="B169" s="3" t="s">
        <v>825</v>
      </c>
      <c r="C169" s="3" t="str">
        <f t="shared" si="16"/>
        <v>South America</v>
      </c>
      <c r="D169" s="1" t="s">
        <v>212</v>
      </c>
      <c r="E169" s="1" t="s">
        <v>213</v>
      </c>
      <c r="F169" s="1">
        <v>2018</v>
      </c>
      <c r="G169" s="1" t="s">
        <v>96</v>
      </c>
      <c r="H169" s="1" t="s">
        <v>97</v>
      </c>
      <c r="I169" s="1" t="s">
        <v>70</v>
      </c>
      <c r="J169" s="66">
        <v>73981</v>
      </c>
      <c r="K169" s="137">
        <v>7816</v>
      </c>
      <c r="L169" s="1" t="s">
        <v>226</v>
      </c>
      <c r="M169" s="1">
        <v>3.3</v>
      </c>
      <c r="N169" s="1">
        <v>3.3</v>
      </c>
      <c r="O169" s="1" t="s">
        <v>68</v>
      </c>
      <c r="P169" s="1" t="s">
        <v>334</v>
      </c>
      <c r="Q169" s="3">
        <v>1.5</v>
      </c>
      <c r="R169" s="3">
        <v>1.5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>
        <v>149</v>
      </c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2" t="s">
        <v>873</v>
      </c>
      <c r="BK169" s="12"/>
    </row>
    <row r="170" s="43" customFormat="1" spans="1:63">
      <c r="A170" s="43" t="s">
        <v>874</v>
      </c>
      <c r="B170" s="51" t="s">
        <v>825</v>
      </c>
      <c r="C170" s="51" t="str">
        <f t="shared" si="16"/>
        <v>South America</v>
      </c>
      <c r="D170" s="43" t="s">
        <v>256</v>
      </c>
      <c r="E170" s="43" t="s">
        <v>116</v>
      </c>
      <c r="F170" s="43">
        <v>2018</v>
      </c>
      <c r="G170" s="43" t="s">
        <v>322</v>
      </c>
      <c r="H170" s="43" t="s">
        <v>875</v>
      </c>
      <c r="I170" s="56" t="s">
        <v>876</v>
      </c>
      <c r="J170" s="43" t="s">
        <v>877</v>
      </c>
      <c r="K170" s="43" t="s">
        <v>70</v>
      </c>
      <c r="L170" s="43" t="s">
        <v>67</v>
      </c>
      <c r="M170" s="43" t="s">
        <v>70</v>
      </c>
      <c r="N170" s="43" t="s">
        <v>70</v>
      </c>
      <c r="O170" s="43" t="s">
        <v>74</v>
      </c>
      <c r="P170" s="43" t="s">
        <v>69</v>
      </c>
      <c r="Q170" s="51" t="s">
        <v>70</v>
      </c>
      <c r="R170" s="51" t="s">
        <v>70</v>
      </c>
      <c r="S170" s="51" t="s">
        <v>878</v>
      </c>
      <c r="U170" s="83" t="s">
        <v>67</v>
      </c>
      <c r="V170" s="83" t="s">
        <v>69</v>
      </c>
      <c r="W170" s="83" t="s">
        <v>72</v>
      </c>
      <c r="X170" s="83" t="s">
        <v>101</v>
      </c>
      <c r="Y170" s="83"/>
      <c r="Z170" s="83"/>
      <c r="AA170" s="83"/>
      <c r="AB170" s="83"/>
      <c r="AC170" s="83"/>
      <c r="AD170" s="83"/>
      <c r="AE170" s="83" t="s">
        <v>74</v>
      </c>
      <c r="AF170" s="83" t="s">
        <v>76</v>
      </c>
      <c r="AG170" s="83" t="s">
        <v>68</v>
      </c>
      <c r="AH170" s="83" t="s">
        <v>428</v>
      </c>
      <c r="AI170" s="83" t="s">
        <v>248</v>
      </c>
      <c r="AJ170" s="83"/>
      <c r="AK170" s="83"/>
      <c r="AL170" s="83"/>
      <c r="AM170" s="83"/>
      <c r="AN170" s="83"/>
      <c r="AO170" s="83"/>
      <c r="AP170" s="83"/>
      <c r="AQ170" s="83"/>
      <c r="AR170" s="83"/>
      <c r="AS170" s="83"/>
      <c r="AT170" s="83"/>
      <c r="AU170" s="83">
        <v>151</v>
      </c>
      <c r="AV170" s="83"/>
      <c r="AW170" s="83"/>
      <c r="AX170" s="83"/>
      <c r="AY170" s="83"/>
      <c r="AZ170" s="83"/>
      <c r="BA170" s="83"/>
      <c r="BB170" s="147" t="s">
        <v>88</v>
      </c>
      <c r="BC170" s="83">
        <v>24</v>
      </c>
      <c r="BD170" s="147" t="s">
        <v>88</v>
      </c>
      <c r="BE170" s="147" t="s">
        <v>88</v>
      </c>
      <c r="BF170" s="147" t="s">
        <v>88</v>
      </c>
      <c r="BG170" s="147" t="s">
        <v>88</v>
      </c>
      <c r="BH170" s="147" t="s">
        <v>88</v>
      </c>
      <c r="BI170" s="147" t="s">
        <v>88</v>
      </c>
      <c r="BJ170" s="105" t="s">
        <v>879</v>
      </c>
      <c r="BK170" s="110"/>
    </row>
    <row r="171" s="1" customFormat="1" spans="1:63">
      <c r="A171" s="1" t="s">
        <v>880</v>
      </c>
      <c r="B171" s="3" t="s">
        <v>825</v>
      </c>
      <c r="C171" s="3" t="str">
        <f t="shared" si="16"/>
        <v>South America</v>
      </c>
      <c r="D171" s="1" t="s">
        <v>115</v>
      </c>
      <c r="E171" s="1" t="s">
        <v>116</v>
      </c>
      <c r="F171" s="1">
        <v>2018</v>
      </c>
      <c r="G171" s="1" t="s">
        <v>96</v>
      </c>
      <c r="H171" s="1" t="s">
        <v>97</v>
      </c>
      <c r="I171" s="1" t="s">
        <v>849</v>
      </c>
      <c r="J171" s="66">
        <v>791852.666666667</v>
      </c>
      <c r="K171" s="1" t="s">
        <v>70</v>
      </c>
      <c r="L171" s="1" t="s">
        <v>67</v>
      </c>
      <c r="M171" s="3">
        <v>66.5</v>
      </c>
      <c r="N171" s="3">
        <v>70.9</v>
      </c>
      <c r="O171" s="1" t="s">
        <v>74</v>
      </c>
      <c r="P171" s="1" t="s">
        <v>70</v>
      </c>
      <c r="Q171" s="3" t="s">
        <v>70</v>
      </c>
      <c r="R171" s="3" t="s">
        <v>70</v>
      </c>
      <c r="S171" s="3" t="s">
        <v>851</v>
      </c>
      <c r="U171" s="85" t="s">
        <v>67</v>
      </c>
      <c r="V171" s="85" t="s">
        <v>69</v>
      </c>
      <c r="W171" s="85" t="s">
        <v>72</v>
      </c>
      <c r="X171" s="85" t="s">
        <v>191</v>
      </c>
      <c r="Y171" s="85" t="s">
        <v>99</v>
      </c>
      <c r="Z171" s="85" t="s">
        <v>101</v>
      </c>
      <c r="AA171" s="85" t="s">
        <v>100</v>
      </c>
      <c r="AB171" s="85" t="s">
        <v>868</v>
      </c>
      <c r="AC171" s="11"/>
      <c r="AD171" s="11"/>
      <c r="AE171" s="85" t="s">
        <v>74</v>
      </c>
      <c r="AF171" s="85" t="s">
        <v>68</v>
      </c>
      <c r="AG171" s="85" t="s">
        <v>76</v>
      </c>
      <c r="AH171" s="85" t="s">
        <v>75</v>
      </c>
      <c r="AI171" s="85" t="s">
        <v>248</v>
      </c>
      <c r="AJ171" s="11"/>
      <c r="AK171" s="11" t="s">
        <v>78</v>
      </c>
      <c r="AL171" s="11" t="s">
        <v>881</v>
      </c>
      <c r="AM171" s="11" t="s">
        <v>611</v>
      </c>
      <c r="AN171" s="11" t="s">
        <v>77</v>
      </c>
      <c r="AO171" s="11" t="s">
        <v>250</v>
      </c>
      <c r="AP171" s="11" t="s">
        <v>106</v>
      </c>
      <c r="AQ171" s="11" t="s">
        <v>435</v>
      </c>
      <c r="AR171" s="11" t="s">
        <v>205</v>
      </c>
      <c r="AS171" s="11"/>
      <c r="AT171" s="11"/>
      <c r="AU171" s="11">
        <v>152</v>
      </c>
      <c r="AV171" s="11" t="s">
        <v>128</v>
      </c>
      <c r="AW171" s="11"/>
      <c r="AX171" s="11"/>
      <c r="AY171" s="11"/>
      <c r="AZ171" s="11"/>
      <c r="BA171" s="11"/>
      <c r="BB171" s="154" t="s">
        <v>88</v>
      </c>
      <c r="BC171" s="154" t="s">
        <v>88</v>
      </c>
      <c r="BD171" s="154" t="s">
        <v>88</v>
      </c>
      <c r="BE171" s="154" t="s">
        <v>88</v>
      </c>
      <c r="BF171" s="154" t="s">
        <v>88</v>
      </c>
      <c r="BG171" s="154" t="s">
        <v>88</v>
      </c>
      <c r="BH171" s="154" t="s">
        <v>88</v>
      </c>
      <c r="BI171" s="154" t="s">
        <v>88</v>
      </c>
      <c r="BJ171" s="146" t="s">
        <v>882</v>
      </c>
      <c r="BK171" s="12"/>
    </row>
    <row r="172" s="1" customFormat="1" spans="1:63">
      <c r="A172" s="1" t="s">
        <v>880</v>
      </c>
      <c r="B172" s="3" t="s">
        <v>825</v>
      </c>
      <c r="C172" s="3" t="str">
        <f t="shared" si="16"/>
        <v>South America</v>
      </c>
      <c r="D172" s="1" t="s">
        <v>664</v>
      </c>
      <c r="E172" s="1" t="s">
        <v>116</v>
      </c>
      <c r="F172" s="1">
        <v>2018</v>
      </c>
      <c r="G172" s="1" t="s">
        <v>96</v>
      </c>
      <c r="H172" s="1" t="s">
        <v>97</v>
      </c>
      <c r="I172" s="1" t="s">
        <v>858</v>
      </c>
      <c r="J172" s="66">
        <v>617483.333333333</v>
      </c>
      <c r="K172" s="1" t="s">
        <v>70</v>
      </c>
      <c r="L172" s="1" t="s">
        <v>67</v>
      </c>
      <c r="M172" s="3">
        <v>66.5</v>
      </c>
      <c r="N172" s="3">
        <v>70.9</v>
      </c>
      <c r="O172" s="1" t="s">
        <v>74</v>
      </c>
      <c r="P172" s="1" t="s">
        <v>70</v>
      </c>
      <c r="Q172" s="3" t="s">
        <v>70</v>
      </c>
      <c r="R172" s="3" t="s">
        <v>70</v>
      </c>
      <c r="S172" s="3" t="s">
        <v>860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>
        <v>152</v>
      </c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46" t="s">
        <v>882</v>
      </c>
      <c r="BK172" s="12"/>
    </row>
    <row r="173" s="1" customFormat="1" spans="1:63">
      <c r="A173" s="1" t="s">
        <v>883</v>
      </c>
      <c r="B173" s="3" t="s">
        <v>825</v>
      </c>
      <c r="C173" s="3" t="str">
        <f t="shared" si="16"/>
        <v>South America</v>
      </c>
      <c r="D173" s="1" t="s">
        <v>212</v>
      </c>
      <c r="E173" s="1" t="s">
        <v>213</v>
      </c>
      <c r="F173" s="1">
        <v>2018</v>
      </c>
      <c r="G173" s="1" t="s">
        <v>96</v>
      </c>
      <c r="H173" s="1" t="s">
        <v>97</v>
      </c>
      <c r="I173" s="1" t="s">
        <v>188</v>
      </c>
      <c r="J173" s="66">
        <v>735436.333333333</v>
      </c>
      <c r="K173" s="1" t="s">
        <v>70</v>
      </c>
      <c r="L173" s="1" t="s">
        <v>67</v>
      </c>
      <c r="M173" s="3">
        <v>66.5</v>
      </c>
      <c r="N173" s="3">
        <v>70.9</v>
      </c>
      <c r="O173" s="1" t="s">
        <v>74</v>
      </c>
      <c r="P173" s="1" t="s">
        <v>70</v>
      </c>
      <c r="Q173" s="3" t="s">
        <v>70</v>
      </c>
      <c r="R173" s="3" t="s">
        <v>70</v>
      </c>
      <c r="S173" s="3" t="s">
        <v>865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>
        <v>152</v>
      </c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46" t="s">
        <v>882</v>
      </c>
      <c r="BK173" s="12"/>
    </row>
    <row r="174" s="44" customFormat="1" spans="1:63">
      <c r="A174" s="44" t="s">
        <v>880</v>
      </c>
      <c r="B174" s="52" t="s">
        <v>825</v>
      </c>
      <c r="C174" s="52" t="str">
        <f t="shared" si="16"/>
        <v>South America</v>
      </c>
      <c r="D174" s="44" t="s">
        <v>115</v>
      </c>
      <c r="E174" s="44" t="s">
        <v>116</v>
      </c>
      <c r="F174" s="44">
        <v>2016</v>
      </c>
      <c r="G174" s="44" t="s">
        <v>96</v>
      </c>
      <c r="H174" s="44" t="s">
        <v>97</v>
      </c>
      <c r="I174" s="44" t="s">
        <v>849</v>
      </c>
      <c r="J174" s="61">
        <v>791852.666666667</v>
      </c>
      <c r="K174" s="44" t="s">
        <v>70</v>
      </c>
      <c r="L174" s="44" t="s">
        <v>67</v>
      </c>
      <c r="M174" s="52">
        <v>66.5</v>
      </c>
      <c r="N174" s="52">
        <v>70.9</v>
      </c>
      <c r="O174" s="44" t="s">
        <v>74</v>
      </c>
      <c r="P174" s="44" t="s">
        <v>70</v>
      </c>
      <c r="Q174" s="52" t="s">
        <v>70</v>
      </c>
      <c r="R174" s="52" t="s">
        <v>70</v>
      </c>
      <c r="S174" s="52" t="s">
        <v>851</v>
      </c>
      <c r="U174" s="85" t="s">
        <v>67</v>
      </c>
      <c r="V174" s="85" t="s">
        <v>69</v>
      </c>
      <c r="W174" s="85" t="s">
        <v>72</v>
      </c>
      <c r="X174" s="85" t="s">
        <v>191</v>
      </c>
      <c r="Y174" s="85" t="s">
        <v>99</v>
      </c>
      <c r="Z174" s="85" t="s">
        <v>101</v>
      </c>
      <c r="AA174" s="85" t="s">
        <v>100</v>
      </c>
      <c r="AB174" s="85" t="s">
        <v>868</v>
      </c>
      <c r="AC174" s="85"/>
      <c r="AD174" s="85"/>
      <c r="AE174" s="85" t="s">
        <v>74</v>
      </c>
      <c r="AF174" s="85" t="s">
        <v>68</v>
      </c>
      <c r="AG174" s="85" t="s">
        <v>76</v>
      </c>
      <c r="AH174" s="85" t="s">
        <v>75</v>
      </c>
      <c r="AI174" s="85" t="s">
        <v>248</v>
      </c>
      <c r="AJ174" s="85"/>
      <c r="AK174" s="148" t="s">
        <v>309</v>
      </c>
      <c r="AL174" s="85"/>
      <c r="AM174" s="85"/>
      <c r="AN174" s="85"/>
      <c r="AO174" s="85"/>
      <c r="AP174" s="85"/>
      <c r="AQ174" s="85"/>
      <c r="AR174" s="85"/>
      <c r="AS174" s="85"/>
      <c r="AT174" s="85"/>
      <c r="AU174" s="85">
        <v>173</v>
      </c>
      <c r="AV174" s="85" t="s">
        <v>128</v>
      </c>
      <c r="AW174" s="85"/>
      <c r="AX174" s="85"/>
      <c r="AY174" s="85"/>
      <c r="AZ174" s="85"/>
      <c r="BA174" s="85"/>
      <c r="BB174" s="148" t="s">
        <v>88</v>
      </c>
      <c r="BC174" s="148" t="s">
        <v>88</v>
      </c>
      <c r="BD174" s="148" t="s">
        <v>88</v>
      </c>
      <c r="BE174" s="148" t="s">
        <v>88</v>
      </c>
      <c r="BF174" s="148" t="s">
        <v>88</v>
      </c>
      <c r="BG174" s="148" t="s">
        <v>88</v>
      </c>
      <c r="BH174" s="148" t="s">
        <v>88</v>
      </c>
      <c r="BI174" s="148" t="s">
        <v>88</v>
      </c>
      <c r="BJ174" s="106" t="s">
        <v>884</v>
      </c>
      <c r="BK174" s="106"/>
    </row>
    <row r="175" s="1" customFormat="1" spans="1:63">
      <c r="A175" s="1" t="s">
        <v>880</v>
      </c>
      <c r="B175" s="3" t="s">
        <v>825</v>
      </c>
      <c r="C175" s="3" t="str">
        <f t="shared" si="16"/>
        <v>South America</v>
      </c>
      <c r="D175" s="1" t="s">
        <v>664</v>
      </c>
      <c r="E175" s="1" t="s">
        <v>116</v>
      </c>
      <c r="F175" s="1">
        <v>2016</v>
      </c>
      <c r="G175" s="1" t="s">
        <v>96</v>
      </c>
      <c r="H175" s="1" t="s">
        <v>97</v>
      </c>
      <c r="I175" s="1" t="s">
        <v>858</v>
      </c>
      <c r="J175" s="66">
        <v>617483.333333333</v>
      </c>
      <c r="K175" s="1" t="s">
        <v>70</v>
      </c>
      <c r="L175" s="1" t="s">
        <v>67</v>
      </c>
      <c r="M175" s="3">
        <v>66.5</v>
      </c>
      <c r="N175" s="3">
        <v>70.9</v>
      </c>
      <c r="O175" s="1" t="s">
        <v>74</v>
      </c>
      <c r="P175" s="1" t="s">
        <v>70</v>
      </c>
      <c r="Q175" s="3" t="s">
        <v>70</v>
      </c>
      <c r="R175" s="3" t="s">
        <v>70</v>
      </c>
      <c r="S175" s="3" t="s">
        <v>860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>
        <v>173</v>
      </c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2" t="s">
        <v>884</v>
      </c>
      <c r="BK175" s="12"/>
    </row>
    <row r="176" s="45" customFormat="1" spans="1:63">
      <c r="A176" s="45" t="s">
        <v>883</v>
      </c>
      <c r="B176" s="53" t="s">
        <v>825</v>
      </c>
      <c r="C176" s="53" t="str">
        <f t="shared" si="16"/>
        <v>South America</v>
      </c>
      <c r="D176" s="45" t="s">
        <v>212</v>
      </c>
      <c r="E176" s="45" t="s">
        <v>213</v>
      </c>
      <c r="F176" s="45">
        <v>2016</v>
      </c>
      <c r="G176" s="45" t="s">
        <v>96</v>
      </c>
      <c r="H176" s="45" t="s">
        <v>97</v>
      </c>
      <c r="I176" s="45" t="s">
        <v>188</v>
      </c>
      <c r="J176" s="63">
        <v>735436.333333333</v>
      </c>
      <c r="K176" s="45" t="s">
        <v>70</v>
      </c>
      <c r="L176" s="45" t="s">
        <v>67</v>
      </c>
      <c r="M176" s="53">
        <v>66.5</v>
      </c>
      <c r="N176" s="53">
        <v>70.9</v>
      </c>
      <c r="O176" s="45" t="s">
        <v>74</v>
      </c>
      <c r="P176" s="45" t="s">
        <v>70</v>
      </c>
      <c r="Q176" s="53" t="s">
        <v>70</v>
      </c>
      <c r="R176" s="53" t="s">
        <v>70</v>
      </c>
      <c r="S176" s="53" t="s">
        <v>865</v>
      </c>
      <c r="U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87"/>
      <c r="AL176" s="87"/>
      <c r="AM176" s="87"/>
      <c r="AN176" s="87"/>
      <c r="AO176" s="87"/>
      <c r="AP176" s="87"/>
      <c r="AQ176" s="87"/>
      <c r="AR176" s="87"/>
      <c r="AS176" s="87"/>
      <c r="AT176" s="87"/>
      <c r="AU176" s="87">
        <v>173</v>
      </c>
      <c r="AV176" s="87"/>
      <c r="AW176" s="87"/>
      <c r="AX176" s="87"/>
      <c r="AY176" s="87"/>
      <c r="AZ176" s="87"/>
      <c r="BA176" s="87"/>
      <c r="BB176" s="87"/>
      <c r="BC176" s="87"/>
      <c r="BD176" s="87"/>
      <c r="BE176" s="87"/>
      <c r="BF176" s="87"/>
      <c r="BG176" s="87"/>
      <c r="BH176" s="87"/>
      <c r="BI176" s="87"/>
      <c r="BJ176" s="108" t="s">
        <v>884</v>
      </c>
      <c r="BK176" s="108"/>
    </row>
    <row r="177" s="1" customFormat="1" spans="1:63">
      <c r="A177" s="1" t="s">
        <v>885</v>
      </c>
      <c r="B177" s="3" t="s">
        <v>825</v>
      </c>
      <c r="C177" s="3" t="str">
        <f t="shared" si="16"/>
        <v>South America</v>
      </c>
      <c r="D177" s="1" t="s">
        <v>385</v>
      </c>
      <c r="E177" s="1" t="s">
        <v>385</v>
      </c>
      <c r="F177" s="1">
        <v>2015</v>
      </c>
      <c r="G177" s="1" t="s">
        <v>886</v>
      </c>
      <c r="H177" s="1" t="s">
        <v>887</v>
      </c>
      <c r="I177" s="67" t="s">
        <v>888</v>
      </c>
      <c r="J177" s="66">
        <v>640901</v>
      </c>
      <c r="K177" s="1" t="s">
        <v>70</v>
      </c>
      <c r="L177" s="1" t="s">
        <v>67</v>
      </c>
      <c r="M177" s="1">
        <v>53</v>
      </c>
      <c r="N177" s="1">
        <v>60</v>
      </c>
      <c r="O177" s="1" t="s">
        <v>68</v>
      </c>
      <c r="P177" s="1" t="s">
        <v>72</v>
      </c>
      <c r="Q177" s="3">
        <v>7</v>
      </c>
      <c r="R177" s="3">
        <v>10</v>
      </c>
      <c r="S177" s="3" t="s">
        <v>889</v>
      </c>
      <c r="U177" s="11" t="s">
        <v>67</v>
      </c>
      <c r="V177" s="11" t="s">
        <v>72</v>
      </c>
      <c r="W177" s="11" t="s">
        <v>101</v>
      </c>
      <c r="X177" s="11" t="s">
        <v>102</v>
      </c>
      <c r="Y177" s="11" t="s">
        <v>69</v>
      </c>
      <c r="Z177" s="11" t="s">
        <v>99</v>
      </c>
      <c r="AA177" s="11" t="s">
        <v>100</v>
      </c>
      <c r="AB177" s="11" t="s">
        <v>162</v>
      </c>
      <c r="AC177" s="11" t="s">
        <v>73</v>
      </c>
      <c r="AD177" s="11"/>
      <c r="AE177" s="11" t="s">
        <v>68</v>
      </c>
      <c r="AF177" s="11" t="s">
        <v>74</v>
      </c>
      <c r="AG177" s="11" t="s">
        <v>76</v>
      </c>
      <c r="AH177" s="11" t="s">
        <v>75</v>
      </c>
      <c r="AI177" s="11"/>
      <c r="AJ177" s="11"/>
      <c r="AK177" s="11" t="s">
        <v>890</v>
      </c>
      <c r="AL177" s="11" t="s">
        <v>891</v>
      </c>
      <c r="AM177" s="11" t="s">
        <v>78</v>
      </c>
      <c r="AN177" s="11" t="s">
        <v>435</v>
      </c>
      <c r="AO177" s="11" t="s">
        <v>84</v>
      </c>
      <c r="AP177" s="11" t="s">
        <v>105</v>
      </c>
      <c r="AQ177" s="11" t="s">
        <v>303</v>
      </c>
      <c r="AR177" s="11" t="s">
        <v>543</v>
      </c>
      <c r="AS177" s="11" t="s">
        <v>122</v>
      </c>
      <c r="AT177" s="11" t="s">
        <v>125</v>
      </c>
      <c r="AU177" s="11">
        <v>181</v>
      </c>
      <c r="AV177" s="11"/>
      <c r="AW177" s="11"/>
      <c r="AX177" s="11"/>
      <c r="AY177" s="11"/>
      <c r="AZ177" s="11"/>
      <c r="BA177" s="11"/>
      <c r="BB177" s="11" t="s">
        <v>892</v>
      </c>
      <c r="BC177" s="11" t="s">
        <v>893</v>
      </c>
      <c r="BD177" s="11" t="s">
        <v>894</v>
      </c>
      <c r="BE177" s="154" t="s">
        <v>88</v>
      </c>
      <c r="BF177" s="154" t="s">
        <v>88</v>
      </c>
      <c r="BG177" s="154" t="s">
        <v>88</v>
      </c>
      <c r="BH177" s="154" t="s">
        <v>88</v>
      </c>
      <c r="BI177" s="154" t="s">
        <v>88</v>
      </c>
      <c r="BJ177" s="12" t="s">
        <v>895</v>
      </c>
      <c r="BK177" s="111"/>
    </row>
    <row r="178" s="44" customFormat="1" spans="1:63">
      <c r="A178" s="44" t="s">
        <v>847</v>
      </c>
      <c r="B178" s="52" t="s">
        <v>825</v>
      </c>
      <c r="C178" s="52" t="str">
        <f t="shared" si="16"/>
        <v>South America</v>
      </c>
      <c r="D178" s="44" t="s">
        <v>115</v>
      </c>
      <c r="E178" s="44" t="s">
        <v>116</v>
      </c>
      <c r="F178" s="44">
        <v>2012</v>
      </c>
      <c r="G178" s="44" t="s">
        <v>64</v>
      </c>
      <c r="H178" s="44" t="s">
        <v>97</v>
      </c>
      <c r="I178" s="44" t="s">
        <v>849</v>
      </c>
      <c r="J178" s="44">
        <v>245</v>
      </c>
      <c r="K178" s="44">
        <v>56</v>
      </c>
      <c r="L178" s="44" t="s">
        <v>67</v>
      </c>
      <c r="M178" s="44">
        <v>48.16</v>
      </c>
      <c r="N178" s="44">
        <v>48.16</v>
      </c>
      <c r="O178" s="44" t="s">
        <v>74</v>
      </c>
      <c r="P178" s="44" t="s">
        <v>69</v>
      </c>
      <c r="Q178" s="52">
        <v>0.816</v>
      </c>
      <c r="R178" s="52">
        <v>0.816</v>
      </c>
      <c r="S178" s="44" t="s">
        <v>851</v>
      </c>
      <c r="U178" s="85" t="s">
        <v>67</v>
      </c>
      <c r="V178" s="85" t="s">
        <v>69</v>
      </c>
      <c r="W178" s="85"/>
      <c r="X178" s="85"/>
      <c r="Y178" s="85"/>
      <c r="Z178" s="85"/>
      <c r="AA178" s="85"/>
      <c r="AB178" s="85"/>
      <c r="AC178" s="85"/>
      <c r="AD178" s="85"/>
      <c r="AE178" s="85" t="s">
        <v>74</v>
      </c>
      <c r="AF178" s="85" t="s">
        <v>76</v>
      </c>
      <c r="AG178" s="85" t="s">
        <v>75</v>
      </c>
      <c r="AH178" s="85" t="s">
        <v>68</v>
      </c>
      <c r="AI178" s="85"/>
      <c r="AJ178" s="85"/>
      <c r="AK178" s="85" t="s">
        <v>250</v>
      </c>
      <c r="AL178" s="85" t="s">
        <v>205</v>
      </c>
      <c r="AM178" s="85" t="s">
        <v>78</v>
      </c>
      <c r="AN178" s="85" t="s">
        <v>457</v>
      </c>
      <c r="AO178" s="85" t="s">
        <v>79</v>
      </c>
      <c r="AP178" s="85" t="s">
        <v>611</v>
      </c>
      <c r="AQ178" s="85"/>
      <c r="AR178" s="85"/>
      <c r="AS178" s="85"/>
      <c r="AT178" s="85"/>
      <c r="AU178" s="85">
        <v>193</v>
      </c>
      <c r="AV178" s="85"/>
      <c r="AW178" s="85"/>
      <c r="AX178" s="85"/>
      <c r="AY178" s="85"/>
      <c r="AZ178" s="85"/>
      <c r="BA178" s="85"/>
      <c r="BB178" s="85" t="s">
        <v>896</v>
      </c>
      <c r="BC178" s="148" t="s">
        <v>88</v>
      </c>
      <c r="BD178" s="85" t="s">
        <v>897</v>
      </c>
      <c r="BE178" s="85" t="s">
        <v>898</v>
      </c>
      <c r="BF178" s="85" t="s">
        <v>899</v>
      </c>
      <c r="BG178" s="148" t="s">
        <v>88</v>
      </c>
      <c r="BH178" s="85" t="s">
        <v>900</v>
      </c>
      <c r="BI178" s="85"/>
      <c r="BJ178" s="106" t="s">
        <v>901</v>
      </c>
      <c r="BK178" s="107"/>
    </row>
    <row r="179" s="45" customFormat="1" spans="1:63">
      <c r="A179" s="45" t="s">
        <v>847</v>
      </c>
      <c r="B179" s="53" t="s">
        <v>825</v>
      </c>
      <c r="C179" s="53" t="str">
        <f t="shared" si="16"/>
        <v>South America</v>
      </c>
      <c r="D179" s="45" t="s">
        <v>664</v>
      </c>
      <c r="E179" s="45" t="s">
        <v>116</v>
      </c>
      <c r="F179" s="45">
        <v>2012</v>
      </c>
      <c r="G179" s="45" t="s">
        <v>64</v>
      </c>
      <c r="H179" s="45" t="s">
        <v>97</v>
      </c>
      <c r="I179" s="62" t="s">
        <v>902</v>
      </c>
      <c r="J179" s="45">
        <v>213</v>
      </c>
      <c r="K179" s="45">
        <v>39</v>
      </c>
      <c r="L179" s="45" t="s">
        <v>67</v>
      </c>
      <c r="M179" s="45">
        <v>80.75</v>
      </c>
      <c r="N179" s="45">
        <v>80.75</v>
      </c>
      <c r="O179" s="45" t="s">
        <v>74</v>
      </c>
      <c r="P179" s="45" t="s">
        <v>69</v>
      </c>
      <c r="Q179" s="53">
        <v>4.23</v>
      </c>
      <c r="R179" s="53">
        <v>4.23</v>
      </c>
      <c r="S179" s="53" t="s">
        <v>860</v>
      </c>
      <c r="U179" s="87"/>
      <c r="V179" s="87"/>
      <c r="W179" s="87"/>
      <c r="X179" s="87"/>
      <c r="Y179" s="87"/>
      <c r="Z179" s="87"/>
      <c r="AA179" s="87"/>
      <c r="AB179" s="87"/>
      <c r="AC179" s="87"/>
      <c r="AD179" s="87"/>
      <c r="AE179" s="87"/>
      <c r="AF179" s="87"/>
      <c r="AG179" s="87"/>
      <c r="AH179" s="87"/>
      <c r="AI179" s="87"/>
      <c r="AJ179" s="87"/>
      <c r="AK179" s="87"/>
      <c r="AL179" s="87"/>
      <c r="AM179" s="87"/>
      <c r="AN179" s="87"/>
      <c r="AO179" s="87"/>
      <c r="AP179" s="87"/>
      <c r="AQ179" s="87"/>
      <c r="AR179" s="87"/>
      <c r="AS179" s="87"/>
      <c r="AT179" s="87"/>
      <c r="AU179" s="87">
        <v>193</v>
      </c>
      <c r="AV179" s="87"/>
      <c r="AW179" s="87"/>
      <c r="AX179" s="87"/>
      <c r="AY179" s="87"/>
      <c r="AZ179" s="87"/>
      <c r="BA179" s="87"/>
      <c r="BB179" s="87"/>
      <c r="BC179" s="87"/>
      <c r="BD179" s="87"/>
      <c r="BE179" s="87"/>
      <c r="BF179" s="87"/>
      <c r="BG179" s="87"/>
      <c r="BH179" s="87"/>
      <c r="BI179" s="87"/>
      <c r="BJ179" s="108" t="s">
        <v>901</v>
      </c>
      <c r="BK179" s="108"/>
    </row>
    <row r="180" s="1" customFormat="1" spans="1:63">
      <c r="A180" s="1" t="s">
        <v>840</v>
      </c>
      <c r="B180" s="3" t="s">
        <v>825</v>
      </c>
      <c r="C180" s="3" t="str">
        <f t="shared" ref="C180:C202" si="17">IF(OR(B180="Australia",B180="Oversea France"),"Oceania",IF(B180="Brazil","South America",IF(B180="China","East Asia",IF(B180="India","South Asia",IF(OR(B180="Malaysia",B180="Singapore",B180="Thailand"),"South East Asia",IF(OR(B180="USA",B180="Hondorus",B180="Colombia"),"North &amp; Central America","Middle East &amp; East Africa"))))))</f>
        <v>South America</v>
      </c>
      <c r="D180" s="1" t="s">
        <v>212</v>
      </c>
      <c r="E180" s="1" t="s">
        <v>213</v>
      </c>
      <c r="F180" s="1">
        <v>2011</v>
      </c>
      <c r="G180" s="1" t="s">
        <v>476</v>
      </c>
      <c r="H180" s="1" t="s">
        <v>246</v>
      </c>
      <c r="I180" s="1" t="s">
        <v>70</v>
      </c>
      <c r="J180" s="66">
        <v>24490</v>
      </c>
      <c r="K180" s="1" t="s">
        <v>903</v>
      </c>
      <c r="L180" s="1" t="s">
        <v>67</v>
      </c>
      <c r="M180" s="1">
        <v>50</v>
      </c>
      <c r="N180" s="1">
        <v>60</v>
      </c>
      <c r="O180" s="1" t="s">
        <v>74</v>
      </c>
      <c r="P180" s="1" t="s">
        <v>69</v>
      </c>
      <c r="Q180" s="3" t="s">
        <v>70</v>
      </c>
      <c r="R180" s="3" t="s">
        <v>70</v>
      </c>
      <c r="S180" s="3" t="s">
        <v>904</v>
      </c>
      <c r="U180" s="11" t="s">
        <v>67</v>
      </c>
      <c r="V180" s="11" t="s">
        <v>69</v>
      </c>
      <c r="W180" s="11" t="s">
        <v>100</v>
      </c>
      <c r="X180" s="11" t="s">
        <v>905</v>
      </c>
      <c r="Y180" s="11" t="s">
        <v>102</v>
      </c>
      <c r="Z180" s="11" t="s">
        <v>101</v>
      </c>
      <c r="AA180" s="11" t="s">
        <v>73</v>
      </c>
      <c r="AB180" s="11" t="s">
        <v>72</v>
      </c>
      <c r="AC180" s="11" t="s">
        <v>99</v>
      </c>
      <c r="AD180" s="11"/>
      <c r="AE180" s="11" t="s">
        <v>74</v>
      </c>
      <c r="AF180" s="11" t="s">
        <v>68</v>
      </c>
      <c r="AG180" s="11" t="s">
        <v>76</v>
      </c>
      <c r="AH180" s="11"/>
      <c r="AI180" s="11"/>
      <c r="AJ180" s="11"/>
      <c r="AK180" s="11" t="s">
        <v>125</v>
      </c>
      <c r="AL180" s="11" t="s">
        <v>83</v>
      </c>
      <c r="AM180" s="11" t="s">
        <v>85</v>
      </c>
      <c r="AN180" s="11" t="s">
        <v>78</v>
      </c>
      <c r="AO180" s="11" t="s">
        <v>304</v>
      </c>
      <c r="AP180" s="11" t="s">
        <v>125</v>
      </c>
      <c r="AQ180" s="11"/>
      <c r="AR180" s="11"/>
      <c r="AS180" s="11"/>
      <c r="AT180" s="11"/>
      <c r="AU180" s="11">
        <v>196</v>
      </c>
      <c r="AV180" s="11"/>
      <c r="AW180" s="11"/>
      <c r="AX180" s="11"/>
      <c r="AY180" s="11"/>
      <c r="AZ180" s="11"/>
      <c r="BA180" s="11"/>
      <c r="BB180" s="154" t="s">
        <v>88</v>
      </c>
      <c r="BC180" s="11" t="s">
        <v>906</v>
      </c>
      <c r="BD180" s="154" t="s">
        <v>88</v>
      </c>
      <c r="BE180" s="154" t="s">
        <v>88</v>
      </c>
      <c r="BF180" s="154" t="s">
        <v>88</v>
      </c>
      <c r="BG180" s="154" t="s">
        <v>88</v>
      </c>
      <c r="BH180" s="154" t="s">
        <v>88</v>
      </c>
      <c r="BI180" s="154" t="s">
        <v>88</v>
      </c>
      <c r="BJ180" s="12" t="s">
        <v>907</v>
      </c>
      <c r="BK180" s="111"/>
    </row>
    <row r="181" s="43" customFormat="1" spans="1:63">
      <c r="A181" s="43" t="s">
        <v>908</v>
      </c>
      <c r="B181" s="43" t="s">
        <v>825</v>
      </c>
      <c r="C181" s="51" t="str">
        <f t="shared" si="17"/>
        <v>South America</v>
      </c>
      <c r="D181" s="43" t="s">
        <v>212</v>
      </c>
      <c r="E181" s="43" t="s">
        <v>213</v>
      </c>
      <c r="F181" s="43">
        <v>2010</v>
      </c>
      <c r="G181" s="43" t="s">
        <v>810</v>
      </c>
      <c r="H181" s="43" t="s">
        <v>552</v>
      </c>
      <c r="I181" s="56" t="s">
        <v>909</v>
      </c>
      <c r="J181" s="43" t="s">
        <v>70</v>
      </c>
      <c r="K181" s="43">
        <v>166</v>
      </c>
      <c r="L181" s="43" t="s">
        <v>67</v>
      </c>
      <c r="M181" s="43">
        <v>40.4</v>
      </c>
      <c r="N181" s="43">
        <v>40.4</v>
      </c>
      <c r="O181" s="43" t="s">
        <v>76</v>
      </c>
      <c r="P181" s="43" t="s">
        <v>100</v>
      </c>
      <c r="Q181" s="51">
        <v>27.7</v>
      </c>
      <c r="R181" s="51">
        <v>27.7</v>
      </c>
      <c r="S181" s="51" t="s">
        <v>910</v>
      </c>
      <c r="U181" s="83" t="s">
        <v>67</v>
      </c>
      <c r="V181" s="83" t="s">
        <v>120</v>
      </c>
      <c r="W181" s="83" t="s">
        <v>69</v>
      </c>
      <c r="X181" s="83" t="s">
        <v>101</v>
      </c>
      <c r="Y181" s="83" t="s">
        <v>72</v>
      </c>
      <c r="Z181" s="83"/>
      <c r="AA181" s="83"/>
      <c r="AB181" s="83"/>
      <c r="AC181" s="83"/>
      <c r="AD181" s="83"/>
      <c r="AE181" s="83" t="s">
        <v>76</v>
      </c>
      <c r="AF181" s="83" t="s">
        <v>74</v>
      </c>
      <c r="AG181" s="83" t="s">
        <v>68</v>
      </c>
      <c r="AH181" s="83"/>
      <c r="AI181" s="83"/>
      <c r="AJ181" s="83"/>
      <c r="AK181" s="83" t="s">
        <v>457</v>
      </c>
      <c r="AL181" s="83" t="s">
        <v>911</v>
      </c>
      <c r="AM181" s="83" t="s">
        <v>409</v>
      </c>
      <c r="AN181" s="83" t="s">
        <v>125</v>
      </c>
      <c r="AO181" s="83" t="s">
        <v>769</v>
      </c>
      <c r="AP181" s="83" t="s">
        <v>123</v>
      </c>
      <c r="AQ181" s="83"/>
      <c r="AR181" s="83"/>
      <c r="AS181" s="83"/>
      <c r="AT181" s="83"/>
      <c r="AU181" s="83">
        <v>198</v>
      </c>
      <c r="AV181" s="83"/>
      <c r="AW181" s="83"/>
      <c r="AX181" s="83"/>
      <c r="AY181" s="83"/>
      <c r="AZ181" s="83"/>
      <c r="BA181" s="83"/>
      <c r="BB181" s="83" t="s">
        <v>912</v>
      </c>
      <c r="BC181" s="147" t="s">
        <v>88</v>
      </c>
      <c r="BD181" s="147" t="s">
        <v>88</v>
      </c>
      <c r="BE181" s="147" t="s">
        <v>88</v>
      </c>
      <c r="BF181" s="147" t="s">
        <v>88</v>
      </c>
      <c r="BG181" s="83" t="s">
        <v>913</v>
      </c>
      <c r="BH181" s="83" t="s">
        <v>914</v>
      </c>
      <c r="BI181" s="147" t="s">
        <v>88</v>
      </c>
      <c r="BJ181" s="105" t="s">
        <v>915</v>
      </c>
      <c r="BK181" s="105"/>
    </row>
    <row r="182" s="44" customFormat="1" spans="1:63">
      <c r="A182" s="44" t="s">
        <v>916</v>
      </c>
      <c r="B182" s="44" t="s">
        <v>825</v>
      </c>
      <c r="C182" s="52" t="str">
        <f t="shared" si="17"/>
        <v>South America</v>
      </c>
      <c r="D182" s="44" t="s">
        <v>674</v>
      </c>
      <c r="E182" s="44" t="s">
        <v>674</v>
      </c>
      <c r="F182" s="44">
        <v>2010</v>
      </c>
      <c r="G182" s="44" t="s">
        <v>96</v>
      </c>
      <c r="H182" s="44" t="s">
        <v>246</v>
      </c>
      <c r="I182" s="44" t="s">
        <v>917</v>
      </c>
      <c r="J182" s="44" t="s">
        <v>70</v>
      </c>
      <c r="K182" s="44" t="s">
        <v>918</v>
      </c>
      <c r="L182" s="44" t="s">
        <v>67</v>
      </c>
      <c r="M182" s="44">
        <v>37.5</v>
      </c>
      <c r="N182" s="44">
        <v>57.9</v>
      </c>
      <c r="O182" s="44" t="s">
        <v>76</v>
      </c>
      <c r="P182" s="44" t="s">
        <v>102</v>
      </c>
      <c r="Q182" s="44" t="s">
        <v>70</v>
      </c>
      <c r="R182" s="44" t="s">
        <v>70</v>
      </c>
      <c r="S182" s="52" t="s">
        <v>919</v>
      </c>
      <c r="U182" s="85" t="s">
        <v>67</v>
      </c>
      <c r="V182" s="85" t="s">
        <v>102</v>
      </c>
      <c r="W182" s="85" t="s">
        <v>101</v>
      </c>
      <c r="X182" s="85" t="s">
        <v>72</v>
      </c>
      <c r="Y182" s="85" t="s">
        <v>100</v>
      </c>
      <c r="Z182" s="85" t="s">
        <v>178</v>
      </c>
      <c r="AA182" s="85"/>
      <c r="AB182" s="85"/>
      <c r="AC182" s="85"/>
      <c r="AD182" s="85"/>
      <c r="AE182" s="85" t="s">
        <v>76</v>
      </c>
      <c r="AF182" s="85" t="s">
        <v>68</v>
      </c>
      <c r="AG182" s="85" t="s">
        <v>118</v>
      </c>
      <c r="AH182" s="85"/>
      <c r="AI182" s="85"/>
      <c r="AJ182" s="85"/>
      <c r="AK182" s="85" t="s">
        <v>78</v>
      </c>
      <c r="AL182" s="85" t="s">
        <v>77</v>
      </c>
      <c r="AM182" s="85"/>
      <c r="AN182" s="85"/>
      <c r="AO182" s="85"/>
      <c r="AP182" s="85"/>
      <c r="AQ182" s="85"/>
      <c r="AR182" s="85"/>
      <c r="AS182" s="85"/>
      <c r="AT182" s="85"/>
      <c r="AU182" s="85">
        <v>200</v>
      </c>
      <c r="AV182" s="85"/>
      <c r="AW182" s="85"/>
      <c r="AX182" s="85"/>
      <c r="AY182" s="85"/>
      <c r="AZ182" s="85"/>
      <c r="BA182" s="85"/>
      <c r="BB182" s="85" t="s">
        <v>920</v>
      </c>
      <c r="BC182" s="148" t="s">
        <v>88</v>
      </c>
      <c r="BD182" s="148" t="s">
        <v>88</v>
      </c>
      <c r="BE182" s="85" t="s">
        <v>921</v>
      </c>
      <c r="BF182" s="148" t="s">
        <v>88</v>
      </c>
      <c r="BG182" s="85" t="s">
        <v>922</v>
      </c>
      <c r="BH182" s="44" t="s">
        <v>923</v>
      </c>
      <c r="BI182" s="148" t="s">
        <v>88</v>
      </c>
      <c r="BJ182" s="106" t="s">
        <v>924</v>
      </c>
      <c r="BK182" s="107"/>
    </row>
    <row r="183" s="45" customFormat="1" spans="1:63">
      <c r="A183" s="45" t="s">
        <v>916</v>
      </c>
      <c r="B183" s="45" t="s">
        <v>825</v>
      </c>
      <c r="C183" s="53" t="str">
        <f t="shared" si="17"/>
        <v>South America</v>
      </c>
      <c r="D183" s="45" t="s">
        <v>212</v>
      </c>
      <c r="E183" s="45" t="s">
        <v>213</v>
      </c>
      <c r="F183" s="45">
        <v>2010</v>
      </c>
      <c r="G183" s="45" t="s">
        <v>96</v>
      </c>
      <c r="H183" s="45" t="s">
        <v>246</v>
      </c>
      <c r="I183" s="45" t="s">
        <v>917</v>
      </c>
      <c r="J183" s="45" t="s">
        <v>70</v>
      </c>
      <c r="K183" s="45" t="s">
        <v>925</v>
      </c>
      <c r="L183" s="45" t="s">
        <v>67</v>
      </c>
      <c r="M183" s="45">
        <v>37.5</v>
      </c>
      <c r="N183" s="45">
        <v>57.9</v>
      </c>
      <c r="O183" s="45" t="s">
        <v>68</v>
      </c>
      <c r="P183" s="45" t="s">
        <v>102</v>
      </c>
      <c r="Q183" s="45" t="s">
        <v>70</v>
      </c>
      <c r="R183" s="45" t="s">
        <v>70</v>
      </c>
      <c r="S183" s="53" t="s">
        <v>926</v>
      </c>
      <c r="U183" s="87"/>
      <c r="V183" s="87"/>
      <c r="W183" s="87"/>
      <c r="X183" s="87"/>
      <c r="Y183" s="87"/>
      <c r="Z183" s="87"/>
      <c r="AA183" s="87"/>
      <c r="AB183" s="87"/>
      <c r="AC183" s="87"/>
      <c r="AD183" s="87"/>
      <c r="AE183" s="87"/>
      <c r="AF183" s="87"/>
      <c r="AG183" s="87"/>
      <c r="AH183" s="87"/>
      <c r="AI183" s="87"/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7"/>
      <c r="AU183" s="87">
        <v>200</v>
      </c>
      <c r="AV183" s="87"/>
      <c r="AW183" s="87"/>
      <c r="AX183" s="87"/>
      <c r="AY183" s="87"/>
      <c r="AZ183" s="87"/>
      <c r="BA183" s="87"/>
      <c r="BB183" s="87"/>
      <c r="BC183" s="87"/>
      <c r="BD183" s="87"/>
      <c r="BE183" s="87"/>
      <c r="BF183" s="87"/>
      <c r="BG183" s="87"/>
      <c r="BH183" s="87"/>
      <c r="BI183" s="87"/>
      <c r="BJ183" s="108" t="s">
        <v>924</v>
      </c>
      <c r="BK183" s="109"/>
    </row>
    <row r="184" s="1" customFormat="1" spans="1:63">
      <c r="A184" s="1" t="s">
        <v>880</v>
      </c>
      <c r="B184" s="3" t="s">
        <v>825</v>
      </c>
      <c r="C184" s="3" t="str">
        <f t="shared" si="17"/>
        <v>South America</v>
      </c>
      <c r="D184" s="1" t="s">
        <v>115</v>
      </c>
      <c r="E184" s="1" t="s">
        <v>116</v>
      </c>
      <c r="F184" s="1">
        <v>2012</v>
      </c>
      <c r="G184" s="1" t="s">
        <v>927</v>
      </c>
      <c r="H184" s="1" t="s">
        <v>97</v>
      </c>
      <c r="I184" s="1" t="s">
        <v>849</v>
      </c>
      <c r="J184" s="66">
        <v>214921</v>
      </c>
      <c r="K184" s="1">
        <v>80</v>
      </c>
      <c r="L184" s="1" t="s">
        <v>67</v>
      </c>
      <c r="M184" s="138">
        <v>47.1</v>
      </c>
      <c r="N184" s="138">
        <v>56.3</v>
      </c>
      <c r="O184" s="1" t="s">
        <v>74</v>
      </c>
      <c r="P184" s="1" t="s">
        <v>69</v>
      </c>
      <c r="Q184" s="3">
        <v>10.5</v>
      </c>
      <c r="R184" s="3">
        <v>13.8</v>
      </c>
      <c r="S184" s="1" t="s">
        <v>851</v>
      </c>
      <c r="U184" s="11" t="s">
        <v>67</v>
      </c>
      <c r="V184" s="11" t="s">
        <v>69</v>
      </c>
      <c r="W184" s="11" t="s">
        <v>101</v>
      </c>
      <c r="X184" s="11" t="s">
        <v>72</v>
      </c>
      <c r="Y184" s="11" t="s">
        <v>102</v>
      </c>
      <c r="Z184" s="11" t="s">
        <v>99</v>
      </c>
      <c r="AA184" s="11" t="s">
        <v>162</v>
      </c>
      <c r="AB184" s="11" t="s">
        <v>100</v>
      </c>
      <c r="AC184" s="11" t="s">
        <v>700</v>
      </c>
      <c r="AD184" s="11" t="s">
        <v>160</v>
      </c>
      <c r="AE184" s="11" t="s">
        <v>74</v>
      </c>
      <c r="AF184" s="11" t="s">
        <v>68</v>
      </c>
      <c r="AG184" s="11" t="s">
        <v>76</v>
      </c>
      <c r="AH184" s="11" t="s">
        <v>75</v>
      </c>
      <c r="AI184" s="11"/>
      <c r="AJ184" s="11"/>
      <c r="AK184" s="11" t="s">
        <v>890</v>
      </c>
      <c r="AL184" s="11" t="s">
        <v>78</v>
      </c>
      <c r="AM184" s="11" t="s">
        <v>123</v>
      </c>
      <c r="AN184" s="11" t="s">
        <v>105</v>
      </c>
      <c r="AO184" s="11" t="s">
        <v>303</v>
      </c>
      <c r="AP184" s="11" t="s">
        <v>125</v>
      </c>
      <c r="AQ184" s="11" t="s">
        <v>928</v>
      </c>
      <c r="AR184" s="11"/>
      <c r="AS184" s="11"/>
      <c r="AT184" s="11"/>
      <c r="AU184" s="11">
        <v>215</v>
      </c>
      <c r="AV184" s="11" t="s">
        <v>128</v>
      </c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2" t="s">
        <v>929</v>
      </c>
      <c r="BK184" s="111"/>
    </row>
    <row r="185" s="1" customFormat="1" spans="1:63">
      <c r="A185" s="1" t="s">
        <v>880</v>
      </c>
      <c r="B185" s="3" t="s">
        <v>825</v>
      </c>
      <c r="C185" s="3" t="str">
        <f t="shared" si="17"/>
        <v>South America</v>
      </c>
      <c r="D185" s="1" t="s">
        <v>664</v>
      </c>
      <c r="E185" s="1" t="s">
        <v>116</v>
      </c>
      <c r="F185" s="1">
        <v>2012</v>
      </c>
      <c r="G185" s="1" t="s">
        <v>927</v>
      </c>
      <c r="H185" s="1" t="s">
        <v>97</v>
      </c>
      <c r="I185" s="1" t="s">
        <v>930</v>
      </c>
      <c r="J185" s="66">
        <v>231233</v>
      </c>
      <c r="K185" s="1">
        <v>82</v>
      </c>
      <c r="L185" s="1" t="s">
        <v>67</v>
      </c>
      <c r="M185" s="138">
        <v>47.1</v>
      </c>
      <c r="N185" s="138">
        <v>56.3</v>
      </c>
      <c r="O185" s="1" t="s">
        <v>74</v>
      </c>
      <c r="P185" s="1" t="s">
        <v>69</v>
      </c>
      <c r="Q185" s="3">
        <v>10.5</v>
      </c>
      <c r="R185" s="3">
        <v>13.8</v>
      </c>
      <c r="S185" s="142" t="s">
        <v>860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>
        <v>215</v>
      </c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2" t="s">
        <v>929</v>
      </c>
      <c r="BK185" s="12"/>
    </row>
    <row r="186" s="1" customFormat="1" spans="1:63">
      <c r="A186" s="1" t="s">
        <v>880</v>
      </c>
      <c r="B186" s="3" t="s">
        <v>825</v>
      </c>
      <c r="C186" s="3" t="str">
        <f t="shared" si="17"/>
        <v>South America</v>
      </c>
      <c r="D186" s="1" t="s">
        <v>861</v>
      </c>
      <c r="E186" s="1" t="s">
        <v>116</v>
      </c>
      <c r="F186" s="1">
        <v>2012</v>
      </c>
      <c r="G186" s="1" t="s">
        <v>927</v>
      </c>
      <c r="H186" s="1" t="s">
        <v>97</v>
      </c>
      <c r="I186" s="1" t="s">
        <v>858</v>
      </c>
      <c r="J186" s="66">
        <v>249993</v>
      </c>
      <c r="K186" s="1">
        <v>111</v>
      </c>
      <c r="L186" s="1" t="s">
        <v>67</v>
      </c>
      <c r="M186" s="138">
        <v>47.1</v>
      </c>
      <c r="N186" s="138">
        <v>56.3</v>
      </c>
      <c r="O186" s="1" t="s">
        <v>74</v>
      </c>
      <c r="P186" s="1" t="s">
        <v>69</v>
      </c>
      <c r="Q186" s="3">
        <v>10.5</v>
      </c>
      <c r="R186" s="3">
        <v>13.8</v>
      </c>
      <c r="S186" s="3" t="s">
        <v>860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>
        <v>215</v>
      </c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2" t="s">
        <v>929</v>
      </c>
      <c r="BK186" s="12"/>
    </row>
    <row r="187" s="1" customFormat="1" spans="1:63">
      <c r="A187" s="1" t="s">
        <v>883</v>
      </c>
      <c r="B187" s="3" t="s">
        <v>825</v>
      </c>
      <c r="C187" s="3" t="str">
        <f t="shared" si="17"/>
        <v>South America</v>
      </c>
      <c r="D187" s="1" t="s">
        <v>212</v>
      </c>
      <c r="E187" s="1" t="s">
        <v>213</v>
      </c>
      <c r="F187" s="1">
        <v>2012</v>
      </c>
      <c r="G187" s="1" t="s">
        <v>927</v>
      </c>
      <c r="H187" s="1" t="s">
        <v>97</v>
      </c>
      <c r="I187" s="1" t="s">
        <v>188</v>
      </c>
      <c r="J187" s="66">
        <v>217605</v>
      </c>
      <c r="K187" s="1">
        <v>85</v>
      </c>
      <c r="L187" s="1" t="s">
        <v>67</v>
      </c>
      <c r="M187" s="138">
        <v>47.1</v>
      </c>
      <c r="N187" s="138">
        <v>56.3</v>
      </c>
      <c r="O187" s="1" t="s">
        <v>74</v>
      </c>
      <c r="P187" s="1" t="s">
        <v>69</v>
      </c>
      <c r="Q187" s="3">
        <v>10.5</v>
      </c>
      <c r="R187" s="3">
        <v>13.8</v>
      </c>
      <c r="S187" s="1" t="s">
        <v>865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>
        <v>215</v>
      </c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2" t="s">
        <v>929</v>
      </c>
      <c r="BK187" s="12"/>
    </row>
    <row r="188" s="44" customFormat="1" spans="1:63">
      <c r="A188" s="44" t="s">
        <v>931</v>
      </c>
      <c r="B188" s="52" t="s">
        <v>825</v>
      </c>
      <c r="C188" s="52" t="str">
        <f t="shared" si="17"/>
        <v>South America</v>
      </c>
      <c r="D188" s="44" t="s">
        <v>684</v>
      </c>
      <c r="E188" s="44" t="s">
        <v>684</v>
      </c>
      <c r="F188" s="44">
        <v>2019</v>
      </c>
      <c r="G188" s="44" t="s">
        <v>96</v>
      </c>
      <c r="H188" s="44" t="s">
        <v>932</v>
      </c>
      <c r="I188" s="60" t="s">
        <v>933</v>
      </c>
      <c r="J188" s="139" t="s">
        <v>70</v>
      </c>
      <c r="K188" s="44" t="s">
        <v>70</v>
      </c>
      <c r="L188" s="44" t="s">
        <v>67</v>
      </c>
      <c r="M188" s="52">
        <v>49.3</v>
      </c>
      <c r="N188" s="52">
        <v>57.7</v>
      </c>
      <c r="O188" s="44" t="s">
        <v>68</v>
      </c>
      <c r="P188" s="44" t="s">
        <v>72</v>
      </c>
      <c r="Q188" s="52">
        <v>7.2</v>
      </c>
      <c r="R188" s="52">
        <v>12</v>
      </c>
      <c r="S188" s="44" t="s">
        <v>934</v>
      </c>
      <c r="U188" s="85" t="s">
        <v>67</v>
      </c>
      <c r="V188" s="85" t="s">
        <v>72</v>
      </c>
      <c r="W188" s="85" t="s">
        <v>162</v>
      </c>
      <c r="X188" s="85" t="s">
        <v>102</v>
      </c>
      <c r="Y188" s="85" t="s">
        <v>100</v>
      </c>
      <c r="Z188" s="85" t="s">
        <v>99</v>
      </c>
      <c r="AA188" s="85"/>
      <c r="AB188" s="85"/>
      <c r="AC188" s="85"/>
      <c r="AD188" s="85"/>
      <c r="AE188" s="85" t="s">
        <v>68</v>
      </c>
      <c r="AF188" s="85" t="s">
        <v>74</v>
      </c>
      <c r="AG188" s="85" t="s">
        <v>76</v>
      </c>
      <c r="AH188" s="85"/>
      <c r="AI188" s="85"/>
      <c r="AJ188" s="85"/>
      <c r="AK188" s="85" t="s">
        <v>78</v>
      </c>
      <c r="AL188" s="85" t="s">
        <v>125</v>
      </c>
      <c r="AM188" s="85" t="s">
        <v>304</v>
      </c>
      <c r="AN188" s="85" t="s">
        <v>207</v>
      </c>
      <c r="AO188" s="85"/>
      <c r="AP188" s="85"/>
      <c r="AQ188" s="85"/>
      <c r="AR188" s="85"/>
      <c r="AS188" s="85"/>
      <c r="AT188" s="85"/>
      <c r="AU188" s="85">
        <v>216</v>
      </c>
      <c r="AV188" s="85" t="s">
        <v>127</v>
      </c>
      <c r="AW188" s="85" t="s">
        <v>128</v>
      </c>
      <c r="AX188" s="85" t="s">
        <v>327</v>
      </c>
      <c r="AY188" s="85"/>
      <c r="AZ188" s="85"/>
      <c r="BA188" s="85"/>
      <c r="BB188" s="85" t="s">
        <v>935</v>
      </c>
      <c r="BC188" s="148" t="s">
        <v>88</v>
      </c>
      <c r="BD188" s="85" t="s">
        <v>936</v>
      </c>
      <c r="BE188" s="148" t="s">
        <v>88</v>
      </c>
      <c r="BF188" s="148" t="s">
        <v>88</v>
      </c>
      <c r="BG188" s="85" t="s">
        <v>937</v>
      </c>
      <c r="BH188" s="148" t="s">
        <v>88</v>
      </c>
      <c r="BI188" s="85" t="s">
        <v>938</v>
      </c>
      <c r="BJ188" s="106" t="s">
        <v>939</v>
      </c>
      <c r="BK188" s="106"/>
    </row>
    <row r="189" s="45" customFormat="1" spans="1:63">
      <c r="A189" s="45" t="s">
        <v>931</v>
      </c>
      <c r="B189" s="53" t="s">
        <v>825</v>
      </c>
      <c r="C189" s="53" t="str">
        <f t="shared" si="17"/>
        <v>South America</v>
      </c>
      <c r="D189" s="45" t="s">
        <v>684</v>
      </c>
      <c r="E189" s="45" t="s">
        <v>684</v>
      </c>
      <c r="F189" s="45">
        <v>2019</v>
      </c>
      <c r="G189" s="45" t="s">
        <v>96</v>
      </c>
      <c r="H189" s="45" t="s">
        <v>932</v>
      </c>
      <c r="I189" s="62" t="s">
        <v>933</v>
      </c>
      <c r="J189" s="140" t="s">
        <v>70</v>
      </c>
      <c r="K189" s="45" t="s">
        <v>70</v>
      </c>
      <c r="L189" s="45" t="s">
        <v>136</v>
      </c>
      <c r="M189" s="53">
        <v>0.4</v>
      </c>
      <c r="N189" s="53">
        <v>1.4</v>
      </c>
      <c r="O189" s="45" t="s">
        <v>70</v>
      </c>
      <c r="P189" s="45" t="s">
        <v>226</v>
      </c>
      <c r="Q189" s="53">
        <v>0</v>
      </c>
      <c r="R189" s="53">
        <v>1.5</v>
      </c>
      <c r="S189" s="45" t="s">
        <v>940</v>
      </c>
      <c r="U189" s="87"/>
      <c r="V189" s="87"/>
      <c r="W189" s="87"/>
      <c r="X189" s="87"/>
      <c r="Y189" s="87"/>
      <c r="Z189" s="87"/>
      <c r="AA189" s="87"/>
      <c r="AB189" s="87"/>
      <c r="AC189" s="87"/>
      <c r="AD189" s="87"/>
      <c r="AE189" s="87"/>
      <c r="AF189" s="87"/>
      <c r="AG189" s="87"/>
      <c r="AH189" s="87"/>
      <c r="AI189" s="87"/>
      <c r="AJ189" s="87"/>
      <c r="AK189" s="87"/>
      <c r="AL189" s="87"/>
      <c r="AM189" s="87"/>
      <c r="AN189" s="87"/>
      <c r="AO189" s="87"/>
      <c r="AP189" s="87"/>
      <c r="AQ189" s="87"/>
      <c r="AR189" s="87"/>
      <c r="AS189" s="87"/>
      <c r="AT189" s="87"/>
      <c r="AU189" s="87">
        <v>216</v>
      </c>
      <c r="AV189" s="87"/>
      <c r="AW189" s="87"/>
      <c r="AX189" s="87"/>
      <c r="AY189" s="87"/>
      <c r="AZ189" s="87"/>
      <c r="BA189" s="87"/>
      <c r="BB189" s="87"/>
      <c r="BC189" s="87"/>
      <c r="BD189" s="87"/>
      <c r="BE189" s="87"/>
      <c r="BF189" s="87"/>
      <c r="BG189" s="87"/>
      <c r="BH189" s="87"/>
      <c r="BI189" s="87"/>
      <c r="BJ189" s="108" t="s">
        <v>939</v>
      </c>
      <c r="BK189" s="108"/>
    </row>
    <row r="190" s="1" customFormat="1" spans="1:63">
      <c r="A190" s="1" t="s">
        <v>941</v>
      </c>
      <c r="B190" s="3" t="s">
        <v>825</v>
      </c>
      <c r="C190" s="3" t="str">
        <f t="shared" si="17"/>
        <v>South America</v>
      </c>
      <c r="D190" s="1" t="s">
        <v>212</v>
      </c>
      <c r="E190" s="1" t="s">
        <v>213</v>
      </c>
      <c r="F190" s="1">
        <v>2014</v>
      </c>
      <c r="G190" s="1" t="s">
        <v>476</v>
      </c>
      <c r="H190" s="1" t="s">
        <v>761</v>
      </c>
      <c r="I190" s="67" t="s">
        <v>942</v>
      </c>
      <c r="J190" s="66">
        <v>6382</v>
      </c>
      <c r="K190" s="66">
        <v>1580</v>
      </c>
      <c r="L190" s="1" t="s">
        <v>67</v>
      </c>
      <c r="M190" s="1">
        <v>86.2</v>
      </c>
      <c r="N190" s="1">
        <v>86.2</v>
      </c>
      <c r="O190" s="1" t="s">
        <v>74</v>
      </c>
      <c r="P190" s="1" t="s">
        <v>102</v>
      </c>
      <c r="Q190" s="3">
        <v>2.8</v>
      </c>
      <c r="R190" s="3">
        <v>2.8</v>
      </c>
      <c r="U190" s="11" t="s">
        <v>67</v>
      </c>
      <c r="V190" s="11" t="s">
        <v>69</v>
      </c>
      <c r="W190" s="11" t="s">
        <v>102</v>
      </c>
      <c r="X190" s="11" t="s">
        <v>100</v>
      </c>
      <c r="Y190" s="11" t="s">
        <v>73</v>
      </c>
      <c r="Z190" s="11" t="s">
        <v>72</v>
      </c>
      <c r="AA190" s="11"/>
      <c r="AB190" s="11"/>
      <c r="AC190" s="11"/>
      <c r="AD190" s="11"/>
      <c r="AE190" s="11" t="s">
        <v>74</v>
      </c>
      <c r="AF190" s="11" t="s">
        <v>76</v>
      </c>
      <c r="AG190" s="11" t="s">
        <v>75</v>
      </c>
      <c r="AH190" s="11"/>
      <c r="AI190" s="11"/>
      <c r="AJ190" s="11"/>
      <c r="AK190" s="11" t="s">
        <v>78</v>
      </c>
      <c r="AL190" s="11" t="s">
        <v>77</v>
      </c>
      <c r="AM190" s="11"/>
      <c r="AN190" s="11"/>
      <c r="AO190" s="11"/>
      <c r="AP190" s="11"/>
      <c r="AQ190" s="11"/>
      <c r="AR190" s="11"/>
      <c r="AS190" s="11"/>
      <c r="AT190" s="11"/>
      <c r="AU190" s="11">
        <v>226</v>
      </c>
      <c r="AV190" s="11"/>
      <c r="AW190" s="11"/>
      <c r="AX190" s="11"/>
      <c r="AY190" s="11"/>
      <c r="AZ190" s="11"/>
      <c r="BA190" s="11"/>
      <c r="BB190" s="11" t="s">
        <v>943</v>
      </c>
      <c r="BC190" s="11" t="s">
        <v>944</v>
      </c>
      <c r="BD190" s="11" t="s">
        <v>945</v>
      </c>
      <c r="BE190" s="11" t="s">
        <v>946</v>
      </c>
      <c r="BF190" s="11" t="s">
        <v>947</v>
      </c>
      <c r="BG190" s="11" t="s">
        <v>948</v>
      </c>
      <c r="BH190" s="11" t="s">
        <v>949</v>
      </c>
      <c r="BI190" s="11" t="s">
        <v>950</v>
      </c>
      <c r="BJ190" s="146" t="s">
        <v>951</v>
      </c>
      <c r="BK190" s="111"/>
    </row>
    <row r="191" s="1" customFormat="1" spans="1:63">
      <c r="A191" s="1" t="s">
        <v>941</v>
      </c>
      <c r="B191" s="3" t="s">
        <v>825</v>
      </c>
      <c r="C191" s="3" t="str">
        <f t="shared" si="17"/>
        <v>South America</v>
      </c>
      <c r="D191" s="1" t="s">
        <v>212</v>
      </c>
      <c r="E191" s="1" t="s">
        <v>213</v>
      </c>
      <c r="F191" s="1">
        <v>2014</v>
      </c>
      <c r="G191" s="1" t="s">
        <v>476</v>
      </c>
      <c r="H191" s="1" t="s">
        <v>748</v>
      </c>
      <c r="I191" s="67" t="s">
        <v>952</v>
      </c>
      <c r="J191" s="66">
        <v>7117</v>
      </c>
      <c r="K191" s="66">
        <v>1234</v>
      </c>
      <c r="L191" s="1" t="s">
        <v>67</v>
      </c>
      <c r="M191" s="1">
        <v>89.1</v>
      </c>
      <c r="N191" s="1">
        <v>89.1</v>
      </c>
      <c r="O191" s="1" t="s">
        <v>74</v>
      </c>
      <c r="P191" s="1" t="s">
        <v>69</v>
      </c>
      <c r="Q191" s="3">
        <v>3.8</v>
      </c>
      <c r="R191" s="3">
        <v>3.8</v>
      </c>
      <c r="S191" s="3" t="s">
        <v>953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>
        <v>226</v>
      </c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46" t="s">
        <v>951</v>
      </c>
      <c r="BK191" s="12"/>
    </row>
    <row r="192" s="43" customFormat="1" spans="1:63">
      <c r="A192" s="43" t="s">
        <v>916</v>
      </c>
      <c r="B192" s="51" t="s">
        <v>825</v>
      </c>
      <c r="C192" s="51" t="str">
        <f t="shared" si="17"/>
        <v>South America</v>
      </c>
      <c r="D192" s="43" t="s">
        <v>674</v>
      </c>
      <c r="E192" s="43" t="s">
        <v>674</v>
      </c>
      <c r="F192" s="43">
        <v>2011</v>
      </c>
      <c r="G192" s="43" t="s">
        <v>810</v>
      </c>
      <c r="H192" s="43" t="s">
        <v>97</v>
      </c>
      <c r="I192" s="56" t="s">
        <v>954</v>
      </c>
      <c r="J192" s="43" t="s">
        <v>70</v>
      </c>
      <c r="K192" s="43" t="s">
        <v>70</v>
      </c>
      <c r="L192" s="43" t="s">
        <v>67</v>
      </c>
      <c r="M192" s="43">
        <v>53</v>
      </c>
      <c r="N192" s="43">
        <v>53</v>
      </c>
      <c r="O192" s="43" t="s">
        <v>74</v>
      </c>
      <c r="P192" s="43" t="s">
        <v>622</v>
      </c>
      <c r="Q192" s="51">
        <v>16</v>
      </c>
      <c r="R192" s="51">
        <v>16</v>
      </c>
      <c r="S192" s="51" t="s">
        <v>955</v>
      </c>
      <c r="U192" s="83" t="s">
        <v>67</v>
      </c>
      <c r="V192" s="83" t="s">
        <v>72</v>
      </c>
      <c r="W192" s="83" t="s">
        <v>102</v>
      </c>
      <c r="X192" s="83" t="s">
        <v>101</v>
      </c>
      <c r="Y192" s="83" t="s">
        <v>69</v>
      </c>
      <c r="Z192" s="83" t="s">
        <v>178</v>
      </c>
      <c r="AA192" s="83" t="s">
        <v>99</v>
      </c>
      <c r="AB192" s="83" t="s">
        <v>868</v>
      </c>
      <c r="AC192" s="83" t="s">
        <v>73</v>
      </c>
      <c r="AD192" s="83" t="s">
        <v>100</v>
      </c>
      <c r="AE192" s="83" t="s">
        <v>74</v>
      </c>
      <c r="AF192" s="83" t="s">
        <v>68</v>
      </c>
      <c r="AG192" s="83" t="s">
        <v>75</v>
      </c>
      <c r="AH192" s="83" t="s">
        <v>76</v>
      </c>
      <c r="AI192" s="83"/>
      <c r="AJ192" s="83"/>
      <c r="AK192" s="83"/>
      <c r="AL192" s="83"/>
      <c r="AM192" s="83"/>
      <c r="AN192" s="83"/>
      <c r="AO192" s="83"/>
      <c r="AP192" s="83"/>
      <c r="AQ192" s="83"/>
      <c r="AR192" s="83"/>
      <c r="AS192" s="83"/>
      <c r="AT192" s="83"/>
      <c r="AU192" s="83">
        <v>227</v>
      </c>
      <c r="AV192" s="83"/>
      <c r="AW192" s="83"/>
      <c r="AX192" s="83"/>
      <c r="AY192" s="83"/>
      <c r="AZ192" s="83"/>
      <c r="BA192" s="83"/>
      <c r="BB192" s="147" t="s">
        <v>88</v>
      </c>
      <c r="BC192" s="147" t="s">
        <v>88</v>
      </c>
      <c r="BD192" s="147" t="s">
        <v>88</v>
      </c>
      <c r="BE192" s="83" t="s">
        <v>956</v>
      </c>
      <c r="BF192" s="83" t="s">
        <v>957</v>
      </c>
      <c r="BG192" s="83" t="s">
        <v>958</v>
      </c>
      <c r="BH192" s="147" t="s">
        <v>88</v>
      </c>
      <c r="BI192" s="147" t="s">
        <v>88</v>
      </c>
      <c r="BJ192" s="105" t="s">
        <v>959</v>
      </c>
      <c r="BK192" s="105"/>
    </row>
    <row r="193" s="1" customFormat="1" spans="1:63">
      <c r="A193" s="1" t="s">
        <v>874</v>
      </c>
      <c r="B193" s="3" t="s">
        <v>825</v>
      </c>
      <c r="C193" s="3" t="str">
        <f t="shared" si="17"/>
        <v>South America</v>
      </c>
      <c r="D193" s="1" t="s">
        <v>188</v>
      </c>
      <c r="E193" s="1" t="s">
        <v>188</v>
      </c>
      <c r="F193" s="1">
        <v>2020</v>
      </c>
      <c r="G193" s="1" t="s">
        <v>476</v>
      </c>
      <c r="H193" s="1" t="s">
        <v>343</v>
      </c>
      <c r="I193" s="1" t="s">
        <v>70</v>
      </c>
      <c r="J193" s="66">
        <v>930817</v>
      </c>
      <c r="K193" s="1" t="s">
        <v>70</v>
      </c>
      <c r="L193" s="1" t="s">
        <v>67</v>
      </c>
      <c r="M193" s="1" t="s">
        <v>70</v>
      </c>
      <c r="N193" s="1" t="s">
        <v>70</v>
      </c>
      <c r="O193" s="1" t="s">
        <v>76</v>
      </c>
      <c r="P193" s="1" t="s">
        <v>101</v>
      </c>
      <c r="Q193" s="3" t="s">
        <v>70</v>
      </c>
      <c r="R193" s="3" t="s">
        <v>70</v>
      </c>
      <c r="S193" s="3" t="s">
        <v>860</v>
      </c>
      <c r="U193" s="11" t="s">
        <v>67</v>
      </c>
      <c r="V193" s="11" t="s">
        <v>101</v>
      </c>
      <c r="W193" s="11"/>
      <c r="X193" s="11"/>
      <c r="Y193" s="11"/>
      <c r="Z193" s="11"/>
      <c r="AA193" s="11"/>
      <c r="AB193" s="11"/>
      <c r="AC193" s="11"/>
      <c r="AD193" s="11"/>
      <c r="AE193" s="11" t="s">
        <v>76</v>
      </c>
      <c r="AF193" s="11" t="s">
        <v>75</v>
      </c>
      <c r="AG193" s="11" t="s">
        <v>74</v>
      </c>
      <c r="AH193" s="11" t="s">
        <v>68</v>
      </c>
      <c r="AI193" s="11"/>
      <c r="AJ193" s="11"/>
      <c r="AK193" s="11" t="s">
        <v>250</v>
      </c>
      <c r="AL193" s="11" t="s">
        <v>105</v>
      </c>
      <c r="AM193" s="11" t="s">
        <v>960</v>
      </c>
      <c r="AN193" s="11" t="s">
        <v>435</v>
      </c>
      <c r="AO193" s="11" t="s">
        <v>478</v>
      </c>
      <c r="AP193" s="11" t="s">
        <v>205</v>
      </c>
      <c r="AQ193" s="11" t="s">
        <v>249</v>
      </c>
      <c r="AR193" s="11" t="s">
        <v>457</v>
      </c>
      <c r="AS193" s="11"/>
      <c r="AT193" s="11"/>
      <c r="AU193" s="11">
        <v>234</v>
      </c>
      <c r="AV193" s="11"/>
      <c r="AW193" s="11"/>
      <c r="AX193" s="11"/>
      <c r="AY193" s="11"/>
      <c r="AZ193" s="11"/>
      <c r="BA193" s="11"/>
      <c r="BB193" s="154" t="s">
        <v>88</v>
      </c>
      <c r="BC193" s="154" t="s">
        <v>88</v>
      </c>
      <c r="BD193" s="154" t="s">
        <v>88</v>
      </c>
      <c r="BE193" s="154" t="s">
        <v>88</v>
      </c>
      <c r="BF193" s="154" t="s">
        <v>88</v>
      </c>
      <c r="BG193" s="154" t="s">
        <v>88</v>
      </c>
      <c r="BH193" s="154" t="s">
        <v>88</v>
      </c>
      <c r="BI193" s="154" t="s">
        <v>88</v>
      </c>
      <c r="BJ193" s="12" t="s">
        <v>961</v>
      </c>
      <c r="BK193" s="12"/>
    </row>
    <row r="194" s="1" customFormat="1" spans="1:63">
      <c r="A194" s="1" t="s">
        <v>874</v>
      </c>
      <c r="B194" s="3" t="s">
        <v>825</v>
      </c>
      <c r="C194" s="3" t="str">
        <f t="shared" si="17"/>
        <v>South America</v>
      </c>
      <c r="D194" s="1" t="s">
        <v>188</v>
      </c>
      <c r="E194" s="1" t="s">
        <v>188</v>
      </c>
      <c r="F194" s="1">
        <v>2020</v>
      </c>
      <c r="G194" s="1" t="s">
        <v>96</v>
      </c>
      <c r="H194" s="1" t="s">
        <v>343</v>
      </c>
      <c r="I194" s="1" t="s">
        <v>70</v>
      </c>
      <c r="J194" s="66">
        <v>12205480</v>
      </c>
      <c r="K194" s="1" t="s">
        <v>70</v>
      </c>
      <c r="L194" s="1" t="s">
        <v>67</v>
      </c>
      <c r="M194" s="1" t="s">
        <v>70</v>
      </c>
      <c r="N194" s="1" t="s">
        <v>70</v>
      </c>
      <c r="O194" s="1" t="s">
        <v>76</v>
      </c>
      <c r="P194" s="1" t="s">
        <v>101</v>
      </c>
      <c r="Q194" s="3" t="s">
        <v>70</v>
      </c>
      <c r="R194" s="3" t="s">
        <v>70</v>
      </c>
      <c r="S194" s="3" t="s">
        <v>865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>
        <v>234</v>
      </c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2" t="s">
        <v>961</v>
      </c>
      <c r="BK194" s="12"/>
    </row>
    <row r="195" s="43" customFormat="1" spans="1:63">
      <c r="A195" s="43" t="s">
        <v>962</v>
      </c>
      <c r="B195" s="51" t="s">
        <v>825</v>
      </c>
      <c r="C195" s="51" t="str">
        <f t="shared" si="17"/>
        <v>South America</v>
      </c>
      <c r="D195" s="43" t="s">
        <v>267</v>
      </c>
      <c r="E195" s="43" t="s">
        <v>116</v>
      </c>
      <c r="F195" s="43">
        <v>2012</v>
      </c>
      <c r="G195" s="43" t="s">
        <v>963</v>
      </c>
      <c r="H195" s="43" t="s">
        <v>97</v>
      </c>
      <c r="I195" s="56" t="s">
        <v>964</v>
      </c>
      <c r="J195" s="58">
        <v>2087</v>
      </c>
      <c r="K195" s="43">
        <v>298</v>
      </c>
      <c r="L195" s="43" t="s">
        <v>965</v>
      </c>
      <c r="M195" s="43">
        <v>62.05</v>
      </c>
      <c r="N195" s="43">
        <v>62.05</v>
      </c>
      <c r="O195" s="43" t="s">
        <v>966</v>
      </c>
      <c r="P195" s="43" t="s">
        <v>967</v>
      </c>
      <c r="Q195" s="51">
        <v>37.44</v>
      </c>
      <c r="R195" s="51">
        <v>37.44</v>
      </c>
      <c r="S195" s="51" t="s">
        <v>968</v>
      </c>
      <c r="U195" s="83"/>
      <c r="V195" s="83"/>
      <c r="W195" s="83"/>
      <c r="X195" s="83"/>
      <c r="Y195" s="83"/>
      <c r="Z195" s="83"/>
      <c r="AA195" s="83"/>
      <c r="AB195" s="83"/>
      <c r="AC195" s="83"/>
      <c r="AD195" s="83"/>
      <c r="AE195" s="83"/>
      <c r="AF195" s="83"/>
      <c r="AG195" s="83"/>
      <c r="AH195" s="83"/>
      <c r="AI195" s="83"/>
      <c r="AJ195" s="83"/>
      <c r="AK195" s="83"/>
      <c r="AL195" s="83"/>
      <c r="AM195" s="83"/>
      <c r="AN195" s="83"/>
      <c r="AO195" s="83"/>
      <c r="AP195" s="83"/>
      <c r="AQ195" s="83"/>
      <c r="AR195" s="83"/>
      <c r="AS195" s="83"/>
      <c r="AT195" s="83"/>
      <c r="AU195" s="83">
        <v>249</v>
      </c>
      <c r="AV195" s="83" t="s">
        <v>128</v>
      </c>
      <c r="AW195" s="83" t="s">
        <v>127</v>
      </c>
      <c r="AX195" s="83"/>
      <c r="AY195" s="83" t="s">
        <v>969</v>
      </c>
      <c r="AZ195" s="83" t="s">
        <v>234</v>
      </c>
      <c r="BA195" s="83" t="s">
        <v>235</v>
      </c>
      <c r="BB195" s="147" t="s">
        <v>88</v>
      </c>
      <c r="BC195" s="147" t="s">
        <v>88</v>
      </c>
      <c r="BD195" s="147" t="s">
        <v>88</v>
      </c>
      <c r="BE195" s="147" t="s">
        <v>88</v>
      </c>
      <c r="BF195" s="147" t="s">
        <v>88</v>
      </c>
      <c r="BG195" s="147" t="s">
        <v>88</v>
      </c>
      <c r="BH195" s="147" t="s">
        <v>88</v>
      </c>
      <c r="BI195" s="147" t="s">
        <v>88</v>
      </c>
      <c r="BJ195" s="105" t="s">
        <v>970</v>
      </c>
      <c r="BK195" s="105"/>
    </row>
    <row r="196" s="1" customFormat="1" spans="1:63">
      <c r="A196" s="1" t="s">
        <v>962</v>
      </c>
      <c r="B196" s="3" t="s">
        <v>825</v>
      </c>
      <c r="C196" s="3" t="str">
        <f t="shared" si="17"/>
        <v>South America</v>
      </c>
      <c r="D196" s="1" t="s">
        <v>971</v>
      </c>
      <c r="E196" s="1" t="s">
        <v>63</v>
      </c>
      <c r="F196" s="1">
        <v>2010</v>
      </c>
      <c r="G196" s="1" t="s">
        <v>476</v>
      </c>
      <c r="H196" s="1" t="s">
        <v>97</v>
      </c>
      <c r="I196" s="124" t="s">
        <v>972</v>
      </c>
      <c r="J196" s="126">
        <v>5940</v>
      </c>
      <c r="K196" s="1" t="s">
        <v>70</v>
      </c>
      <c r="L196" s="1" t="s">
        <v>67</v>
      </c>
      <c r="M196" s="1">
        <v>36</v>
      </c>
      <c r="N196" s="1">
        <v>40</v>
      </c>
      <c r="O196" s="1" t="s">
        <v>76</v>
      </c>
      <c r="P196" s="1" t="s">
        <v>70</v>
      </c>
      <c r="Q196" s="1" t="s">
        <v>70</v>
      </c>
      <c r="R196" s="1" t="s">
        <v>70</v>
      </c>
      <c r="S196" s="1" t="s">
        <v>973</v>
      </c>
      <c r="U196" s="11" t="s">
        <v>67</v>
      </c>
      <c r="V196" s="11" t="s">
        <v>69</v>
      </c>
      <c r="W196" s="11" t="s">
        <v>99</v>
      </c>
      <c r="X196" s="11" t="s">
        <v>905</v>
      </c>
      <c r="Y196" s="11" t="s">
        <v>178</v>
      </c>
      <c r="Z196" s="11" t="s">
        <v>162</v>
      </c>
      <c r="AA196" s="11" t="s">
        <v>73</v>
      </c>
      <c r="AB196" s="11"/>
      <c r="AC196" s="11"/>
      <c r="AD196" s="11"/>
      <c r="AE196" s="11" t="s">
        <v>74</v>
      </c>
      <c r="AF196" s="11" t="s">
        <v>68</v>
      </c>
      <c r="AG196" s="11" t="s">
        <v>76</v>
      </c>
      <c r="AH196" s="11"/>
      <c r="AI196" s="11"/>
      <c r="AJ196" s="11"/>
      <c r="AK196" s="11" t="s">
        <v>78</v>
      </c>
      <c r="AL196" s="11" t="s">
        <v>125</v>
      </c>
      <c r="AM196" s="11" t="s">
        <v>259</v>
      </c>
      <c r="AN196" s="11" t="s">
        <v>84</v>
      </c>
      <c r="AO196" s="11" t="s">
        <v>81</v>
      </c>
      <c r="AP196" s="11" t="s">
        <v>106</v>
      </c>
      <c r="AQ196" s="11" t="s">
        <v>974</v>
      </c>
      <c r="AR196" s="11"/>
      <c r="AS196" s="11"/>
      <c r="AT196" s="11"/>
      <c r="AU196" s="11">
        <v>257</v>
      </c>
      <c r="AV196" s="11"/>
      <c r="AW196" s="11"/>
      <c r="AX196" s="11"/>
      <c r="AY196" s="11"/>
      <c r="AZ196" s="11"/>
      <c r="BA196" s="11"/>
      <c r="BB196" s="154" t="s">
        <v>88</v>
      </c>
      <c r="BC196" s="154" t="s">
        <v>88</v>
      </c>
      <c r="BD196" s="154" t="s">
        <v>88</v>
      </c>
      <c r="BE196" s="154" t="s">
        <v>88</v>
      </c>
      <c r="BF196" s="154" t="s">
        <v>88</v>
      </c>
      <c r="BG196" s="154" t="s">
        <v>88</v>
      </c>
      <c r="BH196" s="154" t="s">
        <v>88</v>
      </c>
      <c r="BI196" s="154" t="s">
        <v>88</v>
      </c>
      <c r="BJ196" s="12" t="s">
        <v>975</v>
      </c>
      <c r="BK196" s="111"/>
    </row>
    <row r="197" s="1" customFormat="1" spans="1:63">
      <c r="A197" s="1" t="s">
        <v>962</v>
      </c>
      <c r="B197" s="3" t="s">
        <v>825</v>
      </c>
      <c r="C197" s="3" t="str">
        <f t="shared" si="17"/>
        <v>South America</v>
      </c>
      <c r="D197" s="1" t="s">
        <v>971</v>
      </c>
      <c r="E197" s="1" t="s">
        <v>63</v>
      </c>
      <c r="F197" s="1">
        <v>2010</v>
      </c>
      <c r="G197" s="1" t="s">
        <v>476</v>
      </c>
      <c r="H197" s="1" t="s">
        <v>97</v>
      </c>
      <c r="I197" s="124" t="s">
        <v>976</v>
      </c>
      <c r="J197" s="126">
        <v>10443</v>
      </c>
      <c r="K197" s="1" t="s">
        <v>70</v>
      </c>
      <c r="L197" s="1" t="s">
        <v>67</v>
      </c>
      <c r="M197" s="1">
        <v>36</v>
      </c>
      <c r="N197" s="1">
        <v>40</v>
      </c>
      <c r="O197" s="1" t="s">
        <v>68</v>
      </c>
      <c r="P197" s="1" t="s">
        <v>70</v>
      </c>
      <c r="Q197" s="1" t="s">
        <v>70</v>
      </c>
      <c r="R197" s="1" t="s">
        <v>70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>
        <v>257</v>
      </c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2" t="s">
        <v>975</v>
      </c>
      <c r="BK197" s="12"/>
    </row>
    <row r="198" s="1" customFormat="1" spans="1:63">
      <c r="A198" s="1" t="s">
        <v>962</v>
      </c>
      <c r="B198" s="3" t="s">
        <v>825</v>
      </c>
      <c r="C198" s="3" t="str">
        <f t="shared" si="17"/>
        <v>South America</v>
      </c>
      <c r="D198" s="1" t="s">
        <v>971</v>
      </c>
      <c r="E198" s="1" t="s">
        <v>63</v>
      </c>
      <c r="F198" s="1">
        <v>2010</v>
      </c>
      <c r="G198" s="1" t="s">
        <v>476</v>
      </c>
      <c r="H198" s="1" t="s">
        <v>97</v>
      </c>
      <c r="I198" s="124" t="s">
        <v>977</v>
      </c>
      <c r="J198" s="126">
        <v>6828</v>
      </c>
      <c r="K198" s="1" t="s">
        <v>70</v>
      </c>
      <c r="L198" s="1" t="s">
        <v>67</v>
      </c>
      <c r="M198" s="1">
        <v>36</v>
      </c>
      <c r="N198" s="1">
        <v>40</v>
      </c>
      <c r="O198" s="1" t="s">
        <v>68</v>
      </c>
      <c r="P198" s="1" t="s">
        <v>70</v>
      </c>
      <c r="Q198" s="1" t="s">
        <v>70</v>
      </c>
      <c r="R198" s="1" t="s">
        <v>70</v>
      </c>
      <c r="S198" s="3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>
        <v>257</v>
      </c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2" t="s">
        <v>975</v>
      </c>
      <c r="BK198" s="12"/>
    </row>
    <row r="199" s="1" customFormat="1" spans="1:63">
      <c r="A199" s="1" t="s">
        <v>962</v>
      </c>
      <c r="B199" s="3" t="s">
        <v>825</v>
      </c>
      <c r="C199" s="3" t="str">
        <f t="shared" si="17"/>
        <v>South America</v>
      </c>
      <c r="D199" s="1" t="s">
        <v>971</v>
      </c>
      <c r="E199" s="1" t="s">
        <v>63</v>
      </c>
      <c r="F199" s="1">
        <v>2010</v>
      </c>
      <c r="G199" s="1" t="s">
        <v>476</v>
      </c>
      <c r="H199" s="1" t="s">
        <v>97</v>
      </c>
      <c r="I199" s="117" t="s">
        <v>917</v>
      </c>
      <c r="J199" s="126">
        <v>7428</v>
      </c>
      <c r="K199" s="1" t="s">
        <v>70</v>
      </c>
      <c r="L199" s="1" t="s">
        <v>67</v>
      </c>
      <c r="M199" s="1">
        <v>36</v>
      </c>
      <c r="N199" s="1">
        <v>40</v>
      </c>
      <c r="O199" s="1" t="s">
        <v>68</v>
      </c>
      <c r="P199" s="1" t="s">
        <v>70</v>
      </c>
      <c r="Q199" s="1" t="s">
        <v>70</v>
      </c>
      <c r="R199" s="1" t="s">
        <v>70</v>
      </c>
      <c r="S199" s="3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>
        <v>257</v>
      </c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2" t="s">
        <v>975</v>
      </c>
      <c r="BK199" s="12"/>
    </row>
    <row r="200" s="43" customFormat="1" spans="1:63">
      <c r="A200" s="43" t="s">
        <v>978</v>
      </c>
      <c r="B200" s="51" t="s">
        <v>825</v>
      </c>
      <c r="C200" s="51" t="str">
        <f t="shared" si="17"/>
        <v>South America</v>
      </c>
      <c r="D200" s="43" t="s">
        <v>979</v>
      </c>
      <c r="E200" s="43" t="s">
        <v>979</v>
      </c>
      <c r="F200" s="43">
        <v>2018</v>
      </c>
      <c r="G200" s="43" t="s">
        <v>96</v>
      </c>
      <c r="H200" s="43" t="s">
        <v>97</v>
      </c>
      <c r="I200" s="56" t="s">
        <v>980</v>
      </c>
      <c r="J200" s="43" t="s">
        <v>981</v>
      </c>
      <c r="K200" s="43" t="s">
        <v>70</v>
      </c>
      <c r="L200" s="43" t="s">
        <v>67</v>
      </c>
      <c r="M200" s="43">
        <v>60</v>
      </c>
      <c r="N200" s="43">
        <v>60</v>
      </c>
      <c r="O200" s="43" t="s">
        <v>74</v>
      </c>
      <c r="P200" s="43" t="s">
        <v>69</v>
      </c>
      <c r="Q200" s="51">
        <v>8.1</v>
      </c>
      <c r="R200" s="51">
        <v>8.1</v>
      </c>
      <c r="S200" s="51" t="s">
        <v>982</v>
      </c>
      <c r="U200" s="83" t="s">
        <v>67</v>
      </c>
      <c r="V200" s="83" t="s">
        <v>69</v>
      </c>
      <c r="W200" s="83" t="s">
        <v>100</v>
      </c>
      <c r="X200" s="83" t="s">
        <v>101</v>
      </c>
      <c r="Y200" s="83" t="s">
        <v>72</v>
      </c>
      <c r="Z200" s="83" t="s">
        <v>99</v>
      </c>
      <c r="AA200" s="83" t="s">
        <v>178</v>
      </c>
      <c r="AB200" s="83" t="s">
        <v>312</v>
      </c>
      <c r="AC200" s="83"/>
      <c r="AD200" s="83"/>
      <c r="AE200" s="83" t="s">
        <v>74</v>
      </c>
      <c r="AF200" s="83" t="s">
        <v>76</v>
      </c>
      <c r="AG200" s="83" t="s">
        <v>68</v>
      </c>
      <c r="AH200" s="83"/>
      <c r="AI200" s="83"/>
      <c r="AJ200" s="83"/>
      <c r="AK200" s="83" t="s">
        <v>205</v>
      </c>
      <c r="AL200" s="83" t="s">
        <v>769</v>
      </c>
      <c r="AM200" s="83" t="s">
        <v>125</v>
      </c>
      <c r="AN200" s="83" t="s">
        <v>250</v>
      </c>
      <c r="AO200" s="83" t="s">
        <v>435</v>
      </c>
      <c r="AP200" s="83"/>
      <c r="AQ200" s="83"/>
      <c r="AR200" s="83"/>
      <c r="AS200" s="83"/>
      <c r="AT200" s="83"/>
      <c r="AU200" s="83">
        <v>266</v>
      </c>
      <c r="AV200" s="83" t="s">
        <v>128</v>
      </c>
      <c r="AW200" s="83" t="s">
        <v>127</v>
      </c>
      <c r="AX200" s="83"/>
      <c r="AY200" s="83"/>
      <c r="AZ200" s="83"/>
      <c r="BA200" s="83"/>
      <c r="BB200" s="83">
        <v>6.33</v>
      </c>
      <c r="BC200" s="147" t="s">
        <v>88</v>
      </c>
      <c r="BD200" s="147" t="s">
        <v>88</v>
      </c>
      <c r="BE200" s="83" t="s">
        <v>983</v>
      </c>
      <c r="BF200" s="147" t="s">
        <v>88</v>
      </c>
      <c r="BG200" s="83" t="s">
        <v>984</v>
      </c>
      <c r="BH200" s="147" t="s">
        <v>88</v>
      </c>
      <c r="BI200" s="83"/>
      <c r="BJ200" s="105" t="s">
        <v>985</v>
      </c>
      <c r="BK200" s="105"/>
    </row>
    <row r="201" s="44" customFormat="1" spans="1:63">
      <c r="A201" s="44" t="s">
        <v>986</v>
      </c>
      <c r="B201" s="52" t="s">
        <v>987</v>
      </c>
      <c r="C201" s="52" t="s">
        <v>598</v>
      </c>
      <c r="D201" s="44" t="s">
        <v>188</v>
      </c>
      <c r="E201" s="44" t="s">
        <v>188</v>
      </c>
      <c r="F201" s="44">
        <v>2020</v>
      </c>
      <c r="G201" s="44" t="s">
        <v>988</v>
      </c>
      <c r="H201" s="44" t="s">
        <v>97</v>
      </c>
      <c r="I201" s="44" t="s">
        <v>70</v>
      </c>
      <c r="J201" s="44" t="s">
        <v>70</v>
      </c>
      <c r="K201" s="44" t="s">
        <v>70</v>
      </c>
      <c r="L201" s="44" t="s">
        <v>67</v>
      </c>
      <c r="M201" s="44">
        <v>57</v>
      </c>
      <c r="N201" s="44">
        <v>58.8</v>
      </c>
      <c r="O201" s="44" t="s">
        <v>70</v>
      </c>
      <c r="P201" s="44" t="s">
        <v>72</v>
      </c>
      <c r="Q201" s="52">
        <v>8.1</v>
      </c>
      <c r="R201" s="52">
        <v>9.7</v>
      </c>
      <c r="S201" s="52"/>
      <c r="U201" s="85" t="s">
        <v>67</v>
      </c>
      <c r="V201" s="85" t="s">
        <v>72</v>
      </c>
      <c r="W201" s="85" t="s">
        <v>69</v>
      </c>
      <c r="X201" s="85" t="s">
        <v>101</v>
      </c>
      <c r="Y201" s="85" t="s">
        <v>162</v>
      </c>
      <c r="Z201" s="85" t="s">
        <v>102</v>
      </c>
      <c r="AA201" s="85" t="s">
        <v>99</v>
      </c>
      <c r="AB201" s="85"/>
      <c r="AC201" s="85"/>
      <c r="AD201" s="85"/>
      <c r="AE201" s="85"/>
      <c r="AF201" s="85"/>
      <c r="AG201" s="85"/>
      <c r="AH201" s="85"/>
      <c r="AI201" s="85"/>
      <c r="AJ201" s="85"/>
      <c r="AK201" s="85"/>
      <c r="AL201" s="85"/>
      <c r="AM201" s="85"/>
      <c r="AN201" s="85"/>
      <c r="AO201" s="85"/>
      <c r="AP201" s="85"/>
      <c r="AQ201" s="85"/>
      <c r="AR201" s="85"/>
      <c r="AS201" s="85"/>
      <c r="AT201" s="85"/>
      <c r="AU201" s="85">
        <v>233</v>
      </c>
      <c r="AV201" s="85" t="s">
        <v>128</v>
      </c>
      <c r="AW201" s="85" t="s">
        <v>127</v>
      </c>
      <c r="AX201" s="85"/>
      <c r="AY201" s="85"/>
      <c r="AZ201" s="85"/>
      <c r="BA201" s="85"/>
      <c r="BB201" s="148" t="s">
        <v>88</v>
      </c>
      <c r="BC201" s="148" t="s">
        <v>88</v>
      </c>
      <c r="BD201" s="148" t="s">
        <v>88</v>
      </c>
      <c r="BE201" s="148" t="s">
        <v>88</v>
      </c>
      <c r="BF201" s="148" t="s">
        <v>88</v>
      </c>
      <c r="BG201" s="148" t="s">
        <v>88</v>
      </c>
      <c r="BH201" s="148" t="s">
        <v>88</v>
      </c>
      <c r="BI201" s="148" t="s">
        <v>88</v>
      </c>
      <c r="BJ201" s="106" t="s">
        <v>989</v>
      </c>
      <c r="BK201" s="107"/>
    </row>
    <row r="202" s="45" customFormat="1" spans="1:63">
      <c r="A202" s="45" t="s">
        <v>986</v>
      </c>
      <c r="B202" s="53" t="s">
        <v>987</v>
      </c>
      <c r="C202" s="53" t="s">
        <v>598</v>
      </c>
      <c r="D202" s="45" t="s">
        <v>188</v>
      </c>
      <c r="E202" s="45" t="s">
        <v>188</v>
      </c>
      <c r="F202" s="45">
        <v>2020</v>
      </c>
      <c r="G202" s="45" t="s">
        <v>988</v>
      </c>
      <c r="H202" s="45" t="s">
        <v>97</v>
      </c>
      <c r="I202" s="45" t="s">
        <v>70</v>
      </c>
      <c r="J202" s="45" t="s">
        <v>70</v>
      </c>
      <c r="K202" s="45" t="s">
        <v>70</v>
      </c>
      <c r="L202" s="45" t="s">
        <v>226</v>
      </c>
      <c r="M202" s="45">
        <v>2.3</v>
      </c>
      <c r="N202" s="45">
        <v>2.5</v>
      </c>
      <c r="O202" s="45" t="s">
        <v>70</v>
      </c>
      <c r="P202" s="45" t="s">
        <v>70</v>
      </c>
      <c r="Q202" s="53">
        <v>8.1</v>
      </c>
      <c r="R202" s="53">
        <v>9.7</v>
      </c>
      <c r="U202" s="87"/>
      <c r="V202" s="87"/>
      <c r="W202" s="87"/>
      <c r="X202" s="87"/>
      <c r="Y202" s="87"/>
      <c r="Z202" s="87"/>
      <c r="AA202" s="87"/>
      <c r="AB202" s="87"/>
      <c r="AC202" s="87"/>
      <c r="AD202" s="87"/>
      <c r="AE202" s="87"/>
      <c r="AF202" s="87"/>
      <c r="AG202" s="87"/>
      <c r="AH202" s="87"/>
      <c r="AI202" s="87"/>
      <c r="AJ202" s="87"/>
      <c r="AK202" s="87"/>
      <c r="AL202" s="87"/>
      <c r="AM202" s="87"/>
      <c r="AN202" s="87"/>
      <c r="AO202" s="87"/>
      <c r="AP202" s="87"/>
      <c r="AQ202" s="87"/>
      <c r="AR202" s="87"/>
      <c r="AS202" s="87"/>
      <c r="AT202" s="87"/>
      <c r="AU202" s="87">
        <v>233</v>
      </c>
      <c r="AV202" s="87"/>
      <c r="AW202" s="87"/>
      <c r="AX202" s="87"/>
      <c r="AY202" s="87"/>
      <c r="AZ202" s="87"/>
      <c r="BA202" s="87"/>
      <c r="BB202" s="87"/>
      <c r="BC202" s="87"/>
      <c r="BD202" s="87"/>
      <c r="BE202" s="87"/>
      <c r="BF202" s="87"/>
      <c r="BG202" s="87"/>
      <c r="BH202" s="87"/>
      <c r="BI202" s="87"/>
      <c r="BJ202" s="108" t="s">
        <v>989</v>
      </c>
      <c r="BK202" s="108"/>
    </row>
    <row r="206" spans="14:15">
      <c r="N206" s="14" t="s">
        <v>76</v>
      </c>
      <c r="O206" s="14">
        <f>COUNTIF(O4:O202,N206)</f>
        <v>16</v>
      </c>
    </row>
    <row r="207" spans="14:15">
      <c r="N207" s="14" t="s">
        <v>75</v>
      </c>
      <c r="O207" s="14">
        <f>COUNTIF(O5:O203,N207)</f>
        <v>0</v>
      </c>
    </row>
    <row r="208" spans="14:15">
      <c r="N208" s="14" t="s">
        <v>74</v>
      </c>
      <c r="O208" s="14">
        <f>COUNTIF(O7:O204,N208)</f>
        <v>71</v>
      </c>
    </row>
    <row r="209" spans="14:15">
      <c r="N209" s="14" t="s">
        <v>68</v>
      </c>
      <c r="O209" s="14">
        <f>COUNTIF(O8:O205,N209)</f>
        <v>37</v>
      </c>
    </row>
  </sheetData>
  <sortState ref="A2:BK180">
    <sortCondition ref="C2:C180" sortBy="cellColor" dxfId="0"/>
    <sortCondition ref="C2:C180" sortBy="cellColor" dxfId="1"/>
    <sortCondition ref="C2:C180" sortBy="cellColor" dxfId="2"/>
    <sortCondition ref="C2:C180" sortBy="cellColor" dxfId="3"/>
    <sortCondition ref="C2:C180" sortBy="cellColor" dxfId="4"/>
    <sortCondition ref="C2:C180" sortBy="cellColor" dxfId="5"/>
    <sortCondition ref="C2:C180" sortBy="cellColor" dxfId="6"/>
    <sortCondition ref="C2:C180" sortBy="cellColor" dxfId="7"/>
    <sortCondition ref="AU2:AU180"/>
    <sortCondition ref="D2:D180"/>
  </sortState>
  <mergeCells count="2">
    <mergeCell ref="A1:F1"/>
    <mergeCell ref="G1:O1"/>
  </mergeCells>
  <conditionalFormatting sqref="Q4">
    <cfRule type="dataBar" priority="100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{283c4410-0683-4640-ba76-5fbc5356a979}</x14:id>
        </ext>
      </extLst>
    </cfRule>
    <cfRule type="dataBar" priority="1007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{cca51391-1147-4feb-aacf-68b8786bd526}</x14:id>
        </ext>
      </extLst>
    </cfRule>
  </conditionalFormatting>
  <conditionalFormatting sqref="R4">
    <cfRule type="dataBar" priority="100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{6995f15c-e548-494b-95a2-5ee2d5a9afd5}</x14:id>
        </ext>
      </extLst>
    </cfRule>
    <cfRule type="dataBar" priority="100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{7aa33bf5-01ae-46a6-a349-d499de36c987}</x14:id>
        </ext>
      </extLst>
    </cfRule>
  </conditionalFormatting>
  <conditionalFormatting sqref="Q5">
    <cfRule type="dataBar" priority="100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{5165295b-8288-4259-b955-a76e6a9ceaff}</x14:id>
        </ext>
      </extLst>
    </cfRule>
    <cfRule type="dataBar" priority="100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{d305b4c4-6ffb-4ad9-ab16-d9c30d118852}</x14:id>
        </ext>
      </extLst>
    </cfRule>
  </conditionalFormatting>
  <conditionalFormatting sqref="R5">
    <cfRule type="dataBar" priority="100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{24c6f8ee-aded-4619-b7de-174be3ea97cf}</x14:id>
        </ext>
      </extLst>
    </cfRule>
    <cfRule type="dataBar" priority="100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{f19b81cb-b7b9-4d00-a00a-b9d57041a65b}</x14:id>
        </ext>
      </extLst>
    </cfRule>
  </conditionalFormatting>
  <conditionalFormatting sqref="M6:N6">
    <cfRule type="dataBar" priority="46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{6193b397-261c-4273-bf7a-190ae4532b61}</x14:id>
        </ext>
      </extLst>
    </cfRule>
    <cfRule type="dataBar" priority="4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{5409a81d-ee36-4c0c-8c81-899826c178d3}</x14:id>
        </ext>
      </extLst>
    </cfRule>
    <cfRule type="dataBar" priority="47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{aa42f1c8-93a4-4ea9-b44b-efc7189b677e}</x14:id>
        </ext>
      </extLst>
    </cfRule>
    <cfRule type="dataBar" priority="47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{63110172-f37b-4e3e-a1fc-26af76c1b94f}</x14:id>
        </ext>
      </extLst>
    </cfRule>
    <cfRule type="dataBar" priority="4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{b6ef51d6-8815-4b47-ad90-9432026675e3}</x14:id>
        </ext>
      </extLst>
    </cfRule>
  </conditionalFormatting>
  <conditionalFormatting sqref="Q6">
    <cfRule type="dataBar" priority="46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{6e77f999-a82a-4e32-bee7-d0565db7187a}</x14:id>
        </ext>
      </extLst>
    </cfRule>
    <cfRule type="dataBar" priority="47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{56821a78-2fad-4705-bdaf-f50d7ccca175}</x14:id>
        </ext>
      </extLst>
    </cfRule>
  </conditionalFormatting>
  <conditionalFormatting sqref="Q6:R6">
    <cfRule type="dataBar" priority="46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{d8484815-524f-4bec-b657-3d64894ef186}</x14:id>
        </ext>
      </extLst>
    </cfRule>
    <cfRule type="dataBar" priority="46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{68634b86-0120-4e81-a519-7657a00d9e49}</x14:id>
        </ext>
      </extLst>
    </cfRule>
    <cfRule type="dataBar" priority="46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{224acc24-25f2-4380-b8df-a3aad523300d}</x14:id>
        </ext>
      </extLst>
    </cfRule>
    <cfRule type="dataBar" priority="46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{7275f73f-c5ec-42ba-8322-74d88976217d}</x14:id>
        </ext>
      </extLst>
    </cfRule>
    <cfRule type="dataBar" priority="468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{e223d180-338d-42a5-8ad4-4abbec67e18a}</x14:id>
        </ext>
      </extLst>
    </cfRule>
    <cfRule type="dataBar" priority="47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{21a07485-852e-4864-a129-340cc3fb42fa}</x14:id>
        </ext>
      </extLst>
    </cfRule>
    <cfRule type="dataBar" priority="47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{1cebde0f-db18-4422-a7da-bcc6cd23afac}</x14:id>
        </ext>
      </extLst>
    </cfRule>
  </conditionalFormatting>
  <conditionalFormatting sqref="R6">
    <cfRule type="dataBar" priority="47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{83b54faf-717d-40d7-84bb-e009fa109ed0}</x14:id>
        </ext>
      </extLst>
    </cfRule>
    <cfRule type="dataBar" priority="47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{28e55a19-2256-4ad2-95d9-b4839d5aa5d0}</x14:id>
        </ext>
      </extLst>
    </cfRule>
  </conditionalFormatting>
  <conditionalFormatting sqref="M8:N8">
    <cfRule type="dataBar" priority="99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{c09a85cc-c398-4973-a13a-b95244a8bca7}</x14:id>
        </ext>
      </extLst>
    </cfRule>
    <cfRule type="dataBar" priority="99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{3526e126-817d-41e8-a024-671921b664fe}</x14:id>
        </ext>
      </extLst>
    </cfRule>
    <cfRule type="dataBar" priority="9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{29159a74-1ffe-495a-9860-24e9e3fb81cf}</x14:id>
        </ext>
      </extLst>
    </cfRule>
  </conditionalFormatting>
  <conditionalFormatting sqref="Q8">
    <cfRule type="dataBar" priority="99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{871c9f6b-d2f8-4212-a826-36d377ef0652}</x14:id>
        </ext>
      </extLst>
    </cfRule>
    <cfRule type="dataBar" priority="99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{a794aa8b-21bb-4739-8b76-3470d94692d7}</x14:id>
        </ext>
      </extLst>
    </cfRule>
  </conditionalFormatting>
  <conditionalFormatting sqref="Q8:R8">
    <cfRule type="dataBar" priority="99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{89e9c0c7-cb60-475a-afe7-988fed9d8321}</x14:id>
        </ext>
      </extLst>
    </cfRule>
    <cfRule type="dataBar" priority="99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{2d88d557-1d01-4d99-810f-7d6731618467}</x14:id>
        </ext>
      </extLst>
    </cfRule>
  </conditionalFormatting>
  <conditionalFormatting sqref="R8">
    <cfRule type="dataBar" priority="100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{54cde99b-c86d-426d-83fc-e7d9f4a2eb1c}</x14:id>
        </ext>
      </extLst>
    </cfRule>
    <cfRule type="dataBar" priority="1001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{fbe3c626-54c5-441b-aa2e-eb0a3b223e98}</x14:id>
        </ext>
      </extLst>
    </cfRule>
  </conditionalFormatting>
  <conditionalFormatting sqref="M9:N9">
    <cfRule type="dataBar" priority="98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{b0f150ee-daee-43a7-9435-e7535b9c79b2}</x14:id>
        </ext>
      </extLst>
    </cfRule>
    <cfRule type="dataBar" priority="98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{fed4f135-f9e0-4452-9bec-bff5634077c7}</x14:id>
        </ext>
      </extLst>
    </cfRule>
    <cfRule type="dataBar" priority="9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{120c5f35-b125-4a22-b05a-66937affc7ac}</x14:id>
        </ext>
      </extLst>
    </cfRule>
  </conditionalFormatting>
  <conditionalFormatting sqref="Q9">
    <cfRule type="dataBar" priority="98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{f4227def-dfd1-4df0-954e-232ad11e4e48}</x14:id>
        </ext>
      </extLst>
    </cfRule>
    <cfRule type="dataBar" priority="99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{18a4ce7e-a7f2-4c17-b61a-e392212a6ca7}</x14:id>
        </ext>
      </extLst>
    </cfRule>
  </conditionalFormatting>
  <conditionalFormatting sqref="Q9:R9">
    <cfRule type="dataBar" priority="98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{6c444bc6-8365-42a2-97c6-5fdd9ab04adf}</x14:id>
        </ext>
      </extLst>
    </cfRule>
    <cfRule type="dataBar" priority="98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{96bac9e5-cb5e-47c3-8751-b02fc9387654}</x14:id>
        </ext>
      </extLst>
    </cfRule>
  </conditionalFormatting>
  <conditionalFormatting sqref="R9">
    <cfRule type="dataBar" priority="99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{c6cae658-7f31-4c0a-845c-a74179ee14a3}</x14:id>
        </ext>
      </extLst>
    </cfRule>
    <cfRule type="dataBar" priority="99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{29f09b7a-c0d4-44b0-a838-307c42fabddb}</x14:id>
        </ext>
      </extLst>
    </cfRule>
  </conditionalFormatting>
  <conditionalFormatting sqref="M10:N10">
    <cfRule type="dataBar" priority="97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{f1f46c75-ee3d-4d3e-b6c9-2eb871748c55}</x14:id>
        </ext>
      </extLst>
    </cfRule>
    <cfRule type="dataBar" priority="97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{829811c6-baa2-4e8a-8df7-bd98f664be98}</x14:id>
        </ext>
      </extLst>
    </cfRule>
    <cfRule type="dataBar" priority="9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{c5891d21-97cb-4c67-92ae-42e3bc2d2cf3}</x14:id>
        </ext>
      </extLst>
    </cfRule>
  </conditionalFormatting>
  <conditionalFormatting sqref="Q10">
    <cfRule type="dataBar" priority="98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{3e8014c0-2c15-4ca8-8719-debc537f24bd}</x14:id>
        </ext>
      </extLst>
    </cfRule>
    <cfRule type="dataBar" priority="981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{74dd791b-967e-4617-8ca3-43dcd4875e94}</x14:id>
        </ext>
      </extLst>
    </cfRule>
  </conditionalFormatting>
  <conditionalFormatting sqref="Q10:R10">
    <cfRule type="dataBar" priority="97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{0f7339f2-ea3b-445b-91f1-fbe5bb7715ff}</x14:id>
        </ext>
      </extLst>
    </cfRule>
    <cfRule type="dataBar" priority="97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{6fa20ec4-8a09-45a5-9155-301cc28276f9}</x14:id>
        </ext>
      </extLst>
    </cfRule>
  </conditionalFormatting>
  <conditionalFormatting sqref="R10">
    <cfRule type="dataBar" priority="98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{e324965d-492d-4d06-99a9-3b32884f1c21}</x14:id>
        </ext>
      </extLst>
    </cfRule>
    <cfRule type="dataBar" priority="98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{db4c5635-b5bc-4c80-8937-f86fbef969cb}</x14:id>
        </ext>
      </extLst>
    </cfRule>
  </conditionalFormatting>
  <conditionalFormatting sqref="M11">
    <cfRule type="dataBar" priority="96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{414e3a3e-7d52-4f40-bc4f-d9d471c7694b}</x14:id>
        </ext>
      </extLst>
    </cfRule>
    <cfRule type="dataBar" priority="96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{bd149340-a4ac-4628-aa81-09a52efc0d2f}</x14:id>
        </ext>
      </extLst>
    </cfRule>
    <cfRule type="dataBar" priority="96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{3bfe4235-a645-44fa-a28e-b4c8d1bdcb75}</x14:id>
        </ext>
      </extLst>
    </cfRule>
    <cfRule type="dataBar" priority="96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{1947e345-cee7-419d-9371-90c3122e6c8e}</x14:id>
        </ext>
      </extLst>
    </cfRule>
  </conditionalFormatting>
  <conditionalFormatting sqref="N11">
    <cfRule type="dataBar" priority="96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{e91470aa-a03a-4c38-b2d2-d9233282bf0c}</x14:id>
        </ext>
      </extLst>
    </cfRule>
    <cfRule type="dataBar" priority="96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{43d4f823-2faf-40cb-baa3-0b495fe583ba}</x14:id>
        </ext>
      </extLst>
    </cfRule>
    <cfRule type="dataBar" priority="96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{75749639-fece-4ecf-bc55-db2ca47b27ce}</x14:id>
        </ext>
      </extLst>
    </cfRule>
    <cfRule type="dataBar" priority="97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{4b1cffb6-865a-4e1d-b270-d79594e6ada3}</x14:id>
        </ext>
      </extLst>
    </cfRule>
  </conditionalFormatting>
  <conditionalFormatting sqref="R11">
    <cfRule type="dataBar" priority="97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{0471c711-4c77-4e6a-929e-d1a4862ce257}</x14:id>
        </ext>
      </extLst>
    </cfRule>
    <cfRule type="dataBar" priority="974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{8365b596-a469-437b-bc0d-971cd7d0c2ab}</x14:id>
        </ext>
      </extLst>
    </cfRule>
  </conditionalFormatting>
  <conditionalFormatting sqref="M12">
    <cfRule type="dataBar" priority="95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{e130b50a-4f42-433a-831d-89f506fb3818}</x14:id>
        </ext>
      </extLst>
    </cfRule>
    <cfRule type="dataBar" priority="96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{17f9d9d4-3c83-4976-b75f-0d3aabfd9d9e}</x14:id>
        </ext>
      </extLst>
    </cfRule>
    <cfRule type="dataBar" priority="96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{d95030ff-4e8c-4dfd-89a1-899fd10934c2}</x14:id>
        </ext>
      </extLst>
    </cfRule>
    <cfRule type="dataBar" priority="96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{221d84a3-3b36-441e-9cef-42b9cac8a10a}</x14:id>
        </ext>
      </extLst>
    </cfRule>
  </conditionalFormatting>
  <conditionalFormatting sqref="N12">
    <cfRule type="dataBar" priority="95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{1e6c19f2-60ec-4ba9-95a3-00f80db40e50}</x14:id>
        </ext>
      </extLst>
    </cfRule>
    <cfRule type="dataBar" priority="95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{0039cecf-f480-4f0e-b760-39eef170935c}</x14:id>
        </ext>
      </extLst>
    </cfRule>
    <cfRule type="dataBar" priority="95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{1b693ec4-2ca8-4675-ab4e-7c291822f149}</x14:id>
        </ext>
      </extLst>
    </cfRule>
    <cfRule type="dataBar" priority="95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{5574b310-54b0-43dc-b856-28845e8eacad}</x14:id>
        </ext>
      </extLst>
    </cfRule>
  </conditionalFormatting>
  <conditionalFormatting sqref="R12">
    <cfRule type="dataBar" priority="97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{9601beb4-84c8-413a-991c-fcc090b2f1ec}</x14:id>
        </ext>
      </extLst>
    </cfRule>
    <cfRule type="dataBar" priority="97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{fccc07b7-a2f0-4b35-9a2a-50e5557179d5}</x14:id>
        </ext>
      </extLst>
    </cfRule>
  </conditionalFormatting>
  <conditionalFormatting sqref="N13">
    <cfRule type="dataBar" priority="92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{d5ef3c52-9fae-475b-bb3c-a0a85621b8e0}</x14:id>
        </ext>
      </extLst>
    </cfRule>
    <cfRule type="dataBar" priority="924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{864fabc3-ec89-42c0-b3eb-6178b84befb6}</x14:id>
        </ext>
      </extLst>
    </cfRule>
  </conditionalFormatting>
  <conditionalFormatting sqref="R13">
    <cfRule type="dataBar" priority="95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{c470af7b-26da-42bd-b3e1-be3c28ef1347}</x14:id>
        </ext>
      </extLst>
    </cfRule>
    <cfRule type="dataBar" priority="95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{1bf97698-4f1a-4350-b497-0a4a19f74b10}</x14:id>
        </ext>
      </extLst>
    </cfRule>
  </conditionalFormatting>
  <conditionalFormatting sqref="N14">
    <cfRule type="dataBar" priority="92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{e50f10b9-143c-4ddc-93ad-aff9b49cbef2}</x14:id>
        </ext>
      </extLst>
    </cfRule>
    <cfRule type="dataBar" priority="92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{c4a4e262-dcc4-465e-8fe0-7227324a8d53}</x14:id>
        </ext>
      </extLst>
    </cfRule>
  </conditionalFormatting>
  <conditionalFormatting sqref="R14">
    <cfRule type="dataBar" priority="94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{d94d2966-7e9f-4dc5-8e8c-15919a537c48}</x14:id>
        </ext>
      </extLst>
    </cfRule>
    <cfRule type="dataBar" priority="95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{1cc1d31d-cf22-405a-95aa-3ab0734347e9}</x14:id>
        </ext>
      </extLst>
    </cfRule>
  </conditionalFormatting>
  <conditionalFormatting sqref="M15">
    <cfRule type="dataBar" priority="93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{4776d5f5-7e41-4093-8de1-492a8737009f}</x14:id>
        </ext>
      </extLst>
    </cfRule>
    <cfRule type="dataBar" priority="93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{165d8eda-305e-44e1-9e3d-418e30b91794}</x14:id>
        </ext>
      </extLst>
    </cfRule>
  </conditionalFormatting>
  <conditionalFormatting sqref="M15:N15">
    <cfRule type="dataBar" priority="93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{7d4a96c1-ea5c-447f-8226-3f6f74b36c41}</x14:id>
        </ext>
      </extLst>
    </cfRule>
    <cfRule type="dataBar" priority="93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{6d7f4512-0f3b-4db4-8510-1a9199b60292}</x14:id>
        </ext>
      </extLst>
    </cfRule>
  </conditionalFormatting>
  <conditionalFormatting sqref="N15">
    <cfRule type="dataBar" priority="92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{3cf3eac2-2a2c-49e8-b493-d03426924ae0}</x14:id>
        </ext>
      </extLst>
    </cfRule>
    <cfRule type="dataBar" priority="93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{d331b1e6-2e3b-446c-9bdb-d08e568907db}</x14:id>
        </ext>
      </extLst>
    </cfRule>
  </conditionalFormatting>
  <conditionalFormatting sqref="R15">
    <cfRule type="dataBar" priority="94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{4c3e2b0d-a0e1-4590-9593-6d3393b72703}</x14:id>
        </ext>
      </extLst>
    </cfRule>
    <cfRule type="dataBar" priority="94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{331b6a37-f591-49ab-8f51-34e74003032b}</x14:id>
        </ext>
      </extLst>
    </cfRule>
  </conditionalFormatting>
  <conditionalFormatting sqref="M16">
    <cfRule type="dataBar" priority="91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{524795a0-f0ed-4eab-9753-c182c503575e}</x14:id>
        </ext>
      </extLst>
    </cfRule>
    <cfRule type="dataBar" priority="92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{6a85bbf2-d4b3-4d8c-8479-da8aea1c0f7d}</x14:id>
        </ext>
      </extLst>
    </cfRule>
  </conditionalFormatting>
  <conditionalFormatting sqref="M16:N16">
    <cfRule type="dataBar" priority="91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{dd1c0a9e-8f92-4c65-a6ff-6f9418686cb9}</x14:id>
        </ext>
      </extLst>
    </cfRule>
    <cfRule type="dataBar" priority="9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{b9db57ca-39f3-4186-b0a6-8febe402b5c1}</x14:id>
        </ext>
      </extLst>
    </cfRule>
  </conditionalFormatting>
  <conditionalFormatting sqref="N16">
    <cfRule type="dataBar" priority="91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{ac72c613-e349-4407-9022-17eabedb4483}</x14:id>
        </ext>
      </extLst>
    </cfRule>
    <cfRule type="dataBar" priority="91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{5f8b8e19-a430-42d1-a632-e4035331d2e4}</x14:id>
        </ext>
      </extLst>
    </cfRule>
  </conditionalFormatting>
  <conditionalFormatting sqref="R16">
    <cfRule type="dataBar" priority="94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{69241a42-b0b0-473d-9b98-18b6e630ad26}</x14:id>
        </ext>
      </extLst>
    </cfRule>
    <cfRule type="dataBar" priority="944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{a8392431-90ae-4ab9-8f77-bd646cdfe284}</x14:id>
        </ext>
      </extLst>
    </cfRule>
  </conditionalFormatting>
  <conditionalFormatting sqref="N17">
    <cfRule type="dataBar" priority="90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{b3e71b10-4f3a-4dbe-b572-7db823f73cf8}</x14:id>
        </ext>
      </extLst>
    </cfRule>
    <cfRule type="dataBar" priority="90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{c2c134e5-8638-4663-8232-66f820c077d5}</x14:id>
        </ext>
      </extLst>
    </cfRule>
  </conditionalFormatting>
  <conditionalFormatting sqref="R17">
    <cfRule type="dataBar" priority="93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{40834fbc-f67d-400f-a05d-fbddd449160e}</x14:id>
        </ext>
      </extLst>
    </cfRule>
    <cfRule type="dataBar" priority="94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{833bdbaa-f350-4bb7-a068-bca1791d961a}</x14:id>
        </ext>
      </extLst>
    </cfRule>
  </conditionalFormatting>
  <conditionalFormatting sqref="N18">
    <cfRule type="dataBar" priority="90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{1af3a0a0-1cab-4fb1-84d5-84c51a4a15a7}</x14:id>
        </ext>
      </extLst>
    </cfRule>
    <cfRule type="dataBar" priority="90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{23cd6d67-badf-47cb-af19-084f3ff5f2ac}</x14:id>
        </ext>
      </extLst>
    </cfRule>
  </conditionalFormatting>
  <conditionalFormatting sqref="R18">
    <cfRule type="dataBar" priority="93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{86f14aa0-8665-4c81-90f3-595950e33b57}</x14:id>
        </ext>
      </extLst>
    </cfRule>
    <cfRule type="dataBar" priority="93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{becb462d-23e8-46e2-84ec-80af9a65ffae}</x14:id>
        </ext>
      </extLst>
    </cfRule>
  </conditionalFormatting>
  <conditionalFormatting sqref="O21">
    <cfRule type="dataBar" priority="45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{b76b4700-7281-45b6-8a4f-be2449fc7ed3}</x14:id>
        </ext>
      </extLst>
    </cfRule>
    <cfRule type="dataBar" priority="4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{1c65d7f0-02fa-4f39-8d20-97a1ad82aa0f}</x14:id>
        </ext>
      </extLst>
    </cfRule>
    <cfRule type="dataBar" priority="45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{bd029f12-460b-4ef9-9f92-4f30f4fd2ef7}</x14:id>
        </ext>
      </extLst>
    </cfRule>
    <cfRule type="dataBar" priority="46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{a7b0b7c2-2e70-4510-9349-8e002ad6c35e}</x14:id>
        </ext>
      </extLst>
    </cfRule>
    <cfRule type="dataBar" priority="4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{a4e10499-0b11-4a1d-bed9-0cfe4154cf31}</x14:id>
        </ext>
      </extLst>
    </cfRule>
  </conditionalFormatting>
  <conditionalFormatting sqref="P21">
    <cfRule type="dataBar" priority="44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{3e6fa496-c50b-4251-b524-6aed7f45ebb6}</x14:id>
        </ext>
      </extLst>
    </cfRule>
    <cfRule type="dataBar" priority="4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{941d3a08-a262-4899-9fc3-61e2ec70400b}</x14:id>
        </ext>
      </extLst>
    </cfRule>
    <cfRule type="dataBar" priority="44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{402e2682-3af1-42e9-8485-9e786b99ed07}</x14:id>
        </ext>
      </extLst>
    </cfRule>
    <cfRule type="dataBar" priority="45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{fd25f68b-0796-430e-89a5-a617d9f25d4a}</x14:id>
        </ext>
      </extLst>
    </cfRule>
    <cfRule type="dataBar" priority="4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{1e3bbe19-5c77-4e41-ba96-923fd4dba660}</x14:id>
        </ext>
      </extLst>
    </cfRule>
  </conditionalFormatting>
  <conditionalFormatting sqref="Q21">
    <cfRule type="dataBar" priority="43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{7d795906-f570-4192-8f55-cff11103dd8d}</x14:id>
        </ext>
      </extLst>
    </cfRule>
    <cfRule type="dataBar" priority="4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{58a84b30-a284-48df-a0b3-c4023729deff}</x14:id>
        </ext>
      </extLst>
    </cfRule>
    <cfRule type="dataBar" priority="43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{de644113-9836-4378-8ca4-98b0727e9764}</x14:id>
        </ext>
      </extLst>
    </cfRule>
    <cfRule type="dataBar" priority="44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{599f31f0-199b-43aa-8e48-60432f496992}</x14:id>
        </ext>
      </extLst>
    </cfRule>
    <cfRule type="dataBar" priority="4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{c29f4d90-33d7-41b6-8ae6-23b491bbece7}</x14:id>
        </ext>
      </extLst>
    </cfRule>
  </conditionalFormatting>
  <conditionalFormatting sqref="R21">
    <cfRule type="dataBar" priority="42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{1f740a28-4cc6-4993-94ba-7241a588cd25}</x14:id>
        </ext>
      </extLst>
    </cfRule>
    <cfRule type="dataBar" priority="4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{f15de4f6-1c84-4bcc-a54f-61ad516d7994}</x14:id>
        </ext>
      </extLst>
    </cfRule>
    <cfRule type="dataBar" priority="42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{80758aad-4438-47b3-8ca2-fc95205d104a}</x14:id>
        </ext>
      </extLst>
    </cfRule>
    <cfRule type="dataBar" priority="43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{79d72944-01e0-47a0-b9ac-900a8c580fd9}</x14:id>
        </ext>
      </extLst>
    </cfRule>
    <cfRule type="dataBar" priority="4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{b606e22d-3a44-4146-8d5c-e17ed3c746a0}</x14:id>
        </ext>
      </extLst>
    </cfRule>
  </conditionalFormatting>
  <conditionalFormatting sqref="O22">
    <cfRule type="dataBar" priority="45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{3274f8ea-83d8-48a3-856a-07b02587d087}</x14:id>
        </ext>
      </extLst>
    </cfRule>
    <cfRule type="dataBar" priority="4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{cde62cd0-383d-4337-b67b-9236386083c4}</x14:id>
        </ext>
      </extLst>
    </cfRule>
    <cfRule type="dataBar" priority="45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{90d231c4-f4de-44f4-a843-4772049b174b}</x14:id>
        </ext>
      </extLst>
    </cfRule>
    <cfRule type="dataBar" priority="45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{285d79e6-96bf-4e25-a6da-f0e2beef8d90}</x14:id>
        </ext>
      </extLst>
    </cfRule>
    <cfRule type="dataBar" priority="4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{e39d3e80-11db-4061-83f3-2ce11587b965}</x14:id>
        </ext>
      </extLst>
    </cfRule>
  </conditionalFormatting>
  <conditionalFormatting sqref="P22">
    <cfRule type="dataBar" priority="44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{83df2ed3-8e5e-4a31-99f5-607c32aa0f08}</x14:id>
        </ext>
      </extLst>
    </cfRule>
    <cfRule type="dataBar" priority="4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{528590fb-3f0d-4b83-bb70-fe9c1154dd89}</x14:id>
        </ext>
      </extLst>
    </cfRule>
    <cfRule type="dataBar" priority="44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{90d482b4-5dad-420e-b286-d5927e2c7987}</x14:id>
        </ext>
      </extLst>
    </cfRule>
    <cfRule type="dataBar" priority="44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{e830a50d-e4c5-4de1-acbc-7c3e3c7506ff}</x14:id>
        </ext>
      </extLst>
    </cfRule>
    <cfRule type="dataBar" priority="4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{51c22235-be9a-4e11-b7f5-511c75368ef7}</x14:id>
        </ext>
      </extLst>
    </cfRule>
  </conditionalFormatting>
  <conditionalFormatting sqref="Q22">
    <cfRule type="dataBar" priority="43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{ea1693cc-db88-4a07-8d21-732a9323b9be}</x14:id>
        </ext>
      </extLst>
    </cfRule>
    <cfRule type="dataBar" priority="4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{10694b33-60ec-4741-a3cb-3d53a014821a}</x14:id>
        </ext>
      </extLst>
    </cfRule>
    <cfRule type="dataBar" priority="43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{4660e53f-4766-442c-b475-278e2b3d3d02}</x14:id>
        </ext>
      </extLst>
    </cfRule>
    <cfRule type="dataBar" priority="43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{21601fbe-f1b2-478f-b542-cb20a2b2d6e9}</x14:id>
        </ext>
      </extLst>
    </cfRule>
    <cfRule type="dataBar" priority="4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{6a7bcbe0-2c02-4adf-b328-94412087784d}</x14:id>
        </ext>
      </extLst>
    </cfRule>
  </conditionalFormatting>
  <conditionalFormatting sqref="R22">
    <cfRule type="dataBar" priority="42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{d98eac28-7116-4ac4-ad45-9aaa56c69b27}</x14:id>
        </ext>
      </extLst>
    </cfRule>
    <cfRule type="dataBar" priority="4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{90f0938a-a862-4d4a-9d8b-1036e40c996d}</x14:id>
        </ext>
      </extLst>
    </cfRule>
    <cfRule type="dataBar" priority="42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{8a4a6ac2-3010-4544-8a0b-539c3c421ccc}</x14:id>
        </ext>
      </extLst>
    </cfRule>
    <cfRule type="dataBar" priority="42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{9c16c4f0-a54d-4165-b93a-953ae7cf942c}</x14:id>
        </ext>
      </extLst>
    </cfRule>
    <cfRule type="dataBar" priority="4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{b82275d9-6ed0-460e-9e3c-1a54ae867004}</x14:id>
        </ext>
      </extLst>
    </cfRule>
  </conditionalFormatting>
  <conditionalFormatting sqref="M28:N28">
    <cfRule type="dataBar" priority="40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{fcc95101-00a1-4dae-bdf2-aecb91e29874}</x14:id>
        </ext>
      </extLst>
    </cfRule>
    <cfRule type="dataBar" priority="4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{09279356-713d-4a8b-810e-f96a26c885e0}</x14:id>
        </ext>
      </extLst>
    </cfRule>
    <cfRule type="dataBar" priority="41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{77b3f09b-e163-4e3f-8039-e75af5273ee9}</x14:id>
        </ext>
      </extLst>
    </cfRule>
    <cfRule type="dataBar" priority="41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{0a502276-f914-45c9-a5d5-5df92de79178}</x14:id>
        </ext>
      </extLst>
    </cfRule>
    <cfRule type="dataBar" priority="4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{1c7b0d33-4b25-4ac8-9ddf-b0142655b333}</x14:id>
        </ext>
      </extLst>
    </cfRule>
  </conditionalFormatting>
  <conditionalFormatting sqref="Q28">
    <cfRule type="dataBar" priority="41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{37a47455-3fd9-477f-9942-a2c7fe555e52}</x14:id>
        </ext>
      </extLst>
    </cfRule>
    <cfRule type="dataBar" priority="41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{bd26b100-c93f-472f-9ff3-5a37ea01e36e}</x14:id>
        </ext>
      </extLst>
    </cfRule>
  </conditionalFormatting>
  <conditionalFormatting sqref="Q28:R28">
    <cfRule type="dataBar" priority="40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{168c0654-86a2-49ec-8264-97e721a874a0}</x14:id>
        </ext>
      </extLst>
    </cfRule>
    <cfRule type="dataBar" priority="40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{560cf40d-14c3-40d2-b9a2-b17416bb34c9}</x14:id>
        </ext>
      </extLst>
    </cfRule>
    <cfRule type="dataBar" priority="41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{ac94a69f-18de-43ee-8b59-f441fd7c2fe4}</x14:id>
        </ext>
      </extLst>
    </cfRule>
    <cfRule type="dataBar" priority="4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{4ba7b9a3-458f-4c75-a419-a828fe11603e}</x14:id>
        </ext>
      </extLst>
    </cfRule>
    <cfRule type="dataBar" priority="41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{ae602a70-ebd0-4fbe-81c7-1c08e08204d7}</x14:id>
        </ext>
      </extLst>
    </cfRule>
    <cfRule type="dataBar" priority="41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{7f73d03d-0ebb-4e8a-b56e-933f61e539be}</x14:id>
        </ext>
      </extLst>
    </cfRule>
    <cfRule type="dataBar" priority="4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{f58403d2-ef6a-4d60-8e8e-8e14f0f8bc16}</x14:id>
        </ext>
      </extLst>
    </cfRule>
  </conditionalFormatting>
  <conditionalFormatting sqref="R28">
    <cfRule type="dataBar" priority="42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{f49291aa-4465-45a0-aae9-a15e0d7c39be}</x14:id>
        </ext>
      </extLst>
    </cfRule>
    <cfRule type="dataBar" priority="421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{da3bdf42-5012-4cc8-a451-9d246ae20066}</x14:id>
        </ext>
      </extLst>
    </cfRule>
  </conditionalFormatting>
  <conditionalFormatting sqref="M30:N30">
    <cfRule type="dataBar" priority="39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{2113781a-9f12-4a72-8275-982f965de48c}</x14:id>
        </ext>
      </extLst>
    </cfRule>
    <cfRule type="dataBar" priority="3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{f23ae595-f63f-4e12-b9c9-ce8cabdc927f}</x14:id>
        </ext>
      </extLst>
    </cfRule>
    <cfRule type="dataBar" priority="39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{b483e8ef-ffff-4e8b-94c2-4402f6cecca2}</x14:id>
        </ext>
      </extLst>
    </cfRule>
    <cfRule type="dataBar" priority="398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{da940854-ce22-46af-9eb2-a263934ffa5c}</x14:id>
        </ext>
      </extLst>
    </cfRule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{61d810fb-2980-468a-8708-79b4443e7322}</x14:id>
        </ext>
      </extLst>
    </cfRule>
  </conditionalFormatting>
  <conditionalFormatting sqref="Q30">
    <cfRule type="dataBar" priority="40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{21e5b3f7-39ac-4494-a864-8f3d97f4e116}</x14:id>
        </ext>
      </extLst>
    </cfRule>
    <cfRule type="dataBar" priority="40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{e5162579-11c1-4659-8145-666ee4aa90ad}</x14:id>
        </ext>
      </extLst>
    </cfRule>
  </conditionalFormatting>
  <conditionalFormatting sqref="Q30:R30">
    <cfRule type="dataBar" priority="39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{a3826f42-f651-4853-b33d-aa52245d0f8e}</x14:id>
        </ext>
      </extLst>
    </cfRule>
    <cfRule type="dataBar" priority="39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{c7caf352-d8f2-4a42-84d3-1da747033993}</x14:id>
        </ext>
      </extLst>
    </cfRule>
    <cfRule type="dataBar" priority="39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{3663bcd0-e7ff-4a1b-9e73-f7eeb6337248}</x14:id>
        </ext>
      </extLst>
    </cfRule>
    <cfRule type="dataBar" priority="39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{af5c9dc3-0cb4-4484-84a2-6563bbf4b808}</x14:id>
        </ext>
      </extLst>
    </cfRule>
    <cfRule type="dataBar" priority="39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{fc425cbb-adb9-43b0-9ba6-9d972fc5ecb8}</x14:id>
        </ext>
      </extLst>
    </cfRule>
    <cfRule type="dataBar" priority="39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{6cf6ebe0-0047-4521-9498-39d79864a133}</x14:id>
        </ext>
      </extLst>
    </cfRule>
    <cfRule type="dataBar" priority="40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{7506f3cf-6eac-49aa-b4eb-e8c4d50f49ee}</x14:id>
        </ext>
      </extLst>
    </cfRule>
  </conditionalFormatting>
  <conditionalFormatting sqref="R30">
    <cfRule type="dataBar" priority="40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{b27a12d6-72f6-412a-a62a-cb59e6fb5bf4}</x14:id>
        </ext>
      </extLst>
    </cfRule>
    <cfRule type="dataBar" priority="40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{74da956f-b8c6-4382-a85c-097ba93d10f6}</x14:id>
        </ext>
      </extLst>
    </cfRule>
  </conditionalFormatting>
  <conditionalFormatting sqref="M32:N32">
    <cfRule type="dataBar" priority="89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{9ae39a70-c2b3-4c49-8c29-bbff9d87a45b}</x14:id>
        </ext>
      </extLst>
    </cfRule>
    <cfRule type="dataBar" priority="89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{6c74318c-9ff1-44a7-9c89-4ce8b22ddaef}</x14:id>
        </ext>
      </extLst>
    </cfRule>
    <cfRule type="dataBar" priority="9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{77fb49b3-a896-4694-be25-7c94bfd61ee7}</x14:id>
        </ext>
      </extLst>
    </cfRule>
  </conditionalFormatting>
  <conditionalFormatting sqref="Q32">
    <cfRule type="dataBar" priority="90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{c440d2b9-b8e8-4d41-ac4f-037b04156b8e}</x14:id>
        </ext>
      </extLst>
    </cfRule>
    <cfRule type="dataBar" priority="90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{50cfe282-c1be-401e-af6d-59933e2d4a4b}</x14:id>
        </ext>
      </extLst>
    </cfRule>
  </conditionalFormatting>
  <conditionalFormatting sqref="Q32:R32">
    <cfRule type="dataBar" priority="89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{e1a21aa4-047e-4c24-a18d-ab9d1b05dc4d}</x14:id>
        </ext>
      </extLst>
    </cfRule>
    <cfRule type="dataBar" priority="89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{527479e2-d0c4-47f2-8777-309c668ee042}</x14:id>
        </ext>
      </extLst>
    </cfRule>
  </conditionalFormatting>
  <conditionalFormatting sqref="R32">
    <cfRule type="dataBar" priority="90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{b6348133-98bc-478c-99d8-c8c3090aad4d}</x14:id>
        </ext>
      </extLst>
    </cfRule>
    <cfRule type="dataBar" priority="904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{7a44fc35-251d-451f-b8f0-e2fc39e293ae}</x14:id>
        </ext>
      </extLst>
    </cfRule>
  </conditionalFormatting>
  <conditionalFormatting sqref="M35">
    <cfRule type="dataBar" priority="115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{9aafa418-c165-4b20-8b79-b7470f33cf49}</x14:id>
        </ext>
      </extLst>
    </cfRule>
  </conditionalFormatting>
  <conditionalFormatting sqref="N35">
    <cfRule type="dataBar" priority="114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{c95fbce1-aa94-4748-acdf-825f59e03679}</x14:id>
        </ext>
      </extLst>
    </cfRule>
  </conditionalFormatting>
  <conditionalFormatting sqref="Q35">
    <cfRule type="dataBar" priority="1159">
      <dataBar>
        <cfvo type="percent" val="0"/>
        <cfvo type="percent" val="100"/>
        <color rgb="FFD6007B"/>
      </dataBar>
      <extLst>
        <ext xmlns:x14="http://schemas.microsoft.com/office/spreadsheetml/2009/9/main" uri="{B025F937-C7B1-47D3-B67F-A62EFF666E3E}">
          <x14:id>{6b318087-f2af-4772-8e69-8b936e54be1a}</x14:id>
        </ext>
      </extLst>
    </cfRule>
  </conditionalFormatting>
  <conditionalFormatting sqref="Q35:R35">
    <cfRule type="expression" priority="1211">
      <formula>$M$35/100%</formula>
    </cfRule>
  </conditionalFormatting>
  <conditionalFormatting sqref="R35">
    <cfRule type="dataBar" priority="1199">
      <dataBar>
        <cfvo type="percent" val="0"/>
        <cfvo type="percent" val="100"/>
        <color rgb="FFD6007B"/>
      </dataBar>
      <extLst>
        <ext xmlns:x14="http://schemas.microsoft.com/office/spreadsheetml/2009/9/main" uri="{B025F937-C7B1-47D3-B67F-A62EFF666E3E}">
          <x14:id>{a0affd4f-ae70-47e6-befd-5d216c22158a}</x14:id>
        </ext>
      </extLst>
    </cfRule>
  </conditionalFormatting>
  <conditionalFormatting sqref="M41">
    <cfRule type="dataBar" priority="38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{02c4a804-8258-4653-a25e-63f82bca7d26}</x14:id>
        </ext>
      </extLst>
    </cfRule>
  </conditionalFormatting>
  <conditionalFormatting sqref="M41:N41">
    <cfRule type="dataBar" priority="36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{98e91b9b-957e-4b83-955a-09009b445ec7}</x14:id>
        </ext>
      </extLst>
    </cfRule>
    <cfRule type="dataBar" priority="3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{ae6176d1-70d2-443d-90c7-1490b3eed2f5}</x14:id>
        </ext>
      </extLst>
    </cfRule>
    <cfRule type="dataBar" priority="37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{566ca347-bb43-4012-9a2f-c72cadd17bd4}</x14:id>
        </ext>
      </extLst>
    </cfRule>
    <cfRule type="dataBar" priority="37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{7d35128e-0806-4513-8115-5064ed684719}</x14:id>
        </ext>
      </extLst>
    </cfRule>
    <cfRule type="dataBar" priority="3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{618899b7-58f6-4bcc-a880-d23febd9fdce}</x14:id>
        </ext>
      </extLst>
    </cfRule>
  </conditionalFormatting>
  <conditionalFormatting sqref="N41">
    <cfRule type="dataBar" priority="38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{1ca95a28-23e2-4b3e-b4bf-a98f505dd2f2}</x14:id>
        </ext>
      </extLst>
    </cfRule>
    <cfRule type="dataBar" priority="3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{6f08f3b9-0844-426b-8456-01c3715e6e92}</x14:id>
        </ext>
      </extLst>
    </cfRule>
  </conditionalFormatting>
  <conditionalFormatting sqref="Q41">
    <cfRule type="dataBar" priority="38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{009d4031-6ab2-4a39-95be-637b5b361449}</x14:id>
        </ext>
      </extLst>
    </cfRule>
    <cfRule type="dataBar" priority="38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{af673de4-b233-4e5c-82a9-e7306b0ce024}</x14:id>
        </ext>
      </extLst>
    </cfRule>
    <cfRule type="dataBar" priority="389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{eda3fa62-ec2c-4fdf-82b7-312f92dc1eb2}</x14:id>
        </ext>
      </extLst>
    </cfRule>
  </conditionalFormatting>
  <conditionalFormatting sqref="Q41:R41">
    <cfRule type="dataBar" priority="37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{ff4cb494-e27a-4737-a341-78daf4de6479}</x14:id>
        </ext>
      </extLst>
    </cfRule>
    <cfRule type="dataBar" priority="37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{d14bfbb3-6e51-4789-8b10-4d63bf80895b}</x14:id>
        </ext>
      </extLst>
    </cfRule>
    <cfRule type="dataBar" priority="37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{ece1e9b1-f425-4896-a4e7-fdd641f6326b}</x14:id>
        </ext>
      </extLst>
    </cfRule>
    <cfRule type="dataBar" priority="37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{248f6ff5-111a-45f4-8375-cf339815e9da}</x14:id>
        </ext>
      </extLst>
    </cfRule>
    <cfRule type="dataBar" priority="37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{b5011ac4-5554-4471-972f-37b58e5920a5}</x14:id>
        </ext>
      </extLst>
    </cfRule>
    <cfRule type="dataBar" priority="37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{2476a2bd-e255-40f6-927c-bfa5356b616d}</x14:id>
        </ext>
      </extLst>
    </cfRule>
    <cfRule type="dataBar" priority="37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{3757ac52-8fb5-4bf0-8022-7e0e9fd96363}</x14:id>
        </ext>
      </extLst>
    </cfRule>
  </conditionalFormatting>
  <conditionalFormatting sqref="R41">
    <cfRule type="dataBar" priority="38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{bfbc2254-e60b-4292-8b87-639a05bd55b9}</x14:id>
        </ext>
      </extLst>
    </cfRule>
    <cfRule type="dataBar" priority="38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{dd3f0012-dd0b-4ba8-b9fc-c8ffb3b0a333}</x14:id>
        </ext>
      </extLst>
    </cfRule>
    <cfRule type="dataBar" priority="386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{cf36ddd3-3daa-443a-8016-abb660c4265e}</x14:id>
        </ext>
      </extLst>
    </cfRule>
  </conditionalFormatting>
  <conditionalFormatting sqref="M50">
    <cfRule type="dataBar" priority="36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{3818fef6-210a-463f-a702-992b5e8db2b2}</x14:id>
        </ext>
      </extLst>
    </cfRule>
  </conditionalFormatting>
  <conditionalFormatting sqref="M50:N50">
    <cfRule type="dataBar" priority="34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{85b5665a-6f10-42aa-b5ea-1d4f63d7fc7c}</x14:id>
        </ext>
      </extLst>
    </cfRule>
    <cfRule type="dataBar" priority="3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{3cc73165-98e4-4847-aeb3-9923d1de0abe}</x14:id>
        </ext>
      </extLst>
    </cfRule>
    <cfRule type="dataBar" priority="35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{ded9a750-16b6-4ae9-b19e-4c1832da557f}</x14:id>
        </ext>
      </extLst>
    </cfRule>
    <cfRule type="dataBar" priority="35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{b3685c1f-ec77-40cc-a411-6bb3b8b330a9}</x14:id>
        </ext>
      </extLst>
    </cfRule>
    <cfRule type="dataBar" priority="3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{dec286fc-ffda-42a4-baf7-f45acf745a3b}</x14:id>
        </ext>
      </extLst>
    </cfRule>
  </conditionalFormatting>
  <conditionalFormatting sqref="N50">
    <cfRule type="dataBar" priority="36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{60e4b87d-8075-4732-b92a-b5af15acf985}</x14:id>
        </ext>
      </extLst>
    </cfRule>
    <cfRule type="dataBar" priority="36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{dbaf8d29-9d42-47a7-b281-e5694a9ab117}</x14:id>
        </ext>
      </extLst>
    </cfRule>
    <cfRule type="dataBar" priority="3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{b630954c-2adf-42f7-9e52-c007b4c9d421}</x14:id>
        </ext>
      </extLst>
    </cfRule>
  </conditionalFormatting>
  <conditionalFormatting sqref="Q50">
    <cfRule type="dataBar" priority="36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{b925de77-ded4-486a-9cd8-ac40f4fd580d}</x14:id>
        </ext>
      </extLst>
    </cfRule>
    <cfRule type="dataBar" priority="36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{2e63a23b-d093-416c-987f-9f219fcbc492}</x14:id>
        </ext>
      </extLst>
    </cfRule>
  </conditionalFormatting>
  <conditionalFormatting sqref="Q50:R50">
    <cfRule type="dataBar" priority="35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{aa2e2099-aca4-4a91-94d6-6b134956c07a}</x14:id>
        </ext>
      </extLst>
    </cfRule>
    <cfRule type="dataBar" priority="35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{6c3ad3ee-2b24-492a-9422-ac123baf0233}</x14:id>
        </ext>
      </extLst>
    </cfRule>
    <cfRule type="dataBar" priority="35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{e2ab5de1-ac9d-47b7-ac24-36a07b0436a1}</x14:id>
        </ext>
      </extLst>
    </cfRule>
    <cfRule type="dataBar" priority="35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{d9b44e91-6fb0-435b-b7c1-1f2b0090b535}</x14:id>
        </ext>
      </extLst>
    </cfRule>
    <cfRule type="dataBar" priority="35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{2435895a-c8eb-46e6-ae6d-1a2209817080}</x14:id>
        </ext>
      </extLst>
    </cfRule>
    <cfRule type="dataBar" priority="35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{fb7c8199-32b1-473f-a2c3-1b1ca0141096}</x14:id>
        </ext>
      </extLst>
    </cfRule>
    <cfRule type="dataBar" priority="35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{5ff8b1da-6757-4bfa-a1f4-10bce799c9ef}</x14:id>
        </ext>
      </extLst>
    </cfRule>
  </conditionalFormatting>
  <conditionalFormatting sqref="R50">
    <cfRule type="dataBar" priority="36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{663d1341-e572-4afc-b882-fd9f5d9664d4}</x14:id>
        </ext>
      </extLst>
    </cfRule>
    <cfRule type="dataBar" priority="36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{95f9f946-e170-43fd-b241-03a9a0334097}</x14:id>
        </ext>
      </extLst>
    </cfRule>
  </conditionalFormatting>
  <conditionalFormatting sqref="M52">
    <cfRule type="dataBar" priority="34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{33da8da9-6aa5-4f0b-a5c1-a6b49248e815}</x14:id>
        </ext>
      </extLst>
    </cfRule>
  </conditionalFormatting>
  <conditionalFormatting sqref="M52:N52">
    <cfRule type="dataBar" priority="32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{05964efb-5c87-4b4c-8ca9-b2ccd693c59f}</x14:id>
        </ext>
      </extLst>
    </cfRule>
    <cfRule type="dataBar" priority="3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{4fe425ed-a7c8-4808-9db9-5cdcd3cff96f}</x14:id>
        </ext>
      </extLst>
    </cfRule>
    <cfRule type="dataBar" priority="33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{15cf9b3e-39dd-48af-89e6-05420b4d0056}</x14:id>
        </ext>
      </extLst>
    </cfRule>
    <cfRule type="dataBar" priority="33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{1206a8bc-8256-43ff-8027-cfa57766eab6}</x14:id>
        </ext>
      </extLst>
    </cfRule>
    <cfRule type="dataBar" priority="3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{b36d3680-ed0a-4f3b-8bbb-40f30c54683e}</x14:id>
        </ext>
      </extLst>
    </cfRule>
  </conditionalFormatting>
  <conditionalFormatting sqref="N52">
    <cfRule type="dataBar" priority="34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{a635c705-fe88-42a5-9561-aacb4f463b75}</x14:id>
        </ext>
      </extLst>
    </cfRule>
    <cfRule type="dataBar" priority="34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{6362aec0-4a17-4d12-9458-ef20262db0de}</x14:id>
        </ext>
      </extLst>
    </cfRule>
    <cfRule type="dataBar" priority="3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{75f516ae-ae2f-42eb-8007-c2c9e7ae91e7}</x14:id>
        </ext>
      </extLst>
    </cfRule>
  </conditionalFormatting>
  <conditionalFormatting sqref="Q52">
    <cfRule type="dataBar" priority="34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{ea9e4753-69d2-4f17-9a4a-47f4d7602a40}</x14:id>
        </ext>
      </extLst>
    </cfRule>
    <cfRule type="dataBar" priority="34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{b3f55b3c-3bdc-4d4c-ad15-b65012300d45}</x14:id>
        </ext>
      </extLst>
    </cfRule>
  </conditionalFormatting>
  <conditionalFormatting sqref="Q52:R52">
    <cfRule type="dataBar" priority="33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{2a829bf8-a9e3-47a5-b0b4-3989618317a4}</x14:id>
        </ext>
      </extLst>
    </cfRule>
    <cfRule type="dataBar" priority="33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{ba921d23-33ec-4787-ab6c-ae6a1b6abba0}</x14:id>
        </ext>
      </extLst>
    </cfRule>
    <cfRule type="dataBar" priority="33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{a945321f-05cf-461b-afab-2938b6f99526}</x14:id>
        </ext>
      </extLst>
    </cfRule>
    <cfRule type="dataBar" priority="33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{6cefbc7a-c636-4174-9cac-b3fa050157c8}</x14:id>
        </ext>
      </extLst>
    </cfRule>
    <cfRule type="dataBar" priority="33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{a1be3834-04ee-431d-b192-81562f8fc304}</x14:id>
        </ext>
      </extLst>
    </cfRule>
    <cfRule type="dataBar" priority="33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{eb9346a7-e887-4517-9a01-74b8c028cf8d}</x14:id>
        </ext>
      </extLst>
    </cfRule>
    <cfRule type="dataBar" priority="33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{8f614cd3-c2c8-4816-8348-8d84a0dd0675}</x14:id>
        </ext>
      </extLst>
    </cfRule>
  </conditionalFormatting>
  <conditionalFormatting sqref="R52">
    <cfRule type="dataBar" priority="34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{4754ff0a-11af-405c-b324-e760b21f05d0}</x14:id>
        </ext>
      </extLst>
    </cfRule>
    <cfRule type="dataBar" priority="34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{6ef27e15-784d-41a9-b313-571566229542}</x14:id>
        </ext>
      </extLst>
    </cfRule>
  </conditionalFormatting>
  <conditionalFormatting sqref="R54">
    <cfRule type="dataBar" priority="111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{5bb25be9-d681-4442-87b0-7620bd670af0}</x14:id>
        </ext>
      </extLst>
    </cfRule>
    <cfRule type="dataBar" priority="111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{2941713d-abf9-47e3-8f01-e564008391a8}</x14:id>
        </ext>
      </extLst>
    </cfRule>
  </conditionalFormatting>
  <conditionalFormatting sqref="M55">
    <cfRule type="dataBar" priority="112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{bb484bd3-21bf-4f20-b053-a93bf38d04e8}</x14:id>
        </ext>
      </extLst>
    </cfRule>
  </conditionalFormatting>
  <conditionalFormatting sqref="M55:N55">
    <cfRule type="dataBar" priority="1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{b4aaa5d5-cf43-48fc-81ce-5c8c42aaf052}</x14:id>
        </ext>
      </extLst>
    </cfRule>
  </conditionalFormatting>
  <conditionalFormatting sqref="N55">
    <cfRule type="dataBar" priority="112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{d51c32cc-ba08-4b8a-af4d-59910ca3589a}</x14:id>
        </ext>
      </extLst>
    </cfRule>
    <cfRule type="dataBar" priority="112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{71b82902-a13b-47cc-919a-b00740d3d51c}</x14:id>
        </ext>
      </extLst>
    </cfRule>
    <cfRule type="dataBar" priority="1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{b2080769-d6fc-4b7f-8957-9e5c79903199}</x14:id>
        </ext>
      </extLst>
    </cfRule>
  </conditionalFormatting>
  <conditionalFormatting sqref="Q55">
    <cfRule type="dataBar" priority="111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{a4f5d8e5-3d07-4bb9-ab6e-62fe588458fb}</x14:id>
        </ext>
      </extLst>
    </cfRule>
    <cfRule type="dataBar" priority="112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{596cb697-7aa9-4034-8168-2e0a291b9c5a}</x14:id>
        </ext>
      </extLst>
    </cfRule>
  </conditionalFormatting>
  <conditionalFormatting sqref="R55">
    <cfRule type="dataBar" priority="111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{0b840e51-b85d-4c30-8cff-f261b899fc8e}</x14:id>
        </ext>
      </extLst>
    </cfRule>
    <cfRule type="dataBar" priority="111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{b10d27a6-3eb2-4f11-a0cf-31994316de3a}</x14:id>
        </ext>
      </extLst>
    </cfRule>
  </conditionalFormatting>
  <conditionalFormatting sqref="Q68">
    <cfRule type="dataBar" priority="10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{28557a97-02f9-403f-bf48-9e236dd1d7e8}</x14:id>
        </ext>
      </extLst>
    </cfRule>
  </conditionalFormatting>
  <conditionalFormatting sqref="R68">
    <cfRule type="dataBar" priority="10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{3c4eddb3-326a-4123-bf60-0df0dfe371b9}</x14:id>
        </ext>
      </extLst>
    </cfRule>
  </conditionalFormatting>
  <conditionalFormatting sqref="M72:N72">
    <cfRule type="dataBar" priority="10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{302eb175-95f7-4412-bb2b-9297717ca69d}</x14:id>
        </ext>
      </extLst>
    </cfRule>
  </conditionalFormatting>
  <conditionalFormatting sqref="Q72">
    <cfRule type="dataBar" priority="109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{dea55b53-f5e6-4586-9955-39a48c78c0aa}</x14:id>
        </ext>
      </extLst>
    </cfRule>
    <cfRule type="dataBar" priority="109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{5ae0a04b-2297-4a3f-8e92-dec31f42575c}</x14:id>
        </ext>
      </extLst>
    </cfRule>
  </conditionalFormatting>
  <conditionalFormatting sqref="Q72:R72">
    <cfRule type="dataBar" priority="108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{15e9c420-8ca5-4dff-9066-f8682d0bc0e3}</x14:id>
        </ext>
      </extLst>
    </cfRule>
    <cfRule type="dataBar" priority="108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{c9d3a37c-16ab-45dc-87e6-0b812d9d4014}</x14:id>
        </ext>
      </extLst>
    </cfRule>
  </conditionalFormatting>
  <conditionalFormatting sqref="R72">
    <cfRule type="dataBar" priority="109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{72cbb3b4-145d-4cbe-a141-8460149c080e}</x14:id>
        </ext>
      </extLst>
    </cfRule>
    <cfRule type="dataBar" priority="1094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{2364d2a9-de76-427c-b88b-a62ca539b4c6}</x14:id>
        </ext>
      </extLst>
    </cfRule>
  </conditionalFormatting>
  <conditionalFormatting sqref="M84:N84">
    <cfRule type="dataBar" priority="1078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{898af68a-cf0f-41f2-a77c-57c312586c91}</x14:id>
        </ext>
      </extLst>
    </cfRule>
    <cfRule type="dataBar" priority="10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{0c8b6fb8-4009-4a45-95d4-7dff1c9f6d23}</x14:id>
        </ext>
      </extLst>
    </cfRule>
  </conditionalFormatting>
  <conditionalFormatting sqref="Q84">
    <cfRule type="dataBar" priority="108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{cab664a6-15f7-40f8-a4cc-d0398e2e24e1}</x14:id>
        </ext>
      </extLst>
    </cfRule>
    <cfRule type="dataBar" priority="108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{f75ae05d-8b3c-49b4-894c-3bf634dc8865}</x14:id>
        </ext>
      </extLst>
    </cfRule>
  </conditionalFormatting>
  <conditionalFormatting sqref="Q84:R84">
    <cfRule type="dataBar" priority="107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{3b748d1c-23aa-447d-acdd-14ec2dabdf99}</x14:id>
        </ext>
      </extLst>
    </cfRule>
    <cfRule type="dataBar" priority="108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{f21aecec-058e-498f-a55b-9cc272ea2d2f}</x14:id>
        </ext>
      </extLst>
    </cfRule>
  </conditionalFormatting>
  <conditionalFormatting sqref="R84">
    <cfRule type="dataBar" priority="108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{7f14b2c4-9c85-48f9-9e82-984d7fbb36fa}</x14:id>
        </ext>
      </extLst>
    </cfRule>
    <cfRule type="dataBar" priority="108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{105375fb-0074-45a7-b01d-ca0753d4f48a}</x14:id>
        </ext>
      </extLst>
    </cfRule>
  </conditionalFormatting>
  <conditionalFormatting sqref="M86:N86">
    <cfRule type="dataBar" priority="107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{be908427-4cc2-4856-9f39-c77674ff872a}</x14:id>
        </ext>
      </extLst>
    </cfRule>
    <cfRule type="dataBar" priority="10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{98e07ec4-bc61-4eaa-a4ba-09d02db06eb7}</x14:id>
        </ext>
      </extLst>
    </cfRule>
  </conditionalFormatting>
  <conditionalFormatting sqref="Q86">
    <cfRule type="dataBar" priority="107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{8798b2dd-2c93-4180-9733-a235f2e26b9f}</x14:id>
        </ext>
      </extLst>
    </cfRule>
    <cfRule type="dataBar" priority="107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{f67cc124-a412-41c6-b344-dc27322bfeaa}</x14:id>
        </ext>
      </extLst>
    </cfRule>
  </conditionalFormatting>
  <conditionalFormatting sqref="Q86:R86">
    <cfRule type="dataBar" priority="107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{0e49e6d2-cd2a-4c5b-ba58-fbb7cc419135}</x14:id>
        </ext>
      </extLst>
    </cfRule>
    <cfRule type="dataBar" priority="107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{691aed30-314e-436b-84f7-14ee77d48b10}</x14:id>
        </ext>
      </extLst>
    </cfRule>
  </conditionalFormatting>
  <conditionalFormatting sqref="R86">
    <cfRule type="dataBar" priority="107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{8d302762-5b3f-40a7-a5ce-c349e269c0cb}</x14:id>
        </ext>
      </extLst>
    </cfRule>
    <cfRule type="dataBar" priority="1077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{566df220-264c-4c56-84c4-3907d14b96c6}</x14:id>
        </ext>
      </extLst>
    </cfRule>
  </conditionalFormatting>
  <conditionalFormatting sqref="M91:N91">
    <cfRule type="dataBar" priority="1068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{b0069819-2f61-42d0-bc4d-a69975f53426}</x14:id>
        </ext>
      </extLst>
    </cfRule>
  </conditionalFormatting>
  <conditionalFormatting sqref="M95">
    <cfRule type="dataBar" priority="30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{fcecc708-0d6d-4ea7-829a-a3f0db503df9}</x14:id>
        </ext>
      </extLst>
    </cfRule>
  </conditionalFormatting>
  <conditionalFormatting sqref="N95">
    <cfRule type="dataBar" priority="29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{3fbad974-0655-4497-bebf-4b6fcc6333da}</x14:id>
        </ext>
      </extLst>
    </cfRule>
  </conditionalFormatting>
  <conditionalFormatting sqref="R104">
    <cfRule type="dataBar" priority="106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{e26cc48d-20eb-4615-80a1-370cf0637e76}</x14:id>
        </ext>
      </extLst>
    </cfRule>
    <cfRule type="dataBar" priority="1067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{517358d2-7f92-42a4-9020-5c5b767691f8}</x14:id>
        </ext>
      </extLst>
    </cfRule>
  </conditionalFormatting>
  <conditionalFormatting sqref="R105">
    <cfRule type="dataBar" priority="106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{8fc14fa5-c7ad-4b52-8afc-ab8aa43ffa3a}</x14:id>
        </ext>
      </extLst>
    </cfRule>
    <cfRule type="dataBar" priority="106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{1c045b87-9194-4da2-b85d-455f98427be2}</x14:id>
        </ext>
      </extLst>
    </cfRule>
  </conditionalFormatting>
  <conditionalFormatting sqref="M108:N108">
    <cfRule type="dataBar" priority="1048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{36954b02-2908-425b-9e6d-d22b74c91ae8}</x14:id>
        </ext>
      </extLst>
    </cfRule>
    <cfRule type="dataBar" priority="10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{22f4e2c6-0c8d-4811-838e-65f012a67273}</x14:id>
        </ext>
      </extLst>
    </cfRule>
  </conditionalFormatting>
  <conditionalFormatting sqref="Q108">
    <cfRule type="dataBar" priority="105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{9f483a85-19a7-46bc-bd12-6d4227783a2b}</x14:id>
        </ext>
      </extLst>
    </cfRule>
    <cfRule type="dataBar" priority="105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{ab3db4bf-aa64-4fb6-8a58-d15c576d55fe}</x14:id>
        </ext>
      </extLst>
    </cfRule>
  </conditionalFormatting>
  <conditionalFormatting sqref="Q108:R108">
    <cfRule type="dataBar" priority="104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{9bb14146-5be2-450f-b530-a995a81e2c6c}</x14:id>
        </ext>
      </extLst>
    </cfRule>
    <cfRule type="dataBar" priority="105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{8d23ec6e-949f-4d7b-8293-23c1b948f741}</x14:id>
        </ext>
      </extLst>
    </cfRule>
  </conditionalFormatting>
  <conditionalFormatting sqref="R108">
    <cfRule type="dataBar" priority="105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{3fc4057a-400a-4433-8de3-e0d6007a01d2}</x14:id>
        </ext>
      </extLst>
    </cfRule>
    <cfRule type="dataBar" priority="105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{f73e3df8-e5ed-4f12-a4c6-6ce5540e834a}</x14:id>
        </ext>
      </extLst>
    </cfRule>
  </conditionalFormatting>
  <conditionalFormatting sqref="Q111:R111">
    <cfRule type="dataBar" priority="6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{4abcab2e-5ec7-4bb3-aa21-ca361968bda1}</x14:id>
        </ext>
      </extLst>
    </cfRule>
    <cfRule type="dataBar" priority="63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{b55b6054-afc2-4e50-a231-6d69efaf1a65}</x14:id>
        </ext>
      </extLst>
    </cfRule>
    <cfRule type="dataBar" priority="63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{7b4ca513-1468-49c3-9355-9bba36a925a1}</x14:id>
        </ext>
      </extLst>
    </cfRule>
    <cfRule type="dataBar" priority="6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{8c47386e-3ab8-422d-8466-2951d19d9ac3}</x14:id>
        </ext>
      </extLst>
    </cfRule>
  </conditionalFormatting>
  <conditionalFormatting sqref="M113:N113">
    <cfRule type="dataBar" priority="103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{2cdc6af6-bd64-4532-8250-51f076886da9}</x14:id>
        </ext>
      </extLst>
    </cfRule>
    <cfRule type="dataBar" priority="10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{eedbef3a-9323-44bf-bbb5-5190ed165c28}</x14:id>
        </ext>
      </extLst>
    </cfRule>
  </conditionalFormatting>
  <conditionalFormatting sqref="M114:N114">
    <cfRule type="dataBar" priority="102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{51c28504-48dd-4ba4-8ce4-34b04578f970}</x14:id>
        </ext>
      </extLst>
    </cfRule>
    <cfRule type="dataBar" priority="10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{c22a5725-b4b1-4231-aa6d-71620ff8ed48}</x14:id>
        </ext>
      </extLst>
    </cfRule>
  </conditionalFormatting>
  <conditionalFormatting sqref="M127:N127">
    <cfRule type="dataBar" priority="86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{8495e5cc-f031-4972-885e-1df840791395}</x14:id>
        </ext>
      </extLst>
    </cfRule>
    <cfRule type="dataBar" priority="86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{8e5d9577-7a47-4039-bd04-b1dd7bb84011}</x14:id>
        </ext>
      </extLst>
    </cfRule>
    <cfRule type="dataBar" priority="8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{0ce6afd8-773e-4701-9b60-26d4a5cd07ec}</x14:id>
        </ext>
      </extLst>
    </cfRule>
  </conditionalFormatting>
  <conditionalFormatting sqref="M128:N128">
    <cfRule type="dataBar" priority="858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{02d765f6-c2fc-40aa-a097-640b19168ad8}</x14:id>
        </ext>
      </extLst>
    </cfRule>
    <cfRule type="dataBar" priority="85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{27e96683-60e5-4484-91d2-82177a2ccb1a}</x14:id>
        </ext>
      </extLst>
    </cfRule>
    <cfRule type="dataBar" priority="8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{803ba6fe-b69d-4891-a891-069743b80909}</x14:id>
        </ext>
      </extLst>
    </cfRule>
  </conditionalFormatting>
  <conditionalFormatting sqref="M129:N129">
    <cfRule type="dataBar" priority="26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{81016319-fef6-40ea-a858-a9c8a9d12abc}</x14:id>
        </ext>
      </extLst>
    </cfRule>
    <cfRule type="dataBar" priority="2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{2d1932c9-4fde-4581-a032-93d1fa4c85d5}</x14:id>
        </ext>
      </extLst>
    </cfRule>
    <cfRule type="dataBar" priority="27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{51e233a2-ab5e-48ec-b471-1ba51b939ce5}</x14:id>
        </ext>
      </extLst>
    </cfRule>
    <cfRule type="dataBar" priority="27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{f628a7ad-b891-4c5b-a51d-f916954fc607}</x14:id>
        </ext>
      </extLst>
    </cfRule>
    <cfRule type="dataBar" priority="2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{39055568-1a2a-498d-9400-5f07c8cef252}</x14:id>
        </ext>
      </extLst>
    </cfRule>
  </conditionalFormatting>
  <conditionalFormatting sqref="M130:N130">
    <cfRule type="dataBar" priority="85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{2f3fd9f2-8dbf-4336-8442-7be2ef43ddc0}</x14:id>
        </ext>
      </extLst>
    </cfRule>
    <cfRule type="dataBar" priority="85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{2aeed1e6-bd74-4727-aa38-03dd77f7c611}</x14:id>
        </ext>
      </extLst>
    </cfRule>
    <cfRule type="dataBar" priority="8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{c959a406-5006-4305-9896-d806d97a4665}</x14:id>
        </ext>
      </extLst>
    </cfRule>
  </conditionalFormatting>
  <conditionalFormatting sqref="M131:N131">
    <cfRule type="dataBar" priority="25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{a1c40cb7-7a92-47c2-8831-642779c3fd45}</x14:id>
        </ext>
      </extLst>
    </cfRule>
    <cfRule type="dataBar" priority="2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{6e584a78-19d0-4563-b225-5bb1c31b7a3a}</x14:id>
        </ext>
      </extLst>
    </cfRule>
    <cfRule type="dataBar" priority="26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{727ea835-7e2e-4d5c-866a-0f2d2bfcf5ce}</x14:id>
        </ext>
      </extLst>
    </cfRule>
    <cfRule type="dataBar" priority="26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{10ce8296-bd4b-4ed1-9eae-847a49dc0cef}</x14:id>
        </ext>
      </extLst>
    </cfRule>
    <cfRule type="dataBar" priority="2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{307464d8-47c4-4636-bcd3-49e743f67402}</x14:id>
        </ext>
      </extLst>
    </cfRule>
  </conditionalFormatting>
  <conditionalFormatting sqref="Q131:R131">
    <cfRule type="dataBar" priority="25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{dc2b1c44-eba1-4953-8819-2e74b660b3af}</x14:id>
        </ext>
      </extLst>
    </cfRule>
    <cfRule type="dataBar" priority="25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{07d74851-04ec-4910-ae30-1053d07d5c60}</x14:id>
        </ext>
      </extLst>
    </cfRule>
    <cfRule type="dataBar" priority="26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{0388f7d4-d203-4088-afcb-36da1af057b6}</x14:id>
        </ext>
      </extLst>
    </cfRule>
    <cfRule type="dataBar" priority="26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{6c66baeb-da49-44fe-8d02-fde9a2bd47f8}</x14:id>
        </ext>
      </extLst>
    </cfRule>
  </conditionalFormatting>
  <conditionalFormatting sqref="M134:N134">
    <cfRule type="dataBar" priority="81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{0015b66b-903e-4ae8-bf34-3bfa90f1778f}</x14:id>
        </ext>
      </extLst>
    </cfRule>
    <cfRule type="dataBar" priority="81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{f90c3739-649a-4da4-8165-78324d8f58e2}</x14:id>
        </ext>
      </extLst>
    </cfRule>
    <cfRule type="dataBar" priority="8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{77d179e9-c847-4afa-97b8-7d78acf76b38}</x14:id>
        </ext>
      </extLst>
    </cfRule>
  </conditionalFormatting>
  <conditionalFormatting sqref="Q134">
    <cfRule type="dataBar" priority="82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{8687824f-4e99-4523-b46b-91ceca8fbf51}</x14:id>
        </ext>
      </extLst>
    </cfRule>
    <cfRule type="dataBar" priority="821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{c15ed833-33bd-47c0-8072-5d83581f6119}</x14:id>
        </ext>
      </extLst>
    </cfRule>
  </conditionalFormatting>
  <conditionalFormatting sqref="Q134:R134">
    <cfRule type="dataBar" priority="81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{c38d930a-91f0-4ada-a340-39a05d3378fa}</x14:id>
        </ext>
      </extLst>
    </cfRule>
    <cfRule type="dataBar" priority="81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{9eb1612c-1f54-47ba-b5f6-92d406a6ef3d}</x14:id>
        </ext>
      </extLst>
    </cfRule>
    <cfRule type="dataBar" priority="8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{d68efd20-bf52-45f0-a08f-232d2976d536}</x14:id>
        </ext>
      </extLst>
    </cfRule>
  </conditionalFormatting>
  <conditionalFormatting sqref="R134">
    <cfRule type="dataBar" priority="82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{0b65b6f2-0322-4415-947f-c0659496b5c7}</x14:id>
        </ext>
      </extLst>
    </cfRule>
    <cfRule type="dataBar" priority="82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{92b98182-1c93-4f67-9238-1de948d0a6d3}</x14:id>
        </ext>
      </extLst>
    </cfRule>
  </conditionalFormatting>
  <conditionalFormatting sqref="M135:N135">
    <cfRule type="dataBar" priority="80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{a1ec6fc3-f3fc-4b16-8bb6-95f05e783677}</x14:id>
        </ext>
      </extLst>
    </cfRule>
    <cfRule type="dataBar" priority="80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{8d9bae66-70d7-4892-a2dd-feb3a1524051}</x14:id>
        </ext>
      </extLst>
    </cfRule>
    <cfRule type="dataBar" priority="8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{964fa461-15fe-41a3-a0ef-bc65b838c321}</x14:id>
        </ext>
      </extLst>
    </cfRule>
  </conditionalFormatting>
  <conditionalFormatting sqref="Q135">
    <cfRule type="dataBar" priority="81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{e72221e4-91b5-4e19-9e70-369559a881cf}</x14:id>
        </ext>
      </extLst>
    </cfRule>
    <cfRule type="dataBar" priority="811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{00a445ee-a934-4245-a166-1d38483a5f06}</x14:id>
        </ext>
      </extLst>
    </cfRule>
  </conditionalFormatting>
  <conditionalFormatting sqref="Q135:R135">
    <cfRule type="dataBar" priority="80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{f72122a7-5cb6-45bf-a965-c951d7444ab7}</x14:id>
        </ext>
      </extLst>
    </cfRule>
    <cfRule type="dataBar" priority="80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{d4f433e3-a7ac-4f23-b4d6-e1c6c8722bdc}</x14:id>
        </ext>
      </extLst>
    </cfRule>
    <cfRule type="dataBar" priority="80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{7f61eaea-b228-4d8d-addf-19bb3e9b0fa9}</x14:id>
        </ext>
      </extLst>
    </cfRule>
  </conditionalFormatting>
  <conditionalFormatting sqref="R135">
    <cfRule type="dataBar" priority="81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{fd2a7405-5490-480b-bb53-0c1c45b08a0b}</x14:id>
        </ext>
      </extLst>
    </cfRule>
    <cfRule type="dataBar" priority="81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{c78afd2c-a3ce-4b5a-9a61-756a7f14bb42}</x14:id>
        </ext>
      </extLst>
    </cfRule>
  </conditionalFormatting>
  <conditionalFormatting sqref="M139">
    <cfRule type="dataBar" priority="22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{4dadd6e4-2c16-4ad4-8706-8b53cfa17c4a}</x14:id>
        </ext>
      </extLst>
    </cfRule>
    <cfRule type="dataBar" priority="22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{960a2a19-62c5-424c-8d63-e07b51eb2364}</x14:id>
        </ext>
      </extLst>
    </cfRule>
  </conditionalFormatting>
  <conditionalFormatting sqref="N139">
    <cfRule type="dataBar" priority="20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{1320650e-da8c-4b6f-8cf3-58e1bab62bca}</x14:id>
        </ext>
      </extLst>
    </cfRule>
    <cfRule type="dataBar" priority="21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{54483196-3787-4bf2-aeec-d9597518ce50}</x14:id>
        </ext>
      </extLst>
    </cfRule>
  </conditionalFormatting>
  <conditionalFormatting sqref="O139">
    <cfRule type="dataBar" priority="21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{ddb63b0d-dddf-4479-b8e1-8266064d2897}</x14:id>
        </ext>
      </extLst>
    </cfRule>
    <cfRule type="dataBar" priority="21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{3bb7a2b2-1af0-4394-a562-44ebf0bbb3e0}</x14:id>
        </ext>
      </extLst>
    </cfRule>
  </conditionalFormatting>
  <conditionalFormatting sqref="Q139">
    <cfRule type="dataBar" priority="25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{65151330-12d0-4432-8308-7b600614a5e9}</x14:id>
        </ext>
      </extLst>
    </cfRule>
    <cfRule type="dataBar" priority="25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{b8dbd7d3-3a67-4e30-826a-e0cae12bf66d}</x14:id>
        </ext>
      </extLst>
    </cfRule>
  </conditionalFormatting>
  <conditionalFormatting sqref="R139">
    <cfRule type="dataBar" priority="25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{3cfc319a-9b3d-41fd-9f9a-312f93b55581}</x14:id>
        </ext>
      </extLst>
    </cfRule>
    <cfRule type="dataBar" priority="25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{eb3cee59-ea95-4e57-a2e2-e8f43edbc23a}</x14:id>
        </ext>
      </extLst>
    </cfRule>
  </conditionalFormatting>
  <conditionalFormatting sqref="M140">
    <cfRule type="dataBar" priority="21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{d942b9d5-ef3e-4c81-b221-aaa50f639abc}</x14:id>
        </ext>
      </extLst>
    </cfRule>
    <cfRule type="dataBar" priority="21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{ab7e265e-65c5-436a-8340-12309dc01d10}</x14:id>
        </ext>
      </extLst>
    </cfRule>
  </conditionalFormatting>
  <conditionalFormatting sqref="N140">
    <cfRule type="dataBar" priority="19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{7685f1a8-4e26-4350-bf8c-66d55df94da7}</x14:id>
        </ext>
      </extLst>
    </cfRule>
    <cfRule type="dataBar" priority="19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{1f160266-b95a-47a6-adaa-83acf096b152}</x14:id>
        </ext>
      </extLst>
    </cfRule>
  </conditionalFormatting>
  <conditionalFormatting sqref="O140">
    <cfRule type="dataBar" priority="20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{0ec474de-7e66-4b35-82b4-ea39d6f9b48d}</x14:id>
        </ext>
      </extLst>
    </cfRule>
    <cfRule type="dataBar" priority="201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{d54e21a8-726d-414a-b4c5-03c5a7bc282d}</x14:id>
        </ext>
      </extLst>
    </cfRule>
  </conditionalFormatting>
  <conditionalFormatting sqref="Q140">
    <cfRule type="dataBar" priority="23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{3918c8a2-5073-49df-8451-9235d19112cd}</x14:id>
        </ext>
      </extLst>
    </cfRule>
    <cfRule type="dataBar" priority="237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{bf723a75-979a-474a-817e-265a55c35f48}</x14:id>
        </ext>
      </extLst>
    </cfRule>
  </conditionalFormatting>
  <conditionalFormatting sqref="R140">
    <cfRule type="dataBar" priority="23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{3fe147b6-b368-466e-a24e-1032c566a945}</x14:id>
        </ext>
      </extLst>
    </cfRule>
    <cfRule type="dataBar" priority="23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{bb308ca8-975b-4913-9644-756a841296a8}</x14:id>
        </ext>
      </extLst>
    </cfRule>
  </conditionalFormatting>
  <conditionalFormatting sqref="M141">
    <cfRule type="dataBar" priority="21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{7c3b1d42-e6c0-44c6-b669-074893e14016}</x14:id>
        </ext>
      </extLst>
    </cfRule>
    <cfRule type="dataBar" priority="214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{1f54bb76-2505-41f0-becb-05e3fbdc3c44}</x14:id>
        </ext>
      </extLst>
    </cfRule>
  </conditionalFormatting>
  <conditionalFormatting sqref="N141">
    <cfRule type="dataBar" priority="19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{44700d29-28a8-4854-88c3-1e074dc5bfe4}</x14:id>
        </ext>
      </extLst>
    </cfRule>
    <cfRule type="dataBar" priority="19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{f7746d6d-9e48-43eb-af7b-bbc7dde87a6c}</x14:id>
        </ext>
      </extLst>
    </cfRule>
  </conditionalFormatting>
  <conditionalFormatting sqref="O141">
    <cfRule type="dataBar" priority="19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{e68da887-ee05-4b29-95e9-f98c194da590}</x14:id>
        </ext>
      </extLst>
    </cfRule>
    <cfRule type="dataBar" priority="197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{81a760f2-f505-46b6-b505-96ea8bc00674}</x14:id>
        </ext>
      </extLst>
    </cfRule>
  </conditionalFormatting>
  <conditionalFormatting sqref="Q141">
    <cfRule type="dataBar" priority="23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{7d776176-96a3-45e2-ac5e-c3054cb835e4}</x14:id>
        </ext>
      </extLst>
    </cfRule>
    <cfRule type="dataBar" priority="23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{a14943a9-096c-416a-aa10-613c50a409f7}</x14:id>
        </ext>
      </extLst>
    </cfRule>
  </conditionalFormatting>
  <conditionalFormatting sqref="R141">
    <cfRule type="dataBar" priority="23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{11194c65-162c-4df3-9699-9d9938ca542e}</x14:id>
        </ext>
      </extLst>
    </cfRule>
    <cfRule type="dataBar" priority="23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{2a2e1ff2-cc2b-4318-88d7-61f8cdbc8758}</x14:id>
        </ext>
      </extLst>
    </cfRule>
  </conditionalFormatting>
  <conditionalFormatting sqref="Q142">
    <cfRule type="dataBar" priority="80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{7ed0d7d1-4710-4666-ae6a-c3662f04cbb9}</x14:id>
        </ext>
      </extLst>
    </cfRule>
    <cfRule type="dataBar" priority="801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{fe7fb461-d124-45c5-a3b8-67260c3ee68f}</x14:id>
        </ext>
      </extLst>
    </cfRule>
  </conditionalFormatting>
  <conditionalFormatting sqref="R142">
    <cfRule type="dataBar" priority="80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{5baa8c78-89a0-40e6-b45d-91cc4263f189}</x14:id>
        </ext>
      </extLst>
    </cfRule>
    <cfRule type="dataBar" priority="80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{b193b910-decc-4fbf-8fd0-32ea98753b58}</x14:id>
        </ext>
      </extLst>
    </cfRule>
  </conditionalFormatting>
  <conditionalFormatting sqref="Q143">
    <cfRule type="dataBar" priority="79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{dee0e60b-8760-46f4-af88-435ccec83712}</x14:id>
        </ext>
      </extLst>
    </cfRule>
    <cfRule type="dataBar" priority="797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{8a9b3706-d987-4625-a907-8f49760f245b}</x14:id>
        </ext>
      </extLst>
    </cfRule>
  </conditionalFormatting>
  <conditionalFormatting sqref="R143">
    <cfRule type="dataBar" priority="79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{e316d5c5-42e0-4f7b-ae16-8a32a6cd3438}</x14:id>
        </ext>
      </extLst>
    </cfRule>
    <cfRule type="dataBar" priority="79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{eee161ba-d741-4055-b07e-ce0890559416}</x14:id>
        </ext>
      </extLst>
    </cfRule>
  </conditionalFormatting>
  <conditionalFormatting sqref="M145:N145">
    <cfRule type="dataBar" priority="78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{86fc5a55-497b-48d8-8bbb-b7e41651309e}</x14:id>
        </ext>
      </extLst>
    </cfRule>
    <cfRule type="dataBar" priority="78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{b2a046f6-990e-4f69-aaaf-c8add0be5449}</x14:id>
        </ext>
      </extLst>
    </cfRule>
    <cfRule type="dataBar" priority="7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{0df239fe-585f-4073-87e6-14a8459380f2}</x14:id>
        </ext>
      </extLst>
    </cfRule>
  </conditionalFormatting>
  <conditionalFormatting sqref="Q145">
    <cfRule type="dataBar" priority="78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{dcd87efe-11d2-49a6-ba44-25420ae1de18}</x14:id>
        </ext>
      </extLst>
    </cfRule>
    <cfRule type="dataBar" priority="79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{83627fe8-dea6-4828-bb04-0fa641e5d3a7}</x14:id>
        </ext>
      </extLst>
    </cfRule>
  </conditionalFormatting>
  <conditionalFormatting sqref="Q145:R145">
    <cfRule type="dataBar" priority="78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{84248238-6baf-4452-b622-698cd9319e8e}</x14:id>
        </ext>
      </extLst>
    </cfRule>
    <cfRule type="dataBar" priority="78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{d3d6a1b6-bace-4c32-92d5-2650fd91d440}</x14:id>
        </ext>
      </extLst>
    </cfRule>
    <cfRule type="dataBar" priority="78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{98d72f5a-4982-41c1-8cf0-7b8431ed376e}</x14:id>
        </ext>
      </extLst>
    </cfRule>
    <cfRule type="dataBar" priority="78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{e96df5b4-ce66-4214-921c-006415e5256c}</x14:id>
        </ext>
      </extLst>
    </cfRule>
    <cfRule type="dataBar" priority="78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{a6a1e436-1c5b-49fd-a73d-59eaf2435638}</x14:id>
        </ext>
      </extLst>
    </cfRule>
  </conditionalFormatting>
  <conditionalFormatting sqref="R145">
    <cfRule type="dataBar" priority="79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{989607f1-7535-4b5d-8b48-5faee13dc256}</x14:id>
        </ext>
      </extLst>
    </cfRule>
    <cfRule type="dataBar" priority="79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{282e1083-8bee-4281-bd0c-c5b555de8f31}</x14:id>
        </ext>
      </extLst>
    </cfRule>
  </conditionalFormatting>
  <conditionalFormatting sqref="M146:N146">
    <cfRule type="dataBar" priority="18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{87da37eb-78ed-452a-85e0-fd0391f76ffb}</x14:id>
        </ext>
      </extLst>
    </cfRule>
    <cfRule type="dataBar" priority="18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{6b1a5564-8d02-426f-a7c9-372dbfb028b7}</x14:id>
        </ext>
      </extLst>
    </cfRule>
    <cfRule type="dataBar" priority="1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{47e08ce3-e621-41f1-971c-9166ef40aff4}</x14:id>
        </ext>
      </extLst>
    </cfRule>
  </conditionalFormatting>
  <conditionalFormatting sqref="Q146">
    <cfRule type="dataBar" priority="19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{aa94ff2b-c8da-4286-a790-6ec11d058a67}</x14:id>
        </ext>
      </extLst>
    </cfRule>
    <cfRule type="dataBar" priority="191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{92d7dff3-a6ed-4f78-bb82-2b18931cc5ec}</x14:id>
        </ext>
      </extLst>
    </cfRule>
  </conditionalFormatting>
  <conditionalFormatting sqref="Q146:R146">
    <cfRule type="dataBar" priority="18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{37d56a9a-be0b-4181-b531-63184b070a12}</x14:id>
        </ext>
      </extLst>
    </cfRule>
    <cfRule type="dataBar" priority="18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{2c253c08-48f7-43cf-b991-aed6ce633e5e}</x14:id>
        </ext>
      </extLst>
    </cfRule>
    <cfRule type="dataBar" priority="18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{07ceb749-82c8-4bb0-9420-6874e6ac4290}</x14:id>
        </ext>
      </extLst>
    </cfRule>
    <cfRule type="dataBar" priority="18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{be416537-27cf-4f79-af68-e093d872ed30}</x14:id>
        </ext>
      </extLst>
    </cfRule>
    <cfRule type="dataBar" priority="18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{6d1e8bc7-df64-4995-b8d6-bd276e558a20}</x14:id>
        </ext>
      </extLst>
    </cfRule>
  </conditionalFormatting>
  <conditionalFormatting sqref="R146">
    <cfRule type="dataBar" priority="15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{7c3d65d9-ead2-4dae-a664-431921e30c7d}</x14:id>
        </ext>
      </extLst>
    </cfRule>
    <cfRule type="dataBar" priority="15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{f1ff0d0a-3556-4070-b31d-d69c8b43ad8e}</x14:id>
        </ext>
      </extLst>
    </cfRule>
  </conditionalFormatting>
  <conditionalFormatting sqref="M147:N147">
    <cfRule type="dataBar" priority="17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{46d60e53-5e05-415a-a882-b69e113ae1bb}</x14:id>
        </ext>
      </extLst>
    </cfRule>
    <cfRule type="dataBar" priority="17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{b241dca1-ca55-4956-bbbd-d8ee024ca2e7}</x14:id>
        </ext>
      </extLst>
    </cfRule>
    <cfRule type="dataBar" priority="1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{2d1f179d-2cfe-47ba-bc1e-47c4f9775e9a}</x14:id>
        </ext>
      </extLst>
    </cfRule>
  </conditionalFormatting>
  <conditionalFormatting sqref="Q147">
    <cfRule type="dataBar" priority="15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{60194f08-1ca1-4b81-9f25-a7cef3ce741a}</x14:id>
        </ext>
      </extLst>
    </cfRule>
    <cfRule type="dataBar" priority="16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{b8f2f2bf-1507-43ed-b26b-af46516556da}</x14:id>
        </ext>
      </extLst>
    </cfRule>
    <cfRule type="dataBar" priority="16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{afa055be-fb5e-4993-8463-1bf6c9e65879}</x14:id>
        </ext>
      </extLst>
    </cfRule>
    <cfRule type="dataBar" priority="16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{bd2b78d3-897e-4d71-b0be-3a7e799c959d}</x14:id>
        </ext>
      </extLst>
    </cfRule>
    <cfRule type="dataBar" priority="16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{d1b0cdc5-c164-4079-baff-895a2b32f529}</x14:id>
        </ext>
      </extLst>
    </cfRule>
    <cfRule type="dataBar" priority="16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{f6b734b7-6e8c-4f7d-93b5-e24cc9ccf44f}</x14:id>
        </ext>
      </extLst>
    </cfRule>
    <cfRule type="dataBar" priority="16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{93895b8a-f542-4abd-a363-d1750036a113}</x14:id>
        </ext>
      </extLst>
    </cfRule>
  </conditionalFormatting>
  <conditionalFormatting sqref="R147">
    <cfRule type="dataBar" priority="15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{dd56f778-d932-4c8a-8e83-fb47f742c11b}</x14:id>
        </ext>
      </extLst>
    </cfRule>
    <cfRule type="dataBar" priority="15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{f29dbaa6-a4d5-4a05-add7-2a5e219b911b}</x14:id>
        </ext>
      </extLst>
    </cfRule>
    <cfRule type="dataBar" priority="15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{dbfb88c9-e7d9-4f9d-ae7c-2f9f4eae3129}</x14:id>
        </ext>
      </extLst>
    </cfRule>
    <cfRule type="dataBar" priority="15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{27eecd68-17b5-4df9-97a3-f88f94cc109d}</x14:id>
        </ext>
      </extLst>
    </cfRule>
    <cfRule type="dataBar" priority="15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{0cb5abf1-6a13-4db8-965b-2381d83be0ae}</x14:id>
        </ext>
      </extLst>
    </cfRule>
    <cfRule type="dataBar" priority="15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{16c2b706-7b0b-4e48-9b2b-c77b9a68df22}</x14:id>
        </ext>
      </extLst>
    </cfRule>
    <cfRule type="dataBar" priority="15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{2770a39c-764f-4e85-b4b0-02b72f34d42a}</x14:id>
        </ext>
      </extLst>
    </cfRule>
  </conditionalFormatting>
  <conditionalFormatting sqref="M148:N148">
    <cfRule type="dataBar" priority="77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{1cac502b-3b4c-4058-bab1-5ea129f1aa08}</x14:id>
        </ext>
      </extLst>
    </cfRule>
    <cfRule type="dataBar" priority="77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{830018af-a272-425a-8954-3e9bca7f7f64}</x14:id>
        </ext>
      </extLst>
    </cfRule>
    <cfRule type="dataBar" priority="7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{c604c261-2f5f-44f7-b19e-a36b7300412c}</x14:id>
        </ext>
      </extLst>
    </cfRule>
  </conditionalFormatting>
  <conditionalFormatting sqref="Q148">
    <cfRule type="dataBar" priority="76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{35d6b1e5-c61b-4d9f-91a9-edee924be0d8}</x14:id>
        </ext>
      </extLst>
    </cfRule>
    <cfRule type="dataBar" priority="77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{540bd631-d48e-448d-aa64-597e5e5f596d}</x14:id>
        </ext>
      </extLst>
    </cfRule>
    <cfRule type="dataBar" priority="77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{d7b09e09-be6e-4536-a0fa-411bc47577a2}</x14:id>
        </ext>
      </extLst>
    </cfRule>
    <cfRule type="dataBar" priority="77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{e5474d6d-d05c-4440-bb80-3e092439bece}</x14:id>
        </ext>
      </extLst>
    </cfRule>
    <cfRule type="dataBar" priority="77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{d4195221-ed84-4405-8a27-25392c5a868c}</x14:id>
        </ext>
      </extLst>
    </cfRule>
    <cfRule type="dataBar" priority="77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{1a00ecbc-d4e7-4d1e-94ec-0b04ed97b298}</x14:id>
        </ext>
      </extLst>
    </cfRule>
    <cfRule type="dataBar" priority="77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{73117e73-c8f7-4842-830b-ea901f59d4aa}</x14:id>
        </ext>
      </extLst>
    </cfRule>
  </conditionalFormatting>
  <conditionalFormatting sqref="R148">
    <cfRule type="dataBar" priority="73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{5818c099-bccc-4631-afa9-4dd01ac62d30}</x14:id>
        </ext>
      </extLst>
    </cfRule>
    <cfRule type="dataBar" priority="73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{2a132982-51e2-4e44-8e3f-624e26b77cc8}</x14:id>
        </ext>
      </extLst>
    </cfRule>
    <cfRule type="dataBar" priority="74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{a8422e35-38a9-40cf-930e-bb30f8b4d3b4}</x14:id>
        </ext>
      </extLst>
    </cfRule>
    <cfRule type="dataBar" priority="74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{47e8fbb5-2bee-4374-998f-35129351c1bd}</x14:id>
        </ext>
      </extLst>
    </cfRule>
    <cfRule type="dataBar" priority="74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{beae0059-15c7-4034-be20-451998aa12ec}</x14:id>
        </ext>
      </extLst>
    </cfRule>
    <cfRule type="dataBar" priority="74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{a50b9473-6f2d-4d86-bfec-77a192516165}</x14:id>
        </ext>
      </extLst>
    </cfRule>
    <cfRule type="dataBar" priority="744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{287b7a6f-7569-4483-a552-161bf1eec628}</x14:id>
        </ext>
      </extLst>
    </cfRule>
  </conditionalFormatting>
  <conditionalFormatting sqref="M149:N149">
    <cfRule type="dataBar" priority="76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{3b15d011-0dd8-4f03-a4d8-44f71d8b3fd6}</x14:id>
        </ext>
      </extLst>
    </cfRule>
    <cfRule type="dataBar" priority="76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{1a664ec4-9723-48b2-97f4-9ae344f471c5}</x14:id>
        </ext>
      </extLst>
    </cfRule>
    <cfRule type="dataBar" priority="7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{a0d8a453-2bc9-4888-9eb6-58d91762b8a5}</x14:id>
        </ext>
      </extLst>
    </cfRule>
  </conditionalFormatting>
  <conditionalFormatting sqref="Q149">
    <cfRule type="dataBar" priority="75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{c5f0401f-5503-421f-b429-0087e0a7d4b0}</x14:id>
        </ext>
      </extLst>
    </cfRule>
    <cfRule type="dataBar" priority="75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{9becd8d9-00c0-4d57-9423-9fae1a697ad6}</x14:id>
        </ext>
      </extLst>
    </cfRule>
    <cfRule type="dataBar" priority="75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{b5460fd2-8cc3-4f08-9124-339d12a9550a}</x14:id>
        </ext>
      </extLst>
    </cfRule>
    <cfRule type="dataBar" priority="76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{bbc73bc9-d232-4115-8542-677e45b766ea}</x14:id>
        </ext>
      </extLst>
    </cfRule>
    <cfRule type="dataBar" priority="76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{17ffbc16-ce90-43dc-accc-05eabab30c73}</x14:id>
        </ext>
      </extLst>
    </cfRule>
    <cfRule type="dataBar" priority="76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{a592e3fc-5ab1-47d2-b739-a0a2644f1e7f}</x14:id>
        </ext>
      </extLst>
    </cfRule>
    <cfRule type="dataBar" priority="76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{d2b3b7f6-9243-45f0-8e91-8053ffed7cbc}</x14:id>
        </ext>
      </extLst>
    </cfRule>
  </conditionalFormatting>
  <conditionalFormatting sqref="R149">
    <cfRule type="dataBar" priority="73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{679d2e81-ee3a-45e5-907c-519f98adc8ce}</x14:id>
        </ext>
      </extLst>
    </cfRule>
    <cfRule type="dataBar" priority="73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{e8203bfc-65ca-4ea5-98b1-f6213ecb0174}</x14:id>
        </ext>
      </extLst>
    </cfRule>
    <cfRule type="dataBar" priority="73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{cfdbf00a-b5f2-4335-a710-509a0ee3437d}</x14:id>
        </ext>
      </extLst>
    </cfRule>
    <cfRule type="dataBar" priority="73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{04d034d7-cc4d-4e5e-a023-441a240e0089}</x14:id>
        </ext>
      </extLst>
    </cfRule>
    <cfRule type="dataBar" priority="73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{b85d4a05-3c80-4ac9-87af-2512a62a443b}</x14:id>
        </ext>
      </extLst>
    </cfRule>
    <cfRule type="dataBar" priority="73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{b830133c-a15b-4674-b5ba-611f0c68de15}</x14:id>
        </ext>
      </extLst>
    </cfRule>
    <cfRule type="dataBar" priority="737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{5d17b2a3-e6be-4c86-abd2-86c911b1347d}</x14:id>
        </ext>
      </extLst>
    </cfRule>
  </conditionalFormatting>
  <conditionalFormatting sqref="M150:N150">
    <cfRule type="dataBar" priority="748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{7dcf4f77-f399-4de2-a61f-808d474e428a}</x14:id>
        </ext>
      </extLst>
    </cfRule>
    <cfRule type="dataBar" priority="74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{930903a5-9d6a-4ed8-8492-19ce0150a26d}</x14:id>
        </ext>
      </extLst>
    </cfRule>
    <cfRule type="dataBar" priority="7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{834eb12d-ee5d-4a6b-b1fe-ff537013cd17}</x14:id>
        </ext>
      </extLst>
    </cfRule>
  </conditionalFormatting>
  <conditionalFormatting sqref="Q150">
    <cfRule type="dataBar" priority="75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{3e6210d0-983f-4345-ba67-ac1ac271f94f}</x14:id>
        </ext>
      </extLst>
    </cfRule>
    <cfRule type="dataBar" priority="754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{58b20c40-b292-4020-befe-404c0155ca01}</x14:id>
        </ext>
      </extLst>
    </cfRule>
  </conditionalFormatting>
  <conditionalFormatting sqref="Q150:R150">
    <cfRule type="dataBar" priority="74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{3924b62e-5ef2-4239-83f9-540aa87dacc1}</x14:id>
        </ext>
      </extLst>
    </cfRule>
    <cfRule type="dataBar" priority="74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{5ef5f5c5-5bf0-4e04-872a-8660483a2474}</x14:id>
        </ext>
      </extLst>
    </cfRule>
    <cfRule type="dataBar" priority="74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{6491a21b-f1c7-4da4-932c-433370228758}</x14:id>
        </ext>
      </extLst>
    </cfRule>
    <cfRule type="dataBar" priority="75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{a4d813f2-5d67-428a-b9ee-a1103405231f}</x14:id>
        </ext>
      </extLst>
    </cfRule>
    <cfRule type="dataBar" priority="75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{5777d2b5-d29a-4c26-b56a-bb8786276fb8}</x14:id>
        </ext>
      </extLst>
    </cfRule>
  </conditionalFormatting>
  <conditionalFormatting sqref="R150">
    <cfRule type="dataBar" priority="75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{6803b052-f777-4270-95cd-259293db76d6}</x14:id>
        </ext>
      </extLst>
    </cfRule>
    <cfRule type="dataBar" priority="75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{3dd74324-215e-4c88-890a-a1748e56305b}</x14:id>
        </ext>
      </extLst>
    </cfRule>
  </conditionalFormatting>
  <conditionalFormatting sqref="R155">
    <cfRule type="dataBar" priority="70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{d8381052-7d06-4fe9-8ab6-4b4d62541c54}</x14:id>
        </ext>
      </extLst>
    </cfRule>
    <cfRule type="dataBar" priority="70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{367427d3-c673-42be-9237-ff65938cc064}</x14:id>
        </ext>
      </extLst>
    </cfRule>
    <cfRule type="dataBar" priority="70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{b526a722-e8c0-4925-ac24-cbacd9a05eae}</x14:id>
        </ext>
      </extLst>
    </cfRule>
    <cfRule type="dataBar" priority="70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{8b960c6a-eed5-4c67-9b1a-eea9e0fd8a22}</x14:id>
        </ext>
      </extLst>
    </cfRule>
    <cfRule type="dataBar" priority="70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{a25304b2-81b3-48b2-9b3a-dc6e6a01bd7c}</x14:id>
        </ext>
      </extLst>
    </cfRule>
    <cfRule type="dataBar" priority="70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{74555abb-4ff7-4181-8cc8-1d268f3eab94}</x14:id>
        </ext>
      </extLst>
    </cfRule>
    <cfRule type="dataBar" priority="70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{160d7ba4-0f79-47fc-a284-1dd24f614308}</x14:id>
        </ext>
      </extLst>
    </cfRule>
  </conditionalFormatting>
  <conditionalFormatting sqref="M156:N156">
    <cfRule type="dataBar" priority="12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{80b96ecb-de65-497a-8f04-2cf662daeca5}</x14:id>
        </ext>
      </extLst>
    </cfRule>
    <cfRule type="dataBar" priority="1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{abeb2f2c-a5c5-4bac-b3d4-c12aa79adcf9}</x14:id>
        </ext>
      </extLst>
    </cfRule>
    <cfRule type="dataBar" priority="14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{d0ad0167-9454-4295-bff1-0987f2965d6a}</x14:id>
        </ext>
      </extLst>
    </cfRule>
    <cfRule type="dataBar" priority="14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{a97ad0b3-1e4d-4644-97ec-8a9f5b1bda2e}</x14:id>
        </ext>
      </extLst>
    </cfRule>
    <cfRule type="dataBar" priority="1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{422925c4-2a69-4571-983e-0e657fea97fe}</x14:id>
        </ext>
      </extLst>
    </cfRule>
  </conditionalFormatting>
  <conditionalFormatting sqref="Q156">
    <cfRule type="dataBar" priority="14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{238e88c1-7b99-4930-9b65-be34a29cb0e1}</x14:id>
        </ext>
      </extLst>
    </cfRule>
    <cfRule type="dataBar" priority="14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{a7e87592-5449-48d6-ad70-b0b5dfb37f27}</x14:id>
        </ext>
      </extLst>
    </cfRule>
    <cfRule type="dataBar" priority="14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{a1e99723-da0c-489c-853f-9cc09051d5d6}</x14:id>
        </ext>
      </extLst>
    </cfRule>
    <cfRule type="dataBar" priority="14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{7049e2e6-2381-4005-8c04-ab12938bfcbd}</x14:id>
        </ext>
      </extLst>
    </cfRule>
    <cfRule type="dataBar" priority="14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{157bf0b1-3193-43f3-9a00-358a021fcf1f}</x14:id>
        </ext>
      </extLst>
    </cfRule>
    <cfRule type="dataBar" priority="14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{4829bf22-b6ba-4b79-8f4c-35bf58c0e372}</x14:id>
        </ext>
      </extLst>
    </cfRule>
    <cfRule type="dataBar" priority="14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{51939e47-efb6-4d3f-89a6-7d65144513b0}</x14:id>
        </ext>
      </extLst>
    </cfRule>
  </conditionalFormatting>
  <conditionalFormatting sqref="Q156:R156">
    <cfRule type="dataBar" priority="13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{0d4b005e-5509-43a0-bd3d-de1c1b0c9144}</x14:id>
        </ext>
      </extLst>
    </cfRule>
    <cfRule type="dataBar" priority="13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{750b09e2-eb43-4f76-bf4f-baddabbf2a9d}</x14:id>
        </ext>
      </extLst>
    </cfRule>
  </conditionalFormatting>
  <conditionalFormatting sqref="R156">
    <cfRule type="dataBar" priority="13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{0341e6a2-3917-4554-9b92-276fc3705686}</x14:id>
        </ext>
      </extLst>
    </cfRule>
    <cfRule type="dataBar" priority="13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{e3ea0e4b-9658-446e-b152-ebcfe39d8100}</x14:id>
        </ext>
      </extLst>
    </cfRule>
    <cfRule type="dataBar" priority="13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{e0acd0cb-2a28-4c2d-9c36-b4a2c2881dc0}</x14:id>
        </ext>
      </extLst>
    </cfRule>
    <cfRule type="dataBar" priority="13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{1779bd7e-1675-4929-897a-eeaf404a25da}</x14:id>
        </ext>
      </extLst>
    </cfRule>
    <cfRule type="dataBar" priority="13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{b1ee4d0a-2a4a-46f4-81c5-7584c5eed806}</x14:id>
        </ext>
      </extLst>
    </cfRule>
    <cfRule type="dataBar" priority="13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{1a233a4e-6478-4e50-a2a0-864b72b45521}</x14:id>
        </ext>
      </extLst>
    </cfRule>
    <cfRule type="dataBar" priority="13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{0a59d433-cf72-4a89-8bc9-3efda24a5a3d}</x14:id>
        </ext>
      </extLst>
    </cfRule>
  </conditionalFormatting>
  <conditionalFormatting sqref="M157:N157">
    <cfRule type="dataBar" priority="71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{85a49de5-8463-4abb-bcc3-30cb2443f049}</x14:id>
        </ext>
      </extLst>
    </cfRule>
    <cfRule type="dataBar" priority="71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{b617d56f-ed9b-4c0f-b4bb-38833ed307ca}</x14:id>
        </ext>
      </extLst>
    </cfRule>
    <cfRule type="dataBar" priority="7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{0ccd7e33-aafb-41ad-8cf4-21a68cbb27cb}</x14:id>
        </ext>
      </extLst>
    </cfRule>
  </conditionalFormatting>
  <conditionalFormatting sqref="Q157">
    <cfRule type="dataBar" priority="70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{969ee961-4099-4f32-ad4a-ef78c03584c3}</x14:id>
        </ext>
      </extLst>
    </cfRule>
    <cfRule type="dataBar" priority="70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{00b86fbb-7301-49be-b689-e3a653d29319}</x14:id>
        </ext>
      </extLst>
    </cfRule>
    <cfRule type="dataBar" priority="70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{7d2978fa-c339-42e3-acfb-3c682739c239}</x14:id>
        </ext>
      </extLst>
    </cfRule>
    <cfRule type="dataBar" priority="71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{ab3d9956-414a-4e5e-9f78-4a3cccfba8ef}</x14:id>
        </ext>
      </extLst>
    </cfRule>
    <cfRule type="dataBar" priority="7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{31d4e990-d49e-4c89-91e3-f5a51d62af13}</x14:id>
        </ext>
      </extLst>
    </cfRule>
    <cfRule type="dataBar" priority="71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{1fc5d764-4e2a-4151-bb2c-c690c4d4fa6b}</x14:id>
        </ext>
      </extLst>
    </cfRule>
    <cfRule type="dataBar" priority="71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{e0ba0a23-bd94-4860-a760-f3038a747f5a}</x14:id>
        </ext>
      </extLst>
    </cfRule>
  </conditionalFormatting>
  <conditionalFormatting sqref="R157">
    <cfRule type="dataBar" priority="69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{1887e30e-1ac8-4832-93dd-0647c176f7ae}</x14:id>
        </ext>
      </extLst>
    </cfRule>
    <cfRule type="dataBar" priority="69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{df4c5114-7a8a-41b2-9900-252233da3ab3}</x14:id>
        </ext>
      </extLst>
    </cfRule>
    <cfRule type="dataBar" priority="69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{b14ef0c6-f8ec-4fc9-9518-e9dd47b7817a}</x14:id>
        </ext>
      </extLst>
    </cfRule>
    <cfRule type="dataBar" priority="69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{343fa20d-f956-453e-a1c8-307fec34eee6}</x14:id>
        </ext>
      </extLst>
    </cfRule>
    <cfRule type="dataBar" priority="69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{9fb22afe-1393-4780-a3e7-57022479c7b9}</x14:id>
        </ext>
      </extLst>
    </cfRule>
    <cfRule type="dataBar" priority="69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{ef40bc5e-a0db-40cd-adac-d71df979c7ee}</x14:id>
        </ext>
      </extLst>
    </cfRule>
    <cfRule type="dataBar" priority="69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{9013be53-a3ad-49f0-825e-f36cba220d9a}</x14:id>
        </ext>
      </extLst>
    </cfRule>
  </conditionalFormatting>
  <conditionalFormatting sqref="BJ158">
    <cfRule type="duplicateValues" dxfId="8" priority="692"/>
  </conditionalFormatting>
  <conditionalFormatting sqref="M159:N159">
    <cfRule type="dataBar" priority="11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{bc9ca424-98bc-4067-aa44-2252b81139bc}</x14:id>
        </ext>
      </extLst>
    </cfRule>
    <cfRule type="dataBar" priority="11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{1735518e-b770-439c-a0ae-9c4f1901f004}</x14:id>
        </ext>
      </extLst>
    </cfRule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{9bb63fef-cfe2-4ff8-9fd8-c869da976018}</x14:id>
        </ext>
      </extLst>
    </cfRule>
  </conditionalFormatting>
  <conditionalFormatting sqref="O159">
    <cfRule type="dataBar" priority="8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{bf90e329-c0b3-4fd4-97d2-0c735c1e232c}</x14:id>
        </ext>
      </extLst>
    </cfRule>
    <cfRule type="dataBar" priority="9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{fc97f620-22fc-4c81-a892-27f3533be0d3}</x14:id>
        </ext>
      </extLst>
    </cfRule>
    <cfRule type="dataBar" priority="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{050b905c-e1a7-478d-9871-85f635e196c0}</x14:id>
        </ext>
      </extLst>
    </cfRule>
  </conditionalFormatting>
  <conditionalFormatting sqref="Q159">
    <cfRule type="dataBar" priority="10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{df90dc0b-e50c-46d2-b608-b1b05fa388ae}</x14:id>
        </ext>
      </extLst>
    </cfRule>
    <cfRule type="dataBar" priority="10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{aa9cbb9e-bc4b-4caa-87e8-a0dd08b4a329}</x14:id>
        </ext>
      </extLst>
    </cfRule>
    <cfRule type="dataBar" priority="10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{cfafd051-8d18-4feb-9420-3fd17f4784e6}</x14:id>
        </ext>
      </extLst>
    </cfRule>
    <cfRule type="dataBar" priority="11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{36f676ac-6297-4f76-ae1b-a87b3faab87c}</x14:id>
        </ext>
      </extLst>
    </cfRule>
    <cfRule type="dataBar" priority="1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{3f9cf48c-c9a6-4467-ba19-134159e81ca2}</x14:id>
        </ext>
      </extLst>
    </cfRule>
    <cfRule type="dataBar" priority="11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{b8f01969-bb31-4da0-98c0-2f02b275a3e4}</x14:id>
        </ext>
      </extLst>
    </cfRule>
    <cfRule type="dataBar" priority="11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{9741afbd-ee29-4920-8519-0900964250fe}</x14:id>
        </ext>
      </extLst>
    </cfRule>
  </conditionalFormatting>
  <conditionalFormatting sqref="R159">
    <cfRule type="dataBar" priority="10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{94ff2a74-687f-4ee1-b1f1-2b71efc49671}</x14:id>
        </ext>
      </extLst>
    </cfRule>
    <cfRule type="dataBar" priority="10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{1740fee5-cba5-4247-9385-3fa156bc62cf}</x14:id>
        </ext>
      </extLst>
    </cfRule>
    <cfRule type="dataBar" priority="10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{69bb1774-39da-4690-89d0-b127e1d8855e}</x14:id>
        </ext>
      </extLst>
    </cfRule>
    <cfRule type="dataBar" priority="10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{8cfaf9f4-485d-4869-bc6e-9875ebd17505}</x14:id>
        </ext>
      </extLst>
    </cfRule>
    <cfRule type="dataBar" priority="10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{efc43a34-f3d3-4001-9867-475983238801}</x14:id>
        </ext>
      </extLst>
    </cfRule>
    <cfRule type="dataBar" priority="10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{4ebd892d-a61a-43f6-b3ee-159795f15ad6}</x14:id>
        </ext>
      </extLst>
    </cfRule>
    <cfRule type="dataBar" priority="10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{ff66315a-2d62-4dca-965e-0193421dd417}</x14:id>
        </ext>
      </extLst>
    </cfRule>
  </conditionalFormatting>
  <conditionalFormatting sqref="M160:N160">
    <cfRule type="dataBar" priority="12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{f2447963-4d3d-43b2-bef6-f145e0decee4}</x14:id>
        </ext>
      </extLst>
    </cfRule>
    <cfRule type="dataBar" priority="12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{455a7147-b3d6-498a-9a34-f72bfc27c92f}</x14:id>
        </ext>
      </extLst>
    </cfRule>
    <cfRule type="dataBar" priority="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{b04bbd07-7fc8-4d3c-b8ae-71f903149282}</x14:id>
        </ext>
      </extLst>
    </cfRule>
  </conditionalFormatting>
  <conditionalFormatting sqref="O160">
    <cfRule type="dataBar" priority="9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{29391ef8-2a63-4c5d-a1ff-3e0a30ea7819}</x14:id>
        </ext>
      </extLst>
    </cfRule>
    <cfRule type="dataBar" priority="9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{384889ef-4fc5-415d-9915-53ef60c0c021}</x14:id>
        </ext>
      </extLst>
    </cfRule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{a4a38ecf-8347-484d-aafa-853de1214242}</x14:id>
        </ext>
      </extLst>
    </cfRule>
  </conditionalFormatting>
  <conditionalFormatting sqref="Q160">
    <cfRule type="dataBar" priority="12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{a80886ff-933f-4e74-b1cf-afd109f3f0f6}</x14:id>
        </ext>
      </extLst>
    </cfRule>
    <cfRule type="dataBar" priority="12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{85c0da1d-b636-46db-a98a-5337b4f4ae21}</x14:id>
        </ext>
      </extLst>
    </cfRule>
  </conditionalFormatting>
  <conditionalFormatting sqref="Q160:R160">
    <cfRule type="dataBar" priority="11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{0728a802-d030-4cd6-bf4e-4fbfcc34d858}</x14:id>
        </ext>
      </extLst>
    </cfRule>
    <cfRule type="dataBar" priority="1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{4c598639-f6a6-4d14-9bae-4c9c2eecdf86}</x14:id>
        </ext>
      </extLst>
    </cfRule>
    <cfRule type="dataBar" priority="11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{9ad0a748-0009-4d16-9656-86bf7d63a71f}</x14:id>
        </ext>
      </extLst>
    </cfRule>
    <cfRule type="dataBar" priority="12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{e99dfdf3-1483-4663-b974-1fd0dcd98562}</x14:id>
        </ext>
      </extLst>
    </cfRule>
    <cfRule type="dataBar" priority="12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{4e32f168-5696-4d85-adb0-e93875dc7eb5}</x14:id>
        </ext>
      </extLst>
    </cfRule>
  </conditionalFormatting>
  <conditionalFormatting sqref="R160">
    <cfRule type="dataBar" priority="12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{063a2f01-1550-409b-a3ef-83b8f215e66e}</x14:id>
        </ext>
      </extLst>
    </cfRule>
    <cfRule type="dataBar" priority="12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{d5ec73ef-9acc-4fe7-9dff-754eed8f9715}</x14:id>
        </ext>
      </extLst>
    </cfRule>
  </conditionalFormatting>
  <conditionalFormatting sqref="BJ160">
    <cfRule type="duplicateValues" dxfId="8" priority="99"/>
  </conditionalFormatting>
  <conditionalFormatting sqref="BJ166">
    <cfRule type="duplicateValues" dxfId="8" priority="691"/>
  </conditionalFormatting>
  <conditionalFormatting sqref="M169:N169">
    <cfRule type="dataBar" priority="7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{0d7059f6-f29b-4ab3-9484-deef4b6c3fe8}</x14:id>
        </ext>
      </extLst>
    </cfRule>
    <cfRule type="dataBar" priority="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{1ac6a9a7-b382-44a8-aa4d-4f6c177f081d}</x14:id>
        </ext>
      </extLst>
    </cfRule>
    <cfRule type="dataBar" priority="78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{2fbc9bde-d05d-4954-ba69-0175109be48c}</x14:id>
        </ext>
      </extLst>
    </cfRule>
    <cfRule type="dataBar" priority="7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{8bae5a66-662a-4d6e-ae78-ee0cd13542a0}</x14:id>
        </ext>
      </extLst>
    </cfRule>
    <cfRule type="dataBar" priority="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{cba05794-c091-45e3-a3f4-d287ec686ca1}</x14:id>
        </ext>
      </extLst>
    </cfRule>
  </conditionalFormatting>
  <conditionalFormatting sqref="Q169">
    <cfRule type="dataBar" priority="8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{c47b7340-9583-4222-80fe-9ffa6b0d7e58}</x14:id>
        </ext>
      </extLst>
    </cfRule>
    <cfRule type="dataBar" priority="84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{e42c443f-f02c-4a5c-88e4-1dde1248b03c}</x14:id>
        </ext>
      </extLst>
    </cfRule>
  </conditionalFormatting>
  <conditionalFormatting sqref="Q169:R169">
    <cfRule type="dataBar" priority="7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{eef7df55-d7ea-46a7-aa8e-09327be6cd08}</x14:id>
        </ext>
      </extLst>
    </cfRule>
    <cfRule type="dataBar" priority="7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{0f917cfa-09ba-44e7-a16f-9c6a71230c8f}</x14:id>
        </ext>
      </extLst>
    </cfRule>
    <cfRule type="dataBar" priority="7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{1edaa78f-7b66-4424-bdf5-38b48e08c7a4}</x14:id>
        </ext>
      </extLst>
    </cfRule>
    <cfRule type="dataBar" priority="7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{7cb14d51-fa20-4ee0-ac3c-485be1cd56d1}</x14:id>
        </ext>
      </extLst>
    </cfRule>
    <cfRule type="dataBar" priority="7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{a73202e5-65ed-402c-92c3-96a203728268}</x14:id>
        </ext>
      </extLst>
    </cfRule>
    <cfRule type="dataBar" priority="8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{1dd65dce-2b9d-45b9-8901-2f04a7f206b7}</x14:id>
        </ext>
      </extLst>
    </cfRule>
    <cfRule type="dataBar" priority="8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{8b24d4c7-64d4-4db3-aeb1-545d3b83b32b}</x14:id>
        </ext>
      </extLst>
    </cfRule>
  </conditionalFormatting>
  <conditionalFormatting sqref="R169">
    <cfRule type="dataBar" priority="8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{63600031-db15-42b0-bd98-77c0c8ea8583}</x14:id>
        </ext>
      </extLst>
    </cfRule>
    <cfRule type="dataBar" priority="8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{0a2d326e-4d3a-403a-9970-632dd271f3ac}</x14:id>
        </ext>
      </extLst>
    </cfRule>
  </conditionalFormatting>
  <conditionalFormatting sqref="BJ170">
    <cfRule type="duplicateValues" dxfId="8" priority="690"/>
  </conditionalFormatting>
  <conditionalFormatting sqref="BJ171">
    <cfRule type="duplicateValues" dxfId="8" priority="689"/>
  </conditionalFormatting>
  <conditionalFormatting sqref="M172:N172">
    <cfRule type="dataBar" priority="68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{8dafc59b-d75d-40e0-a9ff-936b4f17fcf2}</x14:id>
        </ext>
      </extLst>
    </cfRule>
    <cfRule type="dataBar" priority="68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{336d6882-32e4-4b9b-a317-42263de4d12a}</x14:id>
        </ext>
      </extLst>
    </cfRule>
    <cfRule type="dataBar" priority="6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{290f0ba1-0ee0-4eb6-8908-7247d274319b}</x14:id>
        </ext>
      </extLst>
    </cfRule>
  </conditionalFormatting>
  <conditionalFormatting sqref="Q172">
    <cfRule type="dataBar" priority="68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{c1ba9d0c-befb-41fb-923c-36ddaf67c6ee}</x14:id>
        </ext>
      </extLst>
    </cfRule>
    <cfRule type="dataBar" priority="68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{0c695e89-0c7e-41da-aaea-f6aeb72062b3}</x14:id>
        </ext>
      </extLst>
    </cfRule>
  </conditionalFormatting>
  <conditionalFormatting sqref="Q172:R172">
    <cfRule type="dataBar" priority="67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{26489dc6-d7d0-4805-97f1-34f348cc05b4}</x14:id>
        </ext>
      </extLst>
    </cfRule>
    <cfRule type="dataBar" priority="67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{87de86d7-141d-477f-be78-98eb5a8fbe47}</x14:id>
        </ext>
      </extLst>
    </cfRule>
    <cfRule type="dataBar" priority="67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{34750290-d23c-47a5-bf85-5a7daaad9f0b}</x14:id>
        </ext>
      </extLst>
    </cfRule>
    <cfRule type="dataBar" priority="68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{d1ca62f4-4a70-4830-a0fa-684d2268e0aa}</x14:id>
        </ext>
      </extLst>
    </cfRule>
    <cfRule type="dataBar" priority="68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{2a46fc03-8898-498b-bd0c-63c56fa0e4ac}</x14:id>
        </ext>
      </extLst>
    </cfRule>
  </conditionalFormatting>
  <conditionalFormatting sqref="R172">
    <cfRule type="dataBar" priority="68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{040927cb-748f-4dc1-80bb-c8369cc719cb}</x14:id>
        </ext>
      </extLst>
    </cfRule>
    <cfRule type="dataBar" priority="68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{5fd29fa6-525d-48a5-b2ca-cbba3fe9567a}</x14:id>
        </ext>
      </extLst>
    </cfRule>
  </conditionalFormatting>
  <conditionalFormatting sqref="BJ172">
    <cfRule type="duplicateValues" dxfId="8" priority="676"/>
  </conditionalFormatting>
  <conditionalFormatting sqref="Q174">
    <cfRule type="dataBar" priority="67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{9f4de430-6b5b-4d67-bf63-0f052f9f7074}</x14:id>
        </ext>
      </extLst>
    </cfRule>
    <cfRule type="dataBar" priority="67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{d994655b-759c-45c2-b05d-6ac71d0cb7ed}</x14:id>
        </ext>
      </extLst>
    </cfRule>
    <cfRule type="dataBar" priority="6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{13d2030e-4ec3-47ac-8248-c9b59a46696f}</x14:id>
        </ext>
      </extLst>
    </cfRule>
  </conditionalFormatting>
  <conditionalFormatting sqref="R174">
    <cfRule type="dataBar" priority="67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{9dd29e5a-5afc-4b35-9b46-281f60c03dc8}</x14:id>
        </ext>
      </extLst>
    </cfRule>
    <cfRule type="dataBar" priority="67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{78feda7e-7861-4617-8448-4a2c918586be}</x14:id>
        </ext>
      </extLst>
    </cfRule>
    <cfRule type="dataBar" priority="6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{5446492e-5a29-459b-976f-864c73fef9de}</x14:id>
        </ext>
      </extLst>
    </cfRule>
  </conditionalFormatting>
  <conditionalFormatting sqref="BJ174">
    <cfRule type="duplicateValues" dxfId="8" priority="669"/>
  </conditionalFormatting>
  <conditionalFormatting sqref="R175">
    <cfRule type="dataBar" priority="64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{e81fa74b-1aa9-4edc-8ea9-fc906c7f6f49}</x14:id>
        </ext>
      </extLst>
    </cfRule>
    <cfRule type="dataBar" priority="64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{efcf6085-b485-4507-9041-d9577fb34617}</x14:id>
        </ext>
      </extLst>
    </cfRule>
    <cfRule type="dataBar" priority="64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{5402956b-d404-4182-b075-ccccc83e9b0b}</x14:id>
        </ext>
      </extLst>
    </cfRule>
    <cfRule type="dataBar" priority="64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{6dae60a8-3e98-4cda-abca-211b467b3b0a}</x14:id>
        </ext>
      </extLst>
    </cfRule>
    <cfRule type="dataBar" priority="64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{25a315e0-ffe2-4e4d-bbff-4dbc8d974b6f}</x14:id>
        </ext>
      </extLst>
    </cfRule>
    <cfRule type="dataBar" priority="64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{3500cf70-2be1-44aa-99a6-690041fe7ac0}</x14:id>
        </ext>
      </extLst>
    </cfRule>
    <cfRule type="dataBar" priority="64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{020f6b84-dc42-4b5e-8a1f-8636f2046f68}</x14:id>
        </ext>
      </extLst>
    </cfRule>
  </conditionalFormatting>
  <conditionalFormatting sqref="M176:N176">
    <cfRule type="dataBar" priority="66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{8aedc51b-90fb-4678-bded-59a2c0d81d6a}</x14:id>
        </ext>
      </extLst>
    </cfRule>
    <cfRule type="dataBar" priority="66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{60370b98-1dad-48c7-ba41-cd472fe310fd}</x14:id>
        </ext>
      </extLst>
    </cfRule>
    <cfRule type="dataBar" priority="6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{8c58d4b7-e58a-4266-9d66-fc327bb328a1}</x14:id>
        </ext>
      </extLst>
    </cfRule>
  </conditionalFormatting>
  <conditionalFormatting sqref="Q176">
    <cfRule type="dataBar" priority="65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{0425ccd6-d5be-4987-a684-aabc1070514e}</x14:id>
        </ext>
      </extLst>
    </cfRule>
    <cfRule type="dataBar" priority="65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{46e7b547-905c-444b-b37b-6003cce838db}</x14:id>
        </ext>
      </extLst>
    </cfRule>
    <cfRule type="dataBar" priority="65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{515c53a0-2b9b-40ff-ab6a-84fdfad49455}</x14:id>
        </ext>
      </extLst>
    </cfRule>
    <cfRule type="dataBar" priority="65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{d7b1a10a-88be-4e83-82d6-4571e213ffb3}</x14:id>
        </ext>
      </extLst>
    </cfRule>
    <cfRule type="dataBar" priority="65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{5ec12883-9366-49b2-bad4-f2c192bfcecf}</x14:id>
        </ext>
      </extLst>
    </cfRule>
    <cfRule type="dataBar" priority="65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{14cd5a65-b944-4f1b-9fd5-1134136023dc}</x14:id>
        </ext>
      </extLst>
    </cfRule>
    <cfRule type="dataBar" priority="65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{f16d3f5b-5f4e-4901-8afa-fe2869b3ebc8}</x14:id>
        </ext>
      </extLst>
    </cfRule>
  </conditionalFormatting>
  <conditionalFormatting sqref="R176">
    <cfRule type="dataBar" priority="63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{ce672434-ff6c-49fa-80d7-f3be792cdd3f}</x14:id>
        </ext>
      </extLst>
    </cfRule>
    <cfRule type="dataBar" priority="63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{b55b36f0-7415-420f-a38d-3ac0f184a87c}</x14:id>
        </ext>
      </extLst>
    </cfRule>
    <cfRule type="dataBar" priority="638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{967355d3-9df4-4e60-8c48-a1f1687ad66e}</x14:id>
        </ext>
      </extLst>
    </cfRule>
    <cfRule type="dataBar" priority="63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{a94604bf-6918-4968-9f6c-489a633d535f}</x14:id>
        </ext>
      </extLst>
    </cfRule>
    <cfRule type="dataBar" priority="64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{a9df97fe-0550-481b-8012-298fec8c32d6}</x14:id>
        </ext>
      </extLst>
    </cfRule>
    <cfRule type="dataBar" priority="64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{cf2974ab-dd82-49fa-bec2-87a551cd6ed3}</x14:id>
        </ext>
      </extLst>
    </cfRule>
    <cfRule type="dataBar" priority="64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{aa0de602-e37f-41a7-a0ec-37ad6ba8210e}</x14:id>
        </ext>
      </extLst>
    </cfRule>
  </conditionalFormatting>
  <conditionalFormatting sqref="BJ177">
    <cfRule type="duplicateValues" dxfId="8" priority="628"/>
  </conditionalFormatting>
  <conditionalFormatting sqref="BJ178">
    <cfRule type="duplicateValues" dxfId="8" priority="627"/>
  </conditionalFormatting>
  <conditionalFormatting sqref="BJ179">
    <cfRule type="duplicateValues" dxfId="8" priority="626"/>
  </conditionalFormatting>
  <conditionalFormatting sqref="BJ182">
    <cfRule type="duplicateValues" dxfId="8" priority="583"/>
  </conditionalFormatting>
  <conditionalFormatting sqref="M183:N183">
    <cfRule type="dataBar" priority="5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{43310131-de18-4b09-8010-7f0eb3d183f2}</x14:id>
        </ext>
      </extLst>
    </cfRule>
    <cfRule type="dataBar" priority="57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{ed19dc70-a5ab-4cc7-9fee-096a98f19d4c}</x14:id>
        </ext>
      </extLst>
    </cfRule>
    <cfRule type="dataBar" priority="57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{8951e3f6-4ccb-480b-9c09-2331846a77ac}</x14:id>
        </ext>
      </extLst>
    </cfRule>
    <cfRule type="dataBar" priority="5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{78c5cc65-127e-4308-ad09-854d364f4282}</x14:id>
        </ext>
      </extLst>
    </cfRule>
  </conditionalFormatting>
  <conditionalFormatting sqref="Q183">
    <cfRule type="dataBar" priority="57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{d42fee6f-c034-4c1b-9df4-fa677e27ac9d}</x14:id>
        </ext>
      </extLst>
    </cfRule>
    <cfRule type="dataBar" priority="58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{d31c1a46-afa8-40e3-941f-56d3408a8498}</x14:id>
        </ext>
      </extLst>
    </cfRule>
  </conditionalFormatting>
  <conditionalFormatting sqref="Q183:R183">
    <cfRule type="dataBar" priority="56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{6301d25b-13b3-440a-b3e6-18bc902ed76d}</x14:id>
        </ext>
      </extLst>
    </cfRule>
    <cfRule type="dataBar" priority="56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{572f8e8c-2739-41ce-8ff6-e1bad1fbfeae}</x14:id>
        </ext>
      </extLst>
    </cfRule>
    <cfRule type="dataBar" priority="57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{b0b7368d-5e70-4059-9bbb-38e742b79e80}</x14:id>
        </ext>
      </extLst>
    </cfRule>
    <cfRule type="dataBar" priority="57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{38da5a3b-4ce6-4b95-91c5-729adcfcbb32}</x14:id>
        </ext>
      </extLst>
    </cfRule>
    <cfRule type="dataBar" priority="57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{2289fcc9-3e83-49f7-846a-9a8c96fc7a77}</x14:id>
        </ext>
      </extLst>
    </cfRule>
    <cfRule type="dataBar" priority="57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{25498bd5-a503-4b21-b938-ce8e391366ce}</x14:id>
        </ext>
      </extLst>
    </cfRule>
    <cfRule type="dataBar" priority="57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{c3f02888-358d-4fe8-b883-6b8464f39d3f}</x14:id>
        </ext>
      </extLst>
    </cfRule>
  </conditionalFormatting>
  <conditionalFormatting sqref="R183">
    <cfRule type="dataBar" priority="58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{5da7a234-9e83-4c72-be83-e6fd08e565db}</x14:id>
        </ext>
      </extLst>
    </cfRule>
    <cfRule type="dataBar" priority="58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{83342c0e-240c-4ffc-8b63-03bff7a77263}</x14:id>
        </ext>
      </extLst>
    </cfRule>
  </conditionalFormatting>
  <conditionalFormatting sqref="BJ183">
    <cfRule type="duplicateValues" dxfId="8" priority="567"/>
  </conditionalFormatting>
  <conditionalFormatting sqref="BJ185">
    <cfRule type="duplicateValues" dxfId="8" priority="566"/>
  </conditionalFormatting>
  <conditionalFormatting sqref="BJ186">
    <cfRule type="duplicateValues" dxfId="8" priority="565"/>
  </conditionalFormatting>
  <conditionalFormatting sqref="BJ187">
    <cfRule type="duplicateValues" dxfId="8" priority="564"/>
  </conditionalFormatting>
  <conditionalFormatting sqref="BJ188">
    <cfRule type="duplicateValues" dxfId="8" priority="563"/>
  </conditionalFormatting>
  <conditionalFormatting sqref="M189:N189">
    <cfRule type="dataBar" priority="5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{a04e1603-d620-478b-9f7b-360986e458ee}</x14:id>
        </ext>
      </extLst>
    </cfRule>
    <cfRule type="dataBar" priority="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{f9db7e6e-6fd5-410c-a1bf-911fa94a53b0}</x14:id>
        </ext>
      </extLst>
    </cfRule>
    <cfRule type="dataBar" priority="6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{bb7f4c17-289e-406c-a879-58ad617e64f0}</x14:id>
        </ext>
      </extLst>
    </cfRule>
    <cfRule type="dataBar" priority="6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{3ab3fdb8-6762-4d59-88ef-db75e375c8a3}</x14:id>
        </ext>
      </extLst>
    </cfRule>
    <cfRule type="dataBar" priority="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{c684e048-2ba4-43dc-bf16-6de9abd7733f}</x14:id>
        </ext>
      </extLst>
    </cfRule>
  </conditionalFormatting>
  <conditionalFormatting sqref="Q189">
    <cfRule type="dataBar" priority="6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{c3082d39-8cee-4406-88b5-09108a85d3d7}</x14:id>
        </ext>
      </extLst>
    </cfRule>
    <cfRule type="dataBar" priority="6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{6fc75c12-c292-4743-9345-8681b3812e5c}</x14:id>
        </ext>
      </extLst>
    </cfRule>
  </conditionalFormatting>
  <conditionalFormatting sqref="Q189:R189">
    <cfRule type="dataBar" priority="5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{c2d469bd-0113-4243-ae93-2798dd6da9da}</x14:id>
        </ext>
      </extLst>
    </cfRule>
    <cfRule type="dataBar" priority="5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{e36cef8c-930c-4dd8-9ef6-da41dd5d742b}</x14:id>
        </ext>
      </extLst>
    </cfRule>
    <cfRule type="dataBar" priority="5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{44769b54-f25d-4044-b384-4f5c85d3445f}</x14:id>
        </ext>
      </extLst>
    </cfRule>
    <cfRule type="dataBar" priority="6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{e30187d4-ce29-459e-8397-bcff3757f9b1}</x14:id>
        </ext>
      </extLst>
    </cfRule>
    <cfRule type="dataBar" priority="6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{e6b937d0-6533-45b0-ae6f-b0220144fb3b}</x14:id>
        </ext>
      </extLst>
    </cfRule>
    <cfRule type="dataBar" priority="6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{5797f469-fa8a-483a-9c6d-5ab905528d43}</x14:id>
        </ext>
      </extLst>
    </cfRule>
    <cfRule type="dataBar" priority="6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{3cc2b160-e4d2-43d4-9026-7cfad9088bcb}</x14:id>
        </ext>
      </extLst>
    </cfRule>
  </conditionalFormatting>
  <conditionalFormatting sqref="R189">
    <cfRule type="dataBar" priority="6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{9266a524-a585-49f7-9820-42e3184041b7}</x14:id>
        </ext>
      </extLst>
    </cfRule>
    <cfRule type="dataBar" priority="7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{961afafc-b200-4a8d-a7bb-50f26146c732}</x14:id>
        </ext>
      </extLst>
    </cfRule>
  </conditionalFormatting>
  <conditionalFormatting sqref="BJ189">
    <cfRule type="duplicateValues" dxfId="8" priority="55"/>
  </conditionalFormatting>
  <conditionalFormatting sqref="BJ190">
    <cfRule type="duplicateValues" dxfId="8" priority="562"/>
  </conditionalFormatting>
  <conditionalFormatting sqref="BJ191">
    <cfRule type="duplicateValues" dxfId="8" priority="561"/>
  </conditionalFormatting>
  <conditionalFormatting sqref="R192">
    <cfRule type="dataBar" priority="51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{8564dfba-632f-400a-ab39-8bd4dd656856}</x14:id>
        </ext>
      </extLst>
    </cfRule>
    <cfRule type="dataBar" priority="52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{a4532482-fb79-449f-903a-b4eaebe79b4b}</x14:id>
        </ext>
      </extLst>
    </cfRule>
    <cfRule type="dataBar" priority="52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{520f6bf3-6485-40c3-8e1c-cadf6a3acdc0}</x14:id>
        </ext>
      </extLst>
    </cfRule>
    <cfRule type="dataBar" priority="52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{c4bf9d45-a6b3-456c-98a6-cba9d7b3e51f}</x14:id>
        </ext>
      </extLst>
    </cfRule>
    <cfRule type="dataBar" priority="52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{841fbde7-5d1f-47fa-8f82-74acc4eae30e}</x14:id>
        </ext>
      </extLst>
    </cfRule>
    <cfRule type="dataBar" priority="52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{cd45e2ed-9a96-4f05-a1c9-2e7043c958d5}</x14:id>
        </ext>
      </extLst>
    </cfRule>
    <cfRule type="dataBar" priority="52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{babc2d51-1326-474e-a206-ebe8b5363fb9}</x14:id>
        </ext>
      </extLst>
    </cfRule>
    <cfRule type="dataBar" priority="52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{38a558ec-a845-449d-b722-7815b7e59ee1}</x14:id>
        </ext>
      </extLst>
    </cfRule>
    <cfRule type="dataBar" priority="527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{75ca1c09-c532-4b37-b115-16f005850818}</x14:id>
        </ext>
      </extLst>
    </cfRule>
  </conditionalFormatting>
  <conditionalFormatting sqref="BJ192">
    <cfRule type="duplicateValues" dxfId="8" priority="560"/>
  </conditionalFormatting>
  <conditionalFormatting sqref="M193:N193">
    <cfRule type="dataBar" priority="5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{cfa76268-e91c-4826-93a0-813fc340f9eb}</x14:id>
        </ext>
      </extLst>
    </cfRule>
    <cfRule type="dataBar" priority="55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{473d235e-1443-46c2-b627-ed5e6637176c}</x14:id>
        </ext>
      </extLst>
    </cfRule>
    <cfRule type="dataBar" priority="55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{bbe39e17-064e-4912-b42b-9871864bb0d7}</x14:id>
        </ext>
      </extLst>
    </cfRule>
    <cfRule type="dataBar" priority="5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{3509d2e9-5f9f-4e27-a9c2-62d50906186c}</x14:id>
        </ext>
      </extLst>
    </cfRule>
  </conditionalFormatting>
  <conditionalFormatting sqref="Q193">
    <cfRule type="dataBar" priority="54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{43078d01-9e23-48a0-bdf7-cf0f1320ade8}</x14:id>
        </ext>
      </extLst>
    </cfRule>
    <cfRule type="dataBar" priority="54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{bc5df072-9f14-4fe9-a58a-b84dc8a8f239}</x14:id>
        </ext>
      </extLst>
    </cfRule>
    <cfRule type="dataBar" priority="54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{737dbffb-fd0f-42ea-aa20-5ac02f7e62ac}</x14:id>
        </ext>
      </extLst>
    </cfRule>
    <cfRule type="dataBar" priority="54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{59b860c0-2947-4142-a6ae-e28f373b2e0e}</x14:id>
        </ext>
      </extLst>
    </cfRule>
    <cfRule type="dataBar" priority="55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{aea9596f-bb36-424b-9932-8106f26a044b}</x14:id>
        </ext>
      </extLst>
    </cfRule>
    <cfRule type="dataBar" priority="55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{38583f96-bb60-49b1-bff8-a3f1ff492bbc}</x14:id>
        </ext>
      </extLst>
    </cfRule>
    <cfRule type="dataBar" priority="55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{d568e0b5-e22f-4832-a30c-0617a7ee4ef7}</x14:id>
        </ext>
      </extLst>
    </cfRule>
    <cfRule type="dataBar" priority="55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{2f4327cb-4c8d-4ab6-87cb-63003570b05f}</x14:id>
        </ext>
      </extLst>
    </cfRule>
    <cfRule type="dataBar" priority="557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{e8995be2-0444-47ce-8fa6-ccd4e7fdfb97}</x14:id>
        </ext>
      </extLst>
    </cfRule>
  </conditionalFormatting>
  <conditionalFormatting sqref="R193">
    <cfRule type="dataBar" priority="51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{04bc0232-c868-443c-a5a5-6e3bc4294b30}</x14:id>
        </ext>
      </extLst>
    </cfRule>
    <cfRule type="dataBar" priority="51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{167e7a1d-99d9-4887-8564-f60e8e803894}</x14:id>
        </ext>
      </extLst>
    </cfRule>
    <cfRule type="dataBar" priority="51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{528b417a-6a2f-420d-a2f4-4cc9a3d6935a}</x14:id>
        </ext>
      </extLst>
    </cfRule>
    <cfRule type="dataBar" priority="5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{3151baa1-b363-4dc7-a7b3-0474084de52d}</x14:id>
        </ext>
      </extLst>
    </cfRule>
    <cfRule type="dataBar" priority="51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{46b09c83-e33a-4c5d-9f7b-dbd0f8473d2e}</x14:id>
        </ext>
      </extLst>
    </cfRule>
    <cfRule type="dataBar" priority="51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{a78a29e2-838c-4294-9d5f-2f886583f3f7}</x14:id>
        </ext>
      </extLst>
    </cfRule>
    <cfRule type="dataBar" priority="5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{69856068-9783-4f09-9360-b8eb8782298b}</x14:id>
        </ext>
      </extLst>
    </cfRule>
    <cfRule type="dataBar" priority="51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{28e13949-47b5-4a8b-886b-df573e556aae}</x14:id>
        </ext>
      </extLst>
    </cfRule>
    <cfRule type="dataBar" priority="51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{3abd2624-a843-4a42-b024-fef0312b6bc3}</x14:id>
        </ext>
      </extLst>
    </cfRule>
  </conditionalFormatting>
  <conditionalFormatting sqref="BJ193">
    <cfRule type="duplicateValues" dxfId="8" priority="544"/>
  </conditionalFormatting>
  <conditionalFormatting sqref="M194:N194">
    <cfRule type="dataBar" priority="5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{7f393773-84a0-4637-877c-13d82dc055ac}</x14:id>
        </ext>
      </extLst>
    </cfRule>
    <cfRule type="dataBar" priority="53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{78d99c78-977a-4a38-b332-a5bfd5a4c18f}</x14:id>
        </ext>
      </extLst>
    </cfRule>
    <cfRule type="dataBar" priority="53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{ec48e056-8177-4810-aed9-75ac6c05fd1a}</x14:id>
        </ext>
      </extLst>
    </cfRule>
    <cfRule type="dataBar" priority="5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{d006fbf2-4cf4-48d9-bd9a-e61b7a29a0cf}</x14:id>
        </ext>
      </extLst>
    </cfRule>
  </conditionalFormatting>
  <conditionalFormatting sqref="Q194">
    <cfRule type="dataBar" priority="52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{d5bf4c26-b5b6-45b7-9070-8f910211e05c}</x14:id>
        </ext>
      </extLst>
    </cfRule>
    <cfRule type="dataBar" priority="53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{099d5dcf-0ec3-4a86-8b8b-23781e2716cb}</x14:id>
        </ext>
      </extLst>
    </cfRule>
    <cfRule type="dataBar" priority="53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{7133b8a5-6eb7-4d49-ae92-99ec79eadfa3}</x14:id>
        </ext>
      </extLst>
    </cfRule>
    <cfRule type="dataBar" priority="53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{be0ba5b4-7e19-4c0a-a27e-b7753078dce6}</x14:id>
        </ext>
      </extLst>
    </cfRule>
    <cfRule type="dataBar" priority="53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{55da3c83-e5c4-426d-a3c9-7658d00350d5}</x14:id>
        </ext>
      </extLst>
    </cfRule>
    <cfRule type="dataBar" priority="53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{19dc0cfe-bb80-487d-b7fc-794acc5e04f4}</x14:id>
        </ext>
      </extLst>
    </cfRule>
    <cfRule type="dataBar" priority="53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{af023e3b-93e1-4aa1-87a7-6b5e478c925a}</x14:id>
        </ext>
      </extLst>
    </cfRule>
    <cfRule type="dataBar" priority="54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{90441a06-18d8-4356-b7b0-4745c4a67b87}</x14:id>
        </ext>
      </extLst>
    </cfRule>
    <cfRule type="dataBar" priority="541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{7492eee0-62e5-4c9d-8d47-cfb6315659b5}</x14:id>
        </ext>
      </extLst>
    </cfRule>
  </conditionalFormatting>
  <conditionalFormatting sqref="R194">
    <cfRule type="dataBar" priority="50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{022585f8-1b2a-4b85-8fa7-c08bffa342a7}</x14:id>
        </ext>
      </extLst>
    </cfRule>
    <cfRule type="dataBar" priority="50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{b4f418b3-86e2-4bec-a1d6-cb6771654aab}</x14:id>
        </ext>
      </extLst>
    </cfRule>
    <cfRule type="dataBar" priority="50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{7451a854-4955-46b2-8372-719e04a6afa4}</x14:id>
        </ext>
      </extLst>
    </cfRule>
    <cfRule type="dataBar" priority="50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{7fc8e0c9-48c4-48cc-9043-425ab2d4b35d}</x14:id>
        </ext>
      </extLst>
    </cfRule>
    <cfRule type="dataBar" priority="50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{b4e42665-dc8f-49c5-a1df-f9d41ac3cfb0}</x14:id>
        </ext>
      </extLst>
    </cfRule>
    <cfRule type="dataBar" priority="50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{0963bd68-4cf4-4ed9-b643-d41302a4b3e6}</x14:id>
        </ext>
      </extLst>
    </cfRule>
    <cfRule type="dataBar" priority="50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{36b3a30c-cbd2-4740-8d9c-9b2d86e12f34}</x14:id>
        </ext>
      </extLst>
    </cfRule>
    <cfRule type="dataBar" priority="50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{8634a652-afbe-4169-afd2-bc5e9b5d3f7b}</x14:id>
        </ext>
      </extLst>
    </cfRule>
    <cfRule type="dataBar" priority="509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{9b29c39b-457c-4f2c-ac6a-5f604a677f69}</x14:id>
        </ext>
      </extLst>
    </cfRule>
  </conditionalFormatting>
  <conditionalFormatting sqref="BJ194">
    <cfRule type="duplicateValues" dxfId="8" priority="528"/>
  </conditionalFormatting>
  <conditionalFormatting sqref="M201:N201">
    <cfRule type="dataBar" priority="478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{03c987fa-4fdb-412a-8a88-e818ca987127}</x14:id>
        </ext>
      </extLst>
    </cfRule>
    <cfRule type="dataBar" priority="4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{b9e405d5-98f9-42c6-815c-edb51424c88d}</x14:id>
        </ext>
      </extLst>
    </cfRule>
    <cfRule type="dataBar" priority="48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{dc2d2f33-3f64-45d9-95e0-ffd64dd467d1}</x14:id>
        </ext>
      </extLst>
    </cfRule>
    <cfRule type="dataBar" priority="48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{a2e01836-ff3f-4f74-bc4d-8bfece1f0cc3}</x14:id>
        </ext>
      </extLst>
    </cfRule>
    <cfRule type="dataBar" priority="4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{e9c28eed-91b9-44ff-89c5-5fef8416e90d}</x14:id>
        </ext>
      </extLst>
    </cfRule>
  </conditionalFormatting>
  <conditionalFormatting sqref="M202:N202">
    <cfRule type="dataBar" priority="4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{b1e8967a-16a8-4fbf-997e-d65f3f0b1087}</x14:id>
        </ext>
      </extLst>
    </cfRule>
    <cfRule type="dataBar" priority="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{dd286c19-8443-43e1-bf79-b81fa7d5d269}</x14:id>
        </ext>
      </extLst>
    </cfRule>
    <cfRule type="dataBar" priority="5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{8bfe1a67-9ff0-45c6-859f-217c842afd8b}</x14:id>
        </ext>
      </extLst>
    </cfRule>
    <cfRule type="dataBar" priority="5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{e61944f9-2386-464f-80ab-82317f19064f}</x14:id>
        </ext>
      </extLst>
    </cfRule>
    <cfRule type="dataBar" priority="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{e628adbc-d402-4e7a-9851-cea4f861d651}</x14:id>
        </ext>
      </extLst>
    </cfRule>
  </conditionalFormatting>
  <conditionalFormatting sqref="M13:M14">
    <cfRule type="dataBar" priority="92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{e37c088c-f16f-495e-b415-fb388f141300}</x14:id>
        </ext>
      </extLst>
    </cfRule>
    <cfRule type="dataBar" priority="92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{51858b5a-09c5-490b-9ae9-d6680628952b}</x14:id>
        </ext>
      </extLst>
    </cfRule>
  </conditionalFormatting>
  <conditionalFormatting sqref="M17:M18">
    <cfRule type="dataBar" priority="91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{d227dc98-caef-4e8d-967a-bd556c28b2c4}</x14:id>
        </ext>
      </extLst>
    </cfRule>
    <cfRule type="dataBar" priority="91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{11188868-01d0-47e9-8f55-810abdf2f1c9}</x14:id>
        </ext>
      </extLst>
    </cfRule>
  </conditionalFormatting>
  <conditionalFormatting sqref="M66:M68">
    <cfRule type="dataBar" priority="110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{7c9fa526-4ab1-4eff-9e0c-92e99f236ecf}</x14:id>
        </ext>
      </extLst>
    </cfRule>
  </conditionalFormatting>
  <conditionalFormatting sqref="M92:M94">
    <cfRule type="dataBar" priority="30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{8224229a-1867-4082-93d7-ed41d392eaa4}</x14:id>
        </ext>
      </extLst>
    </cfRule>
    <cfRule type="dataBar" priority="3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{e4de4ef2-d901-4103-8aac-4df364b2eaa3}</x14:id>
        </ext>
      </extLst>
    </cfRule>
  </conditionalFormatting>
  <conditionalFormatting sqref="M139:M141">
    <cfRule type="dataBar" priority="22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{bd00a810-1d01-453a-97ef-871b8807c6c1}</x14:id>
        </ext>
      </extLst>
    </cfRule>
    <cfRule type="dataBar" priority="22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{94a14f45-788e-4712-8f79-18d70d40329f}</x14:id>
        </ext>
      </extLst>
    </cfRule>
    <cfRule type="dataBar" priority="22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{529721bd-a92f-4f68-95fd-d426cc8de4e3}</x14:id>
        </ext>
      </extLst>
    </cfRule>
    <cfRule type="dataBar" priority="22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{6e3fe49f-2d92-4b8b-b86c-c8efb1d697cb}</x14:id>
        </ext>
      </extLst>
    </cfRule>
    <cfRule type="dataBar" priority="22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{7dc0208a-3320-4bed-9cb5-70b1789f1bff}</x14:id>
        </ext>
      </extLst>
    </cfRule>
    <cfRule type="dataBar" priority="22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{d5112a5f-d5d5-4546-b454-4714e7c74eab}</x14:id>
        </ext>
      </extLst>
    </cfRule>
    <cfRule type="dataBar" priority="22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{fc12a7bd-d43a-406f-8711-116fc7a70b1b}</x14:id>
        </ext>
      </extLst>
    </cfRule>
  </conditionalFormatting>
  <conditionalFormatting sqref="N45:N48">
    <cfRule type="dataBar" priority="114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{c38c2420-e43d-4d2c-95a6-879610099fb5}</x14:id>
        </ext>
      </extLst>
    </cfRule>
  </conditionalFormatting>
  <conditionalFormatting sqref="N66:N68">
    <cfRule type="dataBar" priority="110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{621d6d27-e3df-4a6d-ba6a-f07f85892ae4}</x14:id>
        </ext>
      </extLst>
    </cfRule>
  </conditionalFormatting>
  <conditionalFormatting sqref="N92:N94">
    <cfRule type="dataBar" priority="29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{d4728340-d120-45ef-b511-733162a73116}</x14:id>
        </ext>
      </extLst>
    </cfRule>
    <cfRule type="dataBar" priority="2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{ec7b9946-8606-4a29-9e84-cd0370b9e617}</x14:id>
        </ext>
      </extLst>
    </cfRule>
  </conditionalFormatting>
  <conditionalFormatting sqref="N122:N123">
    <cfRule type="dataBar" priority="101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{b03fbb61-c5f0-4e21-aa8f-9c874e6882dc}</x14:id>
        </ext>
      </extLst>
    </cfRule>
    <cfRule type="dataBar" priority="10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{1520a647-fa6a-4b1c-a77b-a0d33cd7659f}</x14:id>
        </ext>
      </extLst>
    </cfRule>
  </conditionalFormatting>
  <conditionalFormatting sqref="O159:O160">
    <cfRule type="dataBar" priority="8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{f0e47483-70cc-4eaf-814c-e7a07ac68e4c}</x14:id>
        </ext>
      </extLst>
    </cfRule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{4d3e5a7a-c4cc-45fb-bbfa-ea507c036bb4}</x14:id>
        </ext>
      </extLst>
    </cfRule>
  </conditionalFormatting>
  <conditionalFormatting sqref="Q13:Q14">
    <cfRule type="dataBar" priority="95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{9165e10d-86cb-4e3e-9c49-7fafe9e1a335}</x14:id>
        </ext>
      </extLst>
    </cfRule>
    <cfRule type="dataBar" priority="954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{1e2c8185-a7a7-44bf-8a65-66336aebbad5}</x14:id>
        </ext>
      </extLst>
    </cfRule>
  </conditionalFormatting>
  <conditionalFormatting sqref="Q15:Q16">
    <cfRule type="dataBar" priority="94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{49039f2a-c0a1-4e4b-9829-bd412ba458de}</x14:id>
        </ext>
      </extLst>
    </cfRule>
    <cfRule type="dataBar" priority="94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{838348af-c760-4d38-9dd4-52f723221fe8}</x14:id>
        </ext>
      </extLst>
    </cfRule>
  </conditionalFormatting>
  <conditionalFormatting sqref="Q17:Q18">
    <cfRule type="dataBar" priority="94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{1fee632d-ae4a-4210-a5f0-641d13941218}</x14:id>
        </ext>
      </extLst>
    </cfRule>
    <cfRule type="dataBar" priority="94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{53624902-8f1b-41b7-8a20-4698d6e6b832}</x14:id>
        </ext>
      </extLst>
    </cfRule>
  </conditionalFormatting>
  <conditionalFormatting sqref="Q62:Q63">
    <cfRule type="dataBar" priority="32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{e0404640-0ebb-444a-863e-024a387577ef}</x14:id>
        </ext>
      </extLst>
    </cfRule>
    <cfRule type="dataBar" priority="326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{34adc733-6279-489f-9231-3fee5334d7d3}</x14:id>
        </ext>
      </extLst>
    </cfRule>
  </conditionalFormatting>
  <conditionalFormatting sqref="Q92:Q95">
    <cfRule type="dataBar" priority="30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{619751a4-a6b1-45b2-9349-72b32eeb8caf}</x14:id>
        </ext>
      </extLst>
    </cfRule>
    <cfRule type="dataBar" priority="31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{02438cfc-85b7-44cd-99ef-969c3a66b788}</x14:id>
        </ext>
      </extLst>
    </cfRule>
  </conditionalFormatting>
  <conditionalFormatting sqref="Q100:Q103">
    <cfRule type="dataBar" priority="28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{55bb6ba4-5cff-40ad-aaf8-0db45266eecb}</x14:id>
        </ext>
      </extLst>
    </cfRule>
    <cfRule type="dataBar" priority="290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{93422756-f079-40fd-8cde-ca98aa46e567}</x14:id>
        </ext>
      </extLst>
    </cfRule>
  </conditionalFormatting>
  <conditionalFormatting sqref="Q122:Q123">
    <cfRule type="dataBar" priority="102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{7c73a6f7-919a-479c-9bbc-7f90215522dc}</x14:id>
        </ext>
      </extLst>
    </cfRule>
    <cfRule type="dataBar" priority="1021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{9b2bea63-c623-429e-856e-e0a7ae114361}</x14:id>
        </ext>
      </extLst>
    </cfRule>
  </conditionalFormatting>
  <conditionalFormatting sqref="R35:R38">
    <cfRule type="dataBar" priority="1212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{0304b69a-55c3-4a03-9249-93c9f57fff49}</x14:id>
        </ext>
      </extLst>
    </cfRule>
  </conditionalFormatting>
  <conditionalFormatting sqref="R62:R63">
    <cfRule type="dataBar" priority="32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{74bcb4cd-3d39-451f-a2a6-8f942ea7bb72}</x14:id>
        </ext>
      </extLst>
    </cfRule>
    <cfRule type="dataBar" priority="32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{f75e5699-c412-4d57-a071-2c34a1fde1ba}</x14:id>
        </ext>
      </extLst>
    </cfRule>
  </conditionalFormatting>
  <conditionalFormatting sqref="R92:R95">
    <cfRule type="dataBar" priority="31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{6088085f-a123-4105-8c64-479ba3ba8e2b}</x14:id>
        </ext>
      </extLst>
    </cfRule>
    <cfRule type="dataBar" priority="31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{1b61fc56-3f6e-489b-9464-793a4ba5b05e}</x14:id>
        </ext>
      </extLst>
    </cfRule>
  </conditionalFormatting>
  <conditionalFormatting sqref="R100:R103">
    <cfRule type="dataBar" priority="29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{cf61685b-72a1-468e-b734-3d935540834e}</x14:id>
        </ext>
      </extLst>
    </cfRule>
    <cfRule type="dataBar" priority="292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{5e2b9ffb-6932-4e26-991f-b4d24675313a}</x14:id>
        </ext>
      </extLst>
    </cfRule>
  </conditionalFormatting>
  <conditionalFormatting sqref="R122:R123">
    <cfRule type="dataBar" priority="101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{e0fcf0d9-94a1-4a2e-aedc-427e2b827fbd}</x14:id>
        </ext>
      </extLst>
    </cfRule>
    <cfRule type="dataBar" priority="101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{8ae51af6-959c-446c-96ac-2f8e88f87bf2}</x14:id>
        </ext>
      </extLst>
    </cfRule>
  </conditionalFormatting>
  <conditionalFormatting sqref="M2:N5 M7:N7 M19:N27 M29:N29 M31:N31 M33:N40 M42:N49 M51:N51 M53:N61 M64:N91 M96:N99 M104:N126 M136:N138 M142:N144 M132:N133 M151:N155 M158:N158 M161:N168 M170:N171 M173:N175 M177:N182 M203:N1048576 M195:N200 M190:N192 M184:N188">
    <cfRule type="dataBar" priority="101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{405c00eb-4b55-4b37-8b98-9d7c330ccc54}</x14:id>
        </ext>
      </extLst>
    </cfRule>
  </conditionalFormatting>
  <conditionalFormatting sqref="M2:N5 M7:N27 M29:N29 M31:N40 M42:N49 M51:N51 M53:N61 M64:N91 M96:N99 M104:N128 M130:N130 M132:N138 M142:N145 M148:N155 M157:N158 M161:N168 M170:N182 M203:N1048576 M195:N200 M190:N192 M184:N188">
    <cfRule type="dataBar" priority="6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{c35d80fe-8cba-4f0b-adb5-ff84ae6eeb99}</x14:id>
        </ext>
      </extLst>
    </cfRule>
  </conditionalFormatting>
  <conditionalFormatting sqref="M2:N5 M7:N27 M29:N29 M31:N40 M42:N49 M51:N51 M53:N61 M64:N91 M96:N99 M104:N128 M130:N130 M132:N138 M142:N145 M148:N155 M157:N158 M161:N168 M170:N188 M203:N1048576 M190:N200">
    <cfRule type="dataBar" priority="49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{c3fba308-be39-407c-b2db-6ccbb5b047ee}</x14:id>
        </ext>
      </extLst>
    </cfRule>
  </conditionalFormatting>
  <conditionalFormatting sqref="M2:N5 M7:N7 M19:N27 M29:N29 M31:N31 M33:N40 M42:N49 M51:N51 M53:N61 M64:N83 M85:N85 M87:N90 M96:N99 M104:N107 M122:M123 M124:N126 M109:R110 M184:N188 M111:N112 N121 M115:N119 M136:N138 M142:N144 M132:N133 M151:N155 M158:N158 M161:N168 M170:N171 M177:N182 M173:N175 M203:N1048576 M195:N200 M190:N192">
    <cfRule type="dataBar" priority="108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{9d58ecc2-79bd-46f5-8565-94c9441a9221}</x14:id>
        </ext>
      </extLst>
    </cfRule>
  </conditionalFormatting>
  <conditionalFormatting sqref="M2:N5 M7:N7 M19:N27 M29:N29 M31:N31 M33:N40 M42:N48 M56:N61 M64:R65 O66:P68 Q66:R67 M73:N83 M66:N71 M85:N85 M87:N90 M96:N99 M104:N107 M124:N126 M122:M123 N121 M115:N119 M111:N112 M109:R110 M184:N188 M132:N133 M136:N138 M142:N144 M151:N155 M158:N158 M161:N168 M170:N171 M173:N175 M177:N182 M203:N1048576 M195:N200 M190:N192">
    <cfRule type="dataBar" priority="1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{bf47be82-1d39-4745-b043-e7d41cdc78ae}</x14:id>
        </ext>
      </extLst>
    </cfRule>
  </conditionalFormatting>
  <conditionalFormatting sqref="Q2:Q3 Q7 Q11:Q12 Q19:Q20 Q23:Q27 Q29 Q31 Q33:Q40 Q42:Q48 Q56:Q61 Q69:Q71 Q73:Q83 Q85 Q87:Q91 Q96:Q99 Q104:Q107 Q124:Q125 Q112:Q121 Q136:Q138 Q132:Q133 Q144 Q151:Q155 Q158 Q161:Q168 Q170:Q171 Q177:Q182 Q173 Q175 Q203:Q1048576 Q198:Q199 Q195:Q196 Q190:Q192 Q184:Q188">
    <cfRule type="dataBar" priority="115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{a52a5d35-c9ea-42ba-bc14-7e093f626192}</x14:id>
        </ext>
      </extLst>
    </cfRule>
    <cfRule type="dataBar" priority="1158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{adc479d0-c27f-4d5e-8a35-f5062c62d23b}</x14:id>
        </ext>
      </extLst>
    </cfRule>
  </conditionalFormatting>
  <conditionalFormatting sqref="Q2:R5 Q7:R20 Q195:R196 Q23:R27 Q192 Q29:R29 Q198:R199 Q31:R40 Q203:R1048576 Q130:R130 Q104:R110 Q96:R99 Q42:R49 Q184:R188 Q132:R138 Q161:R168 Q51:R51 Q190:R191 Q53:R61 Q155 Q151:R154 Q158:R158 Q64:R91 Q177:R182 Q175 Q173:R173 Q142:R144 Q112:R128 Q170:R171">
    <cfRule type="dataBar" priority="79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{57789374-ccc1-4c3f-89ec-f8b16a328437}</x14:id>
        </ext>
      </extLst>
    </cfRule>
    <cfRule type="dataBar" priority="79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{b3302d68-1c04-4563-a1e0-26dd59f9b68a}</x14:id>
        </ext>
      </extLst>
    </cfRule>
  </conditionalFormatting>
  <conditionalFormatting sqref="Q2:R5 Q7:R7 Q11:R20 Q192 Q23:R27 Q195:R196 Q29:R29 Q198:R199 Q31:R31 Q203:R1048576 Q96:R99 Q33:R40 Q184:R188 Q112:R121 Q42:R49 Q173:R173 Q190:R191 Q124:R125 Q51:R51 Q175 Q53:R61 Q155 Q64:R71 Q158:R158 Q136:R138 Q151:R154 Q73:R83 Q177:R182 Q85:R85 Q170:R171 Q87:R91 Q132:R133 Q104:R107 Q142:R144 Q161:R168">
    <cfRule type="dataBar" priority="109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{8e17ec81-9724-4054-9b82-003ad3d8ff21}</x14:id>
        </ext>
      </extLst>
    </cfRule>
    <cfRule type="dataBar" priority="109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{92eef578-b593-436b-a94b-22293f61ee3f}</x14:id>
        </ext>
      </extLst>
    </cfRule>
  </conditionalFormatting>
  <conditionalFormatting sqref="Q2:R5 Q7:R20 Q190:R191 Q23:R27 Q195:R196 Q29:R29 Q192 Q31:R40 Q203:R1048576 Q104:R110 Q96:R99 Q42:R49 Q198:R199 Q170:R171 Q51:R51 Q173:R173 Q53:R61 Q184:R188 Q136:R138 Q155 Q142:R144 Q132:R133 Q64:R91 Q151:R154 Q161:R168 Q158:R158 Q177:R182 Q175 Q112:R125">
    <cfRule type="dataBar" priority="89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{14381d03-572a-4d36-abe9-1939101d0c3d}</x14:id>
        </ext>
      </extLst>
    </cfRule>
  </conditionalFormatting>
  <conditionalFormatting sqref="Q2:R5 Q7:R20 Q148:R155 Q23:R27 Q192 Q29:R29 Q195:R196 Q31:R40 Q203:R1048576 Q104:R128 Q96:R99 Q42:R49 Q198:R199 Q51:R51 Q157:R158 Q53:R61 Q132:R138 Q184:R188 Q130:R130 Q161:R168 Q142:R145 Q64:R91 Q170:R182 Q190:R191">
    <cfRule type="dataBar" priority="58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{0e6837dd-4d1a-4528-a738-ad47670c3e1a}</x14:id>
        </ext>
      </extLst>
    </cfRule>
    <cfRule type="dataBar" priority="62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{b093f207-de48-4687-b36e-d4ca51997979}</x14:id>
        </ext>
      </extLst>
    </cfRule>
  </conditionalFormatting>
  <conditionalFormatting sqref="R2:R3 R7 R19:R20 R195:R196 R23:R27 R198:R199 R29 R203:R1048576 R96:R99 R31 R184:R188 R161:R168 R124:R125 R190:R191 R33:R38 R144 R45:R48 R158 R106:R107 R151:R154 R56:R61 R177:R182 R69:R71 R173 R112:R121 R73:R83 R170:R171 R85 R132:R133 R87:R91 R136:R138">
    <cfRule type="dataBar" priority="118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{25bb5b6e-e44e-4a17-94cd-3416d5d4b0cc}</x14:id>
        </ext>
      </extLst>
    </cfRule>
    <cfRule type="dataBar" priority="1187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{67151c07-2526-4162-a827-152bdc2fd64b}</x14:id>
        </ext>
      </extLst>
    </cfRule>
  </conditionalFormatting>
  <conditionalFormatting sqref="M13:N14">
    <cfRule type="dataBar" priority="92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{eae39c0e-05dd-4d2c-b8e8-692306b676c7}</x14:id>
        </ext>
      </extLst>
    </cfRule>
    <cfRule type="dataBar" priority="92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{03771365-89fc-4885-930b-bd7c84890dd8}</x14:id>
        </ext>
      </extLst>
    </cfRule>
  </conditionalFormatting>
  <conditionalFormatting sqref="M17:N18">
    <cfRule type="dataBar" priority="90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{6a8fbb28-34e9-425e-a16a-cccfceacf719}</x14:id>
        </ext>
      </extLst>
    </cfRule>
    <cfRule type="dataBar" priority="9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{2575aba5-d081-41fb-9e31-9b5774948519}</x14:id>
        </ext>
      </extLst>
    </cfRule>
  </conditionalFormatting>
  <conditionalFormatting sqref="Q35:Q40 Q42:Q44">
    <cfRule type="dataBar" priority="1160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{fe3bd6c2-63e7-4db1-99e5-2875e73dbbdb}</x14:id>
        </ext>
      </extLst>
    </cfRule>
  </conditionalFormatting>
  <conditionalFormatting sqref="M39:M40 M42:M48">
    <cfRule type="dataBar" priority="114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{14e10e27-7e17-4197-8cef-052eb15319fd}</x14:id>
        </ext>
      </extLst>
    </cfRule>
  </conditionalFormatting>
  <conditionalFormatting sqref="N39:N40 N42:N48">
    <cfRule type="dataBar" priority="114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{1781b686-a0b4-42bf-b9cd-b1f772b2a0f3}</x14:id>
        </ext>
      </extLst>
    </cfRule>
    <cfRule type="dataBar" priority="11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{4dbd5582-9d2f-4499-91a3-cd7507003604}</x14:id>
        </ext>
      </extLst>
    </cfRule>
  </conditionalFormatting>
  <conditionalFormatting sqref="R39:R40 R42:R44">
    <cfRule type="dataBar" priority="115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{1d78a04c-61bb-436c-bc1a-39320038aa80}</x14:id>
        </ext>
      </extLst>
    </cfRule>
    <cfRule type="dataBar" priority="1155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{1a578c85-c0fa-47d4-a98c-34e3b010275d}</x14:id>
        </ext>
      </extLst>
    </cfRule>
    <cfRule type="dataBar" priority="1156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{30c069b0-1745-4249-b48b-96ba031e4828}</x14:id>
        </ext>
      </extLst>
    </cfRule>
  </conditionalFormatting>
  <conditionalFormatting sqref="M49 M51 M53:M54">
    <cfRule type="dataBar" priority="1138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{f39219e9-0b51-4d54-a170-3397dd71789a}</x14:id>
        </ext>
      </extLst>
    </cfRule>
  </conditionalFormatting>
  <conditionalFormatting sqref="M49:N49 M51:N51 M53:N54">
    <cfRule type="dataBar" priority="11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{95513d85-f6e5-4f3f-a9dc-5338fe9d9f86}</x14:id>
        </ext>
      </extLst>
    </cfRule>
  </conditionalFormatting>
  <conditionalFormatting sqref="N49 N51 N53:N54">
    <cfRule type="dataBar" priority="113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{8f6a152d-13e2-4ad1-a6df-666eac8b32f4}</x14:id>
        </ext>
      </extLst>
    </cfRule>
    <cfRule type="dataBar" priority="113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{caa2d320-e62d-4940-9ec2-c410d912302b}</x14:id>
        </ext>
      </extLst>
    </cfRule>
    <cfRule type="dataBar" priority="11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{6283f0fe-37d1-4bb3-ac57-4e3b109c3cb0}</x14:id>
        </ext>
      </extLst>
    </cfRule>
  </conditionalFormatting>
  <conditionalFormatting sqref="Q49 Q51 Q53:Q54">
    <cfRule type="dataBar" priority="114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{52f9c79a-5c55-46ee-802a-60c4f1af7fae}</x14:id>
        </ext>
      </extLst>
    </cfRule>
    <cfRule type="dataBar" priority="1141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{ea4a018e-dbb4-46a2-aecc-ca97926a2905}</x14:id>
        </ext>
      </extLst>
    </cfRule>
  </conditionalFormatting>
  <conditionalFormatting sqref="R49 R53 R51">
    <cfRule type="dataBar" priority="114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{7dbaa65b-3fa3-4aea-a6ed-b2a06d96dc1d}</x14:id>
        </ext>
      </extLst>
    </cfRule>
    <cfRule type="dataBar" priority="1143">
      <dataBar>
        <cfvo type="num" val="0"/>
        <cfvo type="percent" val="100"/>
        <color rgb="FFFF555A"/>
      </dataBar>
      <extLst>
        <ext xmlns:x14="http://schemas.microsoft.com/office/spreadsheetml/2009/9/main" uri="{B025F937-C7B1-47D3-B67F-A62EFF666E3E}">
          <x14:id>{cf69787c-3db6-47ea-9ba4-0c242adf91de}</x14:id>
        </ext>
      </extLst>
    </cfRule>
  </conditionalFormatting>
  <conditionalFormatting sqref="M62:N63">
    <cfRule type="dataBar" priority="31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{0f40e84a-ff84-448f-85f5-542d659a5b35}</x14:id>
        </ext>
      </extLst>
    </cfRule>
    <cfRule type="dataBar" priority="3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{910a166f-3cf6-4813-8218-d323b40b2c62}</x14:id>
        </ext>
      </extLst>
    </cfRule>
    <cfRule type="dataBar" priority="320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{f8c6e172-0f83-4ee2-be11-04dfc8a66688}</x14:id>
        </ext>
      </extLst>
    </cfRule>
    <cfRule type="dataBar" priority="321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{ac930b35-dfdb-4b8f-b671-ac45f03ad199}</x14:id>
        </ext>
      </extLst>
    </cfRule>
    <cfRule type="dataBar" priority="3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{209ac6c2-a57d-4200-a6a2-46e7ca07406f}</x14:id>
        </ext>
      </extLst>
    </cfRule>
  </conditionalFormatting>
  <conditionalFormatting sqref="Q62:R63">
    <cfRule type="dataBar" priority="31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{89360df5-82c5-48a1-a200-2cfced1a6798}</x14:id>
        </ext>
      </extLst>
    </cfRule>
    <cfRule type="dataBar" priority="315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{719e68cb-5221-466c-8224-fda037cb5044}</x14:id>
        </ext>
      </extLst>
    </cfRule>
    <cfRule type="dataBar" priority="31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{c4db954b-a7b9-4864-832a-078891dccf14}</x14:id>
        </ext>
      </extLst>
    </cfRule>
    <cfRule type="dataBar" priority="3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{a22f8fdd-f766-49ac-ae20-67dc961593cb}</x14:id>
        </ext>
      </extLst>
    </cfRule>
    <cfRule type="dataBar" priority="319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{7ccc7f8a-a909-444a-ab9c-a91daee68d4f}</x14:id>
        </ext>
      </extLst>
    </cfRule>
    <cfRule type="dataBar" priority="32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{1327ec14-68b3-4089-84f7-17b0b7854a57}</x14:id>
        </ext>
      </extLst>
    </cfRule>
    <cfRule type="dataBar" priority="32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{00339c60-9bd1-434d-afc2-ebc1873fe971}</x14:id>
        </ext>
      </extLst>
    </cfRule>
  </conditionalFormatting>
  <conditionalFormatting sqref="M92:N95">
    <cfRule type="dataBar" priority="29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{6f6c8c47-b1e4-4df8-afc1-e348fa06669a}</x14:id>
        </ext>
      </extLst>
    </cfRule>
    <cfRule type="dataBar" priority="2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{e6dda250-23e7-41d7-90d8-b3f14cced022}</x14:id>
        </ext>
      </extLst>
    </cfRule>
    <cfRule type="dataBar" priority="30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{d415ecfd-98c4-48a2-9a3d-6f75d7407f9d}</x14:id>
        </ext>
      </extLst>
    </cfRule>
  </conditionalFormatting>
  <conditionalFormatting sqref="Q92:R95">
    <cfRule type="dataBar" priority="29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{b9ee0a56-e871-4226-b263-3c6f1d89b9f8}</x14:id>
        </ext>
      </extLst>
    </cfRule>
    <cfRule type="dataBar" priority="29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{c695cfed-3a0f-4f34-beba-8f97d4c1d6db}</x14:id>
        </ext>
      </extLst>
    </cfRule>
    <cfRule type="dataBar" priority="300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{93b5d750-f977-4bdd-9008-746d1081d4fe}</x14:id>
        </ext>
      </extLst>
    </cfRule>
    <cfRule type="dataBar" priority="30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{6349fc6d-27b4-44de-8940-b8a94a95778c}</x14:id>
        </ext>
      </extLst>
    </cfRule>
    <cfRule type="dataBar" priority="302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{d5bf89b1-c3e3-4388-a5d7-9b926eb08e9c}</x14:id>
        </ext>
      </extLst>
    </cfRule>
    <cfRule type="dataBar" priority="30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{ca15362b-8bd5-4802-a992-d8e60c1c96f5}</x14:id>
        </ext>
      </extLst>
    </cfRule>
    <cfRule type="dataBar" priority="30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{0a7fcc56-b9cb-4e8f-9458-8b624dcea784}</x14:id>
        </ext>
      </extLst>
    </cfRule>
  </conditionalFormatting>
  <conditionalFormatting sqref="M100:N103">
    <cfRule type="dataBar" priority="277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{791414f3-004d-4fb2-bb74-ce93be2d6cae}</x14:id>
        </ext>
      </extLst>
    </cfRule>
    <cfRule type="dataBar" priority="2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{32cdf913-2ff3-49b3-851e-2e756d37d7b3}</x14:id>
        </ext>
      </extLst>
    </cfRule>
    <cfRule type="dataBar" priority="284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{cbacae88-606b-49b6-8418-3d80974a2a9e}</x14:id>
        </ext>
      </extLst>
    </cfRule>
    <cfRule type="dataBar" priority="28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{108ed39a-f762-413a-9d47-0bdaf7912318}</x14:id>
        </ext>
      </extLst>
    </cfRule>
    <cfRule type="dataBar" priority="2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{61a69d4f-645b-4791-8cc7-7c80f51847fb}</x14:id>
        </ext>
      </extLst>
    </cfRule>
  </conditionalFormatting>
  <conditionalFormatting sqref="Q100:R103">
    <cfRule type="dataBar" priority="27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{7b247fa5-1751-43ba-92ee-0bd11770b434}</x14:id>
        </ext>
      </extLst>
    </cfRule>
    <cfRule type="dataBar" priority="27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{4126f700-440b-4797-8e0c-113b00ac8df5}</x14:id>
        </ext>
      </extLst>
    </cfRule>
    <cfRule type="dataBar" priority="28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{3ad4bb43-7208-4d54-b81d-a22797e2a83d}</x14:id>
        </ext>
      </extLst>
    </cfRule>
    <cfRule type="dataBar" priority="28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{0e617849-aad6-48f3-b7dc-9b11e75fa427}</x14:id>
        </ext>
      </extLst>
    </cfRule>
    <cfRule type="dataBar" priority="283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{9c489dd7-129c-432a-a798-2dd6b2f411f7}</x14:id>
        </ext>
      </extLst>
    </cfRule>
    <cfRule type="dataBar" priority="28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{757cbf45-083f-4b7c-bd98-6916a78d91a4}</x14:id>
        </ext>
      </extLst>
    </cfRule>
    <cfRule type="dataBar" priority="28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{3093f47a-b407-44f7-9323-b3a4a2f4332c}</x14:id>
        </ext>
      </extLst>
    </cfRule>
  </conditionalFormatting>
  <conditionalFormatting sqref="Q122:R123">
    <cfRule type="dataBar" priority="101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{6a20bb85-43ee-4dba-9386-ec1939fcd9b7}</x14:id>
        </ext>
      </extLst>
    </cfRule>
    <cfRule type="dataBar" priority="10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{1dcb11a4-d845-4bfb-a39c-a751be0bcd6c}</x14:id>
        </ext>
      </extLst>
    </cfRule>
  </conditionalFormatting>
  <conditionalFormatting sqref="N139:O141">
    <cfRule type="dataBar" priority="20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{8e8d068a-bbff-4695-8101-26da5e51d359}</x14:id>
        </ext>
      </extLst>
    </cfRule>
    <cfRule type="dataBar" priority="203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{ea708c8d-8cec-4092-b14f-4a67aecae653}</x14:id>
        </ext>
      </extLst>
    </cfRule>
    <cfRule type="dataBar" priority="20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{46e6946f-f4c4-47ca-9be7-d2d50b7bd7ed}</x14:id>
        </ext>
      </extLst>
    </cfRule>
    <cfRule type="dataBar" priority="20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{bb05aae4-b834-466c-b113-87d2aab5ba84}</x14:id>
        </ext>
      </extLst>
    </cfRule>
    <cfRule type="dataBar" priority="20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{1d889a0d-ad9d-49e0-9c1f-b633cb82f940}</x14:id>
        </ext>
      </extLst>
    </cfRule>
    <cfRule type="dataBar" priority="20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{2b94be44-6f23-4355-9b6f-3bd59f778015}</x14:id>
        </ext>
      </extLst>
    </cfRule>
    <cfRule type="dataBar" priority="20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{27f20609-ee9b-4ff5-bb52-b923927fb309}</x14:id>
        </ext>
      </extLst>
    </cfRule>
  </conditionalFormatting>
  <conditionalFormatting sqref="Q139:R141">
    <cfRule type="dataBar" priority="241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{ae100b74-3ca1-46fc-b614-abbff4e9677c}</x14:id>
        </ext>
      </extLst>
    </cfRule>
    <cfRule type="dataBar" priority="242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{3f038c45-b4e6-4f9b-9ab8-d8731a72d42f}</x14:id>
        </ext>
      </extLst>
    </cfRule>
    <cfRule type="dataBar" priority="244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{b4fb1f22-419b-4d3c-bf95-4dadad89f4fd}</x14:id>
        </ext>
      </extLst>
    </cfRule>
    <cfRule type="dataBar" priority="24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{ef8f1c0c-f511-42e9-bdef-f9d1c3efd6fc}</x14:id>
        </ext>
      </extLst>
    </cfRule>
    <cfRule type="dataBar" priority="24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{b0d80c98-d623-4adf-80fb-ea78f89fedef}</x14:id>
        </ext>
      </extLst>
    </cfRule>
    <cfRule type="dataBar" priority="249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{885f8723-8667-4147-9d7d-4f8762c87936}</x14:id>
        </ext>
      </extLst>
    </cfRule>
    <cfRule type="dataBar" priority="25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{b9d42c05-7c5f-471b-8a0f-ae55f33a70a5}</x14:id>
        </ext>
      </extLst>
    </cfRule>
  </conditionalFormatting>
  <conditionalFormatting sqref="M146:N147">
    <cfRule type="dataBar" priority="166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{b3c78303-d777-432f-9bab-63c1120074fb}</x14:id>
        </ext>
      </extLst>
    </cfRule>
    <cfRule type="dataBar" priority="1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{18f9eba0-8d81-48ab-aef6-8e9e03cfb274}</x14:id>
        </ext>
      </extLst>
    </cfRule>
  </conditionalFormatting>
  <conditionalFormatting sqref="Q146:R147">
    <cfRule type="dataBar" priority="16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{860b7546-6c6d-4044-aed1-faaa0fe61178}</x14:id>
        </ext>
      </extLst>
    </cfRule>
    <cfRule type="dataBar" priority="168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{75129215-2e3c-49ad-a892-00ebf724507b}</x14:id>
        </ext>
      </extLst>
    </cfRule>
  </conditionalFormatting>
  <conditionalFormatting sqref="M159:N160">
    <cfRule type="dataBar" priority="95">
      <dataBar>
        <cfvo type="num" val="0"/>
        <cfvo type="num" val="100"/>
        <color rgb="FF008AEF"/>
      </dataBar>
      <extLst>
        <ext xmlns:x14="http://schemas.microsoft.com/office/spreadsheetml/2009/9/main" uri="{B025F937-C7B1-47D3-B67F-A62EFF666E3E}">
          <x14:id>{c906553d-8c48-47dc-bab2-b550c6acabaf}</x14:id>
        </ext>
      </extLst>
    </cfRule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{d1173847-4b25-42d2-a7c3-c67cbdd5aefe}</x14:id>
        </ext>
      </extLst>
    </cfRule>
  </conditionalFormatting>
  <conditionalFormatting sqref="Q159:R160">
    <cfRule type="dataBar" priority="96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{39bd272d-5283-4cbf-b966-dbd878fc389c}</x14:id>
        </ext>
      </extLst>
    </cfRule>
    <cfRule type="dataBar" priority="97">
      <dataBar>
        <cfvo type="num" val="0"/>
        <cfvo type="num" val="100"/>
        <color rgb="FFFF555A"/>
      </dataBar>
      <extLst>
        <ext xmlns:x14="http://schemas.microsoft.com/office/spreadsheetml/2009/9/main" uri="{B025F937-C7B1-47D3-B67F-A62EFF666E3E}">
          <x14:id>{5e32e4e1-760a-4451-bfe3-abcb8c635725}</x14:id>
        </ext>
      </extLst>
    </cfRule>
  </conditionalFormatting>
  <pageMargins left="0.7" right="0.7" top="0.75" bottom="0.75" header="0.3" footer="0.3"/>
  <pageSetup paperSize="1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83c4410-0683-4640-ba76-5fbc5356a97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ca51391-1147-4feb-aacf-68b8786bd526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Q4</xm:sqref>
        </x14:conditionalFormatting>
        <x14:conditionalFormatting xmlns:xm="http://schemas.microsoft.com/office/excel/2006/main">
          <x14:cfRule type="dataBar" id="{6995f15c-e548-494b-95a2-5ee2d5a9afd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aa33bf5-01ae-46a6-a349-d499de36c987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R4</xm:sqref>
        </x14:conditionalFormatting>
        <x14:conditionalFormatting xmlns:xm="http://schemas.microsoft.com/office/excel/2006/main">
          <x14:cfRule type="dataBar" id="{5165295b-8288-4259-b955-a76e6a9ceaf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305b4c4-6ffb-4ad9-ab16-d9c30d118852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Q5</xm:sqref>
        </x14:conditionalFormatting>
        <x14:conditionalFormatting xmlns:xm="http://schemas.microsoft.com/office/excel/2006/main">
          <x14:cfRule type="dataBar" id="{24c6f8ee-aded-4619-b7de-174be3ea97c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19b81cb-b7b9-4d00-a00a-b9d57041a65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R5</xm:sqref>
        </x14:conditionalFormatting>
        <x14:conditionalFormatting xmlns:xm="http://schemas.microsoft.com/office/excel/2006/main">
          <x14:cfRule type="dataBar" id="{6193b397-261c-4273-bf7a-190ae4532b6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5409a81d-ee36-4c0c-8c81-899826c178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a42f1c8-93a4-4ea9-b44b-efc7189b677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3110172-f37b-4e3e-a1fc-26af76c1b94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6ef51d6-8815-4b47-ad90-9432026675e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M6:N6</xm:sqref>
        </x14:conditionalFormatting>
        <x14:conditionalFormatting xmlns:xm="http://schemas.microsoft.com/office/excel/2006/main">
          <x14:cfRule type="dataBar" id="{6e77f999-a82a-4e32-bee7-d0565db7187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6821a78-2fad-4705-bdaf-f50d7ccca175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Q6</xm:sqref>
        </x14:conditionalFormatting>
        <x14:conditionalFormatting xmlns:xm="http://schemas.microsoft.com/office/excel/2006/main">
          <x14:cfRule type="dataBar" id="{d8484815-524f-4bec-b657-3d64894ef18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8634b86-0120-4e81-a519-7657a00d9e4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24acc24-25f2-4380-b8df-a3aad523300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275f73f-c5ec-42ba-8322-74d88976217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223d180-338d-42a5-8ad4-4abbec67e18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1a07485-852e-4864-a129-340cc3fb42f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cebde0f-db18-4422-a7da-bcc6cd23afa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Q6:R6</xm:sqref>
        </x14:conditionalFormatting>
        <x14:conditionalFormatting xmlns:xm="http://schemas.microsoft.com/office/excel/2006/main">
          <x14:cfRule type="dataBar" id="{83b54faf-717d-40d7-84bb-e009fa109ed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8e55a19-2256-4ad2-95d9-b4839d5aa5d0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R6</xm:sqref>
        </x14:conditionalFormatting>
        <x14:conditionalFormatting xmlns:xm="http://schemas.microsoft.com/office/excel/2006/main">
          <x14:cfRule type="dataBar" id="{c09a85cc-c398-4973-a13a-b95244a8bca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526e126-817d-41e8-a024-671921b664f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9159a74-1ffe-495a-9860-24e9e3fb81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M8:N8</xm:sqref>
        </x14:conditionalFormatting>
        <x14:conditionalFormatting xmlns:xm="http://schemas.microsoft.com/office/excel/2006/main">
          <x14:cfRule type="dataBar" id="{871c9f6b-d2f8-4212-a826-36d377ef065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794aa8b-21bb-4739-8b76-3470d94692d7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Q8</xm:sqref>
        </x14:conditionalFormatting>
        <x14:conditionalFormatting xmlns:xm="http://schemas.microsoft.com/office/excel/2006/main">
          <x14:cfRule type="dataBar" id="{89e9c0c7-cb60-475a-afe7-988fed9d832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d88d557-1d01-4d99-810f-7d673161846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Q8:R8</xm:sqref>
        </x14:conditionalFormatting>
        <x14:conditionalFormatting xmlns:xm="http://schemas.microsoft.com/office/excel/2006/main">
          <x14:cfRule type="dataBar" id="{54cde99b-c86d-426d-83fc-e7d9f4a2eb1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be3c626-54c5-441b-aa2e-eb0a3b223e9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R8</xm:sqref>
        </x14:conditionalFormatting>
        <x14:conditionalFormatting xmlns:xm="http://schemas.microsoft.com/office/excel/2006/main">
          <x14:cfRule type="dataBar" id="{b0f150ee-daee-43a7-9435-e7535b9c79b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fed4f135-f9e0-4452-9bec-bff5634077c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20c5f35-b125-4a22-b05a-66937affc7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M9:N9</xm:sqref>
        </x14:conditionalFormatting>
        <x14:conditionalFormatting xmlns:xm="http://schemas.microsoft.com/office/excel/2006/main">
          <x14:cfRule type="dataBar" id="{f4227def-dfd1-4df0-954e-232ad11e4e4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8a4ce7e-a7f2-4c17-b61a-e392212a6ca7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Q9</xm:sqref>
        </x14:conditionalFormatting>
        <x14:conditionalFormatting xmlns:xm="http://schemas.microsoft.com/office/excel/2006/main">
          <x14:cfRule type="dataBar" id="{6c444bc6-8365-42a2-97c6-5fdd9ab04ad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6bac9e5-cb5e-47c3-8751-b02fc938765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Q9:R9</xm:sqref>
        </x14:conditionalFormatting>
        <x14:conditionalFormatting xmlns:xm="http://schemas.microsoft.com/office/excel/2006/main">
          <x14:cfRule type="dataBar" id="{c6cae658-7f31-4c0a-845c-a74179ee14a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9f09b7a-c0d4-44b0-a838-307c42fabdd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R9</xm:sqref>
        </x14:conditionalFormatting>
        <x14:conditionalFormatting xmlns:xm="http://schemas.microsoft.com/office/excel/2006/main">
          <x14:cfRule type="dataBar" id="{f1f46c75-ee3d-4d3e-b6c9-2eb871748c5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29811c6-baa2-4e8a-8df7-bd98f664be9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5891d21-97cb-4c67-92ae-42e3bc2d2cf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M10:N10</xm:sqref>
        </x14:conditionalFormatting>
        <x14:conditionalFormatting xmlns:xm="http://schemas.microsoft.com/office/excel/2006/main">
          <x14:cfRule type="dataBar" id="{3e8014c0-2c15-4ca8-8719-debc537f24b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4dd791b-967e-4617-8ca3-43dcd4875e94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Q10</xm:sqref>
        </x14:conditionalFormatting>
        <x14:conditionalFormatting xmlns:xm="http://schemas.microsoft.com/office/excel/2006/main">
          <x14:cfRule type="dataBar" id="{0f7339f2-ea3b-445b-91f1-fbe5bb7715f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fa20ec4-8a09-45a5-9155-301cc28276f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Q10:R10</xm:sqref>
        </x14:conditionalFormatting>
        <x14:conditionalFormatting xmlns:xm="http://schemas.microsoft.com/office/excel/2006/main">
          <x14:cfRule type="dataBar" id="{e324965d-492d-4d06-99a9-3b32884f1c2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b4c5635-b5bc-4c80-8937-f86fbef969c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R10</xm:sqref>
        </x14:conditionalFormatting>
        <x14:conditionalFormatting xmlns:xm="http://schemas.microsoft.com/office/excel/2006/main">
          <x14:cfRule type="dataBar" id="{414e3a3e-7d52-4f40-bc4f-d9d471c7694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d149340-a4ac-4628-aa81-09a52efc0d2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bfe4235-a645-44fa-a28e-b4c8d1bdcb7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947e345-cee7-419d-9371-90c3122e6c8e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M11</xm:sqref>
        </x14:conditionalFormatting>
        <x14:conditionalFormatting xmlns:xm="http://schemas.microsoft.com/office/excel/2006/main">
          <x14:cfRule type="dataBar" id="{e91470aa-a03a-4c38-b2d2-d9233282bf0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3d4f823-2faf-40cb-baa3-0b495fe583b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5749639-fece-4ecf-bc55-db2ca47b27c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b1cffb6-865a-4e1d-b270-d79594e6ada3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N11</xm:sqref>
        </x14:conditionalFormatting>
        <x14:conditionalFormatting xmlns:xm="http://schemas.microsoft.com/office/excel/2006/main">
          <x14:cfRule type="dataBar" id="{0471c711-4c77-4e6a-929e-d1a4862ce25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365b596-a469-437b-bc0d-971cd7d0c2a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R11</xm:sqref>
        </x14:conditionalFormatting>
        <x14:conditionalFormatting xmlns:xm="http://schemas.microsoft.com/office/excel/2006/main">
          <x14:cfRule type="dataBar" id="{e130b50a-4f42-433a-831d-89f506fb381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7f9d9d4-3c83-4976-b75f-0d3aabfd9d9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95030ff-4e8c-4dfd-89a1-899fd10934c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21d84a3-3b36-441e-9cef-42b9cac8a10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M12</xm:sqref>
        </x14:conditionalFormatting>
        <x14:conditionalFormatting xmlns:xm="http://schemas.microsoft.com/office/excel/2006/main">
          <x14:cfRule type="dataBar" id="{1e6c19f2-60ec-4ba9-95a3-00f80db40e5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039cecf-f480-4f0e-b760-39eef170935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b693ec4-2ca8-4675-ab4e-7c291822f14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574b310-54b0-43dc-b856-28845e8eacad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N12</xm:sqref>
        </x14:conditionalFormatting>
        <x14:conditionalFormatting xmlns:xm="http://schemas.microsoft.com/office/excel/2006/main">
          <x14:cfRule type="dataBar" id="{9601beb4-84c8-413a-991c-fcc090b2f1e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ccc07b7-a2f0-4b35-9a2a-50e5557179d5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R12</xm:sqref>
        </x14:conditionalFormatting>
        <x14:conditionalFormatting xmlns:xm="http://schemas.microsoft.com/office/excel/2006/main">
          <x14:cfRule type="dataBar" id="{d5ef3c52-9fae-475b-bb3c-a0a85621b8e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64fabc3-ec89-42c0-b3eb-6178b84befb6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N13</xm:sqref>
        </x14:conditionalFormatting>
        <x14:conditionalFormatting xmlns:xm="http://schemas.microsoft.com/office/excel/2006/main">
          <x14:cfRule type="dataBar" id="{c470af7b-26da-42bd-b3e1-be3c28ef134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bf97698-4f1a-4350-b497-0a4a19f74b10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R13</xm:sqref>
        </x14:conditionalFormatting>
        <x14:conditionalFormatting xmlns:xm="http://schemas.microsoft.com/office/excel/2006/main">
          <x14:cfRule type="dataBar" id="{e50f10b9-143c-4ddc-93ad-aff9b49cbef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4a4e262-dcc4-465e-8fe0-7227324a8d53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N14</xm:sqref>
        </x14:conditionalFormatting>
        <x14:conditionalFormatting xmlns:xm="http://schemas.microsoft.com/office/excel/2006/main">
          <x14:cfRule type="dataBar" id="{d94d2966-7e9f-4dc5-8e8c-15919a537c4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cc1d31d-cf22-405a-95aa-3ab0734347e9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R14</xm:sqref>
        </x14:conditionalFormatting>
        <x14:conditionalFormatting xmlns:xm="http://schemas.microsoft.com/office/excel/2006/main">
          <x14:cfRule type="dataBar" id="{4776d5f5-7e41-4093-8de1-492a8737009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65d8eda-305e-44e1-9e3d-418e30b91794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M15</xm:sqref>
        </x14:conditionalFormatting>
        <x14:conditionalFormatting xmlns:xm="http://schemas.microsoft.com/office/excel/2006/main">
          <x14:cfRule type="dataBar" id="{7d4a96c1-ea5c-447f-8226-3f6f74b36c4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d7f4512-0f3b-4db4-8510-1a9199b6029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M15:N15</xm:sqref>
        </x14:conditionalFormatting>
        <x14:conditionalFormatting xmlns:xm="http://schemas.microsoft.com/office/excel/2006/main">
          <x14:cfRule type="dataBar" id="{3cf3eac2-2a2c-49e8-b493-d03426924ae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331b1e6-2e3b-446c-9bdb-d08e568907d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N15</xm:sqref>
        </x14:conditionalFormatting>
        <x14:conditionalFormatting xmlns:xm="http://schemas.microsoft.com/office/excel/2006/main">
          <x14:cfRule type="dataBar" id="{4c3e2b0d-a0e1-4590-9593-6d3393b7270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31b6a37-f591-49ab-8f51-34e74003032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R15</xm:sqref>
        </x14:conditionalFormatting>
        <x14:conditionalFormatting xmlns:xm="http://schemas.microsoft.com/office/excel/2006/main">
          <x14:cfRule type="dataBar" id="{524795a0-f0ed-4eab-9753-c182c503575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a85bbf2-d4b3-4d8c-8479-da8aea1c0f7d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M16</xm:sqref>
        </x14:conditionalFormatting>
        <x14:conditionalFormatting xmlns:xm="http://schemas.microsoft.com/office/excel/2006/main">
          <x14:cfRule type="dataBar" id="{dd1c0a9e-8f92-4c65-a6ff-6f9418686cb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9db57ca-39f3-4186-b0a6-8febe402b5c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M16:N16</xm:sqref>
        </x14:conditionalFormatting>
        <x14:conditionalFormatting xmlns:xm="http://schemas.microsoft.com/office/excel/2006/main">
          <x14:cfRule type="dataBar" id="{ac72c613-e349-4407-9022-17eabedb448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f8b8e19-a430-42d1-a632-e4035331d2e4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N16</xm:sqref>
        </x14:conditionalFormatting>
        <x14:conditionalFormatting xmlns:xm="http://schemas.microsoft.com/office/excel/2006/main">
          <x14:cfRule type="dataBar" id="{69241a42-b0b0-473d-9b98-18b6e630ad2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8392431-90ae-4ab9-8f77-bd646cdfe284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R16</xm:sqref>
        </x14:conditionalFormatting>
        <x14:conditionalFormatting xmlns:xm="http://schemas.microsoft.com/office/excel/2006/main">
          <x14:cfRule type="dataBar" id="{b3e71b10-4f3a-4dbe-b572-7db823f73cf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2c134e5-8638-4663-8232-66f820c077d5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N17</xm:sqref>
        </x14:conditionalFormatting>
        <x14:conditionalFormatting xmlns:xm="http://schemas.microsoft.com/office/excel/2006/main">
          <x14:cfRule type="dataBar" id="{40834fbc-f67d-400f-a05d-fbddd449160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33bdbaa-f350-4bb7-a068-bca1791d961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R17</xm:sqref>
        </x14:conditionalFormatting>
        <x14:conditionalFormatting xmlns:xm="http://schemas.microsoft.com/office/excel/2006/main">
          <x14:cfRule type="dataBar" id="{1af3a0a0-1cab-4fb1-84d5-84c51a4a15a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3cd6d67-badf-47cb-af19-084f3ff5f2ac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N18</xm:sqref>
        </x14:conditionalFormatting>
        <x14:conditionalFormatting xmlns:xm="http://schemas.microsoft.com/office/excel/2006/main">
          <x14:cfRule type="dataBar" id="{86f14aa0-8665-4c81-90f3-595950e33b5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ecb462d-23e8-46e2-84ec-80af9a65ffae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R18</xm:sqref>
        </x14:conditionalFormatting>
        <x14:conditionalFormatting xmlns:xm="http://schemas.microsoft.com/office/excel/2006/main">
          <x14:cfRule type="dataBar" id="{b76b4700-7281-45b6-8a4f-be2449fc7ed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c65d7f0-02fa-4f39-8d20-97a1ad82aa0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d029f12-460b-4ef9-9f92-4f30f4fd2ef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7b0b7c2-2e70-4510-9349-8e002ad6c35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4e10499-0b11-4a1d-bed9-0cfe4154cf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O21</xm:sqref>
        </x14:conditionalFormatting>
        <x14:conditionalFormatting xmlns:xm="http://schemas.microsoft.com/office/excel/2006/main">
          <x14:cfRule type="dataBar" id="{3e6fa496-c50b-4251-b524-6aed7f45ebb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941d3a08-a262-4899-9fc3-61e2ec70400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402e2682-3af1-42e9-8485-9e786b99ed0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fd25f68b-0796-430e-89a5-a617d9f25d4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e3bbe19-5c77-4e41-ba96-923fd4dba66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P21</xm:sqref>
        </x14:conditionalFormatting>
        <x14:conditionalFormatting xmlns:xm="http://schemas.microsoft.com/office/excel/2006/main">
          <x14:cfRule type="dataBar" id="{7d795906-f570-4192-8f55-cff11103dd8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58a84b30-a284-48df-a0b3-c4023729de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e644113-9836-4378-8ca4-98b0727e976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599f31f0-199b-43aa-8e48-60432f49699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29f4d90-33d7-41b6-8ae6-23b491bbec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Q21</xm:sqref>
        </x14:conditionalFormatting>
        <x14:conditionalFormatting xmlns:xm="http://schemas.microsoft.com/office/excel/2006/main">
          <x14:cfRule type="dataBar" id="{1f740a28-4cc6-4993-94ba-7241a588cd2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f15de4f6-1c84-4bcc-a54f-61ad516d799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0758aad-4438-47b3-8ca2-fc95205d104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9d72944-01e0-47a0-b9ac-900a8c580fd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606e22d-3a44-4146-8d5c-e17ed3c746a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R21</xm:sqref>
        </x14:conditionalFormatting>
        <x14:conditionalFormatting xmlns:xm="http://schemas.microsoft.com/office/excel/2006/main">
          <x14:cfRule type="dataBar" id="{3274f8ea-83d8-48a3-856a-07b02587d08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de62cd0-383d-4337-b67b-9236386083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90d231c4-f4de-44f4-a843-4772049b174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85d79e6-96bf-4e25-a6da-f0e2beef8d9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39d3e80-11db-4061-83f3-2ce11587b9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O22</xm:sqref>
        </x14:conditionalFormatting>
        <x14:conditionalFormatting xmlns:xm="http://schemas.microsoft.com/office/excel/2006/main">
          <x14:cfRule type="dataBar" id="{83df2ed3-8e5e-4a31-99f5-607c32aa0f0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528590fb-3f0d-4b83-bb70-fe9c1154dd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90d482b4-5dad-420e-b286-d5927e2c798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830a50d-e4c5-4de1-acbc-7c3e3c7506f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51c22235-be9a-4e11-b7f5-511c75368ef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P22</xm:sqref>
        </x14:conditionalFormatting>
        <x14:conditionalFormatting xmlns:xm="http://schemas.microsoft.com/office/excel/2006/main">
          <x14:cfRule type="dataBar" id="{ea1693cc-db88-4a07-8d21-732a9323b9b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0694b33-60ec-4741-a3cb-3d53a01482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4660e53f-4766-442c-b475-278e2b3d3d0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1601fbe-f1b2-478f-b542-cb20a2b2d6e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a7bcbe0-2c02-4adf-b328-94412087784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Q22</xm:sqref>
        </x14:conditionalFormatting>
        <x14:conditionalFormatting xmlns:xm="http://schemas.microsoft.com/office/excel/2006/main">
          <x14:cfRule type="dataBar" id="{d98eac28-7116-4ac4-ad45-9aaa56c69b2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90f0938a-a862-4d4a-9d8b-1036e40c996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a4a6ac2-3010-4544-8a0b-539c3c421cc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9c16c4f0-a54d-4165-b93a-953ae7cf942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82275d9-6ed0-460e-9e3c-1a54ae8670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R22</xm:sqref>
        </x14:conditionalFormatting>
        <x14:conditionalFormatting xmlns:xm="http://schemas.microsoft.com/office/excel/2006/main">
          <x14:cfRule type="dataBar" id="{fcc95101-00a1-4dae-bdf2-aecb91e2987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09279356-713d-4a8b-810e-f96a26c885e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7b3f09b-e163-4e3f-8039-e75af5273ee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0a502276-f914-45c9-a5d5-5df92de7917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c7b0d33-4b25-4ac8-9ddf-b0142655b33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M28:N28</xm:sqref>
        </x14:conditionalFormatting>
        <x14:conditionalFormatting xmlns:xm="http://schemas.microsoft.com/office/excel/2006/main">
          <x14:cfRule type="dataBar" id="{37a47455-3fd9-477f-9942-a2c7fe555e5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d26b100-c93f-472f-9ff3-5a37ea01e36e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Q28</xm:sqref>
        </x14:conditionalFormatting>
        <x14:conditionalFormatting xmlns:xm="http://schemas.microsoft.com/office/excel/2006/main">
          <x14:cfRule type="dataBar" id="{168c0654-86a2-49ec-8264-97e721a874a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60cf40d-14c3-40d2-b9a2-b17416bb34c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c94a69f-18de-43ee-8b59-f441fd7c2fe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ba7b9a3-458f-4c75-a419-a828fe11603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e602a70-ebd0-4fbe-81c7-1c08e08204d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f73d03d-0ebb-4e8a-b56e-933f61e539b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58403d2-ef6a-4d60-8e8e-8e14f0f8bc1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Q28:R28</xm:sqref>
        </x14:conditionalFormatting>
        <x14:conditionalFormatting xmlns:xm="http://schemas.microsoft.com/office/excel/2006/main">
          <x14:cfRule type="dataBar" id="{f49291aa-4465-45a0-aae9-a15e0d7c39b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a3bdf42-5012-4cc8-a451-9d246ae20066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R28</xm:sqref>
        </x14:conditionalFormatting>
        <x14:conditionalFormatting xmlns:xm="http://schemas.microsoft.com/office/excel/2006/main">
          <x14:cfRule type="dataBar" id="{2113781a-9f12-4a72-8275-982f965de48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f23ae595-f63f-4e12-b9c9-ce8cabdc92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483e8ef-ffff-4e8b-94c2-4402f6cecca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a940854-ce22-46af-9eb2-a263934ffa5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1d810fb-2980-468a-8708-79b4443e73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M30:N30</xm:sqref>
        </x14:conditionalFormatting>
        <x14:conditionalFormatting xmlns:xm="http://schemas.microsoft.com/office/excel/2006/main">
          <x14:cfRule type="dataBar" id="{21e5b3f7-39ac-4494-a864-8f3d97f4e11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5162579-11c1-4659-8145-666ee4aa90ad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Q30</xm:sqref>
        </x14:conditionalFormatting>
        <x14:conditionalFormatting xmlns:xm="http://schemas.microsoft.com/office/excel/2006/main">
          <x14:cfRule type="dataBar" id="{a3826f42-f651-4853-b33d-aa52245d0f8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7caf352-d8f2-4a42-84d3-1da74703399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663bcd0-e7ff-4a1b-9e73-f7eeb633724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f5c9dc3-0cb4-4484-84a2-6563bbf4b80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c425cbb-adb9-43b0-9ba6-9d972fc5ecb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cf6ebe0-0047-4521-9498-39d79864a13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506f3cf-6eac-49aa-b4eb-e8c4d50f49e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Q30:R30</xm:sqref>
        </x14:conditionalFormatting>
        <x14:conditionalFormatting xmlns:xm="http://schemas.microsoft.com/office/excel/2006/main">
          <x14:cfRule type="dataBar" id="{b27a12d6-72f6-412a-a62a-cb59e6fb5bf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4da956f-b8c6-4382-a85c-097ba93d10f6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R30</xm:sqref>
        </x14:conditionalFormatting>
        <x14:conditionalFormatting xmlns:xm="http://schemas.microsoft.com/office/excel/2006/main">
          <x14:cfRule type="dataBar" id="{9ae39a70-c2b3-4c49-8c29-bbff9d87a45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c74318c-9ff1-44a7-9c89-4ce8b22ddae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7fb49b3-a896-4694-be25-7c94bfd61e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M32:N32</xm:sqref>
        </x14:conditionalFormatting>
        <x14:conditionalFormatting xmlns:xm="http://schemas.microsoft.com/office/excel/2006/main">
          <x14:cfRule type="dataBar" id="{c440d2b9-b8e8-4d41-ac4f-037b04156b8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0cfe282-c1be-401e-af6d-59933e2d4a4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Q32</xm:sqref>
        </x14:conditionalFormatting>
        <x14:conditionalFormatting xmlns:xm="http://schemas.microsoft.com/office/excel/2006/main">
          <x14:cfRule type="dataBar" id="{e1a21aa4-047e-4c24-a18d-ab9d1b05dc4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27479e2-d0c4-47f2-8777-309c668ee04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Q32:R32</xm:sqref>
        </x14:conditionalFormatting>
        <x14:conditionalFormatting xmlns:xm="http://schemas.microsoft.com/office/excel/2006/main">
          <x14:cfRule type="dataBar" id="{b6348133-98bc-478c-99d8-c8c3090aad4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a44fc35-251d-451f-b8f0-e2fc39e293ae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R32</xm:sqref>
        </x14:conditionalFormatting>
        <x14:conditionalFormatting xmlns:xm="http://schemas.microsoft.com/office/excel/2006/main">
          <x14:cfRule type="dataBar" id="{9aafa418-c165-4b20-8b79-b7470f33cf4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M35</xm:sqref>
        </x14:conditionalFormatting>
        <x14:conditionalFormatting xmlns:xm="http://schemas.microsoft.com/office/excel/2006/main">
          <x14:cfRule type="dataBar" id="{c95fbce1-aa94-4748-acdf-825f59e0367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N35</xm:sqref>
        </x14:conditionalFormatting>
        <x14:conditionalFormatting xmlns:xm="http://schemas.microsoft.com/office/excel/2006/main">
          <x14:cfRule type="dataBar" id="{6b318087-f2af-4772-8e69-8b936e54be1a}">
            <x14:dataBar minLength="0" maxLength="100" gradient="0">
              <x14:cfvo type="percent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Q35</xm:sqref>
        </x14:conditionalFormatting>
        <x14:conditionalFormatting xmlns:xm="http://schemas.microsoft.com/office/excel/2006/main">
          <x14:cfRule type="dataBar" id="{a0affd4f-ae70-47e6-befd-5d216c22158a}">
            <x14:dataBar minLength="0" maxLength="100" gradient="0">
              <x14:cfvo type="percent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R35</xm:sqref>
        </x14:conditionalFormatting>
        <x14:conditionalFormatting xmlns:xm="http://schemas.microsoft.com/office/excel/2006/main">
          <x14:cfRule type="dataBar" id="{02c4a804-8258-4653-a25e-63f82bca7d2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M41</xm:sqref>
        </x14:conditionalFormatting>
        <x14:conditionalFormatting xmlns:xm="http://schemas.microsoft.com/office/excel/2006/main">
          <x14:cfRule type="dataBar" id="{98e91b9b-957e-4b83-955a-09009b445ec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e6176d1-70d2-443d-90c7-1490b3eed2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566ca347-bb43-4012-9a2f-c72cadd17bd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d35128e-0806-4513-8115-5064ed68471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18899b7-58f6-4bcc-a880-d23febd9fdc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M41:N41</xm:sqref>
        </x14:conditionalFormatting>
        <x14:conditionalFormatting xmlns:xm="http://schemas.microsoft.com/office/excel/2006/main">
          <x14:cfRule type="dataBar" id="{1ca95a28-23e2-4b3e-b4bf-a98f505dd2f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f08f3b9-0844-426b-8456-01c3715e6e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N41</xm:sqref>
        </x14:conditionalFormatting>
        <x14:conditionalFormatting xmlns:xm="http://schemas.microsoft.com/office/excel/2006/main">
          <x14:cfRule type="dataBar" id="{009d4031-6ab2-4a39-95be-637b5b36144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f673de4-b233-4e5c-82a9-e7306b0ce024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14:cfRule type="dataBar" id="{eda3fa62-ec2c-4fdf-82b7-312f92dc1e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Q41</xm:sqref>
        </x14:conditionalFormatting>
        <x14:conditionalFormatting xmlns:xm="http://schemas.microsoft.com/office/excel/2006/main">
          <x14:cfRule type="dataBar" id="{ff4cb494-e27a-4737-a341-78daf4de647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14bfbb3-6e51-4789-8b10-4d63bf80895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ce1e9b1-f425-4896-a4e7-fdd641f6326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48f6ff5-111a-45f4-8375-cf339815e9d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5011ac4-5554-4471-972f-37b58e5920a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476a2bd-e255-40f6-927c-bfa5356b616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757ac52-8fb5-4bf0-8022-7e0e9fd9636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Q41:R41</xm:sqref>
        </x14:conditionalFormatting>
        <x14:conditionalFormatting xmlns:xm="http://schemas.microsoft.com/office/excel/2006/main">
          <x14:cfRule type="dataBar" id="{bfbc2254-e60b-4292-8b87-639a05bd55b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d3f0012-dd0b-4ba8-b9fc-c8ffb3b0a333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14:cfRule type="dataBar" id="{cf36ddd3-3daa-443a-8016-abb660c426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R41</xm:sqref>
        </x14:conditionalFormatting>
        <x14:conditionalFormatting xmlns:xm="http://schemas.microsoft.com/office/excel/2006/main">
          <x14:cfRule type="dataBar" id="{3818fef6-210a-463f-a702-992b5e8db2b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M50</xm:sqref>
        </x14:conditionalFormatting>
        <x14:conditionalFormatting xmlns:xm="http://schemas.microsoft.com/office/excel/2006/main">
          <x14:cfRule type="dataBar" id="{85b5665a-6f10-42aa-b5ea-1d4f63d7fc7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cc73165-98e4-4847-aeb3-9923d1de0ab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ed9a750-16b6-4ae9-b19e-4c1832da557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3685c1f-ec77-40cc-a411-6bb3b8b330a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ec286fc-ffda-42a4-baf7-f45acf745a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M50:N50</xm:sqref>
        </x14:conditionalFormatting>
        <x14:conditionalFormatting xmlns:xm="http://schemas.microsoft.com/office/excel/2006/main">
          <x14:cfRule type="dataBar" id="{60e4b87d-8075-4732-b92a-b5af15acf98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baf8d29-9d42-47a7-b281-e5694a9ab11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630954c-2adf-42f7-9e52-c007b4c9d4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N50</xm:sqref>
        </x14:conditionalFormatting>
        <x14:conditionalFormatting xmlns:xm="http://schemas.microsoft.com/office/excel/2006/main">
          <x14:cfRule type="dataBar" id="{b925de77-ded4-486a-9cd8-ac40f4fd580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e63a23b-d093-416c-987f-9f219fcbc492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Q50</xm:sqref>
        </x14:conditionalFormatting>
        <x14:conditionalFormatting xmlns:xm="http://schemas.microsoft.com/office/excel/2006/main">
          <x14:cfRule type="dataBar" id="{aa2e2099-aca4-4a91-94d6-6b134956c07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c3ad3ee-2b24-492a-9422-ac123baf023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2ab5de1-ac9d-47b7-ac24-36a07b0436a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9b44e91-6fb0-435b-b7c1-1f2b0090b53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435895a-c8eb-46e6-ae6d-1a220981708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fb7c8199-32b1-473f-a2c3-1b1ca014109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ff8b1da-6757-4bfa-a1f4-10bce799c9e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Q50:R50</xm:sqref>
        </x14:conditionalFormatting>
        <x14:conditionalFormatting xmlns:xm="http://schemas.microsoft.com/office/excel/2006/main">
          <x14:cfRule type="dataBar" id="{663d1341-e572-4afc-b882-fd9f5d9664d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5f9f946-e170-43fd-b241-03a9a0334097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R50</xm:sqref>
        </x14:conditionalFormatting>
        <x14:conditionalFormatting xmlns:xm="http://schemas.microsoft.com/office/excel/2006/main">
          <x14:cfRule type="dataBar" id="{33da8da9-6aa5-4f0b-a5c1-a6b49248e81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M52</xm:sqref>
        </x14:conditionalFormatting>
        <x14:conditionalFormatting xmlns:xm="http://schemas.microsoft.com/office/excel/2006/main">
          <x14:cfRule type="dataBar" id="{05964efb-5c87-4b4c-8ca9-b2ccd693c59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4fe425ed-a7c8-4808-9db9-5cdcd3cff9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5cf9b3e-39dd-48af-89e6-05420b4d005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206a8bc-8256-43ff-8027-cfa57766eab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36d3680-ed0a-4f3b-8bbb-40f30c54683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M52:N52</xm:sqref>
        </x14:conditionalFormatting>
        <x14:conditionalFormatting xmlns:xm="http://schemas.microsoft.com/office/excel/2006/main">
          <x14:cfRule type="dataBar" id="{a635c705-fe88-42a5-9561-aacb4f463b7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362aec0-4a17-4d12-9458-ef20262db0d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5f516ae-ae2f-42eb-8007-c2c9e7ae91e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N52</xm:sqref>
        </x14:conditionalFormatting>
        <x14:conditionalFormatting xmlns:xm="http://schemas.microsoft.com/office/excel/2006/main">
          <x14:cfRule type="dataBar" id="{ea9e4753-69d2-4f17-9a4a-47f4d7602a4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3f55b3c-3bdc-4d4c-ad15-b65012300d45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Q52</xm:sqref>
        </x14:conditionalFormatting>
        <x14:conditionalFormatting xmlns:xm="http://schemas.microsoft.com/office/excel/2006/main">
          <x14:cfRule type="dataBar" id="{2a829bf8-a9e3-47a5-b0b4-3989618317a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a921d23-33ec-4787-ab6c-ae6a1b6abba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945321f-05cf-461b-afab-2938b6f9952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cefbc7a-c636-4174-9cac-b3fa050157c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1be3834-04ee-431d-b192-81562f8fc30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b9346a7-e887-4517-9a01-74b8c028cf8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f614cd3-c2c8-4816-8348-8d84a0dd067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Q52:R52</xm:sqref>
        </x14:conditionalFormatting>
        <x14:conditionalFormatting xmlns:xm="http://schemas.microsoft.com/office/excel/2006/main">
          <x14:cfRule type="dataBar" id="{4754ff0a-11af-405c-b324-e760b21f05d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ef27e15-784d-41a9-b313-571566229542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R52</xm:sqref>
        </x14:conditionalFormatting>
        <x14:conditionalFormatting xmlns:xm="http://schemas.microsoft.com/office/excel/2006/main">
          <x14:cfRule type="dataBar" id="{5bb25be9-d681-4442-87b0-7620bd670af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941713d-abf9-47e3-8f01-e564008391a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R54</xm:sqref>
        </x14:conditionalFormatting>
        <x14:conditionalFormatting xmlns:xm="http://schemas.microsoft.com/office/excel/2006/main">
          <x14:cfRule type="dataBar" id="{bb484bd3-21bf-4f20-b053-a93bf38d04e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M55</xm:sqref>
        </x14:conditionalFormatting>
        <x14:conditionalFormatting xmlns:xm="http://schemas.microsoft.com/office/excel/2006/main">
          <x14:cfRule type="dataBar" id="{b4aaa5d5-cf43-48fc-81ce-5c8c42aaf0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M55:N55</xm:sqref>
        </x14:conditionalFormatting>
        <x14:conditionalFormatting xmlns:xm="http://schemas.microsoft.com/office/excel/2006/main">
          <x14:cfRule type="dataBar" id="{d51c32cc-ba08-4b8a-af4d-59910ca3589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1b82902-a13b-47cc-919a-b00740d3d51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2080769-d6fc-4b7f-8957-9e5c799031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N55</xm:sqref>
        </x14:conditionalFormatting>
        <x14:conditionalFormatting xmlns:xm="http://schemas.microsoft.com/office/excel/2006/main">
          <x14:cfRule type="dataBar" id="{a4f5d8e5-3d07-4bb9-ab6e-62fe588458f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96cb697-7aa9-4034-8168-2e0a291b9c5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Q55</xm:sqref>
        </x14:conditionalFormatting>
        <x14:conditionalFormatting xmlns:xm="http://schemas.microsoft.com/office/excel/2006/main">
          <x14:cfRule type="dataBar" id="{0b840e51-b85d-4c30-8cff-f261b899fc8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10d27a6-3eb2-4f11-a0cf-31994316de3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R55</xm:sqref>
        </x14:conditionalFormatting>
        <x14:conditionalFormatting xmlns:xm="http://schemas.microsoft.com/office/excel/2006/main">
          <x14:cfRule type="dataBar" id="{28557a97-02f9-403f-bf48-9e236dd1d7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Q68</xm:sqref>
        </x14:conditionalFormatting>
        <x14:conditionalFormatting xmlns:xm="http://schemas.microsoft.com/office/excel/2006/main">
          <x14:cfRule type="dataBar" id="{3c4eddb3-326a-4123-bf60-0df0dfe371b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R68</xm:sqref>
        </x14:conditionalFormatting>
        <x14:conditionalFormatting xmlns:xm="http://schemas.microsoft.com/office/excel/2006/main">
          <x14:cfRule type="dataBar" id="{302eb175-95f7-4412-bb2b-9297717ca69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M72:N72</xm:sqref>
        </x14:conditionalFormatting>
        <x14:conditionalFormatting xmlns:xm="http://schemas.microsoft.com/office/excel/2006/main">
          <x14:cfRule type="dataBar" id="{dea55b53-f5e6-4586-9955-39a48c78c0a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ae0a04b-2297-4a3f-8e92-dec31f42575c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Q72</xm:sqref>
        </x14:conditionalFormatting>
        <x14:conditionalFormatting xmlns:xm="http://schemas.microsoft.com/office/excel/2006/main">
          <x14:cfRule type="dataBar" id="{15e9c420-8ca5-4dff-9066-f8682d0bc0e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9d3a37c-16ab-45dc-87e6-0b812d9d401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Q72:R72</xm:sqref>
        </x14:conditionalFormatting>
        <x14:conditionalFormatting xmlns:xm="http://schemas.microsoft.com/office/excel/2006/main">
          <x14:cfRule type="dataBar" id="{72cbb3b4-145d-4cbe-a141-8460149c080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364d2a9-de76-427c-b88b-a62ca539b4c6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R72</xm:sqref>
        </x14:conditionalFormatting>
        <x14:conditionalFormatting xmlns:xm="http://schemas.microsoft.com/office/excel/2006/main">
          <x14:cfRule type="dataBar" id="{898af68a-cf0f-41f2-a77c-57c312586c9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0c8b6fb8-4009-4a45-95d4-7dff1c9f6d2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M84:N84</xm:sqref>
        </x14:conditionalFormatting>
        <x14:conditionalFormatting xmlns:xm="http://schemas.microsoft.com/office/excel/2006/main">
          <x14:cfRule type="dataBar" id="{cab664a6-15f7-40f8-a4cc-d0398e2e24e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75ae05d-8b3c-49b4-894c-3bf634dc8865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Q84</xm:sqref>
        </x14:conditionalFormatting>
        <x14:conditionalFormatting xmlns:xm="http://schemas.microsoft.com/office/excel/2006/main">
          <x14:cfRule type="dataBar" id="{3b748d1c-23aa-447d-acdd-14ec2dabdf9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21aecec-058e-498f-a55b-9cc272ea2d2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Q84:R84</xm:sqref>
        </x14:conditionalFormatting>
        <x14:conditionalFormatting xmlns:xm="http://schemas.microsoft.com/office/excel/2006/main">
          <x14:cfRule type="dataBar" id="{7f14b2c4-9c85-48f9-9e82-984d7fbb36f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05375fb-0074-45a7-b01d-ca0753d4f48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R84</xm:sqref>
        </x14:conditionalFormatting>
        <x14:conditionalFormatting xmlns:xm="http://schemas.microsoft.com/office/excel/2006/main">
          <x14:cfRule type="dataBar" id="{be908427-4cc2-4856-9f39-c77674ff872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98e07ec4-bc61-4eaa-a4ba-09d02db06e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M86:N86</xm:sqref>
        </x14:conditionalFormatting>
        <x14:conditionalFormatting xmlns:xm="http://schemas.microsoft.com/office/excel/2006/main">
          <x14:cfRule type="dataBar" id="{8798b2dd-2c93-4180-9733-a235f2e26b9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67cc124-a412-41c6-b344-dc27322bfea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Q86</xm:sqref>
        </x14:conditionalFormatting>
        <x14:conditionalFormatting xmlns:xm="http://schemas.microsoft.com/office/excel/2006/main">
          <x14:cfRule type="dataBar" id="{0e49e6d2-cd2a-4c5b-ba58-fbb7cc41913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91aed30-314e-436b-84f7-14ee77d48b1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Q86:R86</xm:sqref>
        </x14:conditionalFormatting>
        <x14:conditionalFormatting xmlns:xm="http://schemas.microsoft.com/office/excel/2006/main">
          <x14:cfRule type="dataBar" id="{8d302762-5b3f-40a7-a5ce-c349e269c0c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66df220-264c-4c56-84c4-3907d14b96c6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R86</xm:sqref>
        </x14:conditionalFormatting>
        <x14:conditionalFormatting xmlns:xm="http://schemas.microsoft.com/office/excel/2006/main">
          <x14:cfRule type="dataBar" id="{b0069819-2f61-42d0-bc4d-a69975f5342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M91:N91</xm:sqref>
        </x14:conditionalFormatting>
        <x14:conditionalFormatting xmlns:xm="http://schemas.microsoft.com/office/excel/2006/main">
          <x14:cfRule type="dataBar" id="{fcecc708-0d6d-4ea7-829a-a3f0db503df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M95</xm:sqref>
        </x14:conditionalFormatting>
        <x14:conditionalFormatting xmlns:xm="http://schemas.microsoft.com/office/excel/2006/main">
          <x14:cfRule type="dataBar" id="{3fbad974-0655-4497-bebf-4b6fcc6333d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N95</xm:sqref>
        </x14:conditionalFormatting>
        <x14:conditionalFormatting xmlns:xm="http://schemas.microsoft.com/office/excel/2006/main">
          <x14:cfRule type="dataBar" id="{e26cc48d-20eb-4615-80a1-370cf0637e7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17358d2-7f92-42a4-9020-5c5b767691f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R104</xm:sqref>
        </x14:conditionalFormatting>
        <x14:conditionalFormatting xmlns:xm="http://schemas.microsoft.com/office/excel/2006/main">
          <x14:cfRule type="dataBar" id="{8fc14fa5-c7ad-4b52-8afc-ab8aa43ffa3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c045b87-9194-4da2-b85d-455f98427be2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R105</xm:sqref>
        </x14:conditionalFormatting>
        <x14:conditionalFormatting xmlns:xm="http://schemas.microsoft.com/office/excel/2006/main">
          <x14:cfRule type="dataBar" id="{36954b02-2908-425b-9e6d-d22b74c91ae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2f4e2c6-0c8d-4811-838e-65f012a6727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M108:N108</xm:sqref>
        </x14:conditionalFormatting>
        <x14:conditionalFormatting xmlns:xm="http://schemas.microsoft.com/office/excel/2006/main">
          <x14:cfRule type="dataBar" id="{9f483a85-19a7-46bc-bd12-6d4227783a2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b3db4bf-aa64-4fb6-8a58-d15c576d55fe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Q108</xm:sqref>
        </x14:conditionalFormatting>
        <x14:conditionalFormatting xmlns:xm="http://schemas.microsoft.com/office/excel/2006/main">
          <x14:cfRule type="dataBar" id="{9bb14146-5be2-450f-b530-a995a81e2c6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d23ec6e-949f-4d7b-8293-23c1b948f74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Q108:R108</xm:sqref>
        </x14:conditionalFormatting>
        <x14:conditionalFormatting xmlns:xm="http://schemas.microsoft.com/office/excel/2006/main">
          <x14:cfRule type="dataBar" id="{3fc4057a-400a-4433-8de3-e0d6007a01d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73e3df8-e5ed-4f12-a4c6-6ce5540e834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R108</xm:sqref>
        </x14:conditionalFormatting>
        <x14:conditionalFormatting xmlns:xm="http://schemas.microsoft.com/office/excel/2006/main">
          <x14:cfRule type="dataBar" id="{4abcab2e-5ec7-4bb3-aa21-ca361968bd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55b6054-afc2-4e50-a231-6d69efaf1a6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b4ca513-1468-49c3-9355-9bba36a925a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c47386e-3ab8-422d-8466-2951d19d9ac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Q111:R111</xm:sqref>
        </x14:conditionalFormatting>
        <x14:conditionalFormatting xmlns:xm="http://schemas.microsoft.com/office/excel/2006/main">
          <x14:cfRule type="dataBar" id="{2cdc6af6-bd64-4532-8250-51f076886da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edbef3a-9323-44bf-bbb5-5190ed165c2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M113:N113</xm:sqref>
        </x14:conditionalFormatting>
        <x14:conditionalFormatting xmlns:xm="http://schemas.microsoft.com/office/excel/2006/main">
          <x14:cfRule type="dataBar" id="{51c28504-48dd-4ba4-8ce4-34b04578f97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22a5725-b4b1-4231-aa6d-71620ff8ed4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M114:N114</xm:sqref>
        </x14:conditionalFormatting>
        <x14:conditionalFormatting xmlns:xm="http://schemas.microsoft.com/office/excel/2006/main">
          <x14:cfRule type="dataBar" id="{8495e5cc-f031-4972-885e-1df84079139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e5d9577-7a47-4039-bd04-b1dd7bb8401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0ce6afd8-773e-4701-9b60-26d4a5cd07e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M127:N127</xm:sqref>
        </x14:conditionalFormatting>
        <x14:conditionalFormatting xmlns:xm="http://schemas.microsoft.com/office/excel/2006/main">
          <x14:cfRule type="dataBar" id="{02d765f6-c2fc-40aa-a097-640b19168ad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7e96683-60e5-4484-91d2-82177a2ccb1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03ba6fe-b69d-4891-a891-069743b809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M128:N128</xm:sqref>
        </x14:conditionalFormatting>
        <x14:conditionalFormatting xmlns:xm="http://schemas.microsoft.com/office/excel/2006/main">
          <x14:cfRule type="dataBar" id="{81016319-fef6-40ea-a858-a9c8a9d12ab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d1932c9-4fde-4581-a032-93d1fa4c85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51e233a2-ab5e-48ec-b471-1ba51b939ce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f628a7ad-b891-4c5b-a51d-f916954fc60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9055568-1a2a-498d-9400-5f07c8cef25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M129:N129</xm:sqref>
        </x14:conditionalFormatting>
        <x14:conditionalFormatting xmlns:xm="http://schemas.microsoft.com/office/excel/2006/main">
          <x14:cfRule type="dataBar" id="{2f3fd9f2-8dbf-4336-8442-7be2ef43ddc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aeed1e6-bd74-4727-aa38-03dd77f7c61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959a406-5006-4305-9896-d806d97a466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M130:N130</xm:sqref>
        </x14:conditionalFormatting>
        <x14:conditionalFormatting xmlns:xm="http://schemas.microsoft.com/office/excel/2006/main">
          <x14:cfRule type="dataBar" id="{a1c40cb7-7a92-47c2-8831-642779c3fd4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e584a78-19d0-4563-b225-5bb1c31b7a3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27ea835-7e2e-4d5c-866a-0f2d2bfcf5c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0ce8296-bd4b-4ed1-9eae-847a49dc0ce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07464d8-47c4-4636-bcd3-49e743f6740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M131:N131</xm:sqref>
        </x14:conditionalFormatting>
        <x14:conditionalFormatting xmlns:xm="http://schemas.microsoft.com/office/excel/2006/main">
          <x14:cfRule type="dataBar" id="{dc2b1c44-eba1-4953-8819-2e74b660b3a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7d74851-04ec-4910-ae30-1053d07d5c6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388f7d4-d203-4088-afcb-36da1af057b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c66baeb-da49-44fe-8d02-fde9a2bd47f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Q131:R131</xm:sqref>
        </x14:conditionalFormatting>
        <x14:conditionalFormatting xmlns:xm="http://schemas.microsoft.com/office/excel/2006/main">
          <x14:cfRule type="dataBar" id="{0015b66b-903e-4ae8-bf34-3bfa90f1778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f90c3739-649a-4da4-8165-78324d8f58e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7d179e9-c847-4afa-97b8-7d78acf76b3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M134:N134</xm:sqref>
        </x14:conditionalFormatting>
        <x14:conditionalFormatting xmlns:xm="http://schemas.microsoft.com/office/excel/2006/main">
          <x14:cfRule type="dataBar" id="{8687824f-4e99-4523-b46b-91ceca8fbf5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15ed833-33bd-47c0-8072-5d83581f6119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Q134</xm:sqref>
        </x14:conditionalFormatting>
        <x14:conditionalFormatting xmlns:xm="http://schemas.microsoft.com/office/excel/2006/main">
          <x14:cfRule type="dataBar" id="{c38d930a-91f0-4ada-a340-39a05d3378f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9eb1612c-1f54-47ba-b5f6-92d406a6ef3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68efd20-bf52-45f0-a08f-232d2976d53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Q134:R134</xm:sqref>
        </x14:conditionalFormatting>
        <x14:conditionalFormatting xmlns:xm="http://schemas.microsoft.com/office/excel/2006/main">
          <x14:cfRule type="dataBar" id="{0b65b6f2-0322-4415-947f-c0659496b5c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2b98182-1c93-4f67-9238-1de948d0a6d3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R134</xm:sqref>
        </x14:conditionalFormatting>
        <x14:conditionalFormatting xmlns:xm="http://schemas.microsoft.com/office/excel/2006/main">
          <x14:cfRule type="dataBar" id="{a1ec6fc3-f3fc-4b16-8bb6-95f05e78367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d9bae66-70d7-4892-a2dd-feb3a152405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964fa461-15fe-41a3-a0ef-bc65b838c32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M135:N135</xm:sqref>
        </x14:conditionalFormatting>
        <x14:conditionalFormatting xmlns:xm="http://schemas.microsoft.com/office/excel/2006/main">
          <x14:cfRule type="dataBar" id="{e72221e4-91b5-4e19-9e70-369559a881c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0a445ee-a934-4245-a166-1d38483a5f06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Q135</xm:sqref>
        </x14:conditionalFormatting>
        <x14:conditionalFormatting xmlns:xm="http://schemas.microsoft.com/office/excel/2006/main">
          <x14:cfRule type="dataBar" id="{f72122a7-5cb6-45bf-a965-c951d7444ab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4f433e3-a7ac-4f23-b4d6-e1c6c8722bd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f61eaea-b228-4d8d-addf-19bb3e9b0fa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Q135:R135</xm:sqref>
        </x14:conditionalFormatting>
        <x14:conditionalFormatting xmlns:xm="http://schemas.microsoft.com/office/excel/2006/main">
          <x14:cfRule type="dataBar" id="{fd2a7405-5490-480b-bb53-0c1c45b08a0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78afd2c-a3ce-4b5a-9a61-756a7f14bb42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R135</xm:sqref>
        </x14:conditionalFormatting>
        <x14:conditionalFormatting xmlns:xm="http://schemas.microsoft.com/office/excel/2006/main">
          <x14:cfRule type="dataBar" id="{4dadd6e4-2c16-4ad4-8706-8b53cfa17c4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60a2a19-62c5-424c-8d63-e07b51eb2364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M139</xm:sqref>
        </x14:conditionalFormatting>
        <x14:conditionalFormatting xmlns:xm="http://schemas.microsoft.com/office/excel/2006/main">
          <x14:cfRule type="dataBar" id="{1320650e-da8c-4b6f-8cf3-58e1bab62bc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4483196-3787-4bf2-aeec-d9597518ce50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N139</xm:sqref>
        </x14:conditionalFormatting>
        <x14:conditionalFormatting xmlns:xm="http://schemas.microsoft.com/office/excel/2006/main">
          <x14:cfRule type="dataBar" id="{ddb63b0d-dddf-4479-b8e1-8266064d289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bb7a2b2-1af0-4394-a562-44ebf0bbb3e0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O139</xm:sqref>
        </x14:conditionalFormatting>
        <x14:conditionalFormatting xmlns:xm="http://schemas.microsoft.com/office/excel/2006/main">
          <x14:cfRule type="dataBar" id="{65151330-12d0-4432-8308-7b600614a5e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8dbd7d3-3a67-4e30-826a-e0cae12bf66d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Q139</xm:sqref>
        </x14:conditionalFormatting>
        <x14:conditionalFormatting xmlns:xm="http://schemas.microsoft.com/office/excel/2006/main">
          <x14:cfRule type="dataBar" id="{3cfc319a-9b3d-41fd-9f9a-312f93b5558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b3cee59-ea95-4e57-a2e2-e8f43edbc23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R139</xm:sqref>
        </x14:conditionalFormatting>
        <x14:conditionalFormatting xmlns:xm="http://schemas.microsoft.com/office/excel/2006/main">
          <x14:cfRule type="dataBar" id="{d942b9d5-ef3e-4c81-b221-aaa50f639ab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b7e265e-65c5-436a-8340-12309dc01d10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M140</xm:sqref>
        </x14:conditionalFormatting>
        <x14:conditionalFormatting xmlns:xm="http://schemas.microsoft.com/office/excel/2006/main">
          <x14:cfRule type="dataBar" id="{7685f1a8-4e26-4350-bf8c-66d55df94da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f160266-b95a-47a6-adaa-83acf096b152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N140</xm:sqref>
        </x14:conditionalFormatting>
        <x14:conditionalFormatting xmlns:xm="http://schemas.microsoft.com/office/excel/2006/main">
          <x14:cfRule type="dataBar" id="{0ec474de-7e66-4b35-82b4-ea39d6f9b48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54e21a8-726d-414a-b4c5-03c5a7bc282d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O140</xm:sqref>
        </x14:conditionalFormatting>
        <x14:conditionalFormatting xmlns:xm="http://schemas.microsoft.com/office/excel/2006/main">
          <x14:cfRule type="dataBar" id="{3918c8a2-5073-49df-8451-9235d19112c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f723a75-979a-474a-817e-265a55c35f4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Q140</xm:sqref>
        </x14:conditionalFormatting>
        <x14:conditionalFormatting xmlns:xm="http://schemas.microsoft.com/office/excel/2006/main">
          <x14:cfRule type="dataBar" id="{3fe147b6-b368-466e-a24e-1032c566a94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b308ca8-975b-4913-9644-756a841296a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R140</xm:sqref>
        </x14:conditionalFormatting>
        <x14:conditionalFormatting xmlns:xm="http://schemas.microsoft.com/office/excel/2006/main">
          <x14:cfRule type="dataBar" id="{7c3b1d42-e6c0-44c6-b669-074893e1401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f54bb76-2505-41f0-becb-05e3fbdc3c44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M141</xm:sqref>
        </x14:conditionalFormatting>
        <x14:conditionalFormatting xmlns:xm="http://schemas.microsoft.com/office/excel/2006/main">
          <x14:cfRule type="dataBar" id="{44700d29-28a8-4854-88c3-1e074dc5bfe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7746d6d-9e48-43eb-af7b-bbc7dde87a6c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N141</xm:sqref>
        </x14:conditionalFormatting>
        <x14:conditionalFormatting xmlns:xm="http://schemas.microsoft.com/office/excel/2006/main">
          <x14:cfRule type="dataBar" id="{e68da887-ee05-4b29-95e9-f98c194da59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1a760f2-f505-46b6-b505-96ea8bc00674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O141</xm:sqref>
        </x14:conditionalFormatting>
        <x14:conditionalFormatting xmlns:xm="http://schemas.microsoft.com/office/excel/2006/main">
          <x14:cfRule type="dataBar" id="{7d776176-96a3-45e2-ac5e-c3054cb835e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14943a9-096c-416a-aa10-613c50a409f7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Q141</xm:sqref>
        </x14:conditionalFormatting>
        <x14:conditionalFormatting xmlns:xm="http://schemas.microsoft.com/office/excel/2006/main">
          <x14:cfRule type="dataBar" id="{11194c65-162c-4df3-9699-9d9938ca542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a2e1ff2-cc2b-4318-88d7-61f8cdbc875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R141</xm:sqref>
        </x14:conditionalFormatting>
        <x14:conditionalFormatting xmlns:xm="http://schemas.microsoft.com/office/excel/2006/main">
          <x14:cfRule type="dataBar" id="{7ed0d7d1-4710-4666-ae6a-c3662f04cbb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e7fb461-d124-45c5-a3b8-67260c3ee68f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Q142</xm:sqref>
        </x14:conditionalFormatting>
        <x14:conditionalFormatting xmlns:xm="http://schemas.microsoft.com/office/excel/2006/main">
          <x14:cfRule type="dataBar" id="{5baa8c78-89a0-40e6-b45d-91cc4263f18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193b910-decc-4fbf-8fd0-32ea98753b5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R142</xm:sqref>
        </x14:conditionalFormatting>
        <x14:conditionalFormatting xmlns:xm="http://schemas.microsoft.com/office/excel/2006/main">
          <x14:cfRule type="dataBar" id="{dee0e60b-8760-46f4-af88-435ccec8371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a9b3706-d987-4625-a907-8f49760f245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Q143</xm:sqref>
        </x14:conditionalFormatting>
        <x14:conditionalFormatting xmlns:xm="http://schemas.microsoft.com/office/excel/2006/main">
          <x14:cfRule type="dataBar" id="{e316d5c5-42e0-4f7b-ae16-8a32a6cd343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ee161ba-d741-4055-b07e-ce0890559416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R143</xm:sqref>
        </x14:conditionalFormatting>
        <x14:conditionalFormatting xmlns:xm="http://schemas.microsoft.com/office/excel/2006/main">
          <x14:cfRule type="dataBar" id="{86fc5a55-497b-48d8-8bbb-b7e41651309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2a046f6-990e-4f69-aaaf-c8add0be544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0df239fe-585f-4073-87e6-14a8459380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M145:N145</xm:sqref>
        </x14:conditionalFormatting>
        <x14:conditionalFormatting xmlns:xm="http://schemas.microsoft.com/office/excel/2006/main">
          <x14:cfRule type="dataBar" id="{dcd87efe-11d2-49a6-ba44-25420ae1de1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3627fe8-dea6-4828-bb04-0fa641e5d3a7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Q145</xm:sqref>
        </x14:conditionalFormatting>
        <x14:conditionalFormatting xmlns:xm="http://schemas.microsoft.com/office/excel/2006/main">
          <x14:cfRule type="dataBar" id="{84248238-6baf-4452-b622-698cd9319e8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3d6a1b6-bace-4c32-92d5-2650fd91d44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8d72f5a-4982-41c1-8cf0-7b8431ed376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96df5b4-ce66-4214-921c-006415e5256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6a1e436-1c5b-49fd-a73d-59eaf243563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Q145:R145</xm:sqref>
        </x14:conditionalFormatting>
        <x14:conditionalFormatting xmlns:xm="http://schemas.microsoft.com/office/excel/2006/main">
          <x14:cfRule type="dataBar" id="{989607f1-7535-4b5d-8b48-5faee13dc25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82e1083-8bee-4281-bd0c-c5b555de8f31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R145</xm:sqref>
        </x14:conditionalFormatting>
        <x14:conditionalFormatting xmlns:xm="http://schemas.microsoft.com/office/excel/2006/main">
          <x14:cfRule type="dataBar" id="{87da37eb-78ed-452a-85e0-fd0391f76ff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b1a5564-8d02-426f-a7c9-372dbfb028b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47e08ce3-e621-41f1-971c-9166ef40aff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M146:N146</xm:sqref>
        </x14:conditionalFormatting>
        <x14:conditionalFormatting xmlns:xm="http://schemas.microsoft.com/office/excel/2006/main">
          <x14:cfRule type="dataBar" id="{aa94ff2b-c8da-4286-a790-6ec11d058a6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2d7dff3-a6ed-4f78-bb82-2b18931cc5ec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Q146</xm:sqref>
        </x14:conditionalFormatting>
        <x14:conditionalFormatting xmlns:xm="http://schemas.microsoft.com/office/excel/2006/main">
          <x14:cfRule type="dataBar" id="{37d56a9a-be0b-4181-b531-63184b070a1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c253c08-48f7-43cf-b991-aed6ce633e5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7ceb749-82c8-4bb0-9420-6874e6ac429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e416537-27cf-4f79-af68-e093d872ed3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d1e8bc7-df64-4995-b8d6-bd276e558a2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Q146:R146</xm:sqref>
        </x14:conditionalFormatting>
        <x14:conditionalFormatting xmlns:xm="http://schemas.microsoft.com/office/excel/2006/main">
          <x14:cfRule type="dataBar" id="{7c3d65d9-ead2-4dae-a664-431921e30c7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1ff0d0a-3556-4070-b31d-d69c8b43ad8e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R146</xm:sqref>
        </x14:conditionalFormatting>
        <x14:conditionalFormatting xmlns:xm="http://schemas.microsoft.com/office/excel/2006/main">
          <x14:cfRule type="dataBar" id="{46d60e53-5e05-415a-a882-b69e113ae1b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241dca1-ca55-4956-bbbd-d8ee024ca2e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d1f179d-2cfe-47ba-bc1e-47c4f9775e9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M147:N147</xm:sqref>
        </x14:conditionalFormatting>
        <x14:conditionalFormatting xmlns:xm="http://schemas.microsoft.com/office/excel/2006/main">
          <x14:cfRule type="dataBar" id="{60194f08-1ca1-4b81-9f25-a7cef3ce741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8f2f2bf-1507-43ed-b26b-af46516556d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fa055be-fb5e-4993-8463-1bf6c9e6587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d2b78d3-897e-4d71-b0be-3a7e799c959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1b0cdc5-c164-4079-baff-895a2b32f52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6b734b7-6e8c-4f7d-93b5-e24cc9ccf44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3895b8a-f542-4abd-a363-d1750036a113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Q147</xm:sqref>
        </x14:conditionalFormatting>
        <x14:conditionalFormatting xmlns:xm="http://schemas.microsoft.com/office/excel/2006/main">
          <x14:cfRule type="dataBar" id="{dd56f778-d932-4c8a-8e83-fb47f742c11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29dbaa6-a4d5-4a05-add7-2a5e219b911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bfb88c9-e7d9-4f9d-ae7c-2f9f4eae312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7eecd68-17b5-4df9-97a3-f88f94cc109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cb5abf1-6a13-4db8-965b-2381d83be0a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6c2b706-7b0b-4e48-9b2b-c77b9a68df2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770a39c-764f-4e85-b4b0-02b72f34d42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R147</xm:sqref>
        </x14:conditionalFormatting>
        <x14:conditionalFormatting xmlns:xm="http://schemas.microsoft.com/office/excel/2006/main">
          <x14:cfRule type="dataBar" id="{1cac502b-3b4c-4058-bab1-5ea129f1aa0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30018af-a272-425a-8954-3e9bca7f7f6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604c261-2f5f-44f7-b19e-a36b7300412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M148:N148</xm:sqref>
        </x14:conditionalFormatting>
        <x14:conditionalFormatting xmlns:xm="http://schemas.microsoft.com/office/excel/2006/main">
          <x14:cfRule type="dataBar" id="{35d6b1e5-c61b-4d9f-91a9-edee924be0d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40bd631-d48e-448d-aa64-597e5e5f596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7b09e09-be6e-4536-a0fa-411bc47577a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5474d6d-d05c-4440-bb80-3e092439bec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4195221-ed84-4405-8a27-25392c5a868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a00ecbc-d4e7-4d1e-94ec-0b04ed97b29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3117e73-c8f7-4842-830b-ea901f59d4a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Q148</xm:sqref>
        </x14:conditionalFormatting>
        <x14:conditionalFormatting xmlns:xm="http://schemas.microsoft.com/office/excel/2006/main">
          <x14:cfRule type="dataBar" id="{5818c099-bccc-4631-afa9-4dd01ac62d3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a132982-51e2-4e44-8e3f-624e26b77cc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8422e35-38a9-40cf-930e-bb30f8b4d3b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47e8fbb5-2bee-4374-998f-35129351c1b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eae0059-15c7-4034-be20-451998aa12e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50b9473-6f2d-4d86-bfec-77a19251616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87b7a6f-7569-4483-a552-161bf1eec62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R148</xm:sqref>
        </x14:conditionalFormatting>
        <x14:conditionalFormatting xmlns:xm="http://schemas.microsoft.com/office/excel/2006/main">
          <x14:cfRule type="dataBar" id="{3b15d011-0dd8-4f03-a4d8-44f71d8b3fd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a664ec4-9723-48b2-97f4-9ae344f471c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0d8a453-2bc9-4888-9eb6-58d91762b8a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M149:N149</xm:sqref>
        </x14:conditionalFormatting>
        <x14:conditionalFormatting xmlns:xm="http://schemas.microsoft.com/office/excel/2006/main">
          <x14:cfRule type="dataBar" id="{c5f0401f-5503-421f-b429-0087e0a7d4b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becd8d9-00c0-4d57-9423-9fae1a697ad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5460fd2-8cc3-4f08-9124-339d12a9550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bc73bc9-d232-4115-8542-677e45b766e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7ffbc16-ce90-43dc-accc-05eabab30c7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592e3fc-5ab1-47d2-b739-a0a2644f1e7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2b3b7f6-9243-45f0-8e91-8053ffed7cbc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Q149</xm:sqref>
        </x14:conditionalFormatting>
        <x14:conditionalFormatting xmlns:xm="http://schemas.microsoft.com/office/excel/2006/main">
          <x14:cfRule type="dataBar" id="{679d2e81-ee3a-45e5-907c-519f98adc8c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8203bfc-65ca-4ea5-98b1-f6213ecb017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fdbf00a-b5f2-4335-a710-509a0ee3437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04d034d7-cc4d-4e5e-a023-441a240e008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85d4a05-3c80-4ac9-87af-2512a62a443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830133c-a15b-4674-b5ba-611f0c68de1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d17b2a3-e6be-4c86-abd2-86c911b1347d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R149</xm:sqref>
        </x14:conditionalFormatting>
        <x14:conditionalFormatting xmlns:xm="http://schemas.microsoft.com/office/excel/2006/main">
          <x14:cfRule type="dataBar" id="{7dcf4f77-f399-4de2-a61f-808d474e428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930903a5-9d6a-4ed8-8492-19ce0150a26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34eb12d-ee5d-4a6b-b1fe-ff537013cd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M150:N150</xm:sqref>
        </x14:conditionalFormatting>
        <x14:conditionalFormatting xmlns:xm="http://schemas.microsoft.com/office/excel/2006/main">
          <x14:cfRule type="dataBar" id="{3e6210d0-983f-4345-ba67-ac1ac271f94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8b20c40-b292-4020-befe-404c0155ca01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Q150</xm:sqref>
        </x14:conditionalFormatting>
        <x14:conditionalFormatting xmlns:xm="http://schemas.microsoft.com/office/excel/2006/main">
          <x14:cfRule type="dataBar" id="{3924b62e-5ef2-4239-83f9-540aa87dacc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ef5f5c5-5bf0-4e04-872a-8660483a247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491a21b-f1c7-4da4-932c-43337022875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4d813f2-5d67-428a-b9ee-a1103405231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777d2b5-d29a-4c26-b56a-bb8786276fb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Q150:R150</xm:sqref>
        </x14:conditionalFormatting>
        <x14:conditionalFormatting xmlns:xm="http://schemas.microsoft.com/office/excel/2006/main">
          <x14:cfRule type="dataBar" id="{6803b052-f777-4270-95cd-259293db76d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dd74324-215e-4c88-890a-a1748e56305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R150</xm:sqref>
        </x14:conditionalFormatting>
        <x14:conditionalFormatting xmlns:xm="http://schemas.microsoft.com/office/excel/2006/main">
          <x14:cfRule type="dataBar" id="{d8381052-7d06-4fe9-8ab6-4b4d62541c5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67427d3-c673-42be-9237-ff65938cc06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526a722-e8c0-4925-ac24-cbacd9a05ea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b960c6a-eed5-4c67-9b1a-eea9e0fd8a2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25304b2-81b3-48b2-9b3a-dc6e6a01bd7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4555abb-4ff7-4181-8cc8-1d268f3eab9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60d7ba4-0f79-47fc-a284-1dd24f61430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R155</xm:sqref>
        </x14:conditionalFormatting>
        <x14:conditionalFormatting xmlns:xm="http://schemas.microsoft.com/office/excel/2006/main">
          <x14:cfRule type="dataBar" id="{80b96ecb-de65-497a-8f04-2cf662daeca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beb2f2c-a5c5-4bac-b3d4-c12aa79adc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0ad0167-9454-4295-bff1-0987f2965d6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97ad0b3-1e4d-4644-97ec-8a9f5b1bda2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422925c4-2a69-4571-983e-0e657fea97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M156:N156</xm:sqref>
        </x14:conditionalFormatting>
        <x14:conditionalFormatting xmlns:xm="http://schemas.microsoft.com/office/excel/2006/main">
          <x14:cfRule type="dataBar" id="{238e88c1-7b99-4930-9b65-be34a29cb0e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7e87592-5449-48d6-ad70-b0b5dfb37f2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1e99723-da0c-489c-853f-9cc09051d5d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049e2e6-2381-4005-8c04-ab12938bfcb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57bf0b1-3193-43f3-9a00-358a021fcf1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829bf22-b6ba-4b79-8f4c-35bf58c0e37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1939e47-efb6-4d3f-89a6-7d65144513b0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Q156</xm:sqref>
        </x14:conditionalFormatting>
        <x14:conditionalFormatting xmlns:xm="http://schemas.microsoft.com/office/excel/2006/main">
          <x14:cfRule type="dataBar" id="{0d4b005e-5509-43a0-bd3d-de1c1b0c914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50b09e2-eb43-4f76-bf4f-baddabbf2a9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m:sqref>Q156:R156</xm:sqref>
        </x14:conditionalFormatting>
        <x14:conditionalFormatting xmlns:xm="http://schemas.microsoft.com/office/excel/2006/main">
          <x14:cfRule type="dataBar" id="{0341e6a2-3917-4554-9b92-276fc370568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3ea0e4b-9658-446e-b152-ebcfe39d810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0acd0cb-2a28-4c2d-9c36-b4a2c2881dc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779bd7e-1675-4929-897a-eeaf404a25d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1ee4d0a-2a4a-46f4-81c5-7584c5eed80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a233a4e-6478-4e50-a2a0-864b72b4552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a59d433-cf72-4a89-8bc9-3efda24a5a3d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R156</xm:sqref>
        </x14:conditionalFormatting>
        <x14:conditionalFormatting xmlns:xm="http://schemas.microsoft.com/office/excel/2006/main">
          <x14:cfRule type="dataBar" id="{85a49de5-8463-4abb-bcc3-30cb2443f04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617d56f-ed9b-4c0f-b4bb-38833ed307c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0ccd7e33-aafb-41ad-8cf4-21a68cbb27c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M157:N157</xm:sqref>
        </x14:conditionalFormatting>
        <x14:conditionalFormatting xmlns:xm="http://schemas.microsoft.com/office/excel/2006/main">
          <x14:cfRule type="dataBar" id="{969ee961-4099-4f32-ad4a-ef78c03584c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0b86fbb-7301-49be-b689-e3a653d2931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d2978fa-c339-42e3-acfb-3c682739c23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b3d9956-414a-4e5e-9f78-4a3cccfba8e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1d4e990-d49e-4c89-91e3-f5a51d62af1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fc5d764-4e2a-4151-bb2c-c690c4d4fa6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0ba0a23-bd94-4860-a760-f3038a747f5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Q157</xm:sqref>
        </x14:conditionalFormatting>
        <x14:conditionalFormatting xmlns:xm="http://schemas.microsoft.com/office/excel/2006/main">
          <x14:cfRule type="dataBar" id="{1887e30e-1ac8-4832-93dd-0647c176f7a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f4c5114-7a8a-41b2-9900-252233da3ab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14ef0c6-f8ec-4fc9-9518-e9dd47b7817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43fa20d-f956-453e-a1c8-307fec34eee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fb22afe-1393-4780-a3e7-57022479c7b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f40bc5e-a0db-40cd-adac-d71df979c7e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013be53-a3ad-49f0-825e-f36cba220d9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R157</xm:sqref>
        </x14:conditionalFormatting>
        <x14:conditionalFormatting xmlns:xm="http://schemas.microsoft.com/office/excel/2006/main">
          <x14:cfRule type="dataBar" id="{bc9ca424-98bc-4067-aa44-2252b81139b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735518e-b770-439c-a0ae-9c4f1901f00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9bb63fef-cfe2-4ff8-9fd8-c869da97601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M159:N159</xm:sqref>
        </x14:conditionalFormatting>
        <x14:conditionalFormatting xmlns:xm="http://schemas.microsoft.com/office/excel/2006/main">
          <x14:cfRule type="dataBar" id="{bf90e329-c0b3-4fd4-97d2-0c735c1e232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fc97f620-22fc-4c81-a892-27f3533be0d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050b905c-e1a7-478d-9871-85f635e196c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O159</xm:sqref>
        </x14:conditionalFormatting>
        <x14:conditionalFormatting xmlns:xm="http://schemas.microsoft.com/office/excel/2006/main">
          <x14:cfRule type="dataBar" id="{df90dc0b-e50c-46d2-b608-b1b05fa388a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a9cbb9e-bc4b-4caa-87e8-a0dd08b4a32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fafd051-8d18-4feb-9420-3fd17f4784e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6f676ac-6297-4f76-ae1b-a87b3faab87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f9cf48c-c9a6-4467-ba19-134159e81ca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8f01969-bb31-4da0-98c0-2f02b275a3e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741afbd-ee29-4920-8519-0900964250fe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Q159</xm:sqref>
        </x14:conditionalFormatting>
        <x14:conditionalFormatting xmlns:xm="http://schemas.microsoft.com/office/excel/2006/main">
          <x14:cfRule type="dataBar" id="{94ff2a74-687f-4ee1-b1f1-2b71efc4967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740fee5-cba5-4247-9385-3fa156bc62c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9bb1774-39da-4690-89d0-b127e1d8855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cfaf9f4-485d-4869-bc6e-9875ebd1750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fc43a34-f3d3-4001-9867-47598323880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ebd892d-a61a-43f6-b3ee-159795f15ad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f66315a-2d62-4dca-965e-0193421dd417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R159</xm:sqref>
        </x14:conditionalFormatting>
        <x14:conditionalFormatting xmlns:xm="http://schemas.microsoft.com/office/excel/2006/main">
          <x14:cfRule type="dataBar" id="{f2447963-4d3d-43b2-bef6-f145e0decee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455a7147-b3d6-498a-9a34-f72bfc27c92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04bbd07-7fc8-4d3c-b8ae-71f9031492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M160:N160</xm:sqref>
        </x14:conditionalFormatting>
        <x14:conditionalFormatting xmlns:xm="http://schemas.microsoft.com/office/excel/2006/main">
          <x14:cfRule type="dataBar" id="{29391ef8-2a63-4c5d-a1ff-3e0a30ea781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84889ef-4fc5-415d-9915-53ef60c0c02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4a38ecf-8347-484d-aafa-853de121424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O160</xm:sqref>
        </x14:conditionalFormatting>
        <x14:conditionalFormatting xmlns:xm="http://schemas.microsoft.com/office/excel/2006/main">
          <x14:cfRule type="dataBar" id="{a80886ff-933f-4e74-b1cf-afd109f3f0f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5c0da1d-b636-46db-a98a-5337b4f4ae21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Q160</xm:sqref>
        </x14:conditionalFormatting>
        <x14:conditionalFormatting xmlns:xm="http://schemas.microsoft.com/office/excel/2006/main">
          <x14:cfRule type="dataBar" id="{0728a802-d030-4cd6-bf4e-4fbfcc34d85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c598639-f6a6-4d14-9bae-4c9c2eecdf8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ad0a748-0009-4d16-9656-86bf7d63a71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99dfdf3-1483-4663-b974-1fd0dcd9856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e32f168-5696-4d85-adb0-e93875dc7eb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Q160:R160</xm:sqref>
        </x14:conditionalFormatting>
        <x14:conditionalFormatting xmlns:xm="http://schemas.microsoft.com/office/excel/2006/main">
          <x14:cfRule type="dataBar" id="{063a2f01-1550-409b-a3ef-83b8f215e66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5ec73ef-9acc-4fe7-9dff-754eed8f9715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R160</xm:sqref>
        </x14:conditionalFormatting>
        <x14:conditionalFormatting xmlns:xm="http://schemas.microsoft.com/office/excel/2006/main">
          <x14:cfRule type="dataBar" id="{0d7059f6-f29b-4ab3-9484-deef4b6c3fe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ac6a9a7-b382-44a8-aa4d-4f6c177f081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fbc9bde-d05d-4954-ba69-0175109be48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bae5a66-662a-4d6e-ae78-ee0cd13542a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ba05794-c091-45e3-a3f4-d287ec686c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M169:N169</xm:sqref>
        </x14:conditionalFormatting>
        <x14:conditionalFormatting xmlns:xm="http://schemas.microsoft.com/office/excel/2006/main">
          <x14:cfRule type="dataBar" id="{c47b7340-9583-4222-80fe-9ffa6b0d7e5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42c443f-f02c-4a5c-88e4-1dde1248b03c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Q169</xm:sqref>
        </x14:conditionalFormatting>
        <x14:conditionalFormatting xmlns:xm="http://schemas.microsoft.com/office/excel/2006/main">
          <x14:cfRule type="dataBar" id="{eef7df55-d7ea-46a7-aa8e-09327be6cd0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f917cfa-09ba-44e7-a16f-9c6a71230c8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edaa78f-7b66-4424-bdf5-38b48e08c7a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cb14d51-fa20-4ee0-ac3c-485be1cd56d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73202e5-65ed-402c-92c3-96a20372826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dd65dce-2b9d-45b9-8901-2f04a7f206b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b24d4c7-64d4-4db3-aeb1-545d3b83b32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Q169:R169</xm:sqref>
        </x14:conditionalFormatting>
        <x14:conditionalFormatting xmlns:xm="http://schemas.microsoft.com/office/excel/2006/main">
          <x14:cfRule type="dataBar" id="{63600031-db15-42b0-bd98-77c0c8ea858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a2d326e-4d3a-403a-9970-632dd271f3ac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R169</xm:sqref>
        </x14:conditionalFormatting>
        <x14:conditionalFormatting xmlns:xm="http://schemas.microsoft.com/office/excel/2006/main">
          <x14:cfRule type="dataBar" id="{8dafc59b-d75d-40e0-a9ff-936b4f17fcf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36d6882-32e4-4b9b-a317-42263de4d12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90f0ba1-0ee0-4eb6-8908-7247d27431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M172:N172</xm:sqref>
        </x14:conditionalFormatting>
        <x14:conditionalFormatting xmlns:xm="http://schemas.microsoft.com/office/excel/2006/main">
          <x14:cfRule type="dataBar" id="{c1ba9d0c-befb-41fb-923c-36ddaf67c6e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c695e89-0c7e-41da-aaea-f6aeb72062b3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Q172</xm:sqref>
        </x14:conditionalFormatting>
        <x14:conditionalFormatting xmlns:xm="http://schemas.microsoft.com/office/excel/2006/main">
          <x14:cfRule type="dataBar" id="{26489dc6-d7d0-4805-97f1-34f348cc05b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7de86d7-141d-477f-be78-98eb5a8fbe4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4750290-d23c-47a5-bf85-5a7daaad9f0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1ca62f4-4a70-4830-a0fa-684d2268e0a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a46fc03-8898-498b-bd0c-63c56fa0e4a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Q172:R172</xm:sqref>
        </x14:conditionalFormatting>
        <x14:conditionalFormatting xmlns:xm="http://schemas.microsoft.com/office/excel/2006/main">
          <x14:cfRule type="dataBar" id="{040927cb-748f-4dc1-80bb-c8369cc719c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fd29fa6-525d-48a5-b2ca-cbba3fe9567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R172</xm:sqref>
        </x14:conditionalFormatting>
        <x14:conditionalFormatting xmlns:xm="http://schemas.microsoft.com/office/excel/2006/main">
          <x14:cfRule type="dataBar" id="{9f4de430-6b5b-4d67-bf63-0f052f9f707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994655b-759c-45c2-b05d-6ac71d0cb7e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3d2030e-4ec3-47ac-8248-c9b59a4669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Q174</xm:sqref>
        </x14:conditionalFormatting>
        <x14:conditionalFormatting xmlns:xm="http://schemas.microsoft.com/office/excel/2006/main">
          <x14:cfRule type="dataBar" id="{9dd29e5a-5afc-4b35-9b46-281f60c03dc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8feda7e-7861-4617-8448-4a2c918586b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5446492e-5a29-459b-976f-864c73fef9d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R174</xm:sqref>
        </x14:conditionalFormatting>
        <x14:conditionalFormatting xmlns:xm="http://schemas.microsoft.com/office/excel/2006/main">
          <x14:cfRule type="dataBar" id="{e81fa74b-1aa9-4edc-8ea9-fc906c7f6f4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fcf6085-b485-4507-9041-d9577fb3461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402956b-d404-4182-b075-ccccc83e9b0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dae60a8-3e98-4cda-abca-211b467b3b0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5a315e0-ffe2-4e4d-bbff-4dbc8d974b6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500cf70-2be1-44aa-99a6-690041fe7ac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20f6b84-dc42-4b5e-8a1f-8636f2046f6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R175</xm:sqref>
        </x14:conditionalFormatting>
        <x14:conditionalFormatting xmlns:xm="http://schemas.microsoft.com/office/excel/2006/main">
          <x14:cfRule type="dataBar" id="{8aedc51b-90fb-4678-bded-59a2c0d81d6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0370b98-1dad-48c7-ba41-cd472fe310f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c58d4b7-e58a-4266-9d66-fc327bb328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M176:N176</xm:sqref>
        </x14:conditionalFormatting>
        <x14:conditionalFormatting xmlns:xm="http://schemas.microsoft.com/office/excel/2006/main">
          <x14:cfRule type="dataBar" id="{0425ccd6-d5be-4987-a684-aabc1070514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6e7b547-905c-444b-b37b-6003cce838d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15c53a0-2b9b-40ff-ab6a-84fdfad4945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7b1a10a-88be-4e83-82d6-4571e213ffb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ec12883-9366-49b2-bad4-f2c192bfcec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4cd5a65-b944-4f1b-9fd5-1134136023d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16d3f5b-5f4e-4901-8afa-fe2869b3ebc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Q176</xm:sqref>
        </x14:conditionalFormatting>
        <x14:conditionalFormatting xmlns:xm="http://schemas.microsoft.com/office/excel/2006/main">
          <x14:cfRule type="dataBar" id="{ce672434-ff6c-49fa-80d7-f3be792cdd3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55b36f0-7415-420f-a38d-3ac0f184a87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67355d3-9df4-4e60-8c48-a1f1687ad66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94604bf-6918-4968-9f6c-489a633d535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9df97fe-0550-481b-8012-298fec8c32d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f2974ab-dd82-49fa-bec2-87a551cd6ed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a0de602-e37f-41a7-a0ec-37ad6ba8210e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R176</xm:sqref>
        </x14:conditionalFormatting>
        <x14:conditionalFormatting xmlns:xm="http://schemas.microsoft.com/office/excel/2006/main">
          <x14:cfRule type="dataBar" id="{43310131-de18-4b09-8010-7f0eb3d183f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d19dc70-a5ab-4cc7-9fee-096a98f19d4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951e3f6-4ccb-480b-9c09-2331846a77a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8c5cc65-127e-4308-ad09-854d364f42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M183:N183</xm:sqref>
        </x14:conditionalFormatting>
        <x14:conditionalFormatting xmlns:xm="http://schemas.microsoft.com/office/excel/2006/main">
          <x14:cfRule type="dataBar" id="{d42fee6f-c034-4c1b-9df4-fa677e27ac9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31c1a46-afa8-40e3-941f-56d3408a849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Q183</xm:sqref>
        </x14:conditionalFormatting>
        <x14:conditionalFormatting xmlns:xm="http://schemas.microsoft.com/office/excel/2006/main">
          <x14:cfRule type="dataBar" id="{6301d25b-13b3-440a-b3e6-18bc902ed76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72f8e8c-2739-41ce-8ff6-e1bad1fbfea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0b7368d-5e70-4059-9bbb-38e742b79e8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8da5a3b-4ce6-4b95-91c5-729adcfcbb3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289fcc9-3e83-49f7-846a-9a8c96fc7a7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5498bd5-a503-4b21-b938-ce8e391366c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3f02888-358d-4fe8-b883-6b8464f39d3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Q183:R183</xm:sqref>
        </x14:conditionalFormatting>
        <x14:conditionalFormatting xmlns:xm="http://schemas.microsoft.com/office/excel/2006/main">
          <x14:cfRule type="dataBar" id="{5da7a234-9e83-4c72-be83-e6fd08e565d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3342c0e-240c-4ffc-8b63-03bff7a77263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R183</xm:sqref>
        </x14:conditionalFormatting>
        <x14:conditionalFormatting xmlns:xm="http://schemas.microsoft.com/office/excel/2006/main">
          <x14:cfRule type="dataBar" id="{a04e1603-d620-478b-9f7b-360986e458e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f9db7e6e-6fd5-410c-a1bf-911fa94a53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b7f4c17-289e-406c-a879-58ad617e64f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ab3fdb8-6762-4d59-88ef-db75e375c8a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684e048-2ba4-43dc-bf16-6de9abd7733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M189:N189</xm:sqref>
        </x14:conditionalFormatting>
        <x14:conditionalFormatting xmlns:xm="http://schemas.microsoft.com/office/excel/2006/main">
          <x14:cfRule type="dataBar" id="{c3082d39-8cee-4406-88b5-09108a85d3d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fc75c12-c292-4743-9345-8681b3812e5c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Q189</xm:sqref>
        </x14:conditionalFormatting>
        <x14:conditionalFormatting xmlns:xm="http://schemas.microsoft.com/office/excel/2006/main">
          <x14:cfRule type="dataBar" id="{c2d469bd-0113-4243-ae93-2798dd6da9d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36cef8c-930c-4dd8-9ef6-da41dd5d742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4769b54-f25d-4044-b384-4f5c85d3445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30187d4-ce29-459e-8397-bcff3757f9b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6b937d0-6533-45b0-ae6f-b0220144fb3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5797f469-fa8a-483a-9c6d-5ab905528d4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cc2b160-e4d2-43d4-9026-7cfad9088bc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Q189:R189</xm:sqref>
        </x14:conditionalFormatting>
        <x14:conditionalFormatting xmlns:xm="http://schemas.microsoft.com/office/excel/2006/main">
          <x14:cfRule type="dataBar" id="{9266a524-a585-49f7-9820-42e3184041b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61afafc-b200-4a8d-a7bb-50f26146c732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R189</xm:sqref>
        </x14:conditionalFormatting>
        <x14:conditionalFormatting xmlns:xm="http://schemas.microsoft.com/office/excel/2006/main">
          <x14:cfRule type="dataBar" id="{8564dfba-632f-400a-ab39-8bd4dd65685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4532482-fb79-449f-903a-b4eaebe79b4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20f6bf3-6485-40c3-8e1c-cadf6a3acdc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4bf9d45-a6b3-456c-98a6-cba9d7b3e51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41fbde7-5d1f-47fa-8f82-74acc4eae30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d45e2ed-9a96-4f05-a1c9-2e7043c958d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abc2d51-1326-474e-a206-ebe8b5363fb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8a558ec-a845-449d-b722-7815b7e59ee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5ca1c09-c532-4b37-b115-16f00585081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R192</xm:sqref>
        </x14:conditionalFormatting>
        <x14:conditionalFormatting xmlns:xm="http://schemas.microsoft.com/office/excel/2006/main">
          <x14:cfRule type="dataBar" id="{cfa76268-e91c-4826-93a0-813fc340f9e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473d235e-1443-46c2-b627-ed5e6637176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be39e17-064e-4912-b42b-9871864bb0d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509d2e9-5f9f-4e27-a9c2-62d50906186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M193:N193</xm:sqref>
        </x14:conditionalFormatting>
        <x14:conditionalFormatting xmlns:xm="http://schemas.microsoft.com/office/excel/2006/main">
          <x14:cfRule type="dataBar" id="{43078d01-9e23-48a0-bdf7-cf0f1320ade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c5df072-9f14-4fe9-a58a-b84dc8a8f23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37dbffb-fd0f-42ea-aa20-5ac02f7e62a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9b860c0-2947-4142-a6ae-e28f373b2e0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ea9596f-bb36-424b-9932-8106f26a044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8583f96-bb60-49b1-bff8-a3f1ff492bb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568e0b5-e22f-4832-a30c-0617a7ee4ef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f4327cb-4c8d-4ab6-87cb-63003570b05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8995be2-0444-47ce-8fa6-ccd4e7fdfb97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Q193</xm:sqref>
        </x14:conditionalFormatting>
        <x14:conditionalFormatting xmlns:xm="http://schemas.microsoft.com/office/excel/2006/main">
          <x14:cfRule type="dataBar" id="{04bc0232-c868-443c-a5a5-6e3bc4294b3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67e7a1d-99d9-4887-8564-f60e8e80389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28b417a-6a2f-420d-a2f4-4cc9a3d6935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151baa1-b363-4dc7-a7b3-0474084de52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6b09c83-e33a-4c5d-9f7b-dbd0f8473d2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78a29e2-838c-4294-9d5f-2f886583f3f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9856068-9783-4f09-9360-b8eb8782298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8e13949-47b5-4a8b-886b-df573e556aa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abd2624-a843-4a42-b024-fef0312b6bc3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R193</xm:sqref>
        </x14:conditionalFormatting>
        <x14:conditionalFormatting xmlns:xm="http://schemas.microsoft.com/office/excel/2006/main">
          <x14:cfRule type="dataBar" id="{7f393773-84a0-4637-877c-13d82dc055a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8d99c78-977a-4a38-b332-a5bfd5a4c18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c48e056-8177-4810-aed9-75ac6c05fd1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006fbf2-4cf4-48d9-bd9a-e61b7a29a0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M194:N194</xm:sqref>
        </x14:conditionalFormatting>
        <x14:conditionalFormatting xmlns:xm="http://schemas.microsoft.com/office/excel/2006/main">
          <x14:cfRule type="dataBar" id="{d5bf4c26-b5b6-45b7-9070-8f910211e05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99d5dcf-0ec3-4a86-8b8b-23781e2716c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133b8a5-6eb7-4d49-ae92-99ec79eadfa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e0ba5b4-7e19-4c0a-a27e-b7753078dce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5da3c83-e5c4-426d-a3c9-7658d00350d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9dc0cfe-bb80-487d-b7fc-794acc5e04f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f023e3b-93e1-4aa1-87a7-6b5e478c925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0441a06-18d8-4356-b7b0-4745c4a67b8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492eee0-62e5-4c9d-8d47-cfb6315659b5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Q194</xm:sqref>
        </x14:conditionalFormatting>
        <x14:conditionalFormatting xmlns:xm="http://schemas.microsoft.com/office/excel/2006/main">
          <x14:cfRule type="dataBar" id="{022585f8-1b2a-4b85-8fa7-c08bffa342a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4f418b3-86e2-4bec-a1d6-cb6771654aa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451a854-4955-46b2-8372-719e04a6afa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fc8e0c9-48c4-48cc-9043-425ab2d4b35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4e42665-dc8f-49c5-a1df-f9d41ac3cfb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0963bd68-4cf4-4ed9-b643-d41302a4b3e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6b3a30c-cbd2-4740-8d9c-9b2d86e12f3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634a652-afbe-4169-afd2-bc5e9b5d3f7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b29c39b-457c-4f2c-ac6a-5f604a677f69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R194</xm:sqref>
        </x14:conditionalFormatting>
        <x14:conditionalFormatting xmlns:xm="http://schemas.microsoft.com/office/excel/2006/main">
          <x14:cfRule type="dataBar" id="{03c987fa-4fdb-412a-8a88-e818ca98712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b9e405d5-98f9-42c6-815c-edb51424c88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c2d2f33-3f64-45d9-95e0-ffd64dd467d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2e01836-ff3f-4f74-bc4d-8bfece1f0cc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9c28eed-91b9-44ff-89c5-5fef8416e90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M201:N201</xm:sqref>
        </x14:conditionalFormatting>
        <x14:conditionalFormatting xmlns:xm="http://schemas.microsoft.com/office/excel/2006/main">
          <x14:cfRule type="dataBar" id="{b1e8967a-16a8-4fbf-997e-d65f3f0b108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d286c19-8443-43e1-bf79-b81fa7d5d26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bfe1a67-9ff0-45c6-859f-217c842afd8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61944f9-2386-464f-80ab-82317f19064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628adbc-d402-4e7a-9851-cea4f861d65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M202:N202</xm:sqref>
        </x14:conditionalFormatting>
        <x14:conditionalFormatting xmlns:xm="http://schemas.microsoft.com/office/excel/2006/main">
          <x14:cfRule type="dataBar" id="{e37c088c-f16f-495e-b415-fb388f14130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1858b5a-09c5-490b-9ae9-d6680628952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M13:M14</xm:sqref>
        </x14:conditionalFormatting>
        <x14:conditionalFormatting xmlns:xm="http://schemas.microsoft.com/office/excel/2006/main">
          <x14:cfRule type="dataBar" id="{d227dc98-caef-4e8d-967a-bd556c28b2c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1188868-01d0-47e9-8f55-810abdf2f1c9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M17:M18</xm:sqref>
        </x14:conditionalFormatting>
        <x14:conditionalFormatting xmlns:xm="http://schemas.microsoft.com/office/excel/2006/main">
          <x14:cfRule type="dataBar" id="{7c9fa526-4ab1-4eff-9e0c-92e99f236ec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M66:M68</xm:sqref>
        </x14:conditionalFormatting>
        <x14:conditionalFormatting xmlns:xm="http://schemas.microsoft.com/office/excel/2006/main">
          <x14:cfRule type="dataBar" id="{8224229a-1867-4082-93d7-ed41d392eaa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4de4ef2-d901-4103-8aac-4df364b2ea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M92:M94</xm:sqref>
        </x14:conditionalFormatting>
        <x14:conditionalFormatting xmlns:xm="http://schemas.microsoft.com/office/excel/2006/main">
          <x14:cfRule type="dataBar" id="{bd00a810-1d01-453a-97ef-871b8807c6c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4a14f45-788e-4712-8f79-18d70d40329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29721bd-a92f-4f68-95fd-d426cc8de4e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e3fe49f-2d92-4b8b-b86c-c8efb1d697c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dc0208a-3320-4bed-9cb5-70b1789f1bf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5112a5f-d5d5-4546-b454-4714e7c74ea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c12a7bd-d43a-406f-8711-116fc7a70b1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M139:M141</xm:sqref>
        </x14:conditionalFormatting>
        <x14:conditionalFormatting xmlns:xm="http://schemas.microsoft.com/office/excel/2006/main">
          <x14:cfRule type="dataBar" id="{c38c2420-e43d-4d2c-95a6-879610099fb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N45:N48</xm:sqref>
        </x14:conditionalFormatting>
        <x14:conditionalFormatting xmlns:xm="http://schemas.microsoft.com/office/excel/2006/main">
          <x14:cfRule type="dataBar" id="{621d6d27-e3df-4a6d-ba6a-f07f85892ae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N66:N68</xm:sqref>
        </x14:conditionalFormatting>
        <x14:conditionalFormatting xmlns:xm="http://schemas.microsoft.com/office/excel/2006/main">
          <x14:cfRule type="dataBar" id="{d4728340-d120-45ef-b511-733162a7311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c7b9946-8606-4a29-9e84-cd0370b9e61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N92:N94</xm:sqref>
        </x14:conditionalFormatting>
        <x14:conditionalFormatting xmlns:xm="http://schemas.microsoft.com/office/excel/2006/main">
          <x14:cfRule type="dataBar" id="{b03fbb61-c5f0-4e21-aa8f-9c874e6882d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520a647-fa6a-4b1c-a77b-a0d33cd7659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N122:N123</xm:sqref>
        </x14:conditionalFormatting>
        <x14:conditionalFormatting xmlns:xm="http://schemas.microsoft.com/office/excel/2006/main">
          <x14:cfRule type="dataBar" id="{f0e47483-70cc-4eaf-814c-e7a07ac68e4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4d3e5a7a-c4cc-45fb-bbfa-ea507c036bb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O159:O160</xm:sqref>
        </x14:conditionalFormatting>
        <x14:conditionalFormatting xmlns:xm="http://schemas.microsoft.com/office/excel/2006/main">
          <x14:cfRule type="dataBar" id="{9165e10d-86cb-4e3e-9c49-7fafe9e1a33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e2c8185-a7a7-44bf-8a65-66336aebbad5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Q13:Q14</xm:sqref>
        </x14:conditionalFormatting>
        <x14:conditionalFormatting xmlns:xm="http://schemas.microsoft.com/office/excel/2006/main">
          <x14:cfRule type="dataBar" id="{49039f2a-c0a1-4e4b-9829-bd412ba458d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38348af-c760-4d38-9dd4-52f723221fe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Q15:Q16</xm:sqref>
        </x14:conditionalFormatting>
        <x14:conditionalFormatting xmlns:xm="http://schemas.microsoft.com/office/excel/2006/main">
          <x14:cfRule type="dataBar" id="{1fee632d-ae4a-4210-a5f0-641d1394121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3624902-8f1b-41b7-8a20-4698d6e6b832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Q17:Q18</xm:sqref>
        </x14:conditionalFormatting>
        <x14:conditionalFormatting xmlns:xm="http://schemas.microsoft.com/office/excel/2006/main">
          <x14:cfRule type="dataBar" id="{e0404640-0ebb-444a-863e-024a387577e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4adc733-6279-489f-9231-3fee5334d7d3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Q62:Q63</xm:sqref>
        </x14:conditionalFormatting>
        <x14:conditionalFormatting xmlns:xm="http://schemas.microsoft.com/office/excel/2006/main">
          <x14:cfRule type="dataBar" id="{619751a4-a6b1-45b2-9349-72b32eeb8ca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2438cfc-85b7-44cd-99ef-969c3a66b788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Q92:Q95</xm:sqref>
        </x14:conditionalFormatting>
        <x14:conditionalFormatting xmlns:xm="http://schemas.microsoft.com/office/excel/2006/main">
          <x14:cfRule type="dataBar" id="{55bb6ba4-5cff-40ad-aaf8-0db45266eec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3422756-f079-40fd-8cde-ca98aa46e567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Q100:Q103</xm:sqref>
        </x14:conditionalFormatting>
        <x14:conditionalFormatting xmlns:xm="http://schemas.microsoft.com/office/excel/2006/main">
          <x14:cfRule type="dataBar" id="{7c73a6f7-919a-479c-9bbc-7f90215522d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b2bea63-c623-429e-856e-e0a7ae114361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Q122:Q123</xm:sqref>
        </x14:conditionalFormatting>
        <x14:conditionalFormatting xmlns:xm="http://schemas.microsoft.com/office/excel/2006/main">
          <x14:cfRule type="dataBar" id="{0304b69a-55c3-4a03-9249-93c9f57fff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R35:R38</xm:sqref>
        </x14:conditionalFormatting>
        <x14:conditionalFormatting xmlns:xm="http://schemas.microsoft.com/office/excel/2006/main">
          <x14:cfRule type="dataBar" id="{74bcb4cd-3d39-451f-a2a6-8f942ea7bb7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f75e5699-c412-4d57-a071-2c34a1fde1b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R62:R63</xm:sqref>
        </x14:conditionalFormatting>
        <x14:conditionalFormatting xmlns:xm="http://schemas.microsoft.com/office/excel/2006/main">
          <x14:cfRule type="dataBar" id="{6088085f-a123-4105-8c64-479ba3ba8e2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b61fc56-3f6e-489b-9464-793a4ba5b05e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R92:R95</xm:sqref>
        </x14:conditionalFormatting>
        <x14:conditionalFormatting xmlns:xm="http://schemas.microsoft.com/office/excel/2006/main">
          <x14:cfRule type="dataBar" id="{cf61685b-72a1-468e-b734-3d935540834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e2b9ffb-6932-4e26-991f-b4d24675313a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R100:R103</xm:sqref>
        </x14:conditionalFormatting>
        <x14:conditionalFormatting xmlns:xm="http://schemas.microsoft.com/office/excel/2006/main">
          <x14:cfRule type="dataBar" id="{e0fcf0d9-94a1-4a2e-aedc-427e2b827fb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8ae51af6-959c-446c-96ac-2f8e88f87bf2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R122:R123</xm:sqref>
        </x14:conditionalFormatting>
        <x14:conditionalFormatting xmlns:xm="http://schemas.microsoft.com/office/excel/2006/main">
          <x14:cfRule type="dataBar" id="{405c00eb-4b55-4b37-8b98-9d7c330ccc5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M2:N5 M7:N7 M19:N27 M29:N29 M31:N31 M33:N40 M42:N49 M51:N51 M53:N61 M64:N91 M96:N99 M104:N126 M136:N138 M142:N144 M132:N133 M151:N155 M158:N158 M161:N168 M170:N171 M173:N175 M177:N182 M203:N1048576 M195:N200 M190:N192 M184:N188</xm:sqref>
        </x14:conditionalFormatting>
        <x14:conditionalFormatting xmlns:xm="http://schemas.microsoft.com/office/excel/2006/main">
          <x14:cfRule type="dataBar" id="{c35d80fe-8cba-4f0b-adb5-ff84ae6eeb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M2:N5 M7:N27 M29:N29 M31:N40 M42:N49 M51:N51 M53:N61 M64:N91 M96:N99 M104:N128 M130:N130 M132:N138 M142:N145 M148:N155 M157:N158 M161:N168 M170:N182 M203:N1048576 M195:N200 M190:N192 M184:N188</xm:sqref>
        </x14:conditionalFormatting>
        <x14:conditionalFormatting xmlns:xm="http://schemas.microsoft.com/office/excel/2006/main">
          <x14:cfRule type="dataBar" id="{c3fba308-be39-407c-b2db-6ccbb5b047e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M2:N5 M7:N27 M29:N29 M31:N40 M42:N49 M51:N51 M53:N61 M64:N91 M96:N99 M104:N128 M130:N130 M132:N138 M142:N145 M148:N155 M157:N158 M161:N168 M170:N188 M203:N1048576 M190:N200</xm:sqref>
        </x14:conditionalFormatting>
        <x14:conditionalFormatting xmlns:xm="http://schemas.microsoft.com/office/excel/2006/main">
          <x14:cfRule type="dataBar" id="{9d58ecc2-79bd-46f5-8565-94c9441a922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M2:N5 M7:N7 M19:N27 M29:N29 M31:N31 M33:N40 M42:N49 M51:N51 M53:N61 M64:N83 M85:N85 M87:N90 M96:N99 M104:N107 M122:M123 M124:N126 M109:R110 M184:N188 M111:N112 N121 M115:N119 M136:N138 M142:N144 M132:N133 M151:N155 M158:N158 M161:N168 M170:N171 M177:N182 M173:N175 M203:N1048576 M195:N200 M190:N192</xm:sqref>
        </x14:conditionalFormatting>
        <x14:conditionalFormatting xmlns:xm="http://schemas.microsoft.com/office/excel/2006/main">
          <x14:cfRule type="dataBar" id="{bf47be82-1d39-4745-b043-e7d41cdc78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M2:N5 M7:N7 M19:N27 M29:N29 M31:N31 M33:N40 M42:N48 M56:N61 M64:R65 O66:P68 Q66:R67 M73:N83 M66:N71 M85:N85 M87:N90 M96:N99 M104:N107 M124:N126 M122:M123 N121 M115:N119 M111:N112 M109:R110 M184:N188 M132:N133 M136:N138 M142:N144 M151:N155 M158:N158 M161:N168 M170:N171 M173:N175 M177:N182 M203:N1048576 M195:N200 M190:N192</xm:sqref>
        </x14:conditionalFormatting>
        <x14:conditionalFormatting xmlns:xm="http://schemas.microsoft.com/office/excel/2006/main">
          <x14:cfRule type="dataBar" id="{a52a5d35-c9ea-42ba-bc14-7e093f626192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dc479d0-c27f-4d5e-8a35-f5062c62d23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Q2:Q3 Q7 Q11:Q12 Q19:Q20 Q23:Q27 Q29 Q31 Q33:Q40 Q42:Q48 Q56:Q61 Q69:Q71 Q73:Q83 Q85 Q87:Q91 Q96:Q99 Q104:Q107 Q124:Q125 Q112:Q121 Q136:Q138 Q132:Q133 Q144 Q151:Q155 Q158 Q161:Q168 Q170:Q171 Q177:Q182 Q173 Q175 Q203:Q1048576 Q198:Q199 Q195:Q196 Q190:Q192 Q184:Q188</xm:sqref>
        </x14:conditionalFormatting>
        <x14:conditionalFormatting xmlns:xm="http://schemas.microsoft.com/office/excel/2006/main">
          <x14:cfRule type="dataBar" id="{57789374-ccc1-4c3f-89ec-f8b16a32843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3302d68-1c04-4563-a1e0-26dd59f9b68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Q2:R5 Q7:R20 Q195:R196 Q23:R27 Q192 Q29:R29 Q198:R199 Q31:R40 Q203:R1048576 Q130:R130 Q104:R110 Q96:R99 Q42:R49 Q184:R188 Q132:R138 Q161:R168 Q51:R51 Q190:R191 Q53:R61 Q155 Q151:R154 Q158:R158 Q64:R91 Q177:R182 Q175 Q173:R173 Q142:R144 Q112:R128 Q170:R171</xm:sqref>
        </x14:conditionalFormatting>
        <x14:conditionalFormatting xmlns:xm="http://schemas.microsoft.com/office/excel/2006/main">
          <x14:cfRule type="dataBar" id="{8e17ec81-9724-4054-9b82-003ad3d8ff21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2eef578-b593-436b-a94b-22293f61ee3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Q2:R5 Q7:R7 Q11:R20 Q192 Q23:R27 Q195:R196 Q29:R29 Q198:R199 Q31:R31 Q203:R1048576 Q96:R99 Q33:R40 Q184:R188 Q112:R121 Q42:R49 Q173:R173 Q190:R191 Q124:R125 Q51:R51 Q175 Q53:R61 Q155 Q64:R71 Q158:R158 Q136:R138 Q151:R154 Q73:R83 Q177:R182 Q85:R85 Q170:R171 Q87:R91 Q132:R133 Q104:R107 Q142:R144 Q161:R168</xm:sqref>
        </x14:conditionalFormatting>
        <x14:conditionalFormatting xmlns:xm="http://schemas.microsoft.com/office/excel/2006/main">
          <x14:cfRule type="dataBar" id="{14381d03-572a-4d36-abe9-1939101d0c3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Q2:R5 Q7:R20 Q190:R191 Q23:R27 Q195:R196 Q29:R29 Q192 Q31:R40 Q203:R1048576 Q104:R110 Q96:R99 Q42:R49 Q198:R199 Q170:R171 Q51:R51 Q173:R173 Q53:R61 Q184:R188 Q136:R138 Q155 Q142:R144 Q132:R133 Q64:R91 Q151:R154 Q161:R168 Q158:R158 Q177:R182 Q175 Q112:R125</xm:sqref>
        </x14:conditionalFormatting>
        <x14:conditionalFormatting xmlns:xm="http://schemas.microsoft.com/office/excel/2006/main">
          <x14:cfRule type="dataBar" id="{0e6837dd-4d1a-4528-a738-ad47670c3e1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093f207-de48-4687-b36e-d4ca5199797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m:sqref>Q2:R5 Q7:R20 Q148:R155 Q23:R27 Q192 Q29:R29 Q195:R196 Q31:R40 Q203:R1048576 Q104:R128 Q96:R99 Q42:R49 Q198:R199 Q51:R51 Q157:R158 Q53:R61 Q132:R138 Q184:R188 Q130:R130 Q161:R168 Q142:R145 Q64:R91 Q170:R182 Q190:R191</xm:sqref>
        </x14:conditionalFormatting>
        <x14:conditionalFormatting xmlns:xm="http://schemas.microsoft.com/office/excel/2006/main">
          <x14:cfRule type="dataBar" id="{25bb5b6e-e44e-4a17-94cd-3416d5d4b0c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7151c07-2526-4162-a827-152bdc2fd64b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R2:R3 R7 R19:R20 R195:R196 R23:R27 R198:R199 R29 R203:R1048576 R96:R99 R31 R184:R188 R161:R168 R124:R125 R190:R191 R33:R38 R144 R45:R48 R158 R106:R107 R151:R154 R56:R61 R177:R182 R69:R71 R173 R112:R121 R73:R83 R170:R171 R85 R132:R133 R87:R91 R136:R138</xm:sqref>
        </x14:conditionalFormatting>
        <x14:conditionalFormatting xmlns:xm="http://schemas.microsoft.com/office/excel/2006/main">
          <x14:cfRule type="dataBar" id="{eae39c0e-05dd-4d2c-b8e8-692306b676c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3771365-89fc-4885-930b-bd7c84890dd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M13:N14</xm:sqref>
        </x14:conditionalFormatting>
        <x14:conditionalFormatting xmlns:xm="http://schemas.microsoft.com/office/excel/2006/main">
          <x14:cfRule type="dataBar" id="{6a8fbb28-34e9-425e-a16a-cccfceacf71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575aba5-d081-41fb-9e31-9b577494851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M17:N18</xm:sqref>
        </x14:conditionalFormatting>
        <x14:conditionalFormatting xmlns:xm="http://schemas.microsoft.com/office/excel/2006/main">
          <x14:cfRule type="dataBar" id="{fe3bd6c2-63e7-4db1-99e5-2875e73dbb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Q35:Q40 Q42:Q44</xm:sqref>
        </x14:conditionalFormatting>
        <x14:conditionalFormatting xmlns:xm="http://schemas.microsoft.com/office/excel/2006/main">
          <x14:cfRule type="dataBar" id="{14e10e27-7e17-4197-8cef-052eb15319f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M39:M40 M42:M48</xm:sqref>
        </x14:conditionalFormatting>
        <x14:conditionalFormatting xmlns:xm="http://schemas.microsoft.com/office/excel/2006/main">
          <x14:cfRule type="dataBar" id="{1781b686-a0b4-42bf-b9cd-b1f772b2a0f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4dbd5582-9d2f-4499-91a3-cd750700360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N39:N40 N42:N48</xm:sqref>
        </x14:conditionalFormatting>
        <x14:conditionalFormatting xmlns:xm="http://schemas.microsoft.com/office/excel/2006/main">
          <x14:cfRule type="dataBar" id="{1d78a04c-61bb-436c-bc1a-39320038aa8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a578c85-c0fa-47d4-a98c-34e3b010275d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14:cfRule type="dataBar" id="{30c069b0-1745-4249-b48b-96ba031e48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R39:R40 R42:R44</xm:sqref>
        </x14:conditionalFormatting>
        <x14:conditionalFormatting xmlns:xm="http://schemas.microsoft.com/office/excel/2006/main">
          <x14:cfRule type="dataBar" id="{f39219e9-0b51-4d54-a170-3397dd71789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M49 M51 M53:M54</xm:sqref>
        </x14:conditionalFormatting>
        <x14:conditionalFormatting xmlns:xm="http://schemas.microsoft.com/office/excel/2006/main">
          <x14:cfRule type="dataBar" id="{95513d85-f6e5-4f3f-a9dc-5338fe9d9f8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M49:N49 M51:N51 M53:N54</xm:sqref>
        </x14:conditionalFormatting>
        <x14:conditionalFormatting xmlns:xm="http://schemas.microsoft.com/office/excel/2006/main">
          <x14:cfRule type="dataBar" id="{8f6a152d-13e2-4ad1-a6df-666eac8b32f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aa2d320-e62d-4940-9ec2-c410d912302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283f0fe-37d1-4bb3-ac57-4e3b109c3cb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N49 N51 N53:N54</xm:sqref>
        </x14:conditionalFormatting>
        <x14:conditionalFormatting xmlns:xm="http://schemas.microsoft.com/office/excel/2006/main">
          <x14:cfRule type="dataBar" id="{52f9c79a-5c55-46ee-802a-60c4f1af7fa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a4a018e-dbb4-46a2-aecc-ca97926a2905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Q49 Q51 Q53:Q54</xm:sqref>
        </x14:conditionalFormatting>
        <x14:conditionalFormatting xmlns:xm="http://schemas.microsoft.com/office/excel/2006/main">
          <x14:cfRule type="dataBar" id="{7dbaa65b-3fa3-4aea-a6ed-b2a06d96dc1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f69787c-3db6-47ea-9ba4-0c242adf91de}">
            <x14:dataBar minLength="0" maxLength="100" gradient="0">
              <x14:cfvo type="num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R49 R53 R51</xm:sqref>
        </x14:conditionalFormatting>
        <x14:conditionalFormatting xmlns:xm="http://schemas.microsoft.com/office/excel/2006/main">
          <x14:cfRule type="dataBar" id="{0f40e84a-ff84-448f-85f5-542d659a5b3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910a166f-3cf6-4813-8218-d323b40b2c6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f8c6e172-0f83-4ee2-be11-04dfc8a6668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ac930b35-dfdb-4b8f-b671-ac45f03ad19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09ac6c2-a57d-4200-a6a2-46e7ca0740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M62:N63</xm:sqref>
        </x14:conditionalFormatting>
        <x14:conditionalFormatting xmlns:xm="http://schemas.microsoft.com/office/excel/2006/main">
          <x14:cfRule type="dataBar" id="{89360df5-82c5-48a1-a200-2cfced1a679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19e68cb-5221-466c-8224-fda037cb504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4db954b-a7b9-4864-832a-078891dccf1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a22f8fdd-f766-49ac-ae20-67dc961593c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ccc7f8a-a909-444a-ab9c-a91daee68d4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327ec14-68b3-4089-84f7-17b0b7854a5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0339c60-9bd1-434d-afc2-ebc1873fe97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Q62:R63</xm:sqref>
        </x14:conditionalFormatting>
        <x14:conditionalFormatting xmlns:xm="http://schemas.microsoft.com/office/excel/2006/main">
          <x14:cfRule type="dataBar" id="{6f6c8c47-b1e4-4df8-afc1-e348fa06669a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e6dda250-23e7-41d7-90d8-b3f14cced0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415ecfd-98c4-48a2-9a3d-6f75d7407f9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M92:N95</xm:sqref>
        </x14:conditionalFormatting>
        <x14:conditionalFormatting xmlns:xm="http://schemas.microsoft.com/office/excel/2006/main">
          <x14:cfRule type="dataBar" id="{b9ee0a56-e871-4226-b263-3c6f1d89b9f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c695cfed-3a0f-4f34-beba-8f97d4c1d6d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3b5d750-f977-4bdd-9008-746d1081d4f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6349fc6d-27b4-44de-8940-b8a94a95778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5bf89b1-c3e3-4388-a5d7-9b926eb08e9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a15362b-8bd5-4802-a992-d8e60c1c96f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a7fcc56-b9cb-4e8f-9458-8b624dcea78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Q92:R95</xm:sqref>
        </x14:conditionalFormatting>
        <x14:conditionalFormatting xmlns:xm="http://schemas.microsoft.com/office/excel/2006/main">
          <x14:cfRule type="dataBar" id="{791414f3-004d-4fb2-bb74-ce93be2d6ca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32cdf913-2ff3-49b3-851e-2e756d37d7b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cbacae88-606b-49b6-8418-3d80974a2a9e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08ed39a-f762-413a-9d47-0bdaf791231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61a69d4f-645b-4791-8cc7-7c80f51847f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M100:N103</xm:sqref>
        </x14:conditionalFormatting>
        <x14:conditionalFormatting xmlns:xm="http://schemas.microsoft.com/office/excel/2006/main">
          <x14:cfRule type="dataBar" id="{7b247fa5-1751-43ba-92ee-0bd11770b43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126f700-440b-4797-8e0c-113b00ac8df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ad4bb43-7208-4d54-b81d-a22797e2a83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0e617849-aad6-48f3-b7dc-9b11e75fa42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9c489dd7-129c-432a-a798-2dd6b2f411f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757cbf45-083f-4b7c-bd98-6916a78d91a4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093f47a-b407-44f7-9323-b3a4a2f4332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Q100:R103</xm:sqref>
        </x14:conditionalFormatting>
        <x14:conditionalFormatting xmlns:xm="http://schemas.microsoft.com/office/excel/2006/main">
          <x14:cfRule type="dataBar" id="{6a20bb85-43ee-4dba-9386-ec1939fcd9b7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dcb11a4-d845-4bfb-a39c-a751be0bcd6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Q122:R123</xm:sqref>
        </x14:conditionalFormatting>
        <x14:conditionalFormatting xmlns:xm="http://schemas.microsoft.com/office/excel/2006/main">
          <x14:cfRule type="dataBar" id="{8e8d068a-bbff-4695-8101-26da5e51d359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a708c8d-8cec-4092-b14f-4a67aecae653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46e6946f-f4c4-47ca-9be7-d2d50b7bd7e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b05aae4-b834-466c-b113-87d2aab5ba8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1d889a0d-ad9d-49e0-9c1f-b633cb82f940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2b94be44-6f23-4355-9b6f-3bd59f77801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7f20609-ee9b-4ff5-bb52-b923927fb30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N139:O141</xm:sqref>
        </x14:conditionalFormatting>
        <x14:conditionalFormatting xmlns:xm="http://schemas.microsoft.com/office/excel/2006/main">
          <x14:cfRule type="dataBar" id="{ae100b74-3ca1-46fc-b614-abbff4e9677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3f038c45-b4e6-4f9b-9ab8-d8731a72d42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4fb1f22-419b-4d3c-bf95-4dadad89f4fd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ef8f1c0c-f511-42e9-bdef-f9d1c3efd6f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0d80c98-d623-4adf-80fb-ea78f89fede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885f8723-8667-4147-9d7d-4f8762c87936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b9d42c05-7c5f-471b-8a0f-ae55f33a70a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Q139:R141</xm:sqref>
        </x14:conditionalFormatting>
        <x14:conditionalFormatting xmlns:xm="http://schemas.microsoft.com/office/excel/2006/main">
          <x14:cfRule type="dataBar" id="{b3c78303-d777-432f-9bab-63c1120074f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18f9eba0-8d81-48ab-aef6-8e9e03cfb27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M146:N147</xm:sqref>
        </x14:conditionalFormatting>
        <x14:conditionalFormatting xmlns:xm="http://schemas.microsoft.com/office/excel/2006/main">
          <x14:cfRule type="dataBar" id="{860b7546-6c6d-4044-aed1-faaa0fe61178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75129215-2e3c-49ad-a892-00ebf724507b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m:sqref>Q146:R147</xm:sqref>
        </x14:conditionalFormatting>
        <x14:conditionalFormatting xmlns:xm="http://schemas.microsoft.com/office/excel/2006/main">
          <x14:cfRule type="dataBar" id="{c906553d-8c48-47dc-bab2-b550c6acabaf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14:cfRule type="dataBar" id="{d1173847-4b25-42d2-a7c3-c67cbdd5aef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M159:N160</xm:sqref>
        </x14:conditionalFormatting>
        <x14:conditionalFormatting xmlns:xm="http://schemas.microsoft.com/office/excel/2006/main">
          <x14:cfRule type="dataBar" id="{39bd272d-5283-4cbf-b966-dbd878fc389c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5e32e4e1-760a-4451-bfe3-abcb8c635725}">
            <x14:dataBar minLength="0" maxLength="100" border="1" negativeBarBorderColorSameAsPositive="0">
              <x14:cfvo type="num">
                <xm:f>0</xm:f>
              </x14:cfvo>
              <x14:cfvo type="num">
                <xm:f>100</xm:f>
              </x14:cfvo>
              <x14:borderColor rgb="FFFF555A"/>
              <x14:negativeFillColor rgb="FFFF0000"/>
              <x14:negativeBorderColor rgb="FFFF0000"/>
              <x14:axisColor rgb="FF000000"/>
            </x14:dataBar>
          </x14:cfRule>
          <xm:sqref>Q159:R160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29"/>
  <sheetViews>
    <sheetView workbookViewId="0">
      <selection activeCell="B27" sqref="B27"/>
    </sheetView>
  </sheetViews>
  <sheetFormatPr defaultColWidth="8.99082568807339" defaultRowHeight="14.25"/>
  <cols>
    <col min="1" max="1" width="10.605504587156" customWidth="1"/>
    <col min="2" max="2" width="8.36697247706422" style="16" customWidth="1"/>
    <col min="3" max="3" width="10.4770642201835" style="16" customWidth="1"/>
    <col min="4" max="4" width="8.36697247706422" style="16" customWidth="1"/>
    <col min="5" max="5" width="9.4954128440367" style="16" customWidth="1"/>
    <col min="6" max="6" width="13.3211009174312" style="16" customWidth="1"/>
    <col min="7" max="7" width="14.3302752293578" style="16" customWidth="1"/>
    <col min="8" max="8" width="10.1009174311927" style="16" customWidth="1"/>
    <col min="9" max="9" width="10.5871559633028" style="16" customWidth="1"/>
    <col min="10" max="10" width="14.0733944954128" customWidth="1"/>
  </cols>
  <sheetData>
    <row r="1" s="14" customFormat="1" ht="139" customHeight="1" spans="1:63">
      <c r="A1" s="17" t="s">
        <v>990</v>
      </c>
      <c r="B1" s="17"/>
      <c r="C1" s="17"/>
      <c r="D1" s="17"/>
      <c r="E1" s="17"/>
      <c r="F1" s="17"/>
      <c r="G1" s="17"/>
      <c r="H1" s="17"/>
      <c r="I1" s="17"/>
      <c r="J1" s="17"/>
      <c r="K1" s="17"/>
      <c r="Q1" s="39" t="s">
        <v>991</v>
      </c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40"/>
      <c r="BJ1" s="41"/>
      <c r="BK1" s="41"/>
    </row>
    <row r="2" s="15" customFormat="1" spans="1:11">
      <c r="A2" s="18"/>
      <c r="B2" s="18" t="s">
        <v>979</v>
      </c>
      <c r="C2" s="18"/>
      <c r="D2" s="18" t="s">
        <v>116</v>
      </c>
      <c r="E2" s="18"/>
      <c r="F2" s="18" t="s">
        <v>992</v>
      </c>
      <c r="G2" s="18" t="s">
        <v>993</v>
      </c>
      <c r="H2" s="18"/>
      <c r="I2" s="18"/>
      <c r="J2" s="18" t="s">
        <v>994</v>
      </c>
      <c r="K2" s="36"/>
    </row>
    <row r="3" s="15" customFormat="1" ht="42.8" spans="1:11">
      <c r="A3" s="18" t="s">
        <v>995</v>
      </c>
      <c r="B3" s="18" t="s">
        <v>996</v>
      </c>
      <c r="C3" s="18" t="s">
        <v>997</v>
      </c>
      <c r="D3" s="18" t="s">
        <v>996</v>
      </c>
      <c r="E3" s="18" t="s">
        <v>997</v>
      </c>
      <c r="F3" s="18"/>
      <c r="G3" s="18" t="s">
        <v>998</v>
      </c>
      <c r="H3" s="18" t="s">
        <v>999</v>
      </c>
      <c r="I3" s="18" t="s">
        <v>1000</v>
      </c>
      <c r="J3" s="18"/>
      <c r="K3" s="36"/>
    </row>
    <row r="4" spans="1:11">
      <c r="A4" s="19">
        <v>238</v>
      </c>
      <c r="B4" s="156" t="s">
        <v>88</v>
      </c>
      <c r="C4" s="20">
        <v>16439.8</v>
      </c>
      <c r="D4" s="156" t="s">
        <v>88</v>
      </c>
      <c r="E4" s="21">
        <v>12172.76</v>
      </c>
      <c r="F4" s="22" t="s">
        <v>1001</v>
      </c>
      <c r="G4" s="19">
        <v>3</v>
      </c>
      <c r="H4" s="19">
        <v>6</v>
      </c>
      <c r="I4" s="19" t="s">
        <v>1002</v>
      </c>
      <c r="J4" s="19"/>
      <c r="K4" s="37" t="s">
        <v>584</v>
      </c>
    </row>
    <row r="5" spans="1:11">
      <c r="A5" s="19">
        <v>134</v>
      </c>
      <c r="B5" s="23">
        <v>5.83111111111111</v>
      </c>
      <c r="C5" s="157" t="s">
        <v>88</v>
      </c>
      <c r="D5" s="23">
        <v>5.68888888888889</v>
      </c>
      <c r="E5" s="157" t="s">
        <v>88</v>
      </c>
      <c r="F5" s="22" t="s">
        <v>1003</v>
      </c>
      <c r="G5" s="19">
        <v>3</v>
      </c>
      <c r="H5" s="19">
        <v>18</v>
      </c>
      <c r="I5" s="19" t="s">
        <v>1004</v>
      </c>
      <c r="J5" s="19"/>
      <c r="K5" s="37" t="s">
        <v>801</v>
      </c>
    </row>
    <row r="6" spans="1:11">
      <c r="A6" s="19">
        <v>142</v>
      </c>
      <c r="B6" s="19">
        <v>2.9</v>
      </c>
      <c r="C6" s="157" t="s">
        <v>88</v>
      </c>
      <c r="D6" s="24">
        <v>2.85</v>
      </c>
      <c r="E6" s="157" t="s">
        <v>88</v>
      </c>
      <c r="F6" s="22" t="s">
        <v>1003</v>
      </c>
      <c r="G6" s="19">
        <v>3</v>
      </c>
      <c r="H6" s="19">
        <v>12</v>
      </c>
      <c r="I6" s="19" t="s">
        <v>1005</v>
      </c>
      <c r="J6" s="19"/>
      <c r="K6" s="37" t="s">
        <v>857</v>
      </c>
    </row>
    <row r="7" spans="1:11">
      <c r="A7" s="19">
        <v>132</v>
      </c>
      <c r="B7" s="24">
        <v>5.81</v>
      </c>
      <c r="C7" s="21">
        <v>7645.06</v>
      </c>
      <c r="D7" s="24">
        <v>7.58</v>
      </c>
      <c r="E7" s="20">
        <v>11710.45</v>
      </c>
      <c r="F7" s="22" t="s">
        <v>1006</v>
      </c>
      <c r="G7" s="156" t="s">
        <v>88</v>
      </c>
      <c r="H7" s="156" t="s">
        <v>88</v>
      </c>
      <c r="I7" s="156" t="s">
        <v>88</v>
      </c>
      <c r="J7" s="19"/>
      <c r="K7" s="37" t="s">
        <v>788</v>
      </c>
    </row>
    <row r="8" spans="1:11">
      <c r="A8" s="19">
        <v>230</v>
      </c>
      <c r="B8" s="25">
        <v>10.8</v>
      </c>
      <c r="C8" s="26">
        <v>8905</v>
      </c>
      <c r="D8" s="25">
        <v>11.1</v>
      </c>
      <c r="E8" s="26">
        <v>10662</v>
      </c>
      <c r="F8" s="22" t="s">
        <v>1006</v>
      </c>
      <c r="G8" s="19">
        <v>3</v>
      </c>
      <c r="H8" s="19">
        <v>45</v>
      </c>
      <c r="I8" s="19" t="s">
        <v>1007</v>
      </c>
      <c r="J8" s="19"/>
      <c r="K8" s="37" t="s">
        <v>380</v>
      </c>
    </row>
    <row r="9" spans="1:11">
      <c r="A9" s="19">
        <v>99</v>
      </c>
      <c r="B9" s="19">
        <v>7.4</v>
      </c>
      <c r="C9" s="157" t="s">
        <v>88</v>
      </c>
      <c r="D9" s="19">
        <v>9.9</v>
      </c>
      <c r="E9" s="157" t="s">
        <v>88</v>
      </c>
      <c r="F9" s="22" t="s">
        <v>1006</v>
      </c>
      <c r="G9" s="19">
        <v>3</v>
      </c>
      <c r="H9" s="19">
        <v>18</v>
      </c>
      <c r="I9" s="19" t="s">
        <v>1008</v>
      </c>
      <c r="J9" s="19" t="s">
        <v>1009</v>
      </c>
      <c r="K9" s="38" t="s">
        <v>832</v>
      </c>
    </row>
    <row r="10" spans="1:11">
      <c r="A10" s="19">
        <v>200</v>
      </c>
      <c r="B10" s="24">
        <v>394.4</v>
      </c>
      <c r="C10" s="21">
        <v>326.2</v>
      </c>
      <c r="D10" s="24">
        <v>417.53</v>
      </c>
      <c r="E10" s="21">
        <v>223.27</v>
      </c>
      <c r="F10" s="22" t="s">
        <v>1006</v>
      </c>
      <c r="G10" s="19">
        <v>2</v>
      </c>
      <c r="H10" s="19">
        <v>10</v>
      </c>
      <c r="I10" s="19" t="s">
        <v>1008</v>
      </c>
      <c r="J10" s="19" t="s">
        <v>1010</v>
      </c>
      <c r="K10" s="37" t="s">
        <v>924</v>
      </c>
    </row>
    <row r="11" spans="1:11">
      <c r="A11" s="19">
        <v>116</v>
      </c>
      <c r="B11" s="156" t="s">
        <v>88</v>
      </c>
      <c r="C11" s="157" t="s">
        <v>88</v>
      </c>
      <c r="D11" s="156" t="s">
        <v>88</v>
      </c>
      <c r="E11" s="156" t="s">
        <v>88</v>
      </c>
      <c r="F11" s="22" t="s">
        <v>1006</v>
      </c>
      <c r="G11" s="19">
        <v>2</v>
      </c>
      <c r="H11" s="19">
        <v>39</v>
      </c>
      <c r="I11" s="156" t="s">
        <v>88</v>
      </c>
      <c r="J11" s="19" t="s">
        <v>1011</v>
      </c>
      <c r="K11" s="37" t="s">
        <v>210</v>
      </c>
    </row>
    <row r="12" spans="1:11">
      <c r="A12" s="19">
        <v>169</v>
      </c>
      <c r="B12" s="156" t="s">
        <v>88</v>
      </c>
      <c r="C12" s="157" t="s">
        <v>88</v>
      </c>
      <c r="D12" s="156" t="s">
        <v>88</v>
      </c>
      <c r="E12" s="157" t="s">
        <v>88</v>
      </c>
      <c r="F12" s="22" t="s">
        <v>1006</v>
      </c>
      <c r="G12" s="19">
        <v>3</v>
      </c>
      <c r="H12" s="19">
        <v>15</v>
      </c>
      <c r="I12" s="19" t="s">
        <v>1007</v>
      </c>
      <c r="J12" s="19" t="s">
        <v>1009</v>
      </c>
      <c r="K12" s="37" t="s">
        <v>717</v>
      </c>
    </row>
    <row r="19" spans="1:10">
      <c r="A19" s="27"/>
      <c r="B19" s="27"/>
      <c r="C19" s="27"/>
      <c r="D19" s="27"/>
      <c r="E19" s="27"/>
      <c r="F19" s="27"/>
      <c r="G19" s="27"/>
      <c r="H19" s="27"/>
      <c r="I19" s="27"/>
      <c r="J19" s="27"/>
    </row>
    <row r="20" spans="1:10">
      <c r="A20" s="27"/>
      <c r="B20" s="27"/>
      <c r="C20" s="27"/>
      <c r="D20" s="27"/>
      <c r="E20" s="27"/>
      <c r="F20" s="27"/>
      <c r="G20" s="27"/>
      <c r="H20" s="27"/>
      <c r="I20" s="27"/>
      <c r="J20" s="27"/>
    </row>
    <row r="21" spans="1:10">
      <c r="A21" s="27"/>
      <c r="B21" s="27"/>
      <c r="C21" s="28"/>
      <c r="D21" s="27"/>
      <c r="E21" s="27"/>
      <c r="F21" s="27"/>
      <c r="G21" s="27"/>
      <c r="H21" s="27"/>
      <c r="I21" s="27"/>
      <c r="J21" s="27"/>
    </row>
    <row r="22" spans="1:10">
      <c r="A22" s="27"/>
      <c r="B22" s="29"/>
      <c r="C22" s="30"/>
      <c r="D22" s="29"/>
      <c r="E22" s="30"/>
      <c r="F22" s="27"/>
      <c r="G22" s="27"/>
      <c r="H22" s="27"/>
      <c r="I22" s="27"/>
      <c r="J22" s="27"/>
    </row>
    <row r="23" spans="1:10">
      <c r="A23" s="27"/>
      <c r="B23" s="27"/>
      <c r="C23" s="28"/>
      <c r="D23" s="27"/>
      <c r="E23" s="31"/>
      <c r="F23" s="27"/>
      <c r="G23" s="27"/>
      <c r="H23" s="27"/>
      <c r="I23" s="27"/>
      <c r="J23" s="27"/>
    </row>
    <row r="24" spans="1:10">
      <c r="A24" s="27"/>
      <c r="B24" s="27"/>
      <c r="C24" s="28"/>
      <c r="D24" s="27"/>
      <c r="E24" s="28"/>
      <c r="F24" s="27"/>
      <c r="G24" s="27"/>
      <c r="H24" s="27"/>
      <c r="I24" s="27"/>
      <c r="J24" s="27"/>
    </row>
    <row r="25" spans="1:10">
      <c r="A25" s="27"/>
      <c r="B25" s="32"/>
      <c r="C25" s="33"/>
      <c r="D25" s="32"/>
      <c r="E25" s="28"/>
      <c r="F25" s="27"/>
      <c r="G25" s="27"/>
      <c r="H25" s="27"/>
      <c r="I25" s="27"/>
      <c r="J25" s="27"/>
    </row>
    <row r="26" spans="1:10">
      <c r="A26" s="27"/>
      <c r="B26" s="34"/>
      <c r="C26" s="28"/>
      <c r="D26" s="35"/>
      <c r="E26" s="28"/>
      <c r="F26" s="27"/>
      <c r="G26" s="27"/>
      <c r="H26" s="27"/>
      <c r="I26" s="27"/>
      <c r="J26" s="27"/>
    </row>
    <row r="27" spans="1:10">
      <c r="A27" s="27"/>
      <c r="B27" s="27"/>
      <c r="C27" s="28"/>
      <c r="D27" s="27"/>
      <c r="E27" s="28"/>
      <c r="F27" s="27"/>
      <c r="G27" s="27"/>
      <c r="H27" s="27"/>
      <c r="I27" s="27"/>
      <c r="J27" s="27"/>
    </row>
    <row r="28" spans="1:10">
      <c r="A28" s="27"/>
      <c r="B28" s="27"/>
      <c r="C28" s="28"/>
      <c r="D28" s="32"/>
      <c r="E28" s="28"/>
      <c r="F28" s="27"/>
      <c r="G28" s="27"/>
      <c r="H28" s="27"/>
      <c r="I28" s="27"/>
      <c r="J28" s="27"/>
    </row>
    <row r="29" spans="1:10">
      <c r="A29" s="27"/>
      <c r="B29" s="32"/>
      <c r="C29" s="31"/>
      <c r="D29" s="32"/>
      <c r="E29" s="31"/>
      <c r="F29" s="27"/>
      <c r="G29" s="27"/>
      <c r="H29" s="27"/>
      <c r="I29" s="27"/>
      <c r="J29" s="27"/>
    </row>
  </sheetData>
  <mergeCells count="12">
    <mergeCell ref="A1:K1"/>
    <mergeCell ref="Q1:BH1"/>
    <mergeCell ref="B2:C2"/>
    <mergeCell ref="D2:E2"/>
    <mergeCell ref="G2:I2"/>
    <mergeCell ref="B19:C19"/>
    <mergeCell ref="D19:E19"/>
    <mergeCell ref="G19:I19"/>
    <mergeCell ref="F2:F3"/>
    <mergeCell ref="F19:F20"/>
    <mergeCell ref="J2:J3"/>
    <mergeCell ref="J19:J20"/>
  </mergeCells>
  <conditionalFormatting sqref="F4">
    <cfRule type="cellIs" dxfId="9" priority="5" operator="equal">
      <formula>"Higher"</formula>
    </cfRule>
    <cfRule type="cellIs" dxfId="10" priority="6" operator="equal">
      <formula>"Higher"</formula>
    </cfRule>
  </conditionalFormatting>
  <conditionalFormatting sqref="K9">
    <cfRule type="duplicateValues" dxfId="8" priority="2"/>
  </conditionalFormatting>
  <conditionalFormatting sqref="K10">
    <cfRule type="duplicateValues" dxfId="8" priority="1"/>
  </conditionalFormatting>
  <conditionalFormatting sqref="F4:F12">
    <cfRule type="cellIs" dxfId="11" priority="3" operator="equal">
      <formula>"Lower"</formula>
    </cfRule>
    <cfRule type="cellIs" dxfId="12" priority="7" operator="equal">
      <formula>"Almost Similar"</formula>
    </cfRule>
    <cfRule type="cellIs" dxfId="13" priority="9" operator="equal">
      <formula>$F$7</formula>
    </cfRule>
    <cfRule type="cellIs" dxfId="14" priority="10" operator="equal">
      <formula>$F$4</formula>
    </cfRule>
  </conditionalFormatting>
  <conditionalFormatting sqref="F5:F6">
    <cfRule type="cellIs" dxfId="15" priority="8" operator="equal">
      <formula>$F$5</formula>
    </cfRule>
  </conditionalFormatting>
  <conditionalFormatting sqref="F7:F12">
    <cfRule type="cellIs" dxfId="16" priority="4" operator="equal">
      <formula>"Lower"</formula>
    </cfRule>
  </conditionalFormatting>
  <pageMargins left="0.75" right="0.75" top="1" bottom="1" header="0.5" footer="0.5"/>
  <pageSetup paperSize="1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181"/>
  <sheetViews>
    <sheetView zoomScale="130" zoomScaleNormal="130" workbookViewId="0">
      <pane ySplit="2" topLeftCell="A3" activePane="bottomLeft" state="frozen"/>
      <selection/>
      <selection pane="bottomLeft" activeCell="A2" sqref="A2"/>
    </sheetView>
  </sheetViews>
  <sheetFormatPr defaultColWidth="8.99082568807339" defaultRowHeight="13.55"/>
  <cols>
    <col min="1" max="1" width="64.302752293578" style="1" customWidth="1"/>
    <col min="2" max="2" width="24.9266055045872" style="3" customWidth="1"/>
    <col min="3" max="4" width="20.5045871559633" style="3" customWidth="1"/>
    <col min="5" max="5" width="11.3761467889908" style="1" customWidth="1"/>
    <col min="6" max="16384" width="8.99082568807339" style="4"/>
  </cols>
  <sheetData>
    <row r="1" s="1" customFormat="1" ht="139" customHeight="1" spans="1:63">
      <c r="A1" s="5" t="s">
        <v>990</v>
      </c>
      <c r="B1" s="5"/>
      <c r="C1" s="5"/>
      <c r="D1" s="5"/>
      <c r="E1" s="5"/>
      <c r="F1" s="6"/>
      <c r="G1" s="6"/>
      <c r="H1" s="6"/>
      <c r="I1" s="6"/>
      <c r="J1" s="6"/>
      <c r="K1" s="6"/>
      <c r="Q1" s="9" t="s">
        <v>991</v>
      </c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11"/>
      <c r="BJ1" s="12"/>
      <c r="BK1" s="12"/>
    </row>
    <row r="2" s="2" customFormat="1" ht="12.9" spans="1:5">
      <c r="A2" s="7" t="s">
        <v>2</v>
      </c>
      <c r="B2" s="8" t="s">
        <v>20</v>
      </c>
      <c r="C2" s="8" t="s">
        <v>1012</v>
      </c>
      <c r="D2" s="8" t="s">
        <v>1013</v>
      </c>
      <c r="E2" s="7" t="s">
        <v>995</v>
      </c>
    </row>
    <row r="3" spans="1:5">
      <c r="A3" s="1" t="s">
        <v>61</v>
      </c>
      <c r="B3" s="3" t="s">
        <v>71</v>
      </c>
      <c r="C3" s="9">
        <v>25.2416667</v>
      </c>
      <c r="D3" s="9">
        <v>118.875</v>
      </c>
      <c r="E3" s="1">
        <v>54</v>
      </c>
    </row>
    <row r="4" spans="1:5">
      <c r="A4" s="1" t="s">
        <v>95</v>
      </c>
      <c r="B4" s="3" t="s">
        <v>70</v>
      </c>
      <c r="C4" s="3">
        <v>20.9</v>
      </c>
      <c r="D4" s="3">
        <v>110.116666666666</v>
      </c>
      <c r="E4" s="1">
        <v>67</v>
      </c>
    </row>
    <row r="5" spans="1:5">
      <c r="A5" s="1" t="s">
        <v>114</v>
      </c>
      <c r="B5" s="3" t="s">
        <v>119</v>
      </c>
      <c r="C5" s="3">
        <v>24.4</v>
      </c>
      <c r="D5" s="3">
        <v>117.95</v>
      </c>
      <c r="E5" s="1">
        <v>70</v>
      </c>
    </row>
    <row r="6" spans="1:5">
      <c r="A6" s="1" t="s">
        <v>114</v>
      </c>
      <c r="B6" s="3" t="s">
        <v>137</v>
      </c>
      <c r="C6" s="3">
        <v>24.45</v>
      </c>
      <c r="D6" s="3">
        <v>118.033333333333</v>
      </c>
      <c r="E6" s="1">
        <v>70</v>
      </c>
    </row>
    <row r="7" spans="1:5">
      <c r="A7" s="1" t="s">
        <v>138</v>
      </c>
      <c r="B7" s="3" t="s">
        <v>70</v>
      </c>
      <c r="C7" s="3">
        <v>20.9</v>
      </c>
      <c r="D7" s="3">
        <v>110.116666666666</v>
      </c>
      <c r="E7" s="1">
        <v>86</v>
      </c>
    </row>
    <row r="8" spans="1:5">
      <c r="A8" s="1" t="s">
        <v>61</v>
      </c>
      <c r="B8" s="3" t="s">
        <v>143</v>
      </c>
      <c r="C8" s="3">
        <v>25.1982036</v>
      </c>
      <c r="D8" s="3">
        <v>118.875</v>
      </c>
      <c r="E8" s="1">
        <v>89</v>
      </c>
    </row>
    <row r="9" spans="1:5">
      <c r="A9" s="1" t="s">
        <v>154</v>
      </c>
      <c r="B9" s="3" t="s">
        <v>159</v>
      </c>
      <c r="C9" s="3">
        <v>23.8958333</v>
      </c>
      <c r="D9" s="3">
        <v>117.401944444444</v>
      </c>
      <c r="E9" s="1">
        <v>91</v>
      </c>
    </row>
    <row r="10" spans="1:5">
      <c r="A10" s="1" t="s">
        <v>171</v>
      </c>
      <c r="B10" s="3" t="s">
        <v>70</v>
      </c>
      <c r="C10" s="3">
        <v>22.5258</v>
      </c>
      <c r="D10" s="3">
        <v>114.0018</v>
      </c>
      <c r="E10" s="1">
        <v>93</v>
      </c>
    </row>
    <row r="11" spans="1:5">
      <c r="A11" s="1" t="s">
        <v>95</v>
      </c>
      <c r="B11" s="3" t="s">
        <v>177</v>
      </c>
      <c r="C11" s="3">
        <v>20.9219528</v>
      </c>
      <c r="D11" s="3">
        <v>110.156511111111</v>
      </c>
      <c r="E11" s="1">
        <v>98</v>
      </c>
    </row>
    <row r="12" spans="1:5">
      <c r="A12" s="1" t="s">
        <v>187</v>
      </c>
      <c r="B12" s="158" t="s">
        <v>88</v>
      </c>
      <c r="E12" s="1">
        <v>107</v>
      </c>
    </row>
    <row r="13" spans="1:5">
      <c r="A13" s="1" t="s">
        <v>138</v>
      </c>
      <c r="B13" s="3" t="s">
        <v>195</v>
      </c>
      <c r="C13" s="9">
        <v>21.112059</v>
      </c>
      <c r="D13" s="9">
        <v>110.344195</v>
      </c>
      <c r="E13" s="1">
        <v>111</v>
      </c>
    </row>
    <row r="14" spans="1:5">
      <c r="A14" s="1" t="s">
        <v>171</v>
      </c>
      <c r="B14" s="3" t="s">
        <v>204</v>
      </c>
      <c r="C14" s="9">
        <v>22.5280833</v>
      </c>
      <c r="D14" s="9">
        <v>113.998694444444</v>
      </c>
      <c r="E14" s="1">
        <v>116</v>
      </c>
    </row>
    <row r="15" spans="1:5">
      <c r="A15" s="1" t="s">
        <v>211</v>
      </c>
      <c r="B15" s="3" t="s">
        <v>215</v>
      </c>
      <c r="C15" s="9">
        <v>21.6034167</v>
      </c>
      <c r="D15" s="9">
        <v>108.993833333333</v>
      </c>
      <c r="E15" s="1">
        <v>116</v>
      </c>
    </row>
    <row r="16" spans="1:5">
      <c r="A16" s="1" t="s">
        <v>216</v>
      </c>
      <c r="B16" s="3" t="s">
        <v>1014</v>
      </c>
      <c r="C16" s="9">
        <v>21.6151944</v>
      </c>
      <c r="D16" s="9">
        <v>108.232305555555</v>
      </c>
      <c r="E16" s="1">
        <v>116</v>
      </c>
    </row>
    <row r="17" spans="1:5">
      <c r="A17" s="1" t="s">
        <v>219</v>
      </c>
      <c r="B17" s="3" t="s">
        <v>1015</v>
      </c>
      <c r="C17" s="9">
        <v>21.8666667</v>
      </c>
      <c r="D17" s="9">
        <v>108.582194444444</v>
      </c>
      <c r="E17" s="1">
        <v>116</v>
      </c>
    </row>
    <row r="18" spans="1:5">
      <c r="A18" s="1" t="s">
        <v>227</v>
      </c>
      <c r="B18" s="3" t="s">
        <v>1016</v>
      </c>
      <c r="C18" s="9">
        <v>23.27</v>
      </c>
      <c r="D18" s="9">
        <v>116.52</v>
      </c>
      <c r="E18" s="1">
        <v>123</v>
      </c>
    </row>
    <row r="19" spans="1:5">
      <c r="A19" s="1" t="s">
        <v>244</v>
      </c>
      <c r="B19" s="3" t="s">
        <v>1017</v>
      </c>
      <c r="C19" s="9">
        <v>18.2629</v>
      </c>
      <c r="D19" s="9">
        <v>109.5772</v>
      </c>
      <c r="E19" s="1">
        <v>133</v>
      </c>
    </row>
    <row r="20" spans="1:5">
      <c r="A20" s="1" t="s">
        <v>253</v>
      </c>
      <c r="B20" s="3" t="s">
        <v>254</v>
      </c>
      <c r="C20" s="3">
        <v>18.9455</v>
      </c>
      <c r="D20" s="3">
        <v>109.3048</v>
      </c>
      <c r="E20" s="1">
        <v>133</v>
      </c>
    </row>
    <row r="21" spans="1:5">
      <c r="A21" s="1" t="s">
        <v>255</v>
      </c>
      <c r="B21" s="3" t="s">
        <v>1018</v>
      </c>
      <c r="C21" s="9">
        <v>21.6</v>
      </c>
      <c r="D21" s="9">
        <v>108.233333333333</v>
      </c>
      <c r="E21" s="1">
        <v>135</v>
      </c>
    </row>
    <row r="22" spans="1:5">
      <c r="A22" s="1" t="s">
        <v>255</v>
      </c>
      <c r="B22" s="3" t="s">
        <v>1019</v>
      </c>
      <c r="C22" s="3">
        <v>21.6333333</v>
      </c>
      <c r="D22" s="3">
        <v>108.366666666666</v>
      </c>
      <c r="E22" s="1">
        <v>135</v>
      </c>
    </row>
    <row r="23" spans="1:5">
      <c r="A23" s="1" t="s">
        <v>255</v>
      </c>
      <c r="B23" s="3" t="s">
        <v>1020</v>
      </c>
      <c r="C23" s="3">
        <v>21.8666667</v>
      </c>
      <c r="D23" s="3">
        <v>108.566666666666</v>
      </c>
      <c r="E23" s="1">
        <v>135</v>
      </c>
    </row>
    <row r="24" spans="1:5">
      <c r="A24" s="1" t="s">
        <v>255</v>
      </c>
      <c r="B24" s="3" t="s">
        <v>1021</v>
      </c>
      <c r="C24" s="3">
        <v>21.7333333</v>
      </c>
      <c r="D24" s="3">
        <v>108.583333333333</v>
      </c>
      <c r="E24" s="1">
        <v>135</v>
      </c>
    </row>
    <row r="25" spans="1:5">
      <c r="A25" s="1" t="s">
        <v>255</v>
      </c>
      <c r="B25" s="3" t="s">
        <v>1022</v>
      </c>
      <c r="C25" s="3">
        <v>21.4166667</v>
      </c>
      <c r="D25" s="3">
        <v>109.183333333333</v>
      </c>
      <c r="E25" s="1">
        <v>135</v>
      </c>
    </row>
    <row r="26" spans="1:5">
      <c r="A26" s="1" t="s">
        <v>255</v>
      </c>
      <c r="B26" s="3" t="s">
        <v>1023</v>
      </c>
      <c r="C26" s="3">
        <v>21.4833333</v>
      </c>
      <c r="D26" s="3">
        <v>109.75</v>
      </c>
      <c r="E26" s="1">
        <v>135</v>
      </c>
    </row>
    <row r="27" spans="1:5">
      <c r="A27" s="1" t="s">
        <v>266</v>
      </c>
      <c r="B27" s="3" t="s">
        <v>268</v>
      </c>
      <c r="C27" s="3">
        <v>22.2333333</v>
      </c>
      <c r="D27" s="3">
        <v>110.5869</v>
      </c>
      <c r="E27" s="1">
        <v>136</v>
      </c>
    </row>
    <row r="28" spans="1:5">
      <c r="A28" s="1" t="s">
        <v>266</v>
      </c>
      <c r="B28" s="3" t="s">
        <v>276</v>
      </c>
      <c r="C28" s="3">
        <v>18.2540333</v>
      </c>
      <c r="D28" s="3">
        <v>109.50975</v>
      </c>
      <c r="E28" s="1">
        <v>136</v>
      </c>
    </row>
    <row r="29" spans="1:5">
      <c r="A29" s="1" t="s">
        <v>277</v>
      </c>
      <c r="B29" s="3" t="s">
        <v>279</v>
      </c>
      <c r="C29" s="9">
        <v>26.01</v>
      </c>
      <c r="D29" s="9">
        <v>119.57</v>
      </c>
      <c r="E29" s="1">
        <v>144</v>
      </c>
    </row>
    <row r="30" spans="1:5">
      <c r="A30" s="1" t="s">
        <v>290</v>
      </c>
      <c r="B30" s="3" t="s">
        <v>294</v>
      </c>
      <c r="C30" s="9">
        <v>19.9518389</v>
      </c>
      <c r="D30" s="9">
        <v>110.559788888888</v>
      </c>
      <c r="E30" s="1">
        <v>147</v>
      </c>
    </row>
    <row r="31" spans="1:5">
      <c r="A31" s="1" t="s">
        <v>290</v>
      </c>
      <c r="B31" s="3" t="s">
        <v>297</v>
      </c>
      <c r="C31" s="3">
        <v>19.9505056</v>
      </c>
      <c r="D31" s="3">
        <v>110.576405555555</v>
      </c>
      <c r="E31" s="1">
        <v>147</v>
      </c>
    </row>
    <row r="32" spans="1:5">
      <c r="A32" s="1" t="s">
        <v>290</v>
      </c>
      <c r="B32" s="3" t="s">
        <v>1024</v>
      </c>
      <c r="C32" s="3">
        <v>19.9558528</v>
      </c>
      <c r="D32" s="3">
        <v>110.584525</v>
      </c>
      <c r="E32" s="1">
        <v>147</v>
      </c>
    </row>
    <row r="33" spans="1:5">
      <c r="A33" s="1" t="s">
        <v>300</v>
      </c>
      <c r="B33" s="3" t="s">
        <v>302</v>
      </c>
      <c r="C33" s="3">
        <v>21.4027</v>
      </c>
      <c r="D33" s="3">
        <v>109.150419444444</v>
      </c>
      <c r="E33" s="1">
        <v>155</v>
      </c>
    </row>
    <row r="34" spans="1:5">
      <c r="A34" s="1" t="s">
        <v>290</v>
      </c>
      <c r="B34" s="3" t="s">
        <v>70</v>
      </c>
      <c r="C34" s="3">
        <v>19.98939</v>
      </c>
      <c r="D34" s="3">
        <v>110.55246</v>
      </c>
      <c r="E34" s="1">
        <v>170</v>
      </c>
    </row>
    <row r="35" spans="1:5">
      <c r="A35" s="1" t="s">
        <v>315</v>
      </c>
      <c r="B35" s="3" t="s">
        <v>316</v>
      </c>
      <c r="C35" s="9">
        <v>21.4120556</v>
      </c>
      <c r="D35" s="9">
        <v>109.164161111111</v>
      </c>
      <c r="E35" s="1">
        <v>213</v>
      </c>
    </row>
    <row r="36" spans="1:5">
      <c r="A36" s="1" t="s">
        <v>321</v>
      </c>
      <c r="B36" s="3" t="s">
        <v>335</v>
      </c>
      <c r="C36" s="3">
        <v>22.4833333</v>
      </c>
      <c r="D36" s="3">
        <v>114.016666666666</v>
      </c>
      <c r="E36" s="1">
        <v>217</v>
      </c>
    </row>
    <row r="37" spans="1:5">
      <c r="A37" s="1" t="s">
        <v>321</v>
      </c>
      <c r="B37" s="3" t="s">
        <v>338</v>
      </c>
      <c r="C37" s="9">
        <v>22.8216667</v>
      </c>
      <c r="D37" s="9">
        <v>114.071944444444</v>
      </c>
      <c r="E37" s="1">
        <v>221</v>
      </c>
    </row>
    <row r="38" ht="13.6" spans="1:5">
      <c r="A38" s="10" t="s">
        <v>154</v>
      </c>
      <c r="B38" s="1" t="s">
        <v>346</v>
      </c>
      <c r="C38" s="10">
        <v>23.9309194</v>
      </c>
      <c r="D38" s="10">
        <v>117.414047222222</v>
      </c>
      <c r="E38" s="1">
        <v>222</v>
      </c>
    </row>
    <row r="39" spans="1:5">
      <c r="A39" s="1" t="s">
        <v>354</v>
      </c>
      <c r="B39" s="3" t="s">
        <v>357</v>
      </c>
      <c r="C39" s="9">
        <v>37.6</v>
      </c>
      <c r="D39" s="9">
        <v>118.6</v>
      </c>
      <c r="E39" s="1">
        <v>224</v>
      </c>
    </row>
    <row r="40" spans="1:5">
      <c r="A40" s="1" t="s">
        <v>364</v>
      </c>
      <c r="B40" s="3" t="s">
        <v>1025</v>
      </c>
      <c r="C40" s="9">
        <v>19.0889333</v>
      </c>
      <c r="D40" s="9">
        <v>108.660461111111</v>
      </c>
      <c r="E40" s="1">
        <v>229</v>
      </c>
    </row>
    <row r="41" spans="1:5">
      <c r="A41" s="1" t="s">
        <v>364</v>
      </c>
      <c r="B41" s="3" t="s">
        <v>1026</v>
      </c>
      <c r="C41" s="9">
        <v>19.9508917</v>
      </c>
      <c r="D41" s="9">
        <v>110.576511111111</v>
      </c>
      <c r="E41" s="1">
        <v>229</v>
      </c>
    </row>
    <row r="42" spans="1:5">
      <c r="A42" s="1" t="s">
        <v>364</v>
      </c>
      <c r="B42" s="3" t="s">
        <v>1027</v>
      </c>
      <c r="C42" s="9">
        <v>21.5366667</v>
      </c>
      <c r="D42" s="9">
        <v>109.777777777777</v>
      </c>
      <c r="E42" s="1">
        <v>229</v>
      </c>
    </row>
    <row r="43" spans="1:5">
      <c r="A43" s="1" t="s">
        <v>364</v>
      </c>
      <c r="B43" s="3" t="s">
        <v>1028</v>
      </c>
      <c r="C43" s="9">
        <v>22.5258167</v>
      </c>
      <c r="D43" s="9">
        <v>114.007372222222</v>
      </c>
      <c r="E43" s="1">
        <v>229</v>
      </c>
    </row>
    <row r="44" spans="1:5">
      <c r="A44" s="1" t="s">
        <v>364</v>
      </c>
      <c r="B44" s="3" t="s">
        <v>1029</v>
      </c>
      <c r="C44" s="9">
        <v>21.5798639</v>
      </c>
      <c r="D44" s="9">
        <v>108.180216666666</v>
      </c>
      <c r="E44" s="1">
        <v>229</v>
      </c>
    </row>
    <row r="45" spans="1:5">
      <c r="A45" s="1" t="s">
        <v>364</v>
      </c>
      <c r="B45" s="3" t="s">
        <v>1030</v>
      </c>
      <c r="C45" s="9">
        <v>23.9356583</v>
      </c>
      <c r="D45" s="9">
        <v>117.357419444444</v>
      </c>
      <c r="E45" s="1">
        <v>229</v>
      </c>
    </row>
    <row r="46" spans="1:5">
      <c r="A46" s="1" t="s">
        <v>290</v>
      </c>
      <c r="B46" s="3" t="s">
        <v>376</v>
      </c>
      <c r="C46" s="3">
        <v>19.85</v>
      </c>
      <c r="D46" s="3">
        <v>110.533333333333</v>
      </c>
      <c r="E46" s="1">
        <v>230</v>
      </c>
    </row>
    <row r="47" spans="1:5">
      <c r="A47" s="1" t="s">
        <v>381</v>
      </c>
      <c r="B47" s="3" t="s">
        <v>383</v>
      </c>
      <c r="C47" s="9">
        <v>19.25</v>
      </c>
      <c r="D47" s="9">
        <v>110.5</v>
      </c>
      <c r="E47" s="1">
        <v>230</v>
      </c>
    </row>
    <row r="48" spans="1:5">
      <c r="A48" s="1" t="s">
        <v>386</v>
      </c>
      <c r="B48" s="3" t="s">
        <v>70</v>
      </c>
      <c r="C48" s="3">
        <v>22.6167</v>
      </c>
      <c r="D48" s="3">
        <v>114.6703</v>
      </c>
      <c r="E48" s="1">
        <v>231</v>
      </c>
    </row>
    <row r="49" spans="1:5">
      <c r="A49" s="1" t="s">
        <v>395</v>
      </c>
      <c r="B49" s="3" t="s">
        <v>397</v>
      </c>
      <c r="C49" s="9">
        <v>21.5107833</v>
      </c>
      <c r="D49" s="9">
        <v>111.010352777777</v>
      </c>
      <c r="E49" s="1">
        <v>232</v>
      </c>
    </row>
    <row r="50" spans="1:5">
      <c r="A50" s="1" t="s">
        <v>395</v>
      </c>
      <c r="B50" s="3" t="s">
        <v>399</v>
      </c>
      <c r="C50" s="9">
        <v>21.5107833</v>
      </c>
      <c r="D50" s="9">
        <v>111.010352777777</v>
      </c>
      <c r="E50" s="1">
        <v>236</v>
      </c>
    </row>
    <row r="51" spans="1:5">
      <c r="A51" s="1" t="s">
        <v>401</v>
      </c>
      <c r="B51" s="1" t="s">
        <v>405</v>
      </c>
      <c r="C51" s="1">
        <v>21.4904833</v>
      </c>
      <c r="D51" s="1">
        <v>109.763730555555</v>
      </c>
      <c r="E51" s="1">
        <v>239</v>
      </c>
    </row>
    <row r="52" spans="1:5">
      <c r="A52" s="1" t="s">
        <v>321</v>
      </c>
      <c r="B52" s="3" t="s">
        <v>70</v>
      </c>
      <c r="C52" s="3">
        <v>22.4833333</v>
      </c>
      <c r="D52" s="3">
        <v>114.016666666666</v>
      </c>
      <c r="E52" s="1">
        <v>240</v>
      </c>
    </row>
    <row r="53" spans="1:5">
      <c r="A53" s="1" t="s">
        <v>321</v>
      </c>
      <c r="B53" s="3" t="s">
        <v>70</v>
      </c>
      <c r="C53" s="3">
        <v>22.4833333</v>
      </c>
      <c r="D53" s="3">
        <v>114.016666666666</v>
      </c>
      <c r="E53" s="1">
        <v>243</v>
      </c>
    </row>
    <row r="54" spans="1:5">
      <c r="A54" s="1" t="s">
        <v>432</v>
      </c>
      <c r="B54" s="3" t="s">
        <v>70</v>
      </c>
      <c r="C54" s="3">
        <v>18.25420664093</v>
      </c>
      <c r="D54" s="3">
        <v>109.508050992143</v>
      </c>
      <c r="E54" s="1">
        <v>251</v>
      </c>
    </row>
    <row r="55" spans="1:5">
      <c r="A55" s="1" t="s">
        <v>440</v>
      </c>
      <c r="B55" s="158" t="s">
        <v>88</v>
      </c>
      <c r="E55" s="1">
        <v>252</v>
      </c>
    </row>
    <row r="56" spans="1:5">
      <c r="A56" s="1" t="s">
        <v>452</v>
      </c>
      <c r="B56" s="3" t="s">
        <v>455</v>
      </c>
      <c r="C56" s="3">
        <v>21.6483333</v>
      </c>
      <c r="D56" s="3">
        <v>111.97</v>
      </c>
      <c r="E56" s="1">
        <v>253</v>
      </c>
    </row>
    <row r="57" spans="1:5">
      <c r="A57" s="1" t="s">
        <v>464</v>
      </c>
      <c r="B57" s="3" t="s">
        <v>468</v>
      </c>
      <c r="C57" s="3">
        <v>21.5166667</v>
      </c>
      <c r="D57" s="3">
        <v>108.008333333333</v>
      </c>
      <c r="E57" s="1">
        <v>260</v>
      </c>
    </row>
    <row r="58" spans="1:5">
      <c r="A58" s="1" t="s">
        <v>475</v>
      </c>
      <c r="B58" s="3" t="s">
        <v>487</v>
      </c>
      <c r="C58" s="3">
        <v>19.5</v>
      </c>
      <c r="D58" s="3">
        <v>110.25</v>
      </c>
      <c r="E58" s="1">
        <v>261</v>
      </c>
    </row>
    <row r="59" spans="1:5">
      <c r="A59" s="1" t="s">
        <v>61</v>
      </c>
      <c r="B59" s="3" t="s">
        <v>1031</v>
      </c>
      <c r="C59" s="3">
        <v>24.8748833</v>
      </c>
      <c r="D59" s="3">
        <v>118.612733333333</v>
      </c>
      <c r="E59" s="1">
        <v>262</v>
      </c>
    </row>
    <row r="60" spans="1:5">
      <c r="A60" s="1" t="s">
        <v>61</v>
      </c>
      <c r="B60" s="3" t="s">
        <v>1032</v>
      </c>
      <c r="C60" s="3">
        <v>24.8767167</v>
      </c>
      <c r="D60" s="3">
        <v>118.62725</v>
      </c>
      <c r="E60" s="1">
        <v>262</v>
      </c>
    </row>
    <row r="61" spans="1:5">
      <c r="A61" s="1" t="s">
        <v>61</v>
      </c>
      <c r="B61" s="3" t="s">
        <v>1033</v>
      </c>
      <c r="C61" s="3">
        <v>24.8775833</v>
      </c>
      <c r="D61" s="3">
        <v>118.682266666666</v>
      </c>
      <c r="E61" s="1">
        <v>262</v>
      </c>
    </row>
    <row r="62" spans="1:5">
      <c r="A62" s="1" t="s">
        <v>171</v>
      </c>
      <c r="B62" s="3" t="s">
        <v>494</v>
      </c>
      <c r="C62" s="9">
        <v>22.5</v>
      </c>
      <c r="D62" s="9">
        <v>113.933333333333</v>
      </c>
      <c r="E62" s="1">
        <v>263</v>
      </c>
    </row>
    <row r="63" spans="1:5">
      <c r="A63" s="1" t="s">
        <v>154</v>
      </c>
      <c r="B63" s="3" t="s">
        <v>501</v>
      </c>
      <c r="C63" s="3">
        <v>23.9166667</v>
      </c>
      <c r="D63" s="3">
        <v>117.433333333333</v>
      </c>
      <c r="E63" s="1">
        <v>264</v>
      </c>
    </row>
    <row r="64" ht="13.6" spans="1:5">
      <c r="A64" s="1" t="s">
        <v>508</v>
      </c>
      <c r="B64" s="3" t="s">
        <v>1034</v>
      </c>
      <c r="C64" s="9">
        <v>24.6530556</v>
      </c>
      <c r="D64" s="9">
        <v>118.198333333333</v>
      </c>
      <c r="E64" s="1">
        <v>265</v>
      </c>
    </row>
    <row r="65" spans="1:5">
      <c r="A65" s="1" t="s">
        <v>516</v>
      </c>
      <c r="B65" s="158" t="s">
        <v>88</v>
      </c>
      <c r="E65" s="1">
        <v>267</v>
      </c>
    </row>
    <row r="66" ht="13.6" spans="1:5">
      <c r="A66" s="10" t="s">
        <v>526</v>
      </c>
      <c r="B66" s="4" t="s">
        <v>532</v>
      </c>
      <c r="C66" s="4">
        <v>21.6779444</v>
      </c>
      <c r="D66" s="4">
        <v>88.1553333333333</v>
      </c>
      <c r="E66" s="1">
        <v>88</v>
      </c>
    </row>
    <row r="67" spans="1:5">
      <c r="A67" s="1" t="s">
        <v>538</v>
      </c>
      <c r="B67" s="3" t="s">
        <v>542</v>
      </c>
      <c r="C67" s="9">
        <v>21.6902778</v>
      </c>
      <c r="D67" s="9">
        <v>88.5666666666666</v>
      </c>
      <c r="E67" s="1">
        <v>127</v>
      </c>
    </row>
    <row r="68" spans="1:5">
      <c r="A68" s="1" t="s">
        <v>550</v>
      </c>
      <c r="B68" s="3" t="s">
        <v>554</v>
      </c>
      <c r="C68" s="3">
        <v>20.7545597591869</v>
      </c>
      <c r="D68" s="3">
        <v>87.0083064448819</v>
      </c>
      <c r="E68" s="1">
        <v>143</v>
      </c>
    </row>
    <row r="69" spans="1:5">
      <c r="A69" s="1" t="s">
        <v>560</v>
      </c>
      <c r="B69" s="1" t="s">
        <v>561</v>
      </c>
      <c r="C69" s="1">
        <v>12.1050687</v>
      </c>
      <c r="D69" s="1">
        <v>75.2058</v>
      </c>
      <c r="E69" s="1">
        <v>219</v>
      </c>
    </row>
    <row r="70" spans="1:5">
      <c r="A70" s="1" t="s">
        <v>563</v>
      </c>
      <c r="B70" s="1" t="s">
        <v>564</v>
      </c>
      <c r="C70" s="1">
        <v>9.9091896</v>
      </c>
      <c r="D70" s="1">
        <v>76.30629</v>
      </c>
      <c r="E70" s="1">
        <v>219</v>
      </c>
    </row>
    <row r="71" spans="1:5">
      <c r="A71" s="1" t="s">
        <v>565</v>
      </c>
      <c r="B71" s="1" t="s">
        <v>566</v>
      </c>
      <c r="C71" s="1">
        <v>9.9994138</v>
      </c>
      <c r="D71" s="1">
        <v>76.253705</v>
      </c>
      <c r="E71" s="1">
        <v>219</v>
      </c>
    </row>
    <row r="72" spans="1:5">
      <c r="A72" s="1" t="s">
        <v>567</v>
      </c>
      <c r="B72" s="1" t="s">
        <v>569</v>
      </c>
      <c r="C72" s="1">
        <v>9.8959941</v>
      </c>
      <c r="D72" s="1">
        <v>76.326094</v>
      </c>
      <c r="E72" s="1">
        <v>219</v>
      </c>
    </row>
    <row r="73" spans="1:5">
      <c r="A73" s="1" t="s">
        <v>570</v>
      </c>
      <c r="B73" s="1" t="s">
        <v>571</v>
      </c>
      <c r="C73" s="1">
        <v>12.5941947</v>
      </c>
      <c r="D73" s="1">
        <v>74.9466227777777</v>
      </c>
      <c r="E73" s="1">
        <v>220</v>
      </c>
    </row>
    <row r="74" spans="1:5">
      <c r="A74" s="1" t="s">
        <v>573</v>
      </c>
      <c r="B74" s="1" t="s">
        <v>574</v>
      </c>
      <c r="C74" s="1">
        <v>9.9965656</v>
      </c>
      <c r="D74" s="1">
        <v>76.2471894444444</v>
      </c>
      <c r="E74" s="1">
        <v>220</v>
      </c>
    </row>
    <row r="75" spans="1:5">
      <c r="A75" s="1" t="s">
        <v>575</v>
      </c>
      <c r="B75" s="1" t="s">
        <v>576</v>
      </c>
      <c r="C75" s="1">
        <v>12.0882861</v>
      </c>
      <c r="D75" s="1">
        <v>75.1760294444444</v>
      </c>
      <c r="E75" s="1">
        <v>220</v>
      </c>
    </row>
    <row r="76" spans="1:5">
      <c r="A76" s="1" t="s">
        <v>577</v>
      </c>
      <c r="B76" s="1" t="s">
        <v>578</v>
      </c>
      <c r="C76" s="10">
        <v>12.7083328</v>
      </c>
      <c r="D76" s="10">
        <v>74.9007544444444</v>
      </c>
      <c r="E76" s="1">
        <v>220</v>
      </c>
    </row>
    <row r="77" spans="1:5">
      <c r="A77" s="1" t="s">
        <v>579</v>
      </c>
      <c r="B77" s="3" t="s">
        <v>581</v>
      </c>
      <c r="C77" s="9">
        <v>15.4993</v>
      </c>
      <c r="D77" s="9">
        <v>73.8684</v>
      </c>
      <c r="E77" s="1">
        <v>238</v>
      </c>
    </row>
    <row r="78" spans="1:5">
      <c r="A78" s="1" t="s">
        <v>585</v>
      </c>
      <c r="B78" s="3" t="s">
        <v>586</v>
      </c>
      <c r="C78" s="3">
        <v>15.4058</v>
      </c>
      <c r="D78" s="3">
        <v>73.9286</v>
      </c>
      <c r="E78" s="1">
        <v>238</v>
      </c>
    </row>
    <row r="79" spans="1:5">
      <c r="A79" s="1" t="s">
        <v>587</v>
      </c>
      <c r="B79" s="3" t="s">
        <v>588</v>
      </c>
      <c r="C79" s="9">
        <v>15.4934056</v>
      </c>
      <c r="D79" s="9">
        <v>73.8116888888888</v>
      </c>
      <c r="E79" s="1">
        <v>242</v>
      </c>
    </row>
    <row r="80" spans="1:5">
      <c r="A80" s="1" t="s">
        <v>593</v>
      </c>
      <c r="B80" s="3" t="s">
        <v>594</v>
      </c>
      <c r="C80" s="3">
        <v>15.4283028</v>
      </c>
      <c r="D80" s="3">
        <v>73.8774555555555</v>
      </c>
      <c r="E80" s="1">
        <v>242</v>
      </c>
    </row>
    <row r="81" spans="1:5">
      <c r="A81" s="1" t="s">
        <v>595</v>
      </c>
      <c r="B81" s="3" t="s">
        <v>596</v>
      </c>
      <c r="C81" s="3">
        <v>15.5027111</v>
      </c>
      <c r="D81" s="3">
        <v>73.8361777777777</v>
      </c>
      <c r="E81" s="1">
        <v>242</v>
      </c>
    </row>
    <row r="82" spans="1:5">
      <c r="A82" s="1" t="s">
        <v>597</v>
      </c>
      <c r="B82" s="3" t="s">
        <v>599</v>
      </c>
      <c r="C82" s="3">
        <v>15.4030333</v>
      </c>
      <c r="D82" s="3">
        <v>73.852375</v>
      </c>
      <c r="E82" s="1">
        <v>242</v>
      </c>
    </row>
    <row r="83" spans="1:5">
      <c r="A83" s="1" t="s">
        <v>600</v>
      </c>
      <c r="B83" s="3" t="s">
        <v>602</v>
      </c>
      <c r="C83" s="9">
        <v>21.6280103</v>
      </c>
      <c r="D83" s="9">
        <v>88.5632672222222</v>
      </c>
      <c r="E83" s="1">
        <v>250</v>
      </c>
    </row>
    <row r="84" spans="1:5">
      <c r="A84" s="1" t="s">
        <v>607</v>
      </c>
      <c r="B84" s="3" t="s">
        <v>609</v>
      </c>
      <c r="C84" s="3">
        <v>9.9833333</v>
      </c>
      <c r="D84" s="3">
        <v>76.2666666666666</v>
      </c>
      <c r="E84" s="1">
        <v>254</v>
      </c>
    </row>
    <row r="85" spans="1:5">
      <c r="A85" s="1" t="s">
        <v>619</v>
      </c>
      <c r="B85" s="3" t="s">
        <v>620</v>
      </c>
      <c r="C85" s="9">
        <v>9.9666667</v>
      </c>
      <c r="D85" s="9">
        <v>76.3833333333333</v>
      </c>
      <c r="E85" s="1">
        <v>254</v>
      </c>
    </row>
    <row r="86" spans="1:5">
      <c r="A86" s="1" t="s">
        <v>621</v>
      </c>
      <c r="B86" s="3" t="s">
        <v>623</v>
      </c>
      <c r="C86" s="3">
        <v>21.9202778</v>
      </c>
      <c r="D86" s="3">
        <v>88.7461111111111</v>
      </c>
      <c r="E86" s="1">
        <v>258</v>
      </c>
    </row>
    <row r="87" spans="1:5">
      <c r="A87" s="1" t="s">
        <v>626</v>
      </c>
      <c r="B87" s="3" t="s">
        <v>70</v>
      </c>
      <c r="C87" s="3">
        <v>21.8507830523368</v>
      </c>
      <c r="D87" s="3">
        <v>88.190874987141</v>
      </c>
      <c r="E87" s="1">
        <v>259</v>
      </c>
    </row>
    <row r="88" spans="1:5">
      <c r="A88" s="1" t="s">
        <v>632</v>
      </c>
      <c r="B88" s="3" t="s">
        <v>70</v>
      </c>
      <c r="C88" s="3">
        <v>21.7533647926797</v>
      </c>
      <c r="D88" s="3">
        <v>88.2708053868128</v>
      </c>
      <c r="E88" s="1">
        <v>259</v>
      </c>
    </row>
    <row r="89" spans="1:5">
      <c r="A89" s="1" t="s">
        <v>633</v>
      </c>
      <c r="B89" s="3" t="s">
        <v>70</v>
      </c>
      <c r="C89" s="3">
        <v>21.7626084915207</v>
      </c>
      <c r="D89" s="3">
        <v>88.363023483112</v>
      </c>
      <c r="E89" s="1">
        <v>259</v>
      </c>
    </row>
    <row r="90" spans="1:5">
      <c r="A90" s="1" t="s">
        <v>635</v>
      </c>
      <c r="B90" s="3" t="s">
        <v>70</v>
      </c>
      <c r="C90" s="9">
        <v>13.5395</v>
      </c>
      <c r="D90" s="9">
        <v>100.443472222222</v>
      </c>
      <c r="E90" s="1">
        <v>90</v>
      </c>
    </row>
    <row r="91" spans="1:5">
      <c r="A91" s="1" t="s">
        <v>1035</v>
      </c>
      <c r="B91" s="3" t="s">
        <v>648</v>
      </c>
      <c r="C91" s="3">
        <v>3.6333333</v>
      </c>
      <c r="D91" s="3">
        <v>101.016666666666</v>
      </c>
      <c r="E91" s="1">
        <v>130</v>
      </c>
    </row>
    <row r="92" spans="1:5">
      <c r="A92" s="1" t="s">
        <v>655</v>
      </c>
      <c r="B92" s="3" t="s">
        <v>656</v>
      </c>
      <c r="C92" s="9">
        <v>4.8604</v>
      </c>
      <c r="D92" s="9">
        <v>100.56129</v>
      </c>
      <c r="E92" s="1">
        <v>154</v>
      </c>
    </row>
    <row r="93" spans="1:5">
      <c r="A93" s="1" t="s">
        <v>660</v>
      </c>
      <c r="B93" s="3" t="s">
        <v>662</v>
      </c>
      <c r="C93" s="3">
        <v>4.85228</v>
      </c>
      <c r="D93" s="3">
        <v>100.55777</v>
      </c>
      <c r="E93" s="1">
        <v>154</v>
      </c>
    </row>
    <row r="94" spans="1:5">
      <c r="A94" s="1" t="s">
        <v>663</v>
      </c>
      <c r="B94" s="3" t="s">
        <v>665</v>
      </c>
      <c r="C94" s="9">
        <v>13.5395</v>
      </c>
      <c r="D94" s="9">
        <v>100.443472222222</v>
      </c>
      <c r="E94" s="1">
        <v>156</v>
      </c>
    </row>
    <row r="95" spans="1:5">
      <c r="A95" s="1" t="s">
        <v>672</v>
      </c>
      <c r="B95" s="1" t="s">
        <v>1036</v>
      </c>
      <c r="C95" s="1">
        <v>1.3666667</v>
      </c>
      <c r="D95" s="1">
        <v>103.95</v>
      </c>
      <c r="E95" s="1">
        <v>184</v>
      </c>
    </row>
    <row r="96" spans="1:5">
      <c r="A96" s="1" t="s">
        <v>672</v>
      </c>
      <c r="B96" s="1" t="s">
        <v>1037</v>
      </c>
      <c r="C96" s="1">
        <v>1.2</v>
      </c>
      <c r="D96" s="1">
        <v>103.75</v>
      </c>
      <c r="E96" s="1">
        <v>184</v>
      </c>
    </row>
    <row r="97" spans="1:5">
      <c r="A97" s="1" t="s">
        <v>672</v>
      </c>
      <c r="B97" s="1" t="s">
        <v>1038</v>
      </c>
      <c r="C97" s="1">
        <v>1.3833333</v>
      </c>
      <c r="D97" s="1">
        <v>103.983333333333</v>
      </c>
      <c r="E97" s="1">
        <v>184</v>
      </c>
    </row>
    <row r="98" spans="1:5">
      <c r="A98" s="1" t="s">
        <v>672</v>
      </c>
      <c r="B98" s="1" t="s">
        <v>1039</v>
      </c>
      <c r="C98" s="1">
        <v>1.2166667</v>
      </c>
      <c r="D98" s="1">
        <v>103.833333333333</v>
      </c>
      <c r="E98" s="1">
        <v>184</v>
      </c>
    </row>
    <row r="99" spans="1:5">
      <c r="A99" s="1" t="s">
        <v>672</v>
      </c>
      <c r="B99" s="1" t="s">
        <v>1040</v>
      </c>
      <c r="C99" s="1">
        <v>1.4333333</v>
      </c>
      <c r="D99" s="1">
        <v>103.766666666666</v>
      </c>
      <c r="E99" s="1">
        <v>184</v>
      </c>
    </row>
    <row r="100" spans="1:5">
      <c r="A100" s="1" t="s">
        <v>683</v>
      </c>
      <c r="B100" s="3" t="s">
        <v>697</v>
      </c>
      <c r="C100" s="3">
        <v>1.2666667</v>
      </c>
      <c r="D100" s="3">
        <v>103.516666666666</v>
      </c>
      <c r="E100" s="1">
        <v>255</v>
      </c>
    </row>
    <row r="101" spans="1:5">
      <c r="A101" s="1" t="s">
        <v>698</v>
      </c>
      <c r="B101" s="3" t="s">
        <v>699</v>
      </c>
      <c r="C101" s="3">
        <v>4.90315</v>
      </c>
      <c r="D101" s="3">
        <v>103.370133333333</v>
      </c>
      <c r="E101" s="1">
        <v>256</v>
      </c>
    </row>
    <row r="102" spans="1:5">
      <c r="A102" s="1" t="s">
        <v>704</v>
      </c>
      <c r="B102" s="3" t="s">
        <v>706</v>
      </c>
      <c r="C102" s="3">
        <v>22.33</v>
      </c>
      <c r="D102" s="3">
        <v>39.09</v>
      </c>
      <c r="E102" s="1">
        <v>79</v>
      </c>
    </row>
    <row r="103" spans="1:5">
      <c r="A103" s="1" t="s">
        <v>1041</v>
      </c>
      <c r="B103" s="3" t="s">
        <v>711</v>
      </c>
      <c r="C103" s="3">
        <v>23.6119444</v>
      </c>
      <c r="D103" s="3">
        <v>38.5238888888888</v>
      </c>
      <c r="E103" s="1">
        <v>169</v>
      </c>
    </row>
    <row r="104" spans="1:5">
      <c r="A104" s="1" t="s">
        <v>718</v>
      </c>
      <c r="B104" s="3" t="s">
        <v>719</v>
      </c>
      <c r="C104" s="3">
        <v>23.0858333</v>
      </c>
      <c r="D104" s="3">
        <v>38.8113888888888</v>
      </c>
      <c r="E104" s="1">
        <v>169</v>
      </c>
    </row>
    <row r="105" spans="1:5">
      <c r="A105" s="1" t="s">
        <v>720</v>
      </c>
      <c r="B105" s="3" t="s">
        <v>721</v>
      </c>
      <c r="C105" s="3">
        <v>22.04</v>
      </c>
      <c r="D105" s="3">
        <v>38.9611111111111</v>
      </c>
      <c r="E105" s="1">
        <v>169</v>
      </c>
    </row>
    <row r="106" spans="1:5">
      <c r="A106" s="1" t="s">
        <v>722</v>
      </c>
      <c r="B106" s="3" t="s">
        <v>1042</v>
      </c>
      <c r="C106" s="3">
        <v>-20.3611111</v>
      </c>
      <c r="D106" s="3">
        <v>57.6977777777777</v>
      </c>
      <c r="E106" s="1">
        <v>241</v>
      </c>
    </row>
    <row r="107" spans="1:5">
      <c r="A107" s="1" t="s">
        <v>730</v>
      </c>
      <c r="B107" s="3" t="s">
        <v>732</v>
      </c>
      <c r="C107" s="3">
        <v>-20.3286111</v>
      </c>
      <c r="D107" s="3">
        <v>57.76</v>
      </c>
      <c r="E107" s="1">
        <v>241</v>
      </c>
    </row>
    <row r="108" spans="1:5">
      <c r="A108" s="1" t="s">
        <v>733</v>
      </c>
      <c r="B108" s="3" t="s">
        <v>734</v>
      </c>
      <c r="C108" s="3">
        <v>-20.3141667</v>
      </c>
      <c r="D108" s="3">
        <v>57.7644444444444</v>
      </c>
      <c r="E108" s="1">
        <v>241</v>
      </c>
    </row>
    <row r="109" spans="1:5">
      <c r="A109" s="1" t="s">
        <v>735</v>
      </c>
      <c r="B109" s="3" t="s">
        <v>70</v>
      </c>
      <c r="C109" s="3">
        <v>-12.0795657295167</v>
      </c>
      <c r="D109" s="3">
        <v>141.932266197722</v>
      </c>
      <c r="E109" s="1">
        <v>73</v>
      </c>
    </row>
    <row r="110" spans="1:5">
      <c r="A110" s="1" t="s">
        <v>744</v>
      </c>
      <c r="B110" s="3" t="s">
        <v>745</v>
      </c>
      <c r="C110" s="3">
        <v>-22.49</v>
      </c>
      <c r="D110" s="3">
        <v>114.33</v>
      </c>
      <c r="E110" s="1">
        <v>79</v>
      </c>
    </row>
    <row r="111" spans="1:5">
      <c r="A111" s="1" t="s">
        <v>746</v>
      </c>
      <c r="B111" s="1" t="s">
        <v>750</v>
      </c>
      <c r="C111" s="10">
        <v>-21.9327778</v>
      </c>
      <c r="D111" s="10">
        <v>166.075</v>
      </c>
      <c r="E111" s="1">
        <v>223</v>
      </c>
    </row>
    <row r="112" spans="1:5">
      <c r="A112" s="1" t="s">
        <v>768</v>
      </c>
      <c r="B112" s="3" t="s">
        <v>70</v>
      </c>
      <c r="C112" s="3">
        <v>-12.4967279042362</v>
      </c>
      <c r="D112" s="3">
        <v>130.947213857769</v>
      </c>
      <c r="E112" s="1">
        <v>268</v>
      </c>
    </row>
    <row r="113" spans="1:5">
      <c r="A113" s="1" t="s">
        <v>773</v>
      </c>
      <c r="B113" s="3" t="s">
        <v>775</v>
      </c>
      <c r="C113" s="3">
        <v>11.5579444</v>
      </c>
      <c r="D113" s="3">
        <v>-72.8875</v>
      </c>
      <c r="E113" s="1">
        <v>106</v>
      </c>
    </row>
    <row r="114" spans="1:5">
      <c r="A114" s="1" t="s">
        <v>1043</v>
      </c>
      <c r="B114" s="3" t="s">
        <v>1044</v>
      </c>
      <c r="C114" s="3">
        <v>-2.1705</v>
      </c>
      <c r="D114" s="3">
        <v>-79.9139638888889</v>
      </c>
      <c r="E114" s="1">
        <v>132</v>
      </c>
    </row>
    <row r="115" spans="1:5">
      <c r="A115" s="1" t="s">
        <v>1045</v>
      </c>
      <c r="B115" s="3" t="s">
        <v>790</v>
      </c>
      <c r="C115" s="3">
        <v>-2.1987944</v>
      </c>
      <c r="D115" s="3">
        <v>-80.0073</v>
      </c>
      <c r="E115" s="1">
        <v>132</v>
      </c>
    </row>
    <row r="116" ht="13.6" spans="1:5">
      <c r="A116" s="1" t="s">
        <v>791</v>
      </c>
      <c r="B116" s="9" t="s">
        <v>1046</v>
      </c>
      <c r="C116" s="9">
        <v>11.5574167</v>
      </c>
      <c r="D116" s="9">
        <v>-72.8885</v>
      </c>
      <c r="E116" s="1">
        <v>134</v>
      </c>
    </row>
    <row r="117" spans="1:5">
      <c r="A117" s="1" t="s">
        <v>791</v>
      </c>
      <c r="B117" s="3" t="s">
        <v>1047</v>
      </c>
      <c r="C117" s="3">
        <v>11.6417222</v>
      </c>
      <c r="D117" s="3">
        <v>-72.8873333333333</v>
      </c>
      <c r="E117" s="1">
        <v>134</v>
      </c>
    </row>
    <row r="118" spans="1:5">
      <c r="A118" s="1" t="s">
        <v>791</v>
      </c>
      <c r="B118" s="3" t="s">
        <v>1048</v>
      </c>
      <c r="C118" s="3">
        <v>11.6412778</v>
      </c>
      <c r="D118" s="3">
        <v>-72.8875</v>
      </c>
      <c r="E118" s="1">
        <v>134</v>
      </c>
    </row>
    <row r="119" spans="1:5">
      <c r="A119" s="1" t="s">
        <v>791</v>
      </c>
      <c r="B119" s="3" t="s">
        <v>1049</v>
      </c>
      <c r="C119" s="3">
        <v>11.41815</v>
      </c>
      <c r="D119" s="3">
        <v>-73.1040416666666</v>
      </c>
      <c r="E119" s="1">
        <v>134</v>
      </c>
    </row>
    <row r="120" spans="1:5">
      <c r="A120" s="1" t="s">
        <v>791</v>
      </c>
      <c r="B120" s="3" t="s">
        <v>1050</v>
      </c>
      <c r="C120" s="3">
        <v>11.4199639</v>
      </c>
      <c r="D120" s="3">
        <v>-73.1010611111111</v>
      </c>
      <c r="E120" s="1">
        <v>134</v>
      </c>
    </row>
    <row r="121" spans="1:5">
      <c r="A121" s="1" t="s">
        <v>791</v>
      </c>
      <c r="B121" s="1" t="s">
        <v>1051</v>
      </c>
      <c r="C121" s="1">
        <v>11.4195306</v>
      </c>
      <c r="D121" s="1">
        <v>-73.1027944444444</v>
      </c>
      <c r="E121" s="1">
        <v>134</v>
      </c>
    </row>
    <row r="122" spans="1:5">
      <c r="A122" s="1" t="s">
        <v>808</v>
      </c>
      <c r="B122" s="155" t="s">
        <v>88</v>
      </c>
      <c r="C122" s="1">
        <v>25.2866</v>
      </c>
      <c r="D122" s="1">
        <v>-80.8987</v>
      </c>
      <c r="E122" s="1">
        <v>218</v>
      </c>
    </row>
    <row r="123" spans="1:5">
      <c r="A123" s="1" t="s">
        <v>818</v>
      </c>
      <c r="B123" s="4" t="s">
        <v>821</v>
      </c>
      <c r="C123" s="13">
        <v>25.9133333</v>
      </c>
      <c r="D123" s="13">
        <v>-81.5069444444444</v>
      </c>
      <c r="E123" s="1">
        <v>225</v>
      </c>
    </row>
    <row r="124" ht="13.6" spans="1:5">
      <c r="A124" s="1" t="s">
        <v>818</v>
      </c>
      <c r="B124" s="9" t="s">
        <v>1052</v>
      </c>
      <c r="C124" s="3">
        <v>27.2833333</v>
      </c>
      <c r="D124" s="3">
        <v>-80.2166666666666</v>
      </c>
      <c r="E124" s="1">
        <v>225</v>
      </c>
    </row>
    <row r="125" spans="1:5">
      <c r="A125" s="1" t="s">
        <v>818</v>
      </c>
      <c r="B125" s="1" t="s">
        <v>1053</v>
      </c>
      <c r="C125" s="10">
        <v>27.5525</v>
      </c>
      <c r="D125" s="10">
        <v>-80.3275</v>
      </c>
      <c r="E125" s="1">
        <v>225</v>
      </c>
    </row>
    <row r="126" ht="13.6" spans="1:5">
      <c r="A126" s="1" t="s">
        <v>824</v>
      </c>
      <c r="B126" s="10" t="s">
        <v>833</v>
      </c>
      <c r="C126" s="10">
        <v>-13.7364167</v>
      </c>
      <c r="D126" s="10">
        <v>-39.1461111111111</v>
      </c>
      <c r="E126" s="1">
        <v>99</v>
      </c>
    </row>
    <row r="127" ht="13.6" spans="1:5">
      <c r="A127" s="1" t="s">
        <v>824</v>
      </c>
      <c r="B127" s="10" t="s">
        <v>834</v>
      </c>
      <c r="C127" s="10">
        <v>-13.7429444</v>
      </c>
      <c r="D127" s="10">
        <v>-39.0584999999999</v>
      </c>
      <c r="E127" s="1">
        <v>99</v>
      </c>
    </row>
    <row r="128" ht="13.6" spans="1:5">
      <c r="A128" s="1" t="s">
        <v>824</v>
      </c>
      <c r="B128" s="9" t="s">
        <v>835</v>
      </c>
      <c r="C128" s="9">
        <v>-13.5833333</v>
      </c>
      <c r="D128" s="9">
        <v>-39.0666666666666</v>
      </c>
      <c r="E128" s="1">
        <v>109</v>
      </c>
    </row>
    <row r="129" ht="13.6" spans="1:5">
      <c r="A129" s="1" t="s">
        <v>840</v>
      </c>
      <c r="B129" s="9" t="s">
        <v>842</v>
      </c>
      <c r="C129" s="9">
        <v>-23.0551944</v>
      </c>
      <c r="D129" s="9">
        <v>-43.5721388888888</v>
      </c>
      <c r="E129" s="1">
        <v>138</v>
      </c>
    </row>
    <row r="130" spans="1:5">
      <c r="A130" s="1" t="s">
        <v>847</v>
      </c>
      <c r="B130" s="3" t="s">
        <v>851</v>
      </c>
      <c r="C130" s="3">
        <v>-23.9016667</v>
      </c>
      <c r="D130" s="3">
        <v>-45.2508333333333</v>
      </c>
      <c r="E130" s="1">
        <v>142</v>
      </c>
    </row>
    <row r="131" spans="1:5">
      <c r="A131" s="1" t="s">
        <v>847</v>
      </c>
      <c r="B131" s="3" t="s">
        <v>860</v>
      </c>
      <c r="C131" s="3">
        <v>-23.8969444</v>
      </c>
      <c r="D131" s="3">
        <v>-46.2077777777777</v>
      </c>
      <c r="E131" s="1">
        <v>142</v>
      </c>
    </row>
    <row r="132" spans="1:5">
      <c r="A132" s="1" t="s">
        <v>847</v>
      </c>
      <c r="B132" s="3" t="s">
        <v>860</v>
      </c>
      <c r="C132" s="3">
        <v>-23.8969444</v>
      </c>
      <c r="D132" s="3">
        <v>-46.2077777777777</v>
      </c>
      <c r="E132" s="1">
        <v>142</v>
      </c>
    </row>
    <row r="133" spans="1:5">
      <c r="A133" s="1" t="s">
        <v>863</v>
      </c>
      <c r="B133" s="3" t="s">
        <v>865</v>
      </c>
      <c r="C133" s="3">
        <v>-25.0838889</v>
      </c>
      <c r="D133" s="3">
        <v>-47.9630555555555</v>
      </c>
      <c r="E133" s="1">
        <v>142</v>
      </c>
    </row>
    <row r="134" spans="1:5">
      <c r="A134" s="1" t="s">
        <v>866</v>
      </c>
      <c r="B134" s="3" t="s">
        <v>867</v>
      </c>
      <c r="C134" s="9">
        <v>-25.9197222</v>
      </c>
      <c r="D134" s="9">
        <v>-48.6275</v>
      </c>
      <c r="E134" s="1">
        <v>149</v>
      </c>
    </row>
    <row r="135" spans="1:5">
      <c r="A135" s="1" t="s">
        <v>874</v>
      </c>
      <c r="B135" s="3" t="s">
        <v>1054</v>
      </c>
      <c r="C135" s="9">
        <v>-25.0841667</v>
      </c>
      <c r="D135" s="9">
        <v>-47.9708333333333</v>
      </c>
      <c r="E135" s="1">
        <v>151</v>
      </c>
    </row>
    <row r="136" ht="13.6" spans="1:5">
      <c r="A136" s="1" t="s">
        <v>874</v>
      </c>
      <c r="B136" s="9" t="s">
        <v>1055</v>
      </c>
      <c r="C136" s="9">
        <v>-23.9038889</v>
      </c>
      <c r="D136" s="9">
        <v>-46.2138888888888</v>
      </c>
      <c r="E136" s="1">
        <v>151</v>
      </c>
    </row>
    <row r="137" spans="1:5">
      <c r="A137" s="1" t="s">
        <v>880</v>
      </c>
      <c r="B137" s="3" t="s">
        <v>851</v>
      </c>
      <c r="C137" s="3">
        <v>-23.9016667</v>
      </c>
      <c r="D137" s="3">
        <v>-45.2508333333333</v>
      </c>
      <c r="E137" s="1">
        <v>152</v>
      </c>
    </row>
    <row r="138" spans="1:5">
      <c r="A138" s="1" t="s">
        <v>880</v>
      </c>
      <c r="B138" s="3" t="s">
        <v>860</v>
      </c>
      <c r="C138" s="3">
        <v>-23.8969444</v>
      </c>
      <c r="D138" s="3">
        <v>-46.2077777777777</v>
      </c>
      <c r="E138" s="1">
        <v>152</v>
      </c>
    </row>
    <row r="139" spans="1:5">
      <c r="A139" s="1" t="s">
        <v>883</v>
      </c>
      <c r="B139" s="3" t="s">
        <v>865</v>
      </c>
      <c r="C139" s="3">
        <v>-25.0838889</v>
      </c>
      <c r="D139" s="3">
        <v>-47.9630555555555</v>
      </c>
      <c r="E139" s="1">
        <v>152</v>
      </c>
    </row>
    <row r="140" spans="1:5">
      <c r="A140" s="1" t="s">
        <v>880</v>
      </c>
      <c r="B140" s="3" t="s">
        <v>851</v>
      </c>
      <c r="C140" s="3">
        <v>-23.9016667</v>
      </c>
      <c r="D140" s="3">
        <v>-45.2508333333333</v>
      </c>
      <c r="E140" s="1">
        <v>173</v>
      </c>
    </row>
    <row r="141" spans="1:5">
      <c r="A141" s="1" t="s">
        <v>880</v>
      </c>
      <c r="B141" s="3" t="s">
        <v>860</v>
      </c>
      <c r="C141" s="3">
        <v>-23.8969444</v>
      </c>
      <c r="D141" s="3">
        <v>-46.2077777777777</v>
      </c>
      <c r="E141" s="1">
        <v>173</v>
      </c>
    </row>
    <row r="142" spans="1:5">
      <c r="A142" s="1" t="s">
        <v>883</v>
      </c>
      <c r="B142" s="3" t="s">
        <v>865</v>
      </c>
      <c r="C142" s="3">
        <v>-25.0838889</v>
      </c>
      <c r="D142" s="3">
        <v>-47.9630555555555</v>
      </c>
      <c r="E142" s="1">
        <v>173</v>
      </c>
    </row>
    <row r="143" spans="1:5">
      <c r="A143" s="1" t="s">
        <v>885</v>
      </c>
      <c r="B143" s="4" t="s">
        <v>1056</v>
      </c>
      <c r="C143" s="3">
        <v>-2.9431167</v>
      </c>
      <c r="D143" s="3">
        <v>-41.3177333333333</v>
      </c>
      <c r="E143" s="1">
        <v>181</v>
      </c>
    </row>
    <row r="144" spans="1:5">
      <c r="A144" s="1" t="s">
        <v>885</v>
      </c>
      <c r="B144" s="4" t="s">
        <v>1057</v>
      </c>
      <c r="C144" s="3">
        <v>-4.4458167</v>
      </c>
      <c r="D144" s="3">
        <v>-37.78315</v>
      </c>
      <c r="E144" s="1">
        <v>181</v>
      </c>
    </row>
    <row r="145" spans="1:5">
      <c r="A145" s="1" t="s">
        <v>885</v>
      </c>
      <c r="B145" s="4" t="s">
        <v>1058</v>
      </c>
      <c r="C145" s="3">
        <v>-3.8204333</v>
      </c>
      <c r="D145" s="3">
        <v>-38.4047666666666</v>
      </c>
      <c r="E145" s="1">
        <v>181</v>
      </c>
    </row>
    <row r="146" spans="1:5">
      <c r="A146" s="1" t="s">
        <v>885</v>
      </c>
      <c r="B146" s="4" t="s">
        <v>1059</v>
      </c>
      <c r="C146" s="3">
        <v>-3.7747</v>
      </c>
      <c r="D146" s="3">
        <v>-38.4425333333333</v>
      </c>
      <c r="E146" s="1">
        <v>181</v>
      </c>
    </row>
    <row r="147" spans="1:5">
      <c r="A147" s="1" t="s">
        <v>847</v>
      </c>
      <c r="B147" s="3" t="s">
        <v>851</v>
      </c>
      <c r="C147" s="3">
        <v>-23.9016667</v>
      </c>
      <c r="D147" s="3">
        <v>-45.2508333333333</v>
      </c>
      <c r="E147" s="1">
        <v>193</v>
      </c>
    </row>
    <row r="148" spans="1:5">
      <c r="A148" s="1" t="s">
        <v>847</v>
      </c>
      <c r="B148" s="3" t="s">
        <v>860</v>
      </c>
      <c r="C148" s="3">
        <v>-23.8969444</v>
      </c>
      <c r="D148" s="3">
        <v>-46.2077777777777</v>
      </c>
      <c r="E148" s="1">
        <v>193</v>
      </c>
    </row>
    <row r="149" spans="1:5">
      <c r="A149" s="1" t="s">
        <v>840</v>
      </c>
      <c r="B149" s="3" t="s">
        <v>1060</v>
      </c>
      <c r="C149" s="3">
        <v>-23.0575</v>
      </c>
      <c r="D149" s="3">
        <v>-43.5661111111111</v>
      </c>
      <c r="E149" s="1">
        <v>196</v>
      </c>
    </row>
    <row r="150" spans="1:5">
      <c r="A150" s="1" t="s">
        <v>840</v>
      </c>
      <c r="B150" s="3" t="s">
        <v>1061</v>
      </c>
      <c r="C150" s="3">
        <v>-25.0868361</v>
      </c>
      <c r="D150" s="3">
        <v>-47.9614472222222</v>
      </c>
      <c r="E150" s="1">
        <v>196</v>
      </c>
    </row>
    <row r="151" ht="13.6" spans="1:5">
      <c r="A151" s="1" t="s">
        <v>908</v>
      </c>
      <c r="B151" s="9" t="s">
        <v>910</v>
      </c>
      <c r="C151" s="9">
        <v>-25.0838528</v>
      </c>
      <c r="D151" s="9">
        <v>-47.9615833333333</v>
      </c>
      <c r="E151" s="1">
        <v>198</v>
      </c>
    </row>
    <row r="152" spans="1:5">
      <c r="A152" s="1" t="s">
        <v>916</v>
      </c>
      <c r="B152" s="1" t="s">
        <v>919</v>
      </c>
      <c r="C152" s="10">
        <v>-12.7105833</v>
      </c>
      <c r="D152" s="10">
        <v>-38.5638611111111</v>
      </c>
      <c r="E152" s="1">
        <v>200</v>
      </c>
    </row>
    <row r="153" spans="1:5">
      <c r="A153" s="1" t="s">
        <v>916</v>
      </c>
      <c r="B153" s="1" t="s">
        <v>926</v>
      </c>
      <c r="C153" s="10">
        <v>-12.7296389</v>
      </c>
      <c r="D153" s="10">
        <v>-38.5025277777777</v>
      </c>
      <c r="E153" s="1">
        <v>200</v>
      </c>
    </row>
    <row r="154" spans="1:5">
      <c r="A154" s="1" t="s">
        <v>880</v>
      </c>
      <c r="B154" s="3" t="s">
        <v>851</v>
      </c>
      <c r="C154" s="3">
        <v>-23.9016667</v>
      </c>
      <c r="D154" s="3">
        <v>-45.2508333333333</v>
      </c>
      <c r="E154" s="1">
        <v>215</v>
      </c>
    </row>
    <row r="155" spans="1:5">
      <c r="A155" s="1" t="s">
        <v>880</v>
      </c>
      <c r="B155" s="3" t="s">
        <v>860</v>
      </c>
      <c r="C155" s="3">
        <v>-23.8969444</v>
      </c>
      <c r="D155" s="3">
        <v>-46.2077777777777</v>
      </c>
      <c r="E155" s="1">
        <v>215</v>
      </c>
    </row>
    <row r="156" spans="1:5">
      <c r="A156" s="1" t="s">
        <v>880</v>
      </c>
      <c r="B156" s="3" t="s">
        <v>860</v>
      </c>
      <c r="C156" s="3">
        <v>-23.8969444</v>
      </c>
      <c r="D156" s="3">
        <v>-46.2077777777777</v>
      </c>
      <c r="E156" s="1">
        <v>215</v>
      </c>
    </row>
    <row r="157" spans="1:5">
      <c r="A157" s="1" t="s">
        <v>883</v>
      </c>
      <c r="B157" s="3" t="s">
        <v>865</v>
      </c>
      <c r="C157" s="3">
        <v>-25.0838889</v>
      </c>
      <c r="D157" s="3">
        <v>-47.9630555555555</v>
      </c>
      <c r="E157" s="1">
        <v>215</v>
      </c>
    </row>
    <row r="158" spans="1:5">
      <c r="A158" s="1" t="s">
        <v>931</v>
      </c>
      <c r="B158" s="3" t="s">
        <v>1062</v>
      </c>
      <c r="C158" s="9">
        <v>-25.55125</v>
      </c>
      <c r="D158" s="9">
        <v>-48.4431111111111</v>
      </c>
      <c r="E158" s="1">
        <v>216</v>
      </c>
    </row>
    <row r="159" spans="1:5">
      <c r="A159" s="1" t="s">
        <v>931</v>
      </c>
      <c r="B159" s="3" t="s">
        <v>1063</v>
      </c>
      <c r="C159" s="9">
        <v>-25.5553056</v>
      </c>
      <c r="D159" s="9">
        <v>-48.4294722222222</v>
      </c>
      <c r="E159" s="1">
        <v>216</v>
      </c>
    </row>
    <row r="160" ht="13.6" spans="1:5">
      <c r="A160" s="1" t="s">
        <v>931</v>
      </c>
      <c r="B160" s="9" t="s">
        <v>1064</v>
      </c>
      <c r="C160" s="9">
        <v>-25.5543333</v>
      </c>
      <c r="D160" s="9">
        <v>-48.4056111111111</v>
      </c>
      <c r="E160" s="1">
        <v>216</v>
      </c>
    </row>
    <row r="161" spans="1:5">
      <c r="A161" s="1" t="s">
        <v>931</v>
      </c>
      <c r="B161" s="3" t="s">
        <v>1065</v>
      </c>
      <c r="C161" s="9">
        <v>-25.4173611</v>
      </c>
      <c r="D161" s="9">
        <v>-48.7083055555555</v>
      </c>
      <c r="E161" s="1">
        <v>216</v>
      </c>
    </row>
    <row r="162" spans="1:5">
      <c r="A162" s="1" t="s">
        <v>931</v>
      </c>
      <c r="B162" s="3" t="s">
        <v>1066</v>
      </c>
      <c r="C162" s="9">
        <v>-25.4166111</v>
      </c>
      <c r="D162" s="9">
        <v>-48.7158888888888</v>
      </c>
      <c r="E162" s="1">
        <v>216</v>
      </c>
    </row>
    <row r="163" spans="1:5">
      <c r="A163" s="1" t="s">
        <v>931</v>
      </c>
      <c r="B163" s="3" t="s">
        <v>1067</v>
      </c>
      <c r="C163" s="3">
        <v>-25.5087222</v>
      </c>
      <c r="D163" s="3">
        <v>-48.4687222222222</v>
      </c>
      <c r="E163" s="1">
        <v>216</v>
      </c>
    </row>
    <row r="164" spans="1:5">
      <c r="A164" s="1" t="s">
        <v>941</v>
      </c>
      <c r="B164" s="3" t="s">
        <v>953</v>
      </c>
      <c r="C164" s="3">
        <v>-25.0838889</v>
      </c>
      <c r="D164" s="3">
        <v>-47.9616666666666</v>
      </c>
      <c r="E164" s="1">
        <v>226</v>
      </c>
    </row>
    <row r="165" ht="13.6" spans="1:5">
      <c r="A165" s="1" t="s">
        <v>916</v>
      </c>
      <c r="B165" s="9" t="s">
        <v>1068</v>
      </c>
      <c r="C165" s="9">
        <v>-12.7103639</v>
      </c>
      <c r="D165" s="9">
        <v>-38.5659749999999</v>
      </c>
      <c r="E165" s="1">
        <v>227</v>
      </c>
    </row>
    <row r="166" ht="13.6" spans="1:5">
      <c r="A166" s="1" t="s">
        <v>916</v>
      </c>
      <c r="B166" s="9" t="s">
        <v>1069</v>
      </c>
      <c r="C166" s="9">
        <v>-12.7103222</v>
      </c>
      <c r="D166" s="9">
        <v>-38.5660055555555</v>
      </c>
      <c r="E166" s="1">
        <v>227</v>
      </c>
    </row>
    <row r="167" ht="13.6" spans="1:5">
      <c r="A167" s="1" t="s">
        <v>916</v>
      </c>
      <c r="B167" s="9" t="s">
        <v>1070</v>
      </c>
      <c r="C167" s="9">
        <v>-12.7102833</v>
      </c>
      <c r="D167" s="9">
        <v>-38.5660083333333</v>
      </c>
      <c r="E167" s="1">
        <v>227</v>
      </c>
    </row>
    <row r="168" ht="13.6" spans="1:5">
      <c r="A168" s="1" t="s">
        <v>916</v>
      </c>
      <c r="B168" s="9" t="s">
        <v>1071</v>
      </c>
      <c r="C168" s="9">
        <v>-12.7105361</v>
      </c>
      <c r="D168" s="9">
        <v>-38.5662083333333</v>
      </c>
      <c r="E168" s="1">
        <v>227</v>
      </c>
    </row>
    <row r="169" ht="13.6" spans="1:5">
      <c r="A169" s="1" t="s">
        <v>916</v>
      </c>
      <c r="B169" s="9" t="s">
        <v>1072</v>
      </c>
      <c r="C169" s="9">
        <v>-12.7105194</v>
      </c>
      <c r="D169" s="9">
        <v>-38.5662416666666</v>
      </c>
      <c r="E169" s="1">
        <v>227</v>
      </c>
    </row>
    <row r="170" ht="13.6" spans="1:5">
      <c r="A170" s="1" t="s">
        <v>916</v>
      </c>
      <c r="B170" s="9" t="s">
        <v>1073</v>
      </c>
      <c r="C170" s="9">
        <v>-12.7104944</v>
      </c>
      <c r="D170" s="9">
        <v>-38.5662194444444</v>
      </c>
      <c r="E170" s="1">
        <v>227</v>
      </c>
    </row>
    <row r="171" ht="13.6" spans="1:5">
      <c r="A171" s="1" t="s">
        <v>916</v>
      </c>
      <c r="B171" s="9" t="s">
        <v>1074</v>
      </c>
      <c r="C171" s="9">
        <v>-12.7106417</v>
      </c>
      <c r="D171" s="9">
        <v>-38.5663694444444</v>
      </c>
      <c r="E171" s="1">
        <v>227</v>
      </c>
    </row>
    <row r="172" ht="13.6" spans="1:5">
      <c r="A172" s="1" t="s">
        <v>916</v>
      </c>
      <c r="B172" s="9" t="s">
        <v>1075</v>
      </c>
      <c r="C172" s="9">
        <v>-12.7106139</v>
      </c>
      <c r="D172" s="9">
        <v>-38.5663916666666</v>
      </c>
      <c r="E172" s="1">
        <v>227</v>
      </c>
    </row>
    <row r="173" ht="13.6" spans="1:5">
      <c r="A173" s="1" t="s">
        <v>916</v>
      </c>
      <c r="B173" s="9" t="s">
        <v>1076</v>
      </c>
      <c r="C173" s="9">
        <v>-12.7105917</v>
      </c>
      <c r="D173" s="9">
        <v>-38.5664055555555</v>
      </c>
      <c r="E173" s="1">
        <v>227</v>
      </c>
    </row>
    <row r="174" spans="1:5">
      <c r="A174" s="1" t="s">
        <v>916</v>
      </c>
      <c r="B174" s="3" t="s">
        <v>1077</v>
      </c>
      <c r="C174" s="9">
        <v>-12.7296389</v>
      </c>
      <c r="D174" s="9">
        <v>-38.5025277777777</v>
      </c>
      <c r="E174" s="1">
        <v>227</v>
      </c>
    </row>
    <row r="175" spans="1:5">
      <c r="A175" s="1" t="s">
        <v>874</v>
      </c>
      <c r="B175" s="3" t="s">
        <v>860</v>
      </c>
      <c r="C175" s="3">
        <v>-23.8969444</v>
      </c>
      <c r="D175" s="3">
        <v>-46.2077777777777</v>
      </c>
      <c r="E175" s="1">
        <v>234</v>
      </c>
    </row>
    <row r="176" spans="1:5">
      <c r="A176" s="1" t="s">
        <v>874</v>
      </c>
      <c r="B176" s="3" t="s">
        <v>865</v>
      </c>
      <c r="C176" s="3">
        <v>-25.0838889</v>
      </c>
      <c r="D176" s="3">
        <v>-47.9630555555555</v>
      </c>
      <c r="E176" s="1">
        <v>234</v>
      </c>
    </row>
    <row r="177" spans="1:5">
      <c r="A177" s="1" t="s">
        <v>962</v>
      </c>
      <c r="B177" s="3" t="s">
        <v>968</v>
      </c>
      <c r="C177" s="9">
        <v>-22.7815278</v>
      </c>
      <c r="D177" s="9">
        <v>-43.0711555555555</v>
      </c>
      <c r="E177" s="1">
        <v>249</v>
      </c>
    </row>
    <row r="178" spans="1:5">
      <c r="A178" s="1" t="s">
        <v>962</v>
      </c>
      <c r="B178" s="1" t="s">
        <v>973</v>
      </c>
      <c r="C178" s="1">
        <v>-22.7813889</v>
      </c>
      <c r="D178" s="1">
        <v>-43.0711111111111</v>
      </c>
      <c r="E178" s="1">
        <v>257</v>
      </c>
    </row>
    <row r="179" spans="1:5">
      <c r="A179" s="1" t="s">
        <v>978</v>
      </c>
      <c r="B179" s="3" t="s">
        <v>982</v>
      </c>
      <c r="C179" s="9">
        <v>-25.085</v>
      </c>
      <c r="D179" s="9">
        <v>-47.9613888888888</v>
      </c>
      <c r="E179" s="1">
        <v>266</v>
      </c>
    </row>
    <row r="181" spans="5:5">
      <c r="E181" s="1">
        <f>SUMPRODUCT(1/COUNTIF(E2:E179,E2:E179))</f>
        <v>93</v>
      </c>
    </row>
  </sheetData>
  <mergeCells count="2">
    <mergeCell ref="A1:E1"/>
    <mergeCell ref="Q1:B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Full Datasheet</vt:lpstr>
      <vt:lpstr>Comparison Disturbed and Well-P</vt:lpstr>
      <vt:lpstr>Coordinate_raw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jyonglai</dc:creator>
  <cp:lastModifiedBy>jyonglai</cp:lastModifiedBy>
  <dcterms:created xsi:type="dcterms:W3CDTF">2022-06-22T02:34:00Z</dcterms:created>
  <dcterms:modified xsi:type="dcterms:W3CDTF">2022-11-18T04:43:07Z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5D260C4D2E164257A16141857277586A</vt:lpwstr>
  </property>
  <property fmtid="{D5CDD505-2E9C-101B-9397-08002B2CF9AE}" pid="3" name="KSOProductBuildVer">
    <vt:lpwstr>1033-11.2.0.11380</vt:lpwstr>
  </property>
</Properties>
</file>