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x\Desktop\"/>
    </mc:Choice>
  </mc:AlternateContent>
  <bookViews>
    <workbookView xWindow="0" yWindow="0" windowWidth="28800" windowHeight="11550" activeTab="1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8" i="2" l="1"/>
  <c r="M78" i="2"/>
  <c r="L78" i="2"/>
  <c r="N77" i="2"/>
  <c r="M77" i="2"/>
  <c r="L77" i="2"/>
  <c r="N76" i="2"/>
  <c r="M76" i="2"/>
  <c r="L76" i="2"/>
  <c r="N75" i="2"/>
  <c r="M75" i="2"/>
  <c r="L75" i="2"/>
  <c r="N74" i="2"/>
  <c r="M74" i="2"/>
  <c r="L74" i="2"/>
  <c r="N73" i="2"/>
  <c r="M73" i="2"/>
  <c r="L73" i="2"/>
  <c r="N71" i="2"/>
  <c r="M71" i="2"/>
  <c r="L71" i="2"/>
  <c r="N70" i="2"/>
  <c r="M70" i="2"/>
  <c r="L70" i="2"/>
  <c r="N69" i="2"/>
  <c r="M69" i="2"/>
  <c r="L69" i="2"/>
  <c r="N68" i="2"/>
  <c r="M68" i="2"/>
  <c r="L68" i="2"/>
  <c r="N67" i="2"/>
  <c r="M67" i="2"/>
  <c r="L67" i="2"/>
  <c r="N66" i="2"/>
  <c r="M66" i="2"/>
  <c r="L66" i="2"/>
  <c r="N64" i="2"/>
  <c r="M64" i="2"/>
  <c r="L64" i="2"/>
  <c r="N63" i="2"/>
  <c r="M63" i="2"/>
  <c r="L63" i="2"/>
  <c r="N62" i="2"/>
  <c r="M62" i="2"/>
  <c r="L62" i="2"/>
  <c r="N61" i="2"/>
  <c r="M61" i="2"/>
  <c r="L61" i="2"/>
  <c r="N60" i="2"/>
  <c r="M60" i="2"/>
  <c r="L60" i="2"/>
  <c r="N59" i="2"/>
  <c r="M59" i="2"/>
  <c r="L59" i="2"/>
  <c r="N57" i="2"/>
  <c r="M57" i="2"/>
  <c r="L57" i="2"/>
  <c r="N56" i="2"/>
  <c r="M56" i="2"/>
  <c r="L56" i="2"/>
  <c r="N55" i="2"/>
  <c r="M55" i="2"/>
  <c r="L55" i="2"/>
  <c r="N54" i="2"/>
  <c r="M54" i="2"/>
  <c r="L54" i="2"/>
  <c r="N53" i="2"/>
  <c r="M53" i="2"/>
  <c r="L53" i="2"/>
  <c r="N52" i="2"/>
  <c r="M52" i="2"/>
  <c r="L52" i="2"/>
  <c r="N50" i="2"/>
  <c r="M50" i="2"/>
  <c r="L50" i="2"/>
  <c r="N49" i="2"/>
  <c r="M49" i="2"/>
  <c r="L49" i="2"/>
  <c r="N48" i="2"/>
  <c r="M48" i="2"/>
  <c r="L48" i="2"/>
  <c r="N47" i="2"/>
  <c r="M47" i="2"/>
  <c r="L47" i="2"/>
  <c r="N46" i="2"/>
  <c r="M46" i="2"/>
  <c r="L46" i="2"/>
  <c r="N43" i="2"/>
  <c r="M43" i="2"/>
  <c r="L43" i="2"/>
  <c r="N42" i="2"/>
  <c r="M42" i="2"/>
  <c r="L42" i="2"/>
  <c r="N41" i="2"/>
  <c r="M41" i="2"/>
  <c r="L41" i="2"/>
  <c r="N40" i="2"/>
  <c r="M40" i="2"/>
  <c r="L40" i="2"/>
  <c r="N39" i="2"/>
  <c r="M39" i="2"/>
  <c r="L39" i="2"/>
  <c r="N38" i="2"/>
  <c r="M38" i="2"/>
  <c r="L38" i="2"/>
  <c r="N36" i="2"/>
  <c r="M36" i="2"/>
  <c r="L36" i="2"/>
  <c r="N35" i="2"/>
  <c r="M35" i="2"/>
  <c r="L35" i="2"/>
  <c r="N34" i="2"/>
  <c r="M34" i="2"/>
  <c r="L34" i="2"/>
  <c r="N33" i="2"/>
  <c r="M33" i="2"/>
  <c r="L33" i="2"/>
  <c r="N32" i="2"/>
  <c r="M32" i="2"/>
  <c r="L32" i="2"/>
  <c r="N31" i="2"/>
  <c r="M31" i="2"/>
  <c r="L31" i="2"/>
  <c r="N29" i="2"/>
  <c r="M29" i="2"/>
  <c r="L29" i="2"/>
  <c r="N28" i="2"/>
  <c r="M28" i="2"/>
  <c r="L28" i="2"/>
  <c r="N27" i="2"/>
  <c r="M27" i="2"/>
  <c r="L27" i="2"/>
  <c r="N26" i="2"/>
  <c r="M26" i="2"/>
  <c r="L26" i="2"/>
  <c r="N25" i="2"/>
  <c r="M25" i="2"/>
  <c r="L25" i="2"/>
  <c r="N24" i="2"/>
  <c r="M24" i="2"/>
  <c r="L24" i="2"/>
  <c r="N22" i="2"/>
  <c r="M22" i="2"/>
  <c r="L22" i="2"/>
  <c r="N21" i="2"/>
  <c r="M21" i="2"/>
  <c r="L21" i="2"/>
  <c r="N20" i="2"/>
  <c r="M20" i="2"/>
  <c r="L20" i="2"/>
  <c r="N19" i="2"/>
  <c r="M19" i="2"/>
  <c r="L19" i="2"/>
  <c r="N18" i="2"/>
  <c r="M18" i="2"/>
  <c r="L18" i="2"/>
  <c r="N15" i="2"/>
  <c r="M15" i="2"/>
  <c r="L15" i="2"/>
  <c r="N14" i="2"/>
  <c r="M14" i="2"/>
  <c r="L14" i="2"/>
  <c r="N13" i="2"/>
  <c r="M13" i="2"/>
  <c r="L13" i="2"/>
  <c r="N12" i="2"/>
  <c r="M12" i="2"/>
  <c r="L12" i="2"/>
  <c r="N11" i="2"/>
  <c r="M11" i="2"/>
  <c r="L11" i="2"/>
  <c r="N10" i="2"/>
  <c r="M10" i="2"/>
  <c r="L10" i="2"/>
  <c r="N8" i="2"/>
  <c r="M8" i="2"/>
  <c r="L8" i="2"/>
  <c r="N7" i="2"/>
  <c r="M7" i="2"/>
  <c r="L7" i="2"/>
  <c r="N6" i="2"/>
  <c r="M6" i="2"/>
  <c r="L6" i="2"/>
  <c r="N5" i="2"/>
  <c r="M5" i="2"/>
  <c r="L5" i="2"/>
  <c r="N4" i="2"/>
  <c r="M4" i="2"/>
  <c r="L4" i="2"/>
  <c r="N3" i="2"/>
  <c r="M3" i="2"/>
  <c r="L3" i="2"/>
  <c r="E52" i="1" l="1"/>
  <c r="G52" i="1" s="1"/>
  <c r="H52" i="1" s="1"/>
  <c r="E53" i="1"/>
  <c r="F53" i="1" s="1"/>
  <c r="E54" i="1"/>
  <c r="F54" i="1" s="1"/>
  <c r="E55" i="1"/>
  <c r="F55" i="1" s="1"/>
  <c r="E56" i="1"/>
  <c r="E57" i="1"/>
  <c r="F57" i="1" s="1"/>
  <c r="G56" i="1" l="1"/>
  <c r="H56" i="1" s="1"/>
  <c r="G57" i="1"/>
  <c r="H57" i="1" s="1"/>
  <c r="G54" i="1"/>
  <c r="H54" i="1" s="1"/>
  <c r="F52" i="1"/>
  <c r="F56" i="1"/>
  <c r="G55" i="1"/>
  <c r="H55" i="1" s="1"/>
  <c r="G53" i="1"/>
  <c r="H53" i="1" s="1"/>
  <c r="U234" i="1"/>
  <c r="U235" i="1"/>
  <c r="U236" i="1"/>
  <c r="U237" i="1"/>
  <c r="U238" i="1"/>
  <c r="U233" i="1"/>
  <c r="U227" i="1"/>
  <c r="U228" i="1"/>
  <c r="U229" i="1"/>
  <c r="U230" i="1"/>
  <c r="U231" i="1"/>
  <c r="U226" i="1"/>
  <c r="U220" i="1"/>
  <c r="U221" i="1"/>
  <c r="U222" i="1"/>
  <c r="U223" i="1"/>
  <c r="U224" i="1"/>
  <c r="U219" i="1"/>
  <c r="U213" i="1"/>
  <c r="U214" i="1"/>
  <c r="U215" i="1"/>
  <c r="U216" i="1"/>
  <c r="U217" i="1"/>
  <c r="U212" i="1"/>
  <c r="U207" i="1"/>
  <c r="U208" i="1"/>
  <c r="U209" i="1"/>
  <c r="U210" i="1"/>
  <c r="U206" i="1"/>
  <c r="U199" i="1"/>
  <c r="U200" i="1"/>
  <c r="U201" i="1"/>
  <c r="U202" i="1"/>
  <c r="U203" i="1"/>
  <c r="U198" i="1"/>
  <c r="U192" i="1"/>
  <c r="U193" i="1"/>
  <c r="U194" i="1"/>
  <c r="U195" i="1"/>
  <c r="U196" i="1"/>
  <c r="U191" i="1"/>
  <c r="U185" i="1"/>
  <c r="U186" i="1"/>
  <c r="U187" i="1"/>
  <c r="U188" i="1"/>
  <c r="U189" i="1"/>
  <c r="U184" i="1"/>
  <c r="U179" i="1"/>
  <c r="U180" i="1"/>
  <c r="U181" i="1"/>
  <c r="U182" i="1"/>
  <c r="U178" i="1"/>
  <c r="U171" i="1"/>
  <c r="U172" i="1"/>
  <c r="U173" i="1"/>
  <c r="U174" i="1"/>
  <c r="U175" i="1"/>
  <c r="U170" i="1"/>
  <c r="U164" i="1"/>
  <c r="U165" i="1"/>
  <c r="U166" i="1"/>
  <c r="U167" i="1"/>
  <c r="U168" i="1"/>
  <c r="U163" i="1"/>
  <c r="Q238" i="1" l="1"/>
  <c r="R238" i="1" s="1"/>
  <c r="Q237" i="1"/>
  <c r="Q236" i="1"/>
  <c r="R236" i="1" s="1"/>
  <c r="Q235" i="1"/>
  <c r="Q234" i="1"/>
  <c r="R234" i="1" s="1"/>
  <c r="Q233" i="1"/>
  <c r="Q231" i="1"/>
  <c r="Q230" i="1"/>
  <c r="S230" i="1" s="1"/>
  <c r="T230" i="1" s="1"/>
  <c r="Q229" i="1"/>
  <c r="R229" i="1" s="1"/>
  <c r="Q228" i="1"/>
  <c r="Q227" i="1"/>
  <c r="Q226" i="1"/>
  <c r="S226" i="1" s="1"/>
  <c r="T226" i="1" s="1"/>
  <c r="Q224" i="1"/>
  <c r="Q223" i="1"/>
  <c r="Q222" i="1"/>
  <c r="Q221" i="1"/>
  <c r="Q220" i="1"/>
  <c r="Q219" i="1"/>
  <c r="S219" i="1" s="1"/>
  <c r="T219" i="1" s="1"/>
  <c r="Q217" i="1"/>
  <c r="Q216" i="1"/>
  <c r="Q215" i="1"/>
  <c r="Q214" i="1"/>
  <c r="Q213" i="1"/>
  <c r="R213" i="1" s="1"/>
  <c r="Q212" i="1"/>
  <c r="S212" i="1" s="1"/>
  <c r="T212" i="1" s="1"/>
  <c r="Q210" i="1"/>
  <c r="Q209" i="1"/>
  <c r="Q208" i="1"/>
  <c r="Q207" i="1"/>
  <c r="Q206" i="1"/>
  <c r="S206" i="1" s="1"/>
  <c r="T206" i="1" s="1"/>
  <c r="Q205" i="1"/>
  <c r="R205" i="1" s="1"/>
  <c r="Q203" i="1"/>
  <c r="R203" i="1" s="1"/>
  <c r="Q202" i="1"/>
  <c r="Q201" i="1"/>
  <c r="Q200" i="1"/>
  <c r="Q199" i="1"/>
  <c r="R199" i="1" s="1"/>
  <c r="Q198" i="1"/>
  <c r="S198" i="1" s="1"/>
  <c r="T198" i="1" s="1"/>
  <c r="Q196" i="1"/>
  <c r="Q195" i="1"/>
  <c r="Q194" i="1"/>
  <c r="Q193" i="1"/>
  <c r="R193" i="1" s="1"/>
  <c r="Q192" i="1"/>
  <c r="R192" i="1" s="1"/>
  <c r="Q191" i="1"/>
  <c r="Q189" i="1"/>
  <c r="R189" i="1" s="1"/>
  <c r="Q188" i="1"/>
  <c r="Q187" i="1"/>
  <c r="R187" i="1" s="1"/>
  <c r="Q186" i="1"/>
  <c r="Q185" i="1"/>
  <c r="R185" i="1" s="1"/>
  <c r="Q184" i="1"/>
  <c r="S184" i="1" s="1"/>
  <c r="T184" i="1" s="1"/>
  <c r="Q182" i="1"/>
  <c r="R182" i="1" s="1"/>
  <c r="Q181" i="1"/>
  <c r="Q180" i="1"/>
  <c r="R180" i="1" s="1"/>
  <c r="Q179" i="1"/>
  <c r="Q178" i="1"/>
  <c r="R178" i="1" s="1"/>
  <c r="Q175" i="1"/>
  <c r="R175" i="1" s="1"/>
  <c r="Q174" i="1"/>
  <c r="R174" i="1" s="1"/>
  <c r="Q173" i="1"/>
  <c r="R173" i="1" s="1"/>
  <c r="Q172" i="1"/>
  <c r="R172" i="1" s="1"/>
  <c r="Q171" i="1"/>
  <c r="R171" i="1" s="1"/>
  <c r="Q170" i="1"/>
  <c r="R170" i="1" s="1"/>
  <c r="Q168" i="1"/>
  <c r="Q167" i="1"/>
  <c r="R167" i="1" s="1"/>
  <c r="Q166" i="1"/>
  <c r="Q165" i="1"/>
  <c r="R165" i="1" s="1"/>
  <c r="Q164" i="1"/>
  <c r="Q163" i="1"/>
  <c r="R163" i="1" s="1"/>
  <c r="K238" i="1"/>
  <c r="K237" i="1"/>
  <c r="K236" i="1"/>
  <c r="K235" i="1"/>
  <c r="K234" i="1"/>
  <c r="K233" i="1"/>
  <c r="M233" i="1" s="1"/>
  <c r="N233" i="1" s="1"/>
  <c r="K231" i="1"/>
  <c r="K230" i="1"/>
  <c r="K229" i="1"/>
  <c r="K228" i="1"/>
  <c r="K227" i="1"/>
  <c r="K226" i="1"/>
  <c r="M226" i="1" s="1"/>
  <c r="N226" i="1" s="1"/>
  <c r="K224" i="1"/>
  <c r="K223" i="1"/>
  <c r="K222" i="1"/>
  <c r="K221" i="1"/>
  <c r="K220" i="1"/>
  <c r="K219" i="1"/>
  <c r="M219" i="1" s="1"/>
  <c r="N219" i="1" s="1"/>
  <c r="K217" i="1"/>
  <c r="K216" i="1"/>
  <c r="K215" i="1"/>
  <c r="K214" i="1"/>
  <c r="K213" i="1"/>
  <c r="K212" i="1"/>
  <c r="M212" i="1" s="1"/>
  <c r="N212" i="1" s="1"/>
  <c r="K210" i="1"/>
  <c r="M210" i="1" s="1"/>
  <c r="N210" i="1" s="1"/>
  <c r="K209" i="1"/>
  <c r="K208" i="1"/>
  <c r="K207" i="1"/>
  <c r="K206" i="1"/>
  <c r="M206" i="1" s="1"/>
  <c r="N206" i="1" s="1"/>
  <c r="K205" i="1"/>
  <c r="L205" i="1" s="1"/>
  <c r="K203" i="1"/>
  <c r="K202" i="1"/>
  <c r="K201" i="1"/>
  <c r="L201" i="1" s="1"/>
  <c r="K200" i="1"/>
  <c r="K199" i="1"/>
  <c r="L199" i="1" s="1"/>
  <c r="K198" i="1"/>
  <c r="M198" i="1" s="1"/>
  <c r="N198" i="1" s="1"/>
  <c r="K196" i="1"/>
  <c r="L196" i="1" s="1"/>
  <c r="K195" i="1"/>
  <c r="K194" i="1"/>
  <c r="M194" i="1" s="1"/>
  <c r="N194" i="1" s="1"/>
  <c r="K193" i="1"/>
  <c r="K192" i="1"/>
  <c r="L192" i="1" s="1"/>
  <c r="K191" i="1"/>
  <c r="M191" i="1" s="1"/>
  <c r="N191" i="1" s="1"/>
  <c r="K189" i="1"/>
  <c r="L189" i="1" s="1"/>
  <c r="K188" i="1"/>
  <c r="L188" i="1" s="1"/>
  <c r="K187" i="1"/>
  <c r="L187" i="1" s="1"/>
  <c r="K186" i="1"/>
  <c r="L186" i="1" s="1"/>
  <c r="K185" i="1"/>
  <c r="L185" i="1" s="1"/>
  <c r="K184" i="1"/>
  <c r="M184" i="1" s="1"/>
  <c r="N184" i="1" s="1"/>
  <c r="K182" i="1"/>
  <c r="L182" i="1" s="1"/>
  <c r="K181" i="1"/>
  <c r="L181" i="1" s="1"/>
  <c r="K180" i="1"/>
  <c r="L180" i="1" s="1"/>
  <c r="K179" i="1"/>
  <c r="K178" i="1"/>
  <c r="L178" i="1" s="1"/>
  <c r="K175" i="1"/>
  <c r="K174" i="1"/>
  <c r="L174" i="1" s="1"/>
  <c r="K173" i="1"/>
  <c r="L173" i="1" s="1"/>
  <c r="K172" i="1"/>
  <c r="M172" i="1" s="1"/>
  <c r="N172" i="1" s="1"/>
  <c r="K171" i="1"/>
  <c r="L171" i="1" s="1"/>
  <c r="K170" i="1"/>
  <c r="L170" i="1" s="1"/>
  <c r="K168" i="1"/>
  <c r="K167" i="1"/>
  <c r="K166" i="1"/>
  <c r="L166" i="1" s="1"/>
  <c r="K165" i="1"/>
  <c r="L165" i="1" s="1"/>
  <c r="K164" i="1"/>
  <c r="K163" i="1"/>
  <c r="L163" i="1" s="1"/>
  <c r="M207" i="1" l="1"/>
  <c r="N207" i="1" s="1"/>
  <c r="M208" i="1"/>
  <c r="N208" i="1" s="1"/>
  <c r="M209" i="1"/>
  <c r="N209" i="1" s="1"/>
  <c r="M193" i="1"/>
  <c r="N193" i="1" s="1"/>
  <c r="M214" i="1"/>
  <c r="N214" i="1" s="1"/>
  <c r="S223" i="1"/>
  <c r="T223" i="1" s="1"/>
  <c r="S231" i="1"/>
  <c r="T231" i="1" s="1"/>
  <c r="M164" i="1"/>
  <c r="N164" i="1" s="1"/>
  <c r="S222" i="1"/>
  <c r="T222" i="1" s="1"/>
  <c r="S215" i="1"/>
  <c r="T215" i="1" s="1"/>
  <c r="S224" i="1"/>
  <c r="T224" i="1" s="1"/>
  <c r="S216" i="1"/>
  <c r="T216" i="1" s="1"/>
  <c r="R206" i="1"/>
  <c r="M228" i="1"/>
  <c r="N228" i="1" s="1"/>
  <c r="M237" i="1"/>
  <c r="N237" i="1" s="1"/>
  <c r="M175" i="1"/>
  <c r="N175" i="1" s="1"/>
  <c r="L194" i="1"/>
  <c r="M229" i="1"/>
  <c r="N229" i="1" s="1"/>
  <c r="M238" i="1"/>
  <c r="N238" i="1" s="1"/>
  <c r="S181" i="1"/>
  <c r="T181" i="1" s="1"/>
  <c r="S207" i="1"/>
  <c r="T207" i="1" s="1"/>
  <c r="M167" i="1"/>
  <c r="N167" i="1" s="1"/>
  <c r="M203" i="1"/>
  <c r="N203" i="1" s="1"/>
  <c r="S208" i="1"/>
  <c r="T208" i="1" s="1"/>
  <c r="S217" i="1"/>
  <c r="T217" i="1" s="1"/>
  <c r="M231" i="1"/>
  <c r="N231" i="1" s="1"/>
  <c r="S209" i="1"/>
  <c r="T209" i="1" s="1"/>
  <c r="M163" i="1"/>
  <c r="N163" i="1" s="1"/>
  <c r="L203" i="1"/>
  <c r="M168" i="1"/>
  <c r="N168" i="1" s="1"/>
  <c r="L193" i="1"/>
  <c r="M221" i="1"/>
  <c r="N221" i="1" s="1"/>
  <c r="M230" i="1"/>
  <c r="N230" i="1" s="1"/>
  <c r="S200" i="1"/>
  <c r="T200" i="1" s="1"/>
  <c r="M220" i="1"/>
  <c r="N220" i="1" s="1"/>
  <c r="M199" i="1"/>
  <c r="N199" i="1" s="1"/>
  <c r="M222" i="1"/>
  <c r="N222" i="1" s="1"/>
  <c r="S192" i="1"/>
  <c r="T192" i="1" s="1"/>
  <c r="S201" i="1"/>
  <c r="T201" i="1" s="1"/>
  <c r="M200" i="1"/>
  <c r="N200" i="1" s="1"/>
  <c r="M223" i="1"/>
  <c r="N223" i="1" s="1"/>
  <c r="S202" i="1"/>
  <c r="T202" i="1" s="1"/>
  <c r="R208" i="1"/>
  <c r="S227" i="1"/>
  <c r="T227" i="1" s="1"/>
  <c r="S235" i="1"/>
  <c r="T235" i="1" s="1"/>
  <c r="L198" i="1"/>
  <c r="M201" i="1"/>
  <c r="N201" i="1" s="1"/>
  <c r="M224" i="1"/>
  <c r="N224" i="1" s="1"/>
  <c r="M234" i="1"/>
  <c r="N234" i="1" s="1"/>
  <c r="S194" i="1"/>
  <c r="T194" i="1" s="1"/>
  <c r="S228" i="1"/>
  <c r="T228" i="1" s="1"/>
  <c r="M195" i="1"/>
  <c r="N195" i="1" s="1"/>
  <c r="M235" i="1"/>
  <c r="N235" i="1" s="1"/>
  <c r="S195" i="1"/>
  <c r="T195" i="1" s="1"/>
  <c r="S210" i="1"/>
  <c r="T210" i="1" s="1"/>
  <c r="S220" i="1"/>
  <c r="T220" i="1" s="1"/>
  <c r="S229" i="1"/>
  <c r="T229" i="1" s="1"/>
  <c r="S237" i="1"/>
  <c r="T237" i="1" s="1"/>
  <c r="L175" i="1"/>
  <c r="L191" i="1"/>
  <c r="M202" i="1"/>
  <c r="N202" i="1" s="1"/>
  <c r="M217" i="1"/>
  <c r="N217" i="1" s="1"/>
  <c r="M227" i="1"/>
  <c r="N227" i="1" s="1"/>
  <c r="M236" i="1"/>
  <c r="N236" i="1" s="1"/>
  <c r="S168" i="1"/>
  <c r="T168" i="1" s="1"/>
  <c r="S196" i="1"/>
  <c r="T196" i="1" s="1"/>
  <c r="S221" i="1"/>
  <c r="T221" i="1" s="1"/>
  <c r="M213" i="1"/>
  <c r="N213" i="1" s="1"/>
  <c r="M215" i="1"/>
  <c r="N215" i="1" s="1"/>
  <c r="M216" i="1"/>
  <c r="N216" i="1" s="1"/>
  <c r="S186" i="1"/>
  <c r="T186" i="1" s="1"/>
  <c r="M179" i="1"/>
  <c r="N179" i="1" s="1"/>
  <c r="M178" i="1"/>
  <c r="N178" i="1" s="1"/>
  <c r="M170" i="1"/>
  <c r="N170" i="1" s="1"/>
  <c r="S238" i="1"/>
  <c r="T238" i="1" s="1"/>
  <c r="R231" i="1"/>
  <c r="R227" i="1"/>
  <c r="R224" i="1"/>
  <c r="R222" i="1"/>
  <c r="R220" i="1"/>
  <c r="R217" i="1"/>
  <c r="R215" i="1"/>
  <c r="S213" i="1"/>
  <c r="T213" i="1" s="1"/>
  <c r="S214" i="1"/>
  <c r="T214" i="1" s="1"/>
  <c r="R210" i="1"/>
  <c r="S203" i="1"/>
  <c r="T203" i="1" s="1"/>
  <c r="L202" i="1"/>
  <c r="R201" i="1"/>
  <c r="L200" i="1"/>
  <c r="S199" i="1"/>
  <c r="T199" i="1" s="1"/>
  <c r="R196" i="1"/>
  <c r="M196" i="1"/>
  <c r="N196" i="1" s="1"/>
  <c r="L195" i="1"/>
  <c r="R194" i="1"/>
  <c r="S193" i="1"/>
  <c r="T193" i="1" s="1"/>
  <c r="M192" i="1"/>
  <c r="N192" i="1" s="1"/>
  <c r="S189" i="1"/>
  <c r="T189" i="1" s="1"/>
  <c r="S187" i="1"/>
  <c r="T187" i="1" s="1"/>
  <c r="S188" i="1"/>
  <c r="T188" i="1" s="1"/>
  <c r="S185" i="1"/>
  <c r="T185" i="1" s="1"/>
  <c r="L184" i="1"/>
  <c r="M187" i="1"/>
  <c r="N187" i="1" s="1"/>
  <c r="M186" i="1"/>
  <c r="N186" i="1" s="1"/>
  <c r="M188" i="1"/>
  <c r="N188" i="1" s="1"/>
  <c r="M185" i="1"/>
  <c r="N185" i="1" s="1"/>
  <c r="M189" i="1"/>
  <c r="N189" i="1" s="1"/>
  <c r="S182" i="1"/>
  <c r="T182" i="1" s="1"/>
  <c r="M180" i="1"/>
  <c r="N180" i="1" s="1"/>
  <c r="L179" i="1"/>
  <c r="S178" i="1"/>
  <c r="T178" i="1" s="1"/>
  <c r="S179" i="1"/>
  <c r="T179" i="1" s="1"/>
  <c r="S180" i="1"/>
  <c r="T180" i="1" s="1"/>
  <c r="M182" i="1"/>
  <c r="N182" i="1" s="1"/>
  <c r="M181" i="1"/>
  <c r="N181" i="1" s="1"/>
  <c r="M174" i="1"/>
  <c r="N174" i="1" s="1"/>
  <c r="L172" i="1"/>
  <c r="S170" i="1"/>
  <c r="T170" i="1" s="1"/>
  <c r="S174" i="1"/>
  <c r="T174" i="1" s="1"/>
  <c r="S172" i="1"/>
  <c r="T172" i="1" s="1"/>
  <c r="M173" i="1"/>
  <c r="N173" i="1" s="1"/>
  <c r="M171" i="1"/>
  <c r="N171" i="1" s="1"/>
  <c r="S163" i="1"/>
  <c r="T163" i="1" s="1"/>
  <c r="S164" i="1"/>
  <c r="T164" i="1" s="1"/>
  <c r="S165" i="1"/>
  <c r="T165" i="1" s="1"/>
  <c r="S166" i="1"/>
  <c r="T166" i="1" s="1"/>
  <c r="S167" i="1"/>
  <c r="T167" i="1" s="1"/>
  <c r="L164" i="1"/>
  <c r="L168" i="1"/>
  <c r="L167" i="1"/>
  <c r="M165" i="1"/>
  <c r="N165" i="1" s="1"/>
  <c r="M166" i="1"/>
  <c r="N166" i="1" s="1"/>
  <c r="R207" i="1"/>
  <c r="R209" i="1"/>
  <c r="R212" i="1"/>
  <c r="R214" i="1"/>
  <c r="R216" i="1"/>
  <c r="R219" i="1"/>
  <c r="R221" i="1"/>
  <c r="R223" i="1"/>
  <c r="R226" i="1"/>
  <c r="R228" i="1"/>
  <c r="R230" i="1"/>
  <c r="R233" i="1"/>
  <c r="R235" i="1"/>
  <c r="R237" i="1"/>
  <c r="S233" i="1"/>
  <c r="T233" i="1" s="1"/>
  <c r="R164" i="1"/>
  <c r="R166" i="1"/>
  <c r="R168" i="1"/>
  <c r="R179" i="1"/>
  <c r="R181" i="1"/>
  <c r="R184" i="1"/>
  <c r="R186" i="1"/>
  <c r="R188" i="1"/>
  <c r="R191" i="1"/>
  <c r="R195" i="1"/>
  <c r="R198" i="1"/>
  <c r="R200" i="1"/>
  <c r="R202" i="1"/>
  <c r="S171" i="1"/>
  <c r="T171" i="1" s="1"/>
  <c r="S173" i="1"/>
  <c r="T173" i="1" s="1"/>
  <c r="S175" i="1"/>
  <c r="T175" i="1" s="1"/>
  <c r="S191" i="1"/>
  <c r="T191" i="1" s="1"/>
  <c r="S234" i="1"/>
  <c r="T234" i="1" s="1"/>
  <c r="S236" i="1"/>
  <c r="T236" i="1" s="1"/>
  <c r="L207" i="1"/>
  <c r="L209" i="1"/>
  <c r="L212" i="1"/>
  <c r="L214" i="1"/>
  <c r="L216" i="1"/>
  <c r="L219" i="1"/>
  <c r="L221" i="1"/>
  <c r="L223" i="1"/>
  <c r="L226" i="1"/>
  <c r="L228" i="1"/>
  <c r="L230" i="1"/>
  <c r="L233" i="1"/>
  <c r="L235" i="1"/>
  <c r="L237" i="1"/>
  <c r="L206" i="1"/>
  <c r="L208" i="1"/>
  <c r="L210" i="1"/>
  <c r="L213" i="1"/>
  <c r="L215" i="1"/>
  <c r="L217" i="1"/>
  <c r="L220" i="1"/>
  <c r="L222" i="1"/>
  <c r="L224" i="1"/>
  <c r="L227" i="1"/>
  <c r="L229" i="1"/>
  <c r="L231" i="1"/>
  <c r="L234" i="1"/>
  <c r="L236" i="1"/>
  <c r="L238" i="1"/>
  <c r="E238" i="1" l="1"/>
  <c r="E237" i="1"/>
  <c r="E236" i="1"/>
  <c r="E235" i="1"/>
  <c r="E234" i="1"/>
  <c r="E233" i="1"/>
  <c r="E231" i="1"/>
  <c r="E230" i="1"/>
  <c r="E229" i="1"/>
  <c r="E228" i="1"/>
  <c r="E227" i="1"/>
  <c r="E226" i="1"/>
  <c r="E224" i="1"/>
  <c r="E223" i="1"/>
  <c r="E222" i="1"/>
  <c r="E221" i="1"/>
  <c r="E220" i="1"/>
  <c r="E219" i="1"/>
  <c r="E217" i="1"/>
  <c r="E216" i="1"/>
  <c r="E215" i="1"/>
  <c r="E214" i="1"/>
  <c r="E213" i="1"/>
  <c r="E212" i="1"/>
  <c r="E210" i="1"/>
  <c r="E209" i="1"/>
  <c r="E208" i="1"/>
  <c r="E207" i="1"/>
  <c r="E206" i="1"/>
  <c r="E205" i="1"/>
  <c r="F205" i="1" s="1"/>
  <c r="E203" i="1"/>
  <c r="E202" i="1"/>
  <c r="E201" i="1"/>
  <c r="E200" i="1"/>
  <c r="E199" i="1"/>
  <c r="E198" i="1"/>
  <c r="E196" i="1"/>
  <c r="E195" i="1"/>
  <c r="E194" i="1"/>
  <c r="E193" i="1"/>
  <c r="E192" i="1"/>
  <c r="E191" i="1"/>
  <c r="E189" i="1"/>
  <c r="F189" i="1" s="1"/>
  <c r="E188" i="1"/>
  <c r="F188" i="1" s="1"/>
  <c r="E187" i="1"/>
  <c r="F187" i="1" s="1"/>
  <c r="E186" i="1"/>
  <c r="F186" i="1" s="1"/>
  <c r="E185" i="1"/>
  <c r="F185" i="1" s="1"/>
  <c r="E184" i="1"/>
  <c r="E182" i="1"/>
  <c r="F182" i="1" s="1"/>
  <c r="E181" i="1"/>
  <c r="E180" i="1"/>
  <c r="E179" i="1"/>
  <c r="F179" i="1" s="1"/>
  <c r="E178" i="1"/>
  <c r="E175" i="1"/>
  <c r="F175" i="1" s="1"/>
  <c r="E174" i="1"/>
  <c r="F174" i="1" s="1"/>
  <c r="E173" i="1"/>
  <c r="F173" i="1" s="1"/>
  <c r="E172" i="1"/>
  <c r="F172" i="1" s="1"/>
  <c r="E171" i="1"/>
  <c r="F171" i="1" s="1"/>
  <c r="E170" i="1"/>
  <c r="E168" i="1"/>
  <c r="E167" i="1"/>
  <c r="E166" i="1"/>
  <c r="E165" i="1"/>
  <c r="E164" i="1"/>
  <c r="E163" i="1"/>
  <c r="G222" i="1" l="1"/>
  <c r="H222" i="1" s="1"/>
  <c r="F167" i="1"/>
  <c r="G167" i="1"/>
  <c r="H167" i="1" s="1"/>
  <c r="G206" i="1"/>
  <c r="H206" i="1" s="1"/>
  <c r="G224" i="1"/>
  <c r="H224" i="1" s="1"/>
  <c r="G234" i="1"/>
  <c r="H234" i="1" s="1"/>
  <c r="F165" i="1"/>
  <c r="G165" i="1"/>
  <c r="H165" i="1" s="1"/>
  <c r="F168" i="1"/>
  <c r="G168" i="1"/>
  <c r="H168" i="1" s="1"/>
  <c r="G226" i="1"/>
  <c r="H226" i="1" s="1"/>
  <c r="G212" i="1"/>
  <c r="H212" i="1" s="1"/>
  <c r="G213" i="1"/>
  <c r="H213" i="1" s="1"/>
  <c r="F166" i="1"/>
  <c r="G166" i="1"/>
  <c r="H166" i="1" s="1"/>
  <c r="F199" i="1"/>
  <c r="G199" i="1"/>
  <c r="H199" i="1" s="1"/>
  <c r="G233" i="1"/>
  <c r="H233" i="1" s="1"/>
  <c r="F195" i="1"/>
  <c r="G195" i="1"/>
  <c r="H195" i="1" s="1"/>
  <c r="G208" i="1"/>
  <c r="H208" i="1" s="1"/>
  <c r="G217" i="1"/>
  <c r="H217" i="1" s="1"/>
  <c r="G227" i="1"/>
  <c r="H227" i="1" s="1"/>
  <c r="F164" i="1"/>
  <c r="G164" i="1"/>
  <c r="H164" i="1" s="1"/>
  <c r="G230" i="1"/>
  <c r="H230" i="1" s="1"/>
  <c r="G215" i="1"/>
  <c r="H215" i="1" s="1"/>
  <c r="F201" i="1"/>
  <c r="G201" i="1"/>
  <c r="H201" i="1" s="1"/>
  <c r="G209" i="1"/>
  <c r="H209" i="1" s="1"/>
  <c r="G219" i="1"/>
  <c r="H219" i="1" s="1"/>
  <c r="F198" i="1"/>
  <c r="G198" i="1"/>
  <c r="H198" i="1" s="1"/>
  <c r="F194" i="1"/>
  <c r="G194" i="1"/>
  <c r="H194" i="1" s="1"/>
  <c r="F163" i="1"/>
  <c r="G163" i="1"/>
  <c r="H163" i="1" s="1"/>
  <c r="F191" i="1"/>
  <c r="G191" i="1"/>
  <c r="H191" i="1" s="1"/>
  <c r="F202" i="1"/>
  <c r="G202" i="1"/>
  <c r="H202" i="1" s="1"/>
  <c r="G210" i="1"/>
  <c r="H210" i="1" s="1"/>
  <c r="G220" i="1"/>
  <c r="H220" i="1" s="1"/>
  <c r="G229" i="1"/>
  <c r="H229" i="1" s="1"/>
  <c r="G238" i="1"/>
  <c r="H238" i="1" s="1"/>
  <c r="F178" i="1"/>
  <c r="G182" i="1"/>
  <c r="H182" i="1" s="1"/>
  <c r="G179" i="1"/>
  <c r="H179" i="1" s="1"/>
  <c r="G178" i="1"/>
  <c r="H178" i="1" s="1"/>
  <c r="G237" i="1"/>
  <c r="H237" i="1" s="1"/>
  <c r="G236" i="1"/>
  <c r="H236" i="1" s="1"/>
  <c r="G235" i="1"/>
  <c r="H235" i="1" s="1"/>
  <c r="G231" i="1"/>
  <c r="H231" i="1" s="1"/>
  <c r="G228" i="1"/>
  <c r="H228" i="1" s="1"/>
  <c r="G223" i="1"/>
  <c r="H223" i="1" s="1"/>
  <c r="G221" i="1"/>
  <c r="H221" i="1" s="1"/>
  <c r="G216" i="1"/>
  <c r="H216" i="1" s="1"/>
  <c r="G214" i="1"/>
  <c r="H214" i="1" s="1"/>
  <c r="G207" i="1"/>
  <c r="H207" i="1" s="1"/>
  <c r="F203" i="1"/>
  <c r="G203" i="1"/>
  <c r="H203" i="1" s="1"/>
  <c r="F200" i="1"/>
  <c r="G200" i="1"/>
  <c r="H200" i="1" s="1"/>
  <c r="F196" i="1"/>
  <c r="G196" i="1"/>
  <c r="H196" i="1" s="1"/>
  <c r="F193" i="1"/>
  <c r="G193" i="1"/>
  <c r="H193" i="1" s="1"/>
  <c r="F192" i="1"/>
  <c r="G192" i="1"/>
  <c r="H192" i="1" s="1"/>
  <c r="F184" i="1"/>
  <c r="G185" i="1"/>
  <c r="H185" i="1" s="1"/>
  <c r="G186" i="1"/>
  <c r="H186" i="1" s="1"/>
  <c r="G187" i="1"/>
  <c r="H187" i="1" s="1"/>
  <c r="G188" i="1"/>
  <c r="H188" i="1" s="1"/>
  <c r="G189" i="1"/>
  <c r="H189" i="1" s="1"/>
  <c r="G184" i="1"/>
  <c r="H184" i="1" s="1"/>
  <c r="F181" i="1"/>
  <c r="G181" i="1"/>
  <c r="H181" i="1" s="1"/>
  <c r="F180" i="1"/>
  <c r="G180" i="1"/>
  <c r="H180" i="1" s="1"/>
  <c r="F170" i="1"/>
  <c r="G171" i="1"/>
  <c r="H171" i="1" s="1"/>
  <c r="G172" i="1"/>
  <c r="H172" i="1" s="1"/>
  <c r="G175" i="1"/>
  <c r="H175" i="1" s="1"/>
  <c r="G170" i="1"/>
  <c r="H170" i="1" s="1"/>
  <c r="G173" i="1"/>
  <c r="H173" i="1" s="1"/>
  <c r="G174" i="1"/>
  <c r="H174" i="1" s="1"/>
  <c r="F207" i="1"/>
  <c r="F209" i="1"/>
  <c r="F212" i="1"/>
  <c r="F214" i="1"/>
  <c r="F216" i="1"/>
  <c r="F219" i="1"/>
  <c r="F221" i="1"/>
  <c r="F223" i="1"/>
  <c r="F226" i="1"/>
  <c r="F228" i="1"/>
  <c r="F230" i="1"/>
  <c r="F233" i="1"/>
  <c r="F235" i="1"/>
  <c r="F237" i="1"/>
  <c r="F206" i="1"/>
  <c r="F208" i="1"/>
  <c r="F210" i="1"/>
  <c r="F213" i="1"/>
  <c r="F215" i="1"/>
  <c r="F217" i="1"/>
  <c r="F220" i="1"/>
  <c r="F222" i="1"/>
  <c r="F224" i="1"/>
  <c r="F227" i="1"/>
  <c r="F229" i="1"/>
  <c r="F231" i="1"/>
  <c r="F234" i="1"/>
  <c r="F236" i="1"/>
  <c r="F238" i="1"/>
  <c r="U99" i="1"/>
  <c r="U100" i="1"/>
  <c r="U101" i="1"/>
  <c r="U102" i="1"/>
  <c r="U98" i="1"/>
  <c r="U154" i="1"/>
  <c r="U155" i="1"/>
  <c r="U156" i="1"/>
  <c r="U157" i="1"/>
  <c r="U158" i="1"/>
  <c r="U153" i="1"/>
  <c r="U147" i="1"/>
  <c r="U148" i="1"/>
  <c r="U149" i="1"/>
  <c r="U150" i="1"/>
  <c r="U151" i="1"/>
  <c r="U146" i="1"/>
  <c r="U140" i="1" l="1"/>
  <c r="U141" i="1"/>
  <c r="U142" i="1"/>
  <c r="U143" i="1"/>
  <c r="U144" i="1"/>
  <c r="U139" i="1"/>
  <c r="U133" i="1"/>
  <c r="U134" i="1"/>
  <c r="U135" i="1"/>
  <c r="U136" i="1"/>
  <c r="U137" i="1"/>
  <c r="U132" i="1"/>
  <c r="U127" i="1"/>
  <c r="U128" i="1"/>
  <c r="U129" i="1"/>
  <c r="U130" i="1"/>
  <c r="U126" i="1"/>
  <c r="U119" i="1" l="1"/>
  <c r="U120" i="1"/>
  <c r="U121" i="1"/>
  <c r="U122" i="1"/>
  <c r="U123" i="1"/>
  <c r="U118" i="1"/>
  <c r="U112" i="1"/>
  <c r="U113" i="1"/>
  <c r="U114" i="1"/>
  <c r="U115" i="1"/>
  <c r="U116" i="1"/>
  <c r="U111" i="1"/>
  <c r="U105" i="1"/>
  <c r="U106" i="1"/>
  <c r="U107" i="1"/>
  <c r="U108" i="1"/>
  <c r="U109" i="1"/>
  <c r="U104" i="1"/>
  <c r="U91" i="1"/>
  <c r="U92" i="1"/>
  <c r="U93" i="1"/>
  <c r="U94" i="1"/>
  <c r="U95" i="1"/>
  <c r="U90" i="1"/>
  <c r="U84" i="1"/>
  <c r="U85" i="1"/>
  <c r="U86" i="1"/>
  <c r="U87" i="1"/>
  <c r="U88" i="1"/>
  <c r="U83" i="1"/>
  <c r="Q158" i="1"/>
  <c r="Q157" i="1"/>
  <c r="Q156" i="1"/>
  <c r="Q155" i="1"/>
  <c r="Q154" i="1"/>
  <c r="Q153" i="1"/>
  <c r="S153" i="1" s="1"/>
  <c r="T153" i="1" s="1"/>
  <c r="Q151" i="1"/>
  <c r="Q150" i="1"/>
  <c r="Q149" i="1"/>
  <c r="Q148" i="1"/>
  <c r="Q147" i="1"/>
  <c r="Q146" i="1"/>
  <c r="S146" i="1" s="1"/>
  <c r="T146" i="1" s="1"/>
  <c r="Q144" i="1"/>
  <c r="Q143" i="1"/>
  <c r="Q142" i="1"/>
  <c r="Q141" i="1"/>
  <c r="Q140" i="1"/>
  <c r="Q139" i="1"/>
  <c r="S139" i="1" s="1"/>
  <c r="T139" i="1" s="1"/>
  <c r="Q137" i="1"/>
  <c r="Q136" i="1"/>
  <c r="Q135" i="1"/>
  <c r="Q134" i="1"/>
  <c r="Q133" i="1"/>
  <c r="Q132" i="1"/>
  <c r="S132" i="1" s="1"/>
  <c r="T132" i="1" s="1"/>
  <c r="Q130" i="1"/>
  <c r="Q129" i="1"/>
  <c r="Q128" i="1"/>
  <c r="Q127" i="1"/>
  <c r="Q126" i="1"/>
  <c r="S126" i="1" s="1"/>
  <c r="T126" i="1" s="1"/>
  <c r="Q125" i="1"/>
  <c r="R125" i="1" s="1"/>
  <c r="Q123" i="1"/>
  <c r="R123" i="1" s="1"/>
  <c r="Q122" i="1"/>
  <c r="R122" i="1" s="1"/>
  <c r="Q121" i="1"/>
  <c r="R121" i="1" s="1"/>
  <c r="Q120" i="1"/>
  <c r="Q119" i="1"/>
  <c r="R119" i="1" s="1"/>
  <c r="Q118" i="1"/>
  <c r="S118" i="1" s="1"/>
  <c r="T118" i="1" s="1"/>
  <c r="Q116" i="1"/>
  <c r="R116" i="1" s="1"/>
  <c r="Q115" i="1"/>
  <c r="Q114" i="1"/>
  <c r="R114" i="1" s="1"/>
  <c r="Q113" i="1"/>
  <c r="R113" i="1" s="1"/>
  <c r="Q112" i="1"/>
  <c r="R112" i="1" s="1"/>
  <c r="Q111" i="1"/>
  <c r="R111" i="1" s="1"/>
  <c r="Q109" i="1"/>
  <c r="R109" i="1" s="1"/>
  <c r="Q108" i="1"/>
  <c r="R108" i="1" s="1"/>
  <c r="Q107" i="1"/>
  <c r="R107" i="1" s="1"/>
  <c r="Q106" i="1"/>
  <c r="R106" i="1" s="1"/>
  <c r="Q105" i="1"/>
  <c r="R105" i="1" s="1"/>
  <c r="Q104" i="1"/>
  <c r="R104" i="1" s="1"/>
  <c r="Q102" i="1"/>
  <c r="R102" i="1" s="1"/>
  <c r="Q101" i="1"/>
  <c r="R101" i="1" s="1"/>
  <c r="Q100" i="1"/>
  <c r="R100" i="1" s="1"/>
  <c r="Q99" i="1"/>
  <c r="Q98" i="1"/>
  <c r="R98" i="1" s="1"/>
  <c r="Q95" i="1"/>
  <c r="R95" i="1" s="1"/>
  <c r="Q94" i="1"/>
  <c r="R94" i="1" s="1"/>
  <c r="Q93" i="1"/>
  <c r="R93" i="1" s="1"/>
  <c r="Q92" i="1"/>
  <c r="R92" i="1" s="1"/>
  <c r="Q91" i="1"/>
  <c r="R91" i="1" s="1"/>
  <c r="Q90" i="1"/>
  <c r="R90" i="1" s="1"/>
  <c r="Q88" i="1"/>
  <c r="Q87" i="1"/>
  <c r="R87" i="1" s="1"/>
  <c r="Q86" i="1"/>
  <c r="Q85" i="1"/>
  <c r="R85" i="1" s="1"/>
  <c r="Q84" i="1"/>
  <c r="S84" i="1" s="1"/>
  <c r="T84" i="1" s="1"/>
  <c r="Q83" i="1"/>
  <c r="R83" i="1" s="1"/>
  <c r="K158" i="1"/>
  <c r="K157" i="1"/>
  <c r="K156" i="1"/>
  <c r="K155" i="1"/>
  <c r="K154" i="1"/>
  <c r="K153" i="1"/>
  <c r="M153" i="1" s="1"/>
  <c r="N153" i="1" s="1"/>
  <c r="K151" i="1"/>
  <c r="K150" i="1"/>
  <c r="K149" i="1"/>
  <c r="L149" i="1" s="1"/>
  <c r="K148" i="1"/>
  <c r="K147" i="1"/>
  <c r="L147" i="1" s="1"/>
  <c r="K146" i="1"/>
  <c r="M146" i="1" s="1"/>
  <c r="N146" i="1" s="1"/>
  <c r="K144" i="1"/>
  <c r="L144" i="1" s="1"/>
  <c r="K143" i="1"/>
  <c r="K142" i="1"/>
  <c r="K141" i="1"/>
  <c r="K140" i="1"/>
  <c r="K139" i="1"/>
  <c r="M139" i="1" s="1"/>
  <c r="N139" i="1" s="1"/>
  <c r="K137" i="1"/>
  <c r="K136" i="1"/>
  <c r="K135" i="1"/>
  <c r="K134" i="1"/>
  <c r="K133" i="1"/>
  <c r="K132" i="1"/>
  <c r="M132" i="1" s="1"/>
  <c r="N132" i="1" s="1"/>
  <c r="K130" i="1"/>
  <c r="L130" i="1" s="1"/>
  <c r="K129" i="1"/>
  <c r="K128" i="1"/>
  <c r="L128" i="1" s="1"/>
  <c r="K127" i="1"/>
  <c r="K126" i="1"/>
  <c r="M126" i="1" s="1"/>
  <c r="N126" i="1" s="1"/>
  <c r="K125" i="1"/>
  <c r="L125" i="1" s="1"/>
  <c r="K123" i="1"/>
  <c r="K122" i="1"/>
  <c r="K121" i="1"/>
  <c r="L121" i="1" s="1"/>
  <c r="K120" i="1"/>
  <c r="L120" i="1" s="1"/>
  <c r="K119" i="1"/>
  <c r="K118" i="1"/>
  <c r="M118" i="1" s="1"/>
  <c r="N118" i="1" s="1"/>
  <c r="K116" i="1"/>
  <c r="K115" i="1"/>
  <c r="L115" i="1" s="1"/>
  <c r="K114" i="1"/>
  <c r="L114" i="1" s="1"/>
  <c r="K113" i="1"/>
  <c r="L113" i="1" s="1"/>
  <c r="K112" i="1"/>
  <c r="K111" i="1"/>
  <c r="K109" i="1"/>
  <c r="K108" i="1"/>
  <c r="L108" i="1" s="1"/>
  <c r="K107" i="1"/>
  <c r="L107" i="1" s="1"/>
  <c r="K106" i="1"/>
  <c r="K105" i="1"/>
  <c r="L105" i="1" s="1"/>
  <c r="K104" i="1"/>
  <c r="L104" i="1" s="1"/>
  <c r="K102" i="1"/>
  <c r="L102" i="1" s="1"/>
  <c r="K101" i="1"/>
  <c r="L101" i="1" s="1"/>
  <c r="K100" i="1"/>
  <c r="L100" i="1" s="1"/>
  <c r="K99" i="1"/>
  <c r="K98" i="1"/>
  <c r="M98" i="1" s="1"/>
  <c r="N98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K88" i="1"/>
  <c r="L88" i="1" s="1"/>
  <c r="K87" i="1"/>
  <c r="L87" i="1" s="1"/>
  <c r="K86" i="1"/>
  <c r="K85" i="1"/>
  <c r="L85" i="1" s="1"/>
  <c r="K84" i="1"/>
  <c r="L84" i="1" s="1"/>
  <c r="K83" i="1"/>
  <c r="E158" i="1"/>
  <c r="F158" i="1" s="1"/>
  <c r="E157" i="1"/>
  <c r="E156" i="1"/>
  <c r="E155" i="1"/>
  <c r="E154" i="1"/>
  <c r="F154" i="1" s="1"/>
  <c r="E153" i="1"/>
  <c r="G153" i="1" s="1"/>
  <c r="E151" i="1"/>
  <c r="F151" i="1" s="1"/>
  <c r="E150" i="1"/>
  <c r="E149" i="1"/>
  <c r="F149" i="1" s="1"/>
  <c r="E148" i="1"/>
  <c r="E147" i="1"/>
  <c r="E146" i="1"/>
  <c r="F146" i="1" s="1"/>
  <c r="E144" i="1"/>
  <c r="F144" i="1" s="1"/>
  <c r="E143" i="1"/>
  <c r="E142" i="1"/>
  <c r="F142" i="1" s="1"/>
  <c r="E141" i="1"/>
  <c r="E140" i="1"/>
  <c r="F140" i="1" s="1"/>
  <c r="E139" i="1"/>
  <c r="E137" i="1"/>
  <c r="E136" i="1"/>
  <c r="F136" i="1" s="1"/>
  <c r="E135" i="1"/>
  <c r="F135" i="1" s="1"/>
  <c r="E134" i="1"/>
  <c r="E133" i="1"/>
  <c r="F133" i="1" s="1"/>
  <c r="E132" i="1"/>
  <c r="G132" i="1" s="1"/>
  <c r="E130" i="1"/>
  <c r="F130" i="1" s="1"/>
  <c r="E129" i="1"/>
  <c r="E128" i="1"/>
  <c r="E127" i="1"/>
  <c r="F127" i="1" s="1"/>
  <c r="E126" i="1"/>
  <c r="F126" i="1" s="1"/>
  <c r="E125" i="1"/>
  <c r="F125" i="1" s="1"/>
  <c r="E123" i="1"/>
  <c r="E122" i="1"/>
  <c r="E121" i="1"/>
  <c r="E120" i="1"/>
  <c r="E119" i="1"/>
  <c r="E118" i="1"/>
  <c r="G118" i="1" s="1"/>
  <c r="E116" i="1"/>
  <c r="E115" i="1"/>
  <c r="E114" i="1"/>
  <c r="E113" i="1"/>
  <c r="E112" i="1"/>
  <c r="E111" i="1"/>
  <c r="G111" i="1" s="1"/>
  <c r="E109" i="1"/>
  <c r="E108" i="1"/>
  <c r="E107" i="1"/>
  <c r="E106" i="1"/>
  <c r="E105" i="1"/>
  <c r="E104" i="1"/>
  <c r="G104" i="1" s="1"/>
  <c r="E102" i="1"/>
  <c r="E101" i="1"/>
  <c r="E100" i="1"/>
  <c r="E99" i="1"/>
  <c r="G99" i="1" s="1"/>
  <c r="E98" i="1"/>
  <c r="G98" i="1" s="1"/>
  <c r="E95" i="1"/>
  <c r="E94" i="1"/>
  <c r="E93" i="1"/>
  <c r="E92" i="1"/>
  <c r="E91" i="1"/>
  <c r="E90" i="1"/>
  <c r="G90" i="1" s="1"/>
  <c r="E88" i="1"/>
  <c r="E87" i="1"/>
  <c r="E86" i="1"/>
  <c r="E85" i="1"/>
  <c r="E84" i="1"/>
  <c r="E83" i="1"/>
  <c r="G83" i="1" s="1"/>
  <c r="U74" i="1"/>
  <c r="U75" i="1"/>
  <c r="U76" i="1"/>
  <c r="U77" i="1"/>
  <c r="U78" i="1"/>
  <c r="U73" i="1"/>
  <c r="U67" i="1"/>
  <c r="U68" i="1"/>
  <c r="U69" i="1"/>
  <c r="U70" i="1"/>
  <c r="U71" i="1"/>
  <c r="U66" i="1"/>
  <c r="U60" i="1"/>
  <c r="U61" i="1"/>
  <c r="U62" i="1"/>
  <c r="U63" i="1"/>
  <c r="U64" i="1"/>
  <c r="U59" i="1"/>
  <c r="U53" i="1"/>
  <c r="U54" i="1"/>
  <c r="U55" i="1"/>
  <c r="U56" i="1"/>
  <c r="U57" i="1"/>
  <c r="U52" i="1"/>
  <c r="U47" i="1"/>
  <c r="U48" i="1"/>
  <c r="U49" i="1"/>
  <c r="U50" i="1"/>
  <c r="U46" i="1"/>
  <c r="U39" i="1"/>
  <c r="U40" i="1"/>
  <c r="U41" i="1"/>
  <c r="U42" i="1"/>
  <c r="U43" i="1"/>
  <c r="U38" i="1"/>
  <c r="Q78" i="1"/>
  <c r="R78" i="1" s="1"/>
  <c r="Q77" i="1"/>
  <c r="Q76" i="1"/>
  <c r="R76" i="1" s="1"/>
  <c r="Q75" i="1"/>
  <c r="Q74" i="1"/>
  <c r="R74" i="1" s="1"/>
  <c r="Q73" i="1"/>
  <c r="S73" i="1" s="1"/>
  <c r="T73" i="1" s="1"/>
  <c r="Q71" i="1"/>
  <c r="R71" i="1" s="1"/>
  <c r="Q70" i="1"/>
  <c r="Q69" i="1"/>
  <c r="R69" i="1" s="1"/>
  <c r="Q68" i="1"/>
  <c r="Q67" i="1"/>
  <c r="R67" i="1" s="1"/>
  <c r="Q66" i="1"/>
  <c r="S66" i="1" s="1"/>
  <c r="T66" i="1" s="1"/>
  <c r="Q64" i="1"/>
  <c r="R64" i="1" s="1"/>
  <c r="Q63" i="1"/>
  <c r="Q62" i="1"/>
  <c r="R62" i="1" s="1"/>
  <c r="Q61" i="1"/>
  <c r="Q60" i="1"/>
  <c r="R60" i="1" s="1"/>
  <c r="Q59" i="1"/>
  <c r="S59" i="1" s="1"/>
  <c r="T59" i="1" s="1"/>
  <c r="Q57" i="1"/>
  <c r="R57" i="1" s="1"/>
  <c r="Q56" i="1"/>
  <c r="Q55" i="1"/>
  <c r="R55" i="1" s="1"/>
  <c r="Q54" i="1"/>
  <c r="Q53" i="1"/>
  <c r="R53" i="1" s="1"/>
  <c r="Q52" i="1"/>
  <c r="S52" i="1" s="1"/>
  <c r="T52" i="1" s="1"/>
  <c r="Q50" i="1"/>
  <c r="R50" i="1" s="1"/>
  <c r="Q49" i="1"/>
  <c r="Q48" i="1"/>
  <c r="R48" i="1" s="1"/>
  <c r="Q47" i="1"/>
  <c r="Q46" i="1"/>
  <c r="R46" i="1" s="1"/>
  <c r="Q43" i="1"/>
  <c r="Q42" i="1"/>
  <c r="R42" i="1" s="1"/>
  <c r="Q41" i="1"/>
  <c r="Q40" i="1"/>
  <c r="R40" i="1" s="1"/>
  <c r="Q39" i="1"/>
  <c r="Q38" i="1"/>
  <c r="R38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K71" i="1"/>
  <c r="L71" i="1" s="1"/>
  <c r="K70" i="1"/>
  <c r="L70" i="1" s="1"/>
  <c r="K69" i="1"/>
  <c r="L69" i="1" s="1"/>
  <c r="K68" i="1"/>
  <c r="L68" i="1" s="1"/>
  <c r="K67" i="1"/>
  <c r="L67" i="1" s="1"/>
  <c r="K66" i="1"/>
  <c r="M66" i="1" s="1"/>
  <c r="N66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K57" i="1"/>
  <c r="L57" i="1" s="1"/>
  <c r="K56" i="1"/>
  <c r="L56" i="1" s="1"/>
  <c r="K55" i="1"/>
  <c r="L55" i="1" s="1"/>
  <c r="K54" i="1"/>
  <c r="L54" i="1" s="1"/>
  <c r="K53" i="1"/>
  <c r="L53" i="1" s="1"/>
  <c r="K52" i="1"/>
  <c r="K50" i="1"/>
  <c r="L50" i="1" s="1"/>
  <c r="K49" i="1"/>
  <c r="L49" i="1" s="1"/>
  <c r="K48" i="1"/>
  <c r="K47" i="1"/>
  <c r="L47" i="1" s="1"/>
  <c r="K46" i="1"/>
  <c r="M46" i="1" s="1"/>
  <c r="N46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M38" i="1" s="1"/>
  <c r="N38" i="1" s="1"/>
  <c r="U32" i="1"/>
  <c r="U33" i="1"/>
  <c r="U34" i="1"/>
  <c r="U35" i="1"/>
  <c r="U36" i="1"/>
  <c r="U31" i="1"/>
  <c r="Q36" i="1"/>
  <c r="R36" i="1" s="1"/>
  <c r="Q35" i="1"/>
  <c r="Q34" i="1"/>
  <c r="R34" i="1" s="1"/>
  <c r="Q33" i="1"/>
  <c r="Q32" i="1"/>
  <c r="R32" i="1" s="1"/>
  <c r="Q31" i="1"/>
  <c r="S31" i="1" s="1"/>
  <c r="T31" i="1" s="1"/>
  <c r="K36" i="1"/>
  <c r="K35" i="1"/>
  <c r="K34" i="1"/>
  <c r="K33" i="1"/>
  <c r="K32" i="1"/>
  <c r="K31" i="1"/>
  <c r="M31" i="1" s="1"/>
  <c r="N31" i="1" s="1"/>
  <c r="U25" i="1"/>
  <c r="U26" i="1"/>
  <c r="U27" i="1"/>
  <c r="U28" i="1"/>
  <c r="U29" i="1"/>
  <c r="U24" i="1"/>
  <c r="Q29" i="1"/>
  <c r="R29" i="1" s="1"/>
  <c r="Q28" i="1"/>
  <c r="Q27" i="1"/>
  <c r="R27" i="1" s="1"/>
  <c r="Q26" i="1"/>
  <c r="Q25" i="1"/>
  <c r="R25" i="1" s="1"/>
  <c r="Q24" i="1"/>
  <c r="S24" i="1" s="1"/>
  <c r="T24" i="1" s="1"/>
  <c r="K29" i="1"/>
  <c r="K28" i="1"/>
  <c r="K27" i="1"/>
  <c r="K26" i="1"/>
  <c r="K25" i="1"/>
  <c r="K24" i="1"/>
  <c r="M24" i="1" s="1"/>
  <c r="N24" i="1" s="1"/>
  <c r="U19" i="1"/>
  <c r="U20" i="1"/>
  <c r="U21" i="1"/>
  <c r="U22" i="1"/>
  <c r="U18" i="1"/>
  <c r="Q22" i="1"/>
  <c r="R22" i="1" s="1"/>
  <c r="Q21" i="1"/>
  <c r="Q20" i="1"/>
  <c r="R20" i="1" s="1"/>
  <c r="Q19" i="1"/>
  <c r="Q18" i="1"/>
  <c r="R18" i="1" s="1"/>
  <c r="K22" i="1"/>
  <c r="K21" i="1"/>
  <c r="K20" i="1"/>
  <c r="K19" i="1"/>
  <c r="K18" i="1"/>
  <c r="M18" i="1" s="1"/>
  <c r="N18" i="1" s="1"/>
  <c r="Q10" i="1"/>
  <c r="R10" i="1" s="1"/>
  <c r="K10" i="1"/>
  <c r="M10" i="1" s="1"/>
  <c r="N10" i="1" s="1"/>
  <c r="Q3" i="1"/>
  <c r="S3" i="1" s="1"/>
  <c r="T3" i="1" s="1"/>
  <c r="K3" i="1"/>
  <c r="M3" i="1" s="1"/>
  <c r="N3" i="1" s="1"/>
  <c r="U11" i="1"/>
  <c r="U12" i="1"/>
  <c r="U13" i="1"/>
  <c r="U14" i="1"/>
  <c r="U15" i="1"/>
  <c r="U10" i="1"/>
  <c r="U4" i="1"/>
  <c r="U5" i="1"/>
  <c r="U6" i="1"/>
  <c r="U7" i="1"/>
  <c r="U8" i="1"/>
  <c r="Q15" i="1"/>
  <c r="Q14" i="1"/>
  <c r="Q13" i="1"/>
  <c r="Q12" i="1"/>
  <c r="Q11" i="1"/>
  <c r="K15" i="1"/>
  <c r="L15" i="1" s="1"/>
  <c r="K14" i="1"/>
  <c r="K13" i="1"/>
  <c r="L13" i="1" s="1"/>
  <c r="K12" i="1"/>
  <c r="K11" i="1"/>
  <c r="U3" i="1"/>
  <c r="E78" i="1"/>
  <c r="E77" i="1"/>
  <c r="F77" i="1" s="1"/>
  <c r="E76" i="1"/>
  <c r="F76" i="1" s="1"/>
  <c r="E75" i="1"/>
  <c r="E74" i="1"/>
  <c r="F74" i="1" s="1"/>
  <c r="E73" i="1"/>
  <c r="F73" i="1" s="1"/>
  <c r="E71" i="1"/>
  <c r="F71" i="1" s="1"/>
  <c r="E70" i="1"/>
  <c r="F70" i="1" s="1"/>
  <c r="E69" i="1"/>
  <c r="E68" i="1"/>
  <c r="E67" i="1"/>
  <c r="E66" i="1"/>
  <c r="F66" i="1" s="1"/>
  <c r="E64" i="1"/>
  <c r="F64" i="1" s="1"/>
  <c r="E63" i="1"/>
  <c r="F63" i="1" s="1"/>
  <c r="E62" i="1"/>
  <c r="F62" i="1" s="1"/>
  <c r="E61" i="1"/>
  <c r="F61" i="1" s="1"/>
  <c r="E60" i="1"/>
  <c r="E59" i="1"/>
  <c r="E50" i="1"/>
  <c r="E49" i="1"/>
  <c r="F49" i="1" s="1"/>
  <c r="E48" i="1"/>
  <c r="E47" i="1"/>
  <c r="F47" i="1" s="1"/>
  <c r="E46" i="1"/>
  <c r="G46" i="1" s="1"/>
  <c r="H46" i="1" s="1"/>
  <c r="E43" i="1"/>
  <c r="F43" i="1" s="1"/>
  <c r="E42" i="1"/>
  <c r="E41" i="1"/>
  <c r="F41" i="1" s="1"/>
  <c r="E40" i="1"/>
  <c r="E39" i="1"/>
  <c r="F39" i="1" s="1"/>
  <c r="E38" i="1"/>
  <c r="E36" i="1"/>
  <c r="F36" i="1" s="1"/>
  <c r="E35" i="1"/>
  <c r="F35" i="1" s="1"/>
  <c r="E34" i="1"/>
  <c r="F34" i="1" s="1"/>
  <c r="E33" i="1"/>
  <c r="F33" i="1" s="1"/>
  <c r="E32" i="1"/>
  <c r="F32" i="1" s="1"/>
  <c r="E31" i="1"/>
  <c r="E29" i="1"/>
  <c r="F29" i="1" s="1"/>
  <c r="E28" i="1"/>
  <c r="F28" i="1" s="1"/>
  <c r="E27" i="1"/>
  <c r="F27" i="1" s="1"/>
  <c r="E26" i="1"/>
  <c r="F26" i="1" s="1"/>
  <c r="E25" i="1"/>
  <c r="F25" i="1" s="1"/>
  <c r="E24" i="1"/>
  <c r="E22" i="1"/>
  <c r="F22" i="1" s="1"/>
  <c r="E21" i="1"/>
  <c r="F21" i="1" s="1"/>
  <c r="E20" i="1"/>
  <c r="F20" i="1" s="1"/>
  <c r="E19" i="1"/>
  <c r="F19" i="1" s="1"/>
  <c r="E18" i="1"/>
  <c r="E15" i="1"/>
  <c r="E14" i="1"/>
  <c r="F14" i="1" s="1"/>
  <c r="E13" i="1"/>
  <c r="F13" i="1" s="1"/>
  <c r="E12" i="1"/>
  <c r="E11" i="1"/>
  <c r="E10" i="1"/>
  <c r="F10" i="1" s="1"/>
  <c r="G126" i="1" l="1"/>
  <c r="G113" i="1"/>
  <c r="M57" i="1"/>
  <c r="N57" i="1" s="1"/>
  <c r="G114" i="1"/>
  <c r="H114" i="1" s="1"/>
  <c r="G143" i="1"/>
  <c r="H143" i="1" s="1"/>
  <c r="G141" i="1"/>
  <c r="M119" i="1"/>
  <c r="N119" i="1" s="1"/>
  <c r="G157" i="1"/>
  <c r="H157" i="1" s="1"/>
  <c r="M64" i="1"/>
  <c r="N64" i="1" s="1"/>
  <c r="G92" i="1"/>
  <c r="G112" i="1"/>
  <c r="H112" i="1" s="1"/>
  <c r="S86" i="1"/>
  <c r="T86" i="1" s="1"/>
  <c r="G123" i="1"/>
  <c r="H123" i="1" s="1"/>
  <c r="M113" i="1"/>
  <c r="N113" i="1" s="1"/>
  <c r="G116" i="1"/>
  <c r="H116" i="1" s="1"/>
  <c r="S129" i="1"/>
  <c r="T129" i="1" s="1"/>
  <c r="G108" i="1"/>
  <c r="M116" i="1"/>
  <c r="N116" i="1" s="1"/>
  <c r="M151" i="1"/>
  <c r="N151" i="1" s="1"/>
  <c r="G100" i="1"/>
  <c r="G109" i="1"/>
  <c r="G128" i="1"/>
  <c r="G137" i="1"/>
  <c r="H137" i="1" s="1"/>
  <c r="G84" i="1"/>
  <c r="M52" i="1"/>
  <c r="N52" i="1" s="1"/>
  <c r="G85" i="1"/>
  <c r="G105" i="1"/>
  <c r="G115" i="1"/>
  <c r="H115" i="1" s="1"/>
  <c r="M93" i="1"/>
  <c r="N93" i="1" s="1"/>
  <c r="S120" i="1"/>
  <c r="T120" i="1" s="1"/>
  <c r="G142" i="1"/>
  <c r="H142" i="1" s="1"/>
  <c r="S148" i="1"/>
  <c r="T148" i="1" s="1"/>
  <c r="S157" i="1"/>
  <c r="T157" i="1" s="1"/>
  <c r="G62" i="1"/>
  <c r="H62" i="1" s="1"/>
  <c r="S28" i="1"/>
  <c r="T28" i="1" s="1"/>
  <c r="S33" i="1"/>
  <c r="T33" i="1" s="1"/>
  <c r="G86" i="1"/>
  <c r="G106" i="1"/>
  <c r="H106" i="1" s="1"/>
  <c r="G158" i="1"/>
  <c r="H158" i="1" s="1"/>
  <c r="M137" i="1"/>
  <c r="N137" i="1" s="1"/>
  <c r="S19" i="1"/>
  <c r="T19" i="1" s="1"/>
  <c r="G95" i="1"/>
  <c r="S104" i="1"/>
  <c r="T104" i="1" s="1"/>
  <c r="G29" i="1"/>
  <c r="H29" i="1" s="1"/>
  <c r="G68" i="1"/>
  <c r="H68" i="1" s="1"/>
  <c r="M21" i="1"/>
  <c r="N21" i="1" s="1"/>
  <c r="G87" i="1"/>
  <c r="G107" i="1"/>
  <c r="H107" i="1" s="1"/>
  <c r="F153" i="1"/>
  <c r="M121" i="1"/>
  <c r="N121" i="1" s="1"/>
  <c r="S88" i="1"/>
  <c r="T88" i="1" s="1"/>
  <c r="S150" i="1"/>
  <c r="T150" i="1" s="1"/>
  <c r="G69" i="1"/>
  <c r="H69" i="1" s="1"/>
  <c r="G88" i="1"/>
  <c r="S151" i="1"/>
  <c r="T151" i="1" s="1"/>
  <c r="S18" i="1"/>
  <c r="T18" i="1" s="1"/>
  <c r="G91" i="1"/>
  <c r="G101" i="1"/>
  <c r="H101" i="1" s="1"/>
  <c r="G120" i="1"/>
  <c r="H120" i="1" s="1"/>
  <c r="S108" i="1"/>
  <c r="T108" i="1" s="1"/>
  <c r="G93" i="1"/>
  <c r="H93" i="1" s="1"/>
  <c r="G122" i="1"/>
  <c r="H122" i="1" s="1"/>
  <c r="S147" i="1"/>
  <c r="T147" i="1" s="1"/>
  <c r="G119" i="1"/>
  <c r="H119" i="1" s="1"/>
  <c r="G94" i="1"/>
  <c r="H94" i="1" s="1"/>
  <c r="G26" i="1"/>
  <c r="H26" i="1" s="1"/>
  <c r="S46" i="1"/>
  <c r="T46" i="1" s="1"/>
  <c r="G147" i="1"/>
  <c r="H147" i="1" s="1"/>
  <c r="G155" i="1"/>
  <c r="H155" i="1" s="1"/>
  <c r="G146" i="1"/>
  <c r="H146" i="1" s="1"/>
  <c r="M91" i="1"/>
  <c r="N91" i="1" s="1"/>
  <c r="M99" i="1"/>
  <c r="N99" i="1" s="1"/>
  <c r="M112" i="1"/>
  <c r="N112" i="1" s="1"/>
  <c r="M123" i="1"/>
  <c r="N123" i="1" s="1"/>
  <c r="M154" i="1"/>
  <c r="N154" i="1" s="1"/>
  <c r="S91" i="1"/>
  <c r="T91" i="1" s="1"/>
  <c r="S99" i="1"/>
  <c r="T99" i="1" s="1"/>
  <c r="S141" i="1"/>
  <c r="T141" i="1" s="1"/>
  <c r="M111" i="1"/>
  <c r="N111" i="1" s="1"/>
  <c r="S122" i="1"/>
  <c r="T122" i="1" s="1"/>
  <c r="G19" i="1"/>
  <c r="H19" i="1" s="1"/>
  <c r="H126" i="1"/>
  <c r="L38" i="1"/>
  <c r="M61" i="1"/>
  <c r="N61" i="1" s="1"/>
  <c r="F139" i="1"/>
  <c r="G148" i="1"/>
  <c r="H148" i="1" s="1"/>
  <c r="G156" i="1"/>
  <c r="G102" i="1"/>
  <c r="H102" i="1" s="1"/>
  <c r="G127" i="1"/>
  <c r="H127" i="1" s="1"/>
  <c r="M86" i="1"/>
  <c r="N86" i="1" s="1"/>
  <c r="M92" i="1"/>
  <c r="N92" i="1" s="1"/>
  <c r="M106" i="1"/>
  <c r="N106" i="1" s="1"/>
  <c r="L112" i="1"/>
  <c r="L119" i="1"/>
  <c r="S105" i="1"/>
  <c r="T105" i="1" s="1"/>
  <c r="S111" i="1"/>
  <c r="T111" i="1" s="1"/>
  <c r="S123" i="1"/>
  <c r="T123" i="1" s="1"/>
  <c r="S142" i="1"/>
  <c r="T142" i="1" s="1"/>
  <c r="M122" i="1"/>
  <c r="N122" i="1" s="1"/>
  <c r="S75" i="1"/>
  <c r="T75" i="1" s="1"/>
  <c r="M156" i="1"/>
  <c r="N156" i="1" s="1"/>
  <c r="S92" i="1"/>
  <c r="T92" i="1" s="1"/>
  <c r="R120" i="1"/>
  <c r="S53" i="1"/>
  <c r="T53" i="1" s="1"/>
  <c r="M78" i="1"/>
  <c r="N78" i="1" s="1"/>
  <c r="G150" i="1"/>
  <c r="H150" i="1" s="1"/>
  <c r="M101" i="1"/>
  <c r="N101" i="1" s="1"/>
  <c r="M120" i="1"/>
  <c r="N120" i="1" s="1"/>
  <c r="L126" i="1"/>
  <c r="M133" i="1"/>
  <c r="N133" i="1" s="1"/>
  <c r="M157" i="1"/>
  <c r="N157" i="1" s="1"/>
  <c r="R88" i="1"/>
  <c r="G48" i="1"/>
  <c r="H48" i="1" s="1"/>
  <c r="S26" i="1"/>
  <c r="T26" i="1" s="1"/>
  <c r="G134" i="1"/>
  <c r="H134" i="1" s="1"/>
  <c r="G121" i="1"/>
  <c r="H121" i="1" s="1"/>
  <c r="G133" i="1"/>
  <c r="H133" i="1" s="1"/>
  <c r="M85" i="1"/>
  <c r="N85" i="1" s="1"/>
  <c r="M127" i="1"/>
  <c r="N127" i="1" s="1"/>
  <c r="M134" i="1"/>
  <c r="N134" i="1" s="1"/>
  <c r="M158" i="1"/>
  <c r="N158" i="1" s="1"/>
  <c r="S107" i="1"/>
  <c r="T107" i="1" s="1"/>
  <c r="S127" i="1"/>
  <c r="T127" i="1" s="1"/>
  <c r="G74" i="1"/>
  <c r="H74" i="1" s="1"/>
  <c r="M19" i="1"/>
  <c r="N19" i="1" s="1"/>
  <c r="S21" i="1"/>
  <c r="T21" i="1" s="1"/>
  <c r="M59" i="1"/>
  <c r="N59" i="1" s="1"/>
  <c r="G139" i="1"/>
  <c r="H139" i="1" s="1"/>
  <c r="M83" i="1"/>
  <c r="N83" i="1" s="1"/>
  <c r="M88" i="1"/>
  <c r="N88" i="1" s="1"/>
  <c r="M109" i="1"/>
  <c r="N109" i="1" s="1"/>
  <c r="M128" i="1"/>
  <c r="N128" i="1" s="1"/>
  <c r="M135" i="1"/>
  <c r="N135" i="1" s="1"/>
  <c r="S94" i="1"/>
  <c r="T94" i="1" s="1"/>
  <c r="S115" i="1"/>
  <c r="T115" i="1" s="1"/>
  <c r="S128" i="1"/>
  <c r="T128" i="1" s="1"/>
  <c r="S156" i="1"/>
  <c r="T156" i="1" s="1"/>
  <c r="F157" i="1"/>
  <c r="G154" i="1"/>
  <c r="H154" i="1" s="1"/>
  <c r="G151" i="1"/>
  <c r="H151" i="1" s="1"/>
  <c r="G149" i="1"/>
  <c r="H149" i="1" s="1"/>
  <c r="G144" i="1"/>
  <c r="H144" i="1" s="1"/>
  <c r="G140" i="1"/>
  <c r="H140" i="1" s="1"/>
  <c r="G136" i="1"/>
  <c r="H136" i="1" s="1"/>
  <c r="G135" i="1"/>
  <c r="H135" i="1" s="1"/>
  <c r="F134" i="1"/>
  <c r="G130" i="1"/>
  <c r="H130" i="1" s="1"/>
  <c r="G129" i="1"/>
  <c r="H129" i="1" s="1"/>
  <c r="S85" i="1"/>
  <c r="T85" i="1" s="1"/>
  <c r="S101" i="1"/>
  <c r="T101" i="1" s="1"/>
  <c r="S133" i="1"/>
  <c r="T133" i="1" s="1"/>
  <c r="S109" i="1"/>
  <c r="T109" i="1" s="1"/>
  <c r="S113" i="1"/>
  <c r="T113" i="1" s="1"/>
  <c r="S134" i="1"/>
  <c r="T134" i="1" s="1"/>
  <c r="S143" i="1"/>
  <c r="T143" i="1" s="1"/>
  <c r="R86" i="1"/>
  <c r="S90" i="1"/>
  <c r="T90" i="1" s="1"/>
  <c r="S93" i="1"/>
  <c r="T93" i="1" s="1"/>
  <c r="R99" i="1"/>
  <c r="S102" i="1"/>
  <c r="T102" i="1" s="1"/>
  <c r="S106" i="1"/>
  <c r="T106" i="1" s="1"/>
  <c r="R118" i="1"/>
  <c r="S121" i="1"/>
  <c r="T121" i="1" s="1"/>
  <c r="S135" i="1"/>
  <c r="T135" i="1" s="1"/>
  <c r="S144" i="1"/>
  <c r="T144" i="1" s="1"/>
  <c r="S154" i="1"/>
  <c r="T154" i="1" s="1"/>
  <c r="S98" i="1"/>
  <c r="T98" i="1" s="1"/>
  <c r="S83" i="1"/>
  <c r="T83" i="1" s="1"/>
  <c r="S114" i="1"/>
  <c r="T114" i="1" s="1"/>
  <c r="S136" i="1"/>
  <c r="T136" i="1" s="1"/>
  <c r="S155" i="1"/>
  <c r="T155" i="1" s="1"/>
  <c r="S137" i="1"/>
  <c r="T137" i="1" s="1"/>
  <c r="R84" i="1"/>
  <c r="S87" i="1"/>
  <c r="T87" i="1" s="1"/>
  <c r="S100" i="1"/>
  <c r="T100" i="1" s="1"/>
  <c r="R115" i="1"/>
  <c r="S119" i="1"/>
  <c r="T119" i="1" s="1"/>
  <c r="S112" i="1"/>
  <c r="T112" i="1" s="1"/>
  <c r="S130" i="1"/>
  <c r="T130" i="1" s="1"/>
  <c r="S140" i="1"/>
  <c r="T140" i="1" s="1"/>
  <c r="S149" i="1"/>
  <c r="T149" i="1" s="1"/>
  <c r="S158" i="1"/>
  <c r="T158" i="1" s="1"/>
  <c r="S116" i="1"/>
  <c r="T116" i="1" s="1"/>
  <c r="M102" i="1"/>
  <c r="N102" i="1" s="1"/>
  <c r="M100" i="1"/>
  <c r="N100" i="1" s="1"/>
  <c r="M114" i="1"/>
  <c r="N114" i="1" s="1"/>
  <c r="L90" i="1"/>
  <c r="L99" i="1"/>
  <c r="L109" i="1"/>
  <c r="L118" i="1"/>
  <c r="L123" i="1"/>
  <c r="M129" i="1"/>
  <c r="N129" i="1" s="1"/>
  <c r="L135" i="1"/>
  <c r="M142" i="1"/>
  <c r="N142" i="1" s="1"/>
  <c r="M148" i="1"/>
  <c r="N148" i="1" s="1"/>
  <c r="L154" i="1"/>
  <c r="L133" i="1"/>
  <c r="M84" i="1"/>
  <c r="N84" i="1" s="1"/>
  <c r="M94" i="1"/>
  <c r="N94" i="1" s="1"/>
  <c r="M104" i="1"/>
  <c r="N104" i="1" s="1"/>
  <c r="M141" i="1"/>
  <c r="N141" i="1" s="1"/>
  <c r="M90" i="1"/>
  <c r="N90" i="1" s="1"/>
  <c r="M130" i="1"/>
  <c r="N130" i="1" s="1"/>
  <c r="M136" i="1"/>
  <c r="N136" i="1" s="1"/>
  <c r="L142" i="1"/>
  <c r="M149" i="1"/>
  <c r="N149" i="1" s="1"/>
  <c r="M155" i="1"/>
  <c r="N155" i="1" s="1"/>
  <c r="L98" i="1"/>
  <c r="M108" i="1"/>
  <c r="N108" i="1" s="1"/>
  <c r="L116" i="1"/>
  <c r="M140" i="1"/>
  <c r="N140" i="1" s="1"/>
  <c r="L151" i="1"/>
  <c r="M95" i="1"/>
  <c r="N95" i="1" s="1"/>
  <c r="M115" i="1"/>
  <c r="N115" i="1" s="1"/>
  <c r="M143" i="1"/>
  <c r="N143" i="1" s="1"/>
  <c r="M87" i="1"/>
  <c r="N87" i="1" s="1"/>
  <c r="M107" i="1"/>
  <c r="N107" i="1" s="1"/>
  <c r="L83" i="1"/>
  <c r="M105" i="1"/>
  <c r="N105" i="1" s="1"/>
  <c r="L111" i="1"/>
  <c r="L137" i="1"/>
  <c r="M144" i="1"/>
  <c r="N144" i="1" s="1"/>
  <c r="M150" i="1"/>
  <c r="N150" i="1" s="1"/>
  <c r="L156" i="1"/>
  <c r="L86" i="1"/>
  <c r="L106" i="1"/>
  <c r="L122" i="1"/>
  <c r="L140" i="1"/>
  <c r="M147" i="1"/>
  <c r="N147" i="1" s="1"/>
  <c r="L158" i="1"/>
  <c r="R127" i="1"/>
  <c r="R129" i="1"/>
  <c r="R132" i="1"/>
  <c r="R134" i="1"/>
  <c r="R136" i="1"/>
  <c r="R139" i="1"/>
  <c r="R141" i="1"/>
  <c r="R143" i="1"/>
  <c r="R146" i="1"/>
  <c r="R148" i="1"/>
  <c r="R150" i="1"/>
  <c r="R153" i="1"/>
  <c r="R155" i="1"/>
  <c r="R157" i="1"/>
  <c r="S95" i="1"/>
  <c r="T95" i="1" s="1"/>
  <c r="R126" i="1"/>
  <c r="R128" i="1"/>
  <c r="R130" i="1"/>
  <c r="R133" i="1"/>
  <c r="R135" i="1"/>
  <c r="R137" i="1"/>
  <c r="R140" i="1"/>
  <c r="R142" i="1"/>
  <c r="R144" i="1"/>
  <c r="R147" i="1"/>
  <c r="R149" i="1"/>
  <c r="R151" i="1"/>
  <c r="R154" i="1"/>
  <c r="R156" i="1"/>
  <c r="R158" i="1"/>
  <c r="L127" i="1"/>
  <c r="L129" i="1"/>
  <c r="L132" i="1"/>
  <c r="L134" i="1"/>
  <c r="L136" i="1"/>
  <c r="L139" i="1"/>
  <c r="L141" i="1"/>
  <c r="L143" i="1"/>
  <c r="L146" i="1"/>
  <c r="L148" i="1"/>
  <c r="L150" i="1"/>
  <c r="L153" i="1"/>
  <c r="L155" i="1"/>
  <c r="L157" i="1"/>
  <c r="H92" i="1"/>
  <c r="G11" i="1"/>
  <c r="H11" i="1" s="1"/>
  <c r="G43" i="1"/>
  <c r="H43" i="1" s="1"/>
  <c r="M42" i="1"/>
  <c r="N42" i="1" s="1"/>
  <c r="S38" i="1"/>
  <c r="T38" i="1" s="1"/>
  <c r="S47" i="1"/>
  <c r="T47" i="1" s="1"/>
  <c r="S54" i="1"/>
  <c r="T54" i="1" s="1"/>
  <c r="S60" i="1"/>
  <c r="T60" i="1" s="1"/>
  <c r="H104" i="1"/>
  <c r="H113" i="1"/>
  <c r="H128" i="1"/>
  <c r="F143" i="1"/>
  <c r="F148" i="1"/>
  <c r="M34" i="1"/>
  <c r="N34" i="1" s="1"/>
  <c r="M50" i="1"/>
  <c r="N50" i="1" s="1"/>
  <c r="M68" i="1"/>
  <c r="N68" i="1" s="1"/>
  <c r="S39" i="1"/>
  <c r="T39" i="1" s="1"/>
  <c r="S61" i="1"/>
  <c r="T61" i="1" s="1"/>
  <c r="S68" i="1"/>
  <c r="T68" i="1" s="1"/>
  <c r="S76" i="1"/>
  <c r="T76" i="1" s="1"/>
  <c r="H105" i="1"/>
  <c r="F48" i="1"/>
  <c r="M35" i="1"/>
  <c r="N35" i="1" s="1"/>
  <c r="M63" i="1"/>
  <c r="N63" i="1" s="1"/>
  <c r="S48" i="1"/>
  <c r="T48" i="1" s="1"/>
  <c r="S55" i="1"/>
  <c r="T55" i="1" s="1"/>
  <c r="S77" i="1"/>
  <c r="T77" i="1" s="1"/>
  <c r="H95" i="1"/>
  <c r="F129" i="1"/>
  <c r="L46" i="1"/>
  <c r="S41" i="1"/>
  <c r="T41" i="1" s="1"/>
  <c r="S49" i="1"/>
  <c r="T49" i="1" s="1"/>
  <c r="S56" i="1"/>
  <c r="T56" i="1" s="1"/>
  <c r="S62" i="1"/>
  <c r="T62" i="1" s="1"/>
  <c r="S70" i="1"/>
  <c r="T70" i="1" s="1"/>
  <c r="H98" i="1"/>
  <c r="F155" i="1"/>
  <c r="S63" i="1"/>
  <c r="T63" i="1" s="1"/>
  <c r="H99" i="1"/>
  <c r="H108" i="1"/>
  <c r="H118" i="1"/>
  <c r="H141" i="1"/>
  <c r="S43" i="1"/>
  <c r="T43" i="1" s="1"/>
  <c r="S57" i="1"/>
  <c r="T57" i="1" s="1"/>
  <c r="H90" i="1"/>
  <c r="H100" i="1"/>
  <c r="H109" i="1"/>
  <c r="H132" i="1"/>
  <c r="H156" i="1"/>
  <c r="M20" i="1"/>
  <c r="N20" i="1" s="1"/>
  <c r="M48" i="1"/>
  <c r="N48" i="1" s="1"/>
  <c r="M73" i="1"/>
  <c r="N73" i="1" s="1"/>
  <c r="S64" i="1"/>
  <c r="T64" i="1" s="1"/>
  <c r="H91" i="1"/>
  <c r="H111" i="1"/>
  <c r="H153" i="1"/>
  <c r="F128" i="1"/>
  <c r="F137" i="1"/>
  <c r="F147" i="1"/>
  <c r="F156" i="1"/>
  <c r="F132" i="1"/>
  <c r="F141" i="1"/>
  <c r="F150" i="1"/>
  <c r="F83" i="1"/>
  <c r="F85" i="1"/>
  <c r="F87" i="1"/>
  <c r="F90" i="1"/>
  <c r="F92" i="1"/>
  <c r="F94" i="1"/>
  <c r="F98" i="1"/>
  <c r="F100" i="1"/>
  <c r="F102" i="1"/>
  <c r="F105" i="1"/>
  <c r="F107" i="1"/>
  <c r="F109" i="1"/>
  <c r="F112" i="1"/>
  <c r="F114" i="1"/>
  <c r="F116" i="1"/>
  <c r="F119" i="1"/>
  <c r="F121" i="1"/>
  <c r="F123" i="1"/>
  <c r="F84" i="1"/>
  <c r="F86" i="1"/>
  <c r="F88" i="1"/>
  <c r="F91" i="1"/>
  <c r="F93" i="1"/>
  <c r="F95" i="1"/>
  <c r="F99" i="1"/>
  <c r="F101" i="1"/>
  <c r="F104" i="1"/>
  <c r="F106" i="1"/>
  <c r="F108" i="1"/>
  <c r="F111" i="1"/>
  <c r="F113" i="1"/>
  <c r="F115" i="1"/>
  <c r="F118" i="1"/>
  <c r="F120" i="1"/>
  <c r="F122" i="1"/>
  <c r="S78" i="1"/>
  <c r="T78" i="1" s="1"/>
  <c r="M77" i="1"/>
  <c r="N77" i="1" s="1"/>
  <c r="M75" i="1"/>
  <c r="N75" i="1" s="1"/>
  <c r="S74" i="1"/>
  <c r="T74" i="1" s="1"/>
  <c r="S71" i="1"/>
  <c r="T71" i="1" s="1"/>
  <c r="M71" i="1"/>
  <c r="N71" i="1" s="1"/>
  <c r="M70" i="1"/>
  <c r="N70" i="1" s="1"/>
  <c r="S69" i="1"/>
  <c r="T69" i="1" s="1"/>
  <c r="S67" i="1"/>
  <c r="T67" i="1" s="1"/>
  <c r="M54" i="1"/>
  <c r="N54" i="1" s="1"/>
  <c r="S50" i="1"/>
  <c r="T50" i="1" s="1"/>
  <c r="M49" i="1"/>
  <c r="N49" i="1" s="1"/>
  <c r="L48" i="1"/>
  <c r="M47" i="1"/>
  <c r="N47" i="1" s="1"/>
  <c r="M43" i="1"/>
  <c r="N43" i="1" s="1"/>
  <c r="S42" i="1"/>
  <c r="T42" i="1" s="1"/>
  <c r="M41" i="1"/>
  <c r="N41" i="1" s="1"/>
  <c r="S40" i="1"/>
  <c r="T40" i="1" s="1"/>
  <c r="M40" i="1"/>
  <c r="N40" i="1" s="1"/>
  <c r="M39" i="1"/>
  <c r="N39" i="1" s="1"/>
  <c r="R39" i="1"/>
  <c r="R41" i="1"/>
  <c r="R43" i="1"/>
  <c r="R47" i="1"/>
  <c r="R49" i="1"/>
  <c r="R52" i="1"/>
  <c r="R54" i="1"/>
  <c r="R56" i="1"/>
  <c r="R59" i="1"/>
  <c r="R61" i="1"/>
  <c r="R63" i="1"/>
  <c r="R66" i="1"/>
  <c r="R68" i="1"/>
  <c r="R70" i="1"/>
  <c r="R73" i="1"/>
  <c r="R75" i="1"/>
  <c r="R77" i="1"/>
  <c r="L52" i="1"/>
  <c r="L59" i="1"/>
  <c r="L66" i="1"/>
  <c r="L73" i="1"/>
  <c r="M56" i="1"/>
  <c r="N56" i="1" s="1"/>
  <c r="M53" i="1"/>
  <c r="N53" i="1" s="1"/>
  <c r="M55" i="1"/>
  <c r="N55" i="1" s="1"/>
  <c r="M60" i="1"/>
  <c r="N60" i="1" s="1"/>
  <c r="M62" i="1"/>
  <c r="N62" i="1" s="1"/>
  <c r="M67" i="1"/>
  <c r="N67" i="1" s="1"/>
  <c r="M69" i="1"/>
  <c r="N69" i="1" s="1"/>
  <c r="M74" i="1"/>
  <c r="N74" i="1" s="1"/>
  <c r="M76" i="1"/>
  <c r="N76" i="1" s="1"/>
  <c r="G36" i="1"/>
  <c r="H36" i="1" s="1"/>
  <c r="G33" i="1"/>
  <c r="H33" i="1" s="1"/>
  <c r="G15" i="1"/>
  <c r="H15" i="1" s="1"/>
  <c r="G28" i="1"/>
  <c r="H28" i="1" s="1"/>
  <c r="G42" i="1"/>
  <c r="H42" i="1" s="1"/>
  <c r="M36" i="1"/>
  <c r="N36" i="1" s="1"/>
  <c r="F11" i="1"/>
  <c r="G35" i="1"/>
  <c r="H35" i="1" s="1"/>
  <c r="G49" i="1"/>
  <c r="H49" i="1" s="1"/>
  <c r="G66" i="1"/>
  <c r="H66" i="1" s="1"/>
  <c r="G73" i="1"/>
  <c r="H73" i="1" s="1"/>
  <c r="G78" i="1"/>
  <c r="H78" i="1" s="1"/>
  <c r="M22" i="1"/>
  <c r="N22" i="1" s="1"/>
  <c r="M27" i="1"/>
  <c r="N27" i="1" s="1"/>
  <c r="G10" i="1"/>
  <c r="H10" i="1" s="1"/>
  <c r="G64" i="1"/>
  <c r="H64" i="1" s="1"/>
  <c r="G60" i="1"/>
  <c r="H60" i="1" s="1"/>
  <c r="S22" i="1"/>
  <c r="T22" i="1" s="1"/>
  <c r="M26" i="1"/>
  <c r="N26" i="1" s="1"/>
  <c r="F46" i="1"/>
  <c r="G50" i="1"/>
  <c r="H50" i="1" s="1"/>
  <c r="G67" i="1"/>
  <c r="H67" i="1" s="1"/>
  <c r="M28" i="1"/>
  <c r="N28" i="1" s="1"/>
  <c r="S27" i="1"/>
  <c r="T27" i="1" s="1"/>
  <c r="M29" i="1"/>
  <c r="N29" i="1" s="1"/>
  <c r="S10" i="1"/>
  <c r="T10" i="1" s="1"/>
  <c r="L29" i="1"/>
  <c r="G12" i="1"/>
  <c r="H12" i="1" s="1"/>
  <c r="M32" i="1"/>
  <c r="N32" i="1" s="1"/>
  <c r="G13" i="1"/>
  <c r="H13" i="1" s="1"/>
  <c r="G40" i="1"/>
  <c r="H40" i="1" s="1"/>
  <c r="G75" i="1"/>
  <c r="H75" i="1" s="1"/>
  <c r="M33" i="1"/>
  <c r="N33" i="1" s="1"/>
  <c r="S35" i="1"/>
  <c r="T35" i="1" s="1"/>
  <c r="G22" i="1"/>
  <c r="H22" i="1" s="1"/>
  <c r="G76" i="1"/>
  <c r="H76" i="1" s="1"/>
  <c r="M25" i="1"/>
  <c r="N25" i="1" s="1"/>
  <c r="S25" i="1"/>
  <c r="T25" i="1" s="1"/>
  <c r="S36" i="1"/>
  <c r="T36" i="1" s="1"/>
  <c r="R31" i="1"/>
  <c r="R33" i="1"/>
  <c r="R35" i="1"/>
  <c r="S32" i="1"/>
  <c r="T32" i="1" s="1"/>
  <c r="S34" i="1"/>
  <c r="T34" i="1" s="1"/>
  <c r="L31" i="1"/>
  <c r="L33" i="1"/>
  <c r="L35" i="1"/>
  <c r="L32" i="1"/>
  <c r="L34" i="1"/>
  <c r="L36" i="1"/>
  <c r="S29" i="1"/>
  <c r="T29" i="1" s="1"/>
  <c r="R24" i="1"/>
  <c r="R26" i="1"/>
  <c r="R28" i="1"/>
  <c r="L24" i="1"/>
  <c r="L26" i="1"/>
  <c r="L28" i="1"/>
  <c r="L25" i="1"/>
  <c r="L27" i="1"/>
  <c r="S20" i="1"/>
  <c r="T20" i="1" s="1"/>
  <c r="R19" i="1"/>
  <c r="R21" i="1"/>
  <c r="L19" i="1"/>
  <c r="L21" i="1"/>
  <c r="L18" i="1"/>
  <c r="L20" i="1"/>
  <c r="L22" i="1"/>
  <c r="L10" i="1"/>
  <c r="R3" i="1"/>
  <c r="L3" i="1"/>
  <c r="S11" i="1"/>
  <c r="T11" i="1" s="1"/>
  <c r="S12" i="1"/>
  <c r="T12" i="1" s="1"/>
  <c r="S15" i="1"/>
  <c r="T15" i="1" s="1"/>
  <c r="S14" i="1"/>
  <c r="T14" i="1" s="1"/>
  <c r="M12" i="1"/>
  <c r="N12" i="1" s="1"/>
  <c r="M14" i="1"/>
  <c r="N14" i="1" s="1"/>
  <c r="F18" i="1"/>
  <c r="G20" i="1"/>
  <c r="H20" i="1" s="1"/>
  <c r="G63" i="1"/>
  <c r="H63" i="1" s="1"/>
  <c r="F31" i="1"/>
  <c r="F50" i="1"/>
  <c r="G61" i="1"/>
  <c r="H61" i="1" s="1"/>
  <c r="F69" i="1"/>
  <c r="F12" i="1"/>
  <c r="G14" i="1"/>
  <c r="H14" i="1" s="1"/>
  <c r="F24" i="1"/>
  <c r="G31" i="1"/>
  <c r="H31" i="1" s="1"/>
  <c r="F42" i="1"/>
  <c r="G59" i="1"/>
  <c r="H59" i="1" s="1"/>
  <c r="F67" i="1"/>
  <c r="F75" i="1"/>
  <c r="G77" i="1"/>
  <c r="H77" i="1" s="1"/>
  <c r="F38" i="1"/>
  <c r="G18" i="1"/>
  <c r="H18" i="1" s="1"/>
  <c r="G38" i="1"/>
  <c r="H38" i="1" s="1"/>
  <c r="F59" i="1"/>
  <c r="G71" i="1"/>
  <c r="H71" i="1" s="1"/>
  <c r="G24" i="1"/>
  <c r="H24" i="1" s="1"/>
  <c r="G21" i="1"/>
  <c r="H21" i="1" s="1"/>
  <c r="F15" i="1"/>
  <c r="F40" i="1"/>
  <c r="F60" i="1"/>
  <c r="F68" i="1"/>
  <c r="G70" i="1"/>
  <c r="H70" i="1" s="1"/>
  <c r="F78" i="1"/>
  <c r="M11" i="1"/>
  <c r="N11" i="1" s="1"/>
  <c r="S13" i="1"/>
  <c r="T13" i="1" s="1"/>
  <c r="R11" i="1"/>
  <c r="R15" i="1"/>
  <c r="R12" i="1"/>
  <c r="R14" i="1"/>
  <c r="R13" i="1"/>
  <c r="L11" i="1"/>
  <c r="M15" i="1"/>
  <c r="N15" i="1" s="1"/>
  <c r="L12" i="1"/>
  <c r="L14" i="1"/>
  <c r="M13" i="1"/>
  <c r="N13" i="1" s="1"/>
  <c r="G25" i="1"/>
  <c r="H25" i="1" s="1"/>
  <c r="G27" i="1"/>
  <c r="H27" i="1" s="1"/>
  <c r="G32" i="1"/>
  <c r="H32" i="1" s="1"/>
  <c r="G34" i="1"/>
  <c r="H34" i="1" s="1"/>
  <c r="G39" i="1"/>
  <c r="H39" i="1" s="1"/>
  <c r="G41" i="1"/>
  <c r="H41" i="1" s="1"/>
  <c r="G47" i="1"/>
  <c r="H47" i="1" s="1"/>
  <c r="Q8" i="1" l="1"/>
  <c r="R8" i="1" s="1"/>
  <c r="Q7" i="1"/>
  <c r="Q6" i="1"/>
  <c r="R6" i="1" s="1"/>
  <c r="Q5" i="1"/>
  <c r="Q4" i="1"/>
  <c r="R4" i="1" s="1"/>
  <c r="K8" i="1"/>
  <c r="K7" i="1"/>
  <c r="L7" i="1" s="1"/>
  <c r="K6" i="1"/>
  <c r="K5" i="1"/>
  <c r="K4" i="1"/>
  <c r="M8" i="1" l="1"/>
  <c r="N8" i="1" s="1"/>
  <c r="S8" i="1"/>
  <c r="T8" i="1" s="1"/>
  <c r="S4" i="1"/>
  <c r="T4" i="1" s="1"/>
  <c r="S6" i="1"/>
  <c r="T6" i="1" s="1"/>
  <c r="S5" i="1"/>
  <c r="T5" i="1" s="1"/>
  <c r="S7" i="1"/>
  <c r="T7" i="1" s="1"/>
  <c r="M4" i="1"/>
  <c r="N4" i="1" s="1"/>
  <c r="M5" i="1"/>
  <c r="N5" i="1" s="1"/>
  <c r="M6" i="1"/>
  <c r="N6" i="1" s="1"/>
  <c r="R5" i="1"/>
  <c r="R7" i="1"/>
  <c r="M7" i="1"/>
  <c r="N7" i="1" s="1"/>
  <c r="L5" i="1"/>
  <c r="L6" i="1"/>
  <c r="L8" i="1"/>
  <c r="L4" i="1"/>
  <c r="E8" i="1"/>
  <c r="E7" i="1"/>
  <c r="E6" i="1"/>
  <c r="E5" i="1"/>
  <c r="F5" i="1" s="1"/>
  <c r="E4" i="1"/>
  <c r="E3" i="1"/>
  <c r="G3" i="1" l="1"/>
  <c r="H3" i="1" s="1"/>
  <c r="H84" i="1"/>
  <c r="H86" i="1"/>
  <c r="H87" i="1"/>
  <c r="H83" i="1"/>
  <c r="H88" i="1"/>
  <c r="H85" i="1"/>
  <c r="G4" i="1"/>
  <c r="H4" i="1" s="1"/>
  <c r="G6" i="1"/>
  <c r="H6" i="1" s="1"/>
  <c r="G7" i="1"/>
  <c r="H7" i="1" s="1"/>
  <c r="G8" i="1"/>
  <c r="H8" i="1" s="1"/>
  <c r="F3" i="1"/>
  <c r="G5" i="1"/>
  <c r="H5" i="1" s="1"/>
  <c r="F4" i="1"/>
  <c r="F6" i="1"/>
  <c r="F8" i="1"/>
  <c r="F7" i="1"/>
</calcChain>
</file>

<file path=xl/sharedStrings.xml><?xml version="1.0" encoding="utf-8"?>
<sst xmlns="http://schemas.openxmlformats.org/spreadsheetml/2006/main" count="609" uniqueCount="95">
  <si>
    <t>3h</t>
    <phoneticPr fontId="1" type="noConversion"/>
  </si>
  <si>
    <t>6h</t>
    <phoneticPr fontId="1" type="noConversion"/>
  </si>
  <si>
    <t>12h</t>
    <phoneticPr fontId="1" type="noConversion"/>
  </si>
  <si>
    <t>24h</t>
    <phoneticPr fontId="1" type="noConversion"/>
  </si>
  <si>
    <t>Gene</t>
    <phoneticPr fontId="1" type="noConversion"/>
  </si>
  <si>
    <t>Time</t>
    <phoneticPr fontId="1" type="noConversion"/>
  </si>
  <si>
    <t>Ct of gene 1</t>
  </si>
  <si>
    <t>Ct of actin</t>
  </si>
  <si>
    <t>GbJAZ01</t>
    <phoneticPr fontId="1" type="noConversion"/>
  </si>
  <si>
    <t>0h</t>
    <phoneticPr fontId="1" type="noConversion"/>
  </si>
  <si>
    <t>48h</t>
    <phoneticPr fontId="1" type="noConversion"/>
  </si>
  <si>
    <t>GbJAZ02</t>
    <phoneticPr fontId="1" type="noConversion"/>
  </si>
  <si>
    <t>0h</t>
    <phoneticPr fontId="1" type="noConversion"/>
  </si>
  <si>
    <t>3h</t>
    <phoneticPr fontId="1" type="noConversion"/>
  </si>
  <si>
    <t>6h</t>
    <phoneticPr fontId="1" type="noConversion"/>
  </si>
  <si>
    <t>12h</t>
    <phoneticPr fontId="1" type="noConversion"/>
  </si>
  <si>
    <t>24h</t>
    <phoneticPr fontId="1" type="noConversion"/>
  </si>
  <si>
    <t>48h</t>
    <phoneticPr fontId="1" type="noConversion"/>
  </si>
  <si>
    <t>GbJAZ03</t>
    <phoneticPr fontId="1" type="noConversion"/>
  </si>
  <si>
    <t>0h</t>
    <phoneticPr fontId="1" type="noConversion"/>
  </si>
  <si>
    <t>3h</t>
    <phoneticPr fontId="1" type="noConversion"/>
  </si>
  <si>
    <t>12h</t>
    <phoneticPr fontId="1" type="noConversion"/>
  </si>
  <si>
    <t>24h</t>
    <phoneticPr fontId="1" type="noConversion"/>
  </si>
  <si>
    <t>GbJAZ03</t>
    <phoneticPr fontId="1" type="noConversion"/>
  </si>
  <si>
    <t>48h</t>
    <phoneticPr fontId="1" type="noConversion"/>
  </si>
  <si>
    <t>GbJAZ04</t>
    <phoneticPr fontId="1" type="noConversion"/>
  </si>
  <si>
    <t>GbJAZ04</t>
    <phoneticPr fontId="1" type="noConversion"/>
  </si>
  <si>
    <t>GbJAZ05</t>
    <phoneticPr fontId="1" type="noConversion"/>
  </si>
  <si>
    <t>0h</t>
    <phoneticPr fontId="1" type="noConversion"/>
  </si>
  <si>
    <t>GbJAZ05</t>
    <phoneticPr fontId="1" type="noConversion"/>
  </si>
  <si>
    <t>GbJAZ05</t>
    <phoneticPr fontId="1" type="noConversion"/>
  </si>
  <si>
    <t>GbJAZ06</t>
    <phoneticPr fontId="1" type="noConversion"/>
  </si>
  <si>
    <t>GbJAZ06</t>
    <phoneticPr fontId="1" type="noConversion"/>
  </si>
  <si>
    <t>GbJAZ07</t>
    <phoneticPr fontId="1" type="noConversion"/>
  </si>
  <si>
    <t>6h</t>
    <phoneticPr fontId="1" type="noConversion"/>
  </si>
  <si>
    <t>GbJAZ08</t>
    <phoneticPr fontId="1" type="noConversion"/>
  </si>
  <si>
    <t>GbJAZ08</t>
    <phoneticPr fontId="1" type="noConversion"/>
  </si>
  <si>
    <t>GbJAZ09</t>
    <phoneticPr fontId="1" type="noConversion"/>
  </si>
  <si>
    <t>GbJAZ09</t>
    <phoneticPr fontId="1" type="noConversion"/>
  </si>
  <si>
    <t>GbJAZ09</t>
    <phoneticPr fontId="1" type="noConversion"/>
  </si>
  <si>
    <t>12h</t>
    <phoneticPr fontId="1" type="noConversion"/>
  </si>
  <si>
    <t>GbJAZ09</t>
    <phoneticPr fontId="1" type="noConversion"/>
  </si>
  <si>
    <t>24h</t>
    <phoneticPr fontId="1" type="noConversion"/>
  </si>
  <si>
    <t>48h</t>
    <phoneticPr fontId="1" type="noConversion"/>
  </si>
  <si>
    <t>GbJAZ10</t>
    <phoneticPr fontId="1" type="noConversion"/>
  </si>
  <si>
    <t>GbJAZ10</t>
    <phoneticPr fontId="1" type="noConversion"/>
  </si>
  <si>
    <t>3h</t>
    <phoneticPr fontId="1" type="noConversion"/>
  </si>
  <si>
    <t>GbJAZ10</t>
    <phoneticPr fontId="1" type="noConversion"/>
  </si>
  <si>
    <t>6h</t>
    <phoneticPr fontId="1" type="noConversion"/>
  </si>
  <si>
    <t>12h</t>
    <phoneticPr fontId="1" type="noConversion"/>
  </si>
  <si>
    <t>24h</t>
    <phoneticPr fontId="1" type="noConversion"/>
  </si>
  <si>
    <t>GbJAZ11</t>
    <phoneticPr fontId="1" type="noConversion"/>
  </si>
  <si>
    <t>0h</t>
    <phoneticPr fontId="1" type="noConversion"/>
  </si>
  <si>
    <t>3h</t>
    <phoneticPr fontId="1" type="noConversion"/>
  </si>
  <si>
    <t>GbJAZ11</t>
    <phoneticPr fontId="1" type="noConversion"/>
  </si>
  <si>
    <t>6h</t>
    <phoneticPr fontId="1" type="noConversion"/>
  </si>
  <si>
    <t>48h</t>
    <phoneticPr fontId="1" type="noConversion"/>
  </si>
  <si>
    <t>GbJAZ01</t>
    <phoneticPr fontId="1" type="noConversion"/>
  </si>
  <si>
    <t>GbJAZ03</t>
    <phoneticPr fontId="1" type="noConversion"/>
  </si>
  <si>
    <t>GbJAZ07</t>
    <phoneticPr fontId="1" type="noConversion"/>
  </si>
  <si>
    <t>GbJAZ01</t>
  </si>
  <si>
    <t>GbJAZ02</t>
  </si>
  <si>
    <t>GbJAZ03</t>
  </si>
  <si>
    <t>GbJAZ04</t>
  </si>
  <si>
    <t>GbJAZ05</t>
  </si>
  <si>
    <t>GbJAZ06</t>
  </si>
  <si>
    <t>GbJAZ07</t>
  </si>
  <si>
    <t>GbJAZ08</t>
  </si>
  <si>
    <t>GbJAZ09</t>
  </si>
  <si>
    <t>GbJAZ10</t>
  </si>
  <si>
    <t>GbJAZ11</t>
  </si>
  <si>
    <t>SD</t>
    <phoneticPr fontId="1" type="noConversion"/>
  </si>
  <si>
    <t>SD</t>
    <phoneticPr fontId="1" type="noConversion"/>
  </si>
  <si>
    <r>
      <t>2^(-</t>
    </r>
    <r>
      <rPr>
        <b/>
        <sz val="11"/>
        <color theme="1"/>
        <rFont val="等线"/>
        <family val="2"/>
        <charset val="134"/>
      </rPr>
      <t>△△</t>
    </r>
    <r>
      <rPr>
        <b/>
        <sz val="11"/>
        <color theme="1"/>
        <rFont val="Times New Roman"/>
        <family val="1"/>
      </rPr>
      <t>Ct)(quantity)</t>
    </r>
  </si>
  <si>
    <r>
      <rPr>
        <b/>
        <sz val="11"/>
        <color theme="1"/>
        <rFont val="等线"/>
        <family val="2"/>
        <charset val="134"/>
      </rPr>
      <t>△</t>
    </r>
    <r>
      <rPr>
        <b/>
        <sz val="11"/>
        <color theme="1"/>
        <rFont val="Times New Roman"/>
        <family val="1"/>
      </rPr>
      <t>Ct</t>
    </r>
  </si>
  <si>
    <r>
      <t>2^(-</t>
    </r>
    <r>
      <rPr>
        <b/>
        <sz val="11"/>
        <color theme="1"/>
        <rFont val="等线"/>
        <family val="2"/>
        <charset val="134"/>
      </rPr>
      <t>△</t>
    </r>
    <r>
      <rPr>
        <b/>
        <sz val="11"/>
        <color theme="1"/>
        <rFont val="Times New Roman"/>
        <family val="1"/>
      </rPr>
      <t>Ct)</t>
    </r>
  </si>
  <si>
    <r>
      <rPr>
        <b/>
        <sz val="11"/>
        <color theme="1"/>
        <rFont val="等线"/>
        <family val="2"/>
        <charset val="134"/>
      </rPr>
      <t>△△</t>
    </r>
    <r>
      <rPr>
        <b/>
        <sz val="11"/>
        <color theme="1"/>
        <rFont val="Times New Roman"/>
        <family val="1"/>
      </rPr>
      <t>Ct</t>
    </r>
  </si>
  <si>
    <r>
      <t>2^(-</t>
    </r>
    <r>
      <rPr>
        <b/>
        <sz val="11"/>
        <color theme="1"/>
        <rFont val="等线"/>
        <family val="2"/>
        <charset val="134"/>
      </rPr>
      <t>△△</t>
    </r>
    <r>
      <rPr>
        <b/>
        <sz val="11"/>
        <color theme="1"/>
        <rFont val="Times New Roman"/>
        <family val="1"/>
      </rPr>
      <t>Ct)(quantity)</t>
    </r>
    <phoneticPr fontId="1" type="noConversion"/>
  </si>
  <si>
    <r>
      <t>2^(-</t>
    </r>
    <r>
      <rPr>
        <b/>
        <sz val="11"/>
        <color theme="1"/>
        <rFont val="等线"/>
        <family val="2"/>
        <charset val="134"/>
      </rPr>
      <t>△</t>
    </r>
    <r>
      <rPr>
        <b/>
        <sz val="11"/>
        <color theme="1"/>
        <rFont val="Times New Roman"/>
        <family val="1"/>
      </rPr>
      <t>Ct)</t>
    </r>
    <phoneticPr fontId="1" type="noConversion"/>
  </si>
  <si>
    <r>
      <t>2^(-</t>
    </r>
    <r>
      <rPr>
        <b/>
        <sz val="11"/>
        <color theme="1"/>
        <rFont val="等线"/>
        <family val="2"/>
        <charset val="134"/>
      </rPr>
      <t>△△</t>
    </r>
    <r>
      <rPr>
        <b/>
        <sz val="11"/>
        <color theme="1"/>
        <rFont val="Times New Roman"/>
        <family val="1"/>
      </rPr>
      <t>Ct)(quantity)</t>
    </r>
    <phoneticPr fontId="1" type="noConversion"/>
  </si>
  <si>
    <r>
      <t>2^(-</t>
    </r>
    <r>
      <rPr>
        <b/>
        <sz val="11"/>
        <color theme="1"/>
        <rFont val="等线"/>
        <family val="2"/>
        <charset val="134"/>
      </rPr>
      <t>△</t>
    </r>
    <r>
      <rPr>
        <b/>
        <sz val="11"/>
        <color theme="1"/>
        <rFont val="Times New Roman"/>
        <family val="1"/>
      </rPr>
      <t>Ct)</t>
    </r>
    <phoneticPr fontId="1" type="noConversion"/>
  </si>
  <si>
    <t>Table S5. qRT-PCR data statistics of GbJAZs after MeJA treatment</t>
    <phoneticPr fontId="1" type="noConversion"/>
  </si>
  <si>
    <t>Table S5. qRT-PCR data statistics of GbJAZs after ABA treatment</t>
    <phoneticPr fontId="1" type="noConversion"/>
  </si>
  <si>
    <t>Table S5. qRT-PCR data statistics of GbJAZs after SA treatment</t>
    <phoneticPr fontId="1" type="noConversion"/>
  </si>
  <si>
    <t>MeJA sample1</t>
    <phoneticPr fontId="1" type="noConversion"/>
  </si>
  <si>
    <t>ABA sample1</t>
    <phoneticPr fontId="1" type="noConversion"/>
  </si>
  <si>
    <t>ABA sample2</t>
    <phoneticPr fontId="1" type="noConversion"/>
  </si>
  <si>
    <t>ABA sample3</t>
    <phoneticPr fontId="1" type="noConversion"/>
  </si>
  <si>
    <t>SA sample1</t>
    <phoneticPr fontId="1" type="noConversion"/>
  </si>
  <si>
    <t>SA sample2</t>
    <phoneticPr fontId="1" type="noConversion"/>
  </si>
  <si>
    <t>SA sample3</t>
    <phoneticPr fontId="1" type="noConversion"/>
  </si>
  <si>
    <t>AVG of MeJA</t>
    <phoneticPr fontId="1" type="noConversion"/>
  </si>
  <si>
    <t>AVG of ABA</t>
    <phoneticPr fontId="1" type="noConversion"/>
  </si>
  <si>
    <t>AVG of SA</t>
    <phoneticPr fontId="1" type="noConversion"/>
  </si>
  <si>
    <t>Table S5. Expression data statistics of GbJAZ after MeJA/ABA/SA treatment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</si>
</sst>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FF0000"/>
      <name val="Times New Roman"/>
      <family val="1"/>
    </font>
    <font>
      <sz val="11"/>
      <color rgb="FF00B050"/>
      <name val="Times New Roman"/>
      <family val="1"/>
    </font>
    <font>
      <sz val="11"/>
      <color rgb="FF0070C0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等线"/>
      <family val="2"/>
      <charset val="134"/>
    </font>
    <font>
      <sz val="12"/>
      <color indexed="12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/>
    </xf>
    <xf numFmtId="0" fontId="7" fillId="0" borderId="2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/>
    </xf>
    <xf numFmtId="0" fontId="9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9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238"/>
  <sheetViews>
    <sheetView zoomScale="78" zoomScaleNormal="78" workbookViewId="0">
      <selection activeCell="X134" sqref="X134"/>
    </sheetView>
  </sheetViews>
  <sheetFormatPr defaultRowHeight="15" x14ac:dyDescent="0.2"/>
  <cols>
    <col min="1" max="20" width="9" style="2"/>
    <col min="21" max="21" width="13" style="2" bestFit="1" customWidth="1"/>
    <col min="22" max="22" width="13" style="2" customWidth="1"/>
    <col min="23" max="16384" width="9" style="2"/>
  </cols>
  <sheetData>
    <row r="1" spans="1:36" x14ac:dyDescent="0.2">
      <c r="A1" s="1" t="s">
        <v>81</v>
      </c>
    </row>
    <row r="2" spans="1:36" x14ac:dyDescent="0.2">
      <c r="A2" s="8" t="s">
        <v>4</v>
      </c>
      <c r="B2" s="8" t="s">
        <v>5</v>
      </c>
      <c r="C2" s="8" t="s">
        <v>6</v>
      </c>
      <c r="D2" s="8" t="s">
        <v>7</v>
      </c>
      <c r="E2" s="8" t="s">
        <v>74</v>
      </c>
      <c r="F2" s="8" t="s">
        <v>75</v>
      </c>
      <c r="G2" s="8" t="s">
        <v>76</v>
      </c>
      <c r="H2" s="8" t="s">
        <v>73</v>
      </c>
      <c r="I2" s="8" t="s">
        <v>6</v>
      </c>
      <c r="J2" s="8" t="s">
        <v>7</v>
      </c>
      <c r="K2" s="8" t="s">
        <v>74</v>
      </c>
      <c r="L2" s="8" t="s">
        <v>75</v>
      </c>
      <c r="M2" s="8" t="s">
        <v>76</v>
      </c>
      <c r="N2" s="8" t="s">
        <v>73</v>
      </c>
      <c r="O2" s="8" t="s">
        <v>6</v>
      </c>
      <c r="P2" s="8" t="s">
        <v>7</v>
      </c>
      <c r="Q2" s="8" t="s">
        <v>74</v>
      </c>
      <c r="R2" s="8" t="s">
        <v>75</v>
      </c>
      <c r="S2" s="8" t="s">
        <v>76</v>
      </c>
      <c r="T2" s="8" t="s">
        <v>73</v>
      </c>
      <c r="U2" s="8" t="s">
        <v>71</v>
      </c>
    </row>
    <row r="3" spans="1:36" ht="15.75" x14ac:dyDescent="0.25">
      <c r="A3" s="9" t="s">
        <v>8</v>
      </c>
      <c r="B3" s="2" t="s">
        <v>9</v>
      </c>
      <c r="C3" s="5">
        <v>28.48</v>
      </c>
      <c r="D3" s="10">
        <v>20.59</v>
      </c>
      <c r="E3" s="2">
        <f t="shared" ref="E3" si="0">C3-D3</f>
        <v>7.8900000000000006</v>
      </c>
      <c r="F3" s="2">
        <f t="shared" ref="F3" si="1">2^(-E3)</f>
        <v>4.2157352988454171E-3</v>
      </c>
      <c r="G3" s="2">
        <f t="shared" ref="G3" si="2">E3-E$3</f>
        <v>0</v>
      </c>
      <c r="H3" s="11">
        <f t="shared" ref="H3" si="3">2^(-G3)</f>
        <v>1</v>
      </c>
      <c r="I3" s="5">
        <v>28.48</v>
      </c>
      <c r="J3" s="10">
        <v>20.59</v>
      </c>
      <c r="K3" s="2">
        <f t="shared" ref="K3" si="4">I3-J3</f>
        <v>7.8900000000000006</v>
      </c>
      <c r="L3" s="2">
        <f t="shared" ref="L3" si="5">2^(-K3)</f>
        <v>4.2157352988454171E-3</v>
      </c>
      <c r="M3" s="2">
        <f t="shared" ref="M3" si="6">K3-K$3</f>
        <v>0</v>
      </c>
      <c r="N3" s="11">
        <f t="shared" ref="N3" si="7">2^(-M3)</f>
        <v>1</v>
      </c>
      <c r="O3" s="5">
        <v>28.48</v>
      </c>
      <c r="P3" s="10">
        <v>20.59</v>
      </c>
      <c r="Q3" s="2">
        <f t="shared" ref="Q3" si="8">O3-P3</f>
        <v>7.8900000000000006</v>
      </c>
      <c r="R3" s="2">
        <f t="shared" ref="R3" si="9">2^(-Q3)</f>
        <v>4.2157352988454171E-3</v>
      </c>
      <c r="S3" s="2">
        <f t="shared" ref="S3" si="10">Q3-Q$3</f>
        <v>0</v>
      </c>
      <c r="T3" s="11">
        <f t="shared" ref="T3" si="11">2^(-S3)</f>
        <v>1</v>
      </c>
      <c r="U3" s="12">
        <f>STDEVP(C3,I3,O3)</f>
        <v>0</v>
      </c>
      <c r="V3" s="12"/>
      <c r="W3" s="4"/>
      <c r="AB3" s="5"/>
      <c r="AC3" s="5"/>
      <c r="AE3" s="5"/>
      <c r="AF3" s="5"/>
      <c r="AH3" s="6"/>
      <c r="AI3" s="6"/>
      <c r="AJ3" s="6"/>
    </row>
    <row r="4" spans="1:36" ht="15.75" x14ac:dyDescent="0.25">
      <c r="A4" s="9" t="s">
        <v>8</v>
      </c>
      <c r="B4" s="2" t="s">
        <v>0</v>
      </c>
      <c r="C4" s="5">
        <v>22.07</v>
      </c>
      <c r="D4" s="10">
        <v>19.653333333333332</v>
      </c>
      <c r="E4" s="2">
        <f>C4-D4</f>
        <v>2.4166666666666679</v>
      </c>
      <c r="F4" s="2">
        <f>2^(-E4)</f>
        <v>0.18728838460958505</v>
      </c>
      <c r="G4" s="2">
        <f>E4-E$3</f>
        <v>-5.4733333333333327</v>
      </c>
      <c r="H4" s="11">
        <f>2^(-G4)</f>
        <v>44.426030415353296</v>
      </c>
      <c r="I4" s="5">
        <v>22.02</v>
      </c>
      <c r="J4" s="10">
        <v>19.653333333333332</v>
      </c>
      <c r="K4" s="2">
        <f>I4-J4</f>
        <v>2.3666666666666671</v>
      </c>
      <c r="L4" s="2">
        <f>2^(-K4)</f>
        <v>0.19389309522921677</v>
      </c>
      <c r="M4" s="2">
        <f>K4-K$3</f>
        <v>-5.5233333333333334</v>
      </c>
      <c r="N4" s="11">
        <f>2^(-M4)</f>
        <v>45.992710994525474</v>
      </c>
      <c r="O4" s="5">
        <v>22.11</v>
      </c>
      <c r="P4" s="10">
        <v>19.653333333333332</v>
      </c>
      <c r="Q4" s="2">
        <f>O4-P4</f>
        <v>2.456666666666667</v>
      </c>
      <c r="R4" s="2">
        <f>2^(-Q4)</f>
        <v>0.18216697388336794</v>
      </c>
      <c r="S4" s="2">
        <f>Q4-Q$3</f>
        <v>-5.4333333333333336</v>
      </c>
      <c r="T4" s="11">
        <f>2^(-S4)</f>
        <v>43.211198277382088</v>
      </c>
      <c r="U4" s="12">
        <f t="shared" ref="U4:U8" si="12">STDEVP(C4,I4,O4)</f>
        <v>3.6817870057290834E-2</v>
      </c>
      <c r="V4" s="12"/>
      <c r="W4" s="4"/>
      <c r="AB4" s="5"/>
      <c r="AC4" s="5"/>
      <c r="AE4" s="5"/>
      <c r="AF4" s="5"/>
      <c r="AH4" s="6"/>
      <c r="AI4" s="6"/>
      <c r="AJ4" s="6"/>
    </row>
    <row r="5" spans="1:36" ht="15.75" x14ac:dyDescent="0.25">
      <c r="A5" s="9" t="s">
        <v>8</v>
      </c>
      <c r="B5" s="2" t="s">
        <v>1</v>
      </c>
      <c r="C5" s="5">
        <v>20.46</v>
      </c>
      <c r="D5" s="10">
        <v>18.91333333333333</v>
      </c>
      <c r="E5" s="2">
        <f>C5-D5</f>
        <v>1.5466666666666704</v>
      </c>
      <c r="F5" s="2">
        <f>2^(-E5)</f>
        <v>0.34230003223779709</v>
      </c>
      <c r="G5" s="2">
        <f>E5-E$3</f>
        <v>-6.3433333333333302</v>
      </c>
      <c r="H5" s="11">
        <f>2^(-G5)</f>
        <v>81.195807604795391</v>
      </c>
      <c r="I5" s="5">
        <v>20.48</v>
      </c>
      <c r="J5" s="10">
        <v>18.91333333333333</v>
      </c>
      <c r="K5" s="2">
        <f>I5-J5</f>
        <v>1.56666666666667</v>
      </c>
      <c r="L5" s="2">
        <f>2^(-K5)</f>
        <v>0.33758748654204679</v>
      </c>
      <c r="M5" s="2">
        <f>K5-K$3</f>
        <v>-6.3233333333333306</v>
      </c>
      <c r="N5" s="11">
        <f>2^(-M5)</f>
        <v>80.077960927599847</v>
      </c>
      <c r="O5" s="5">
        <v>20.440000000000001</v>
      </c>
      <c r="P5" s="10">
        <v>18.91333333333333</v>
      </c>
      <c r="Q5" s="2">
        <f>O5-P5</f>
        <v>1.5266666666666708</v>
      </c>
      <c r="R5" s="2">
        <f>2^(-Q5)</f>
        <v>0.34707836261994685</v>
      </c>
      <c r="S5" s="2">
        <f>Q5-Q$3</f>
        <v>-6.3633333333333297</v>
      </c>
      <c r="T5" s="11">
        <f>2^(-S5)</f>
        <v>82.329258840089594</v>
      </c>
      <c r="U5" s="12">
        <f t="shared" si="12"/>
        <v>1.6329931618554172E-2</v>
      </c>
      <c r="V5" s="12"/>
      <c r="W5" s="4"/>
      <c r="AB5" s="5"/>
      <c r="AC5" s="5"/>
      <c r="AE5" s="5"/>
      <c r="AF5" s="5"/>
      <c r="AH5" s="6"/>
      <c r="AI5" s="6"/>
      <c r="AJ5" s="6"/>
    </row>
    <row r="6" spans="1:36" ht="15.75" x14ac:dyDescent="0.25">
      <c r="A6" s="9" t="s">
        <v>8</v>
      </c>
      <c r="B6" s="2" t="s">
        <v>2</v>
      </c>
      <c r="C6" s="5">
        <v>22.41</v>
      </c>
      <c r="D6" s="10">
        <v>19.216666666666665</v>
      </c>
      <c r="E6" s="2">
        <f>C6-D6</f>
        <v>3.1933333333333351</v>
      </c>
      <c r="F6" s="2">
        <f>2^(-E6)</f>
        <v>0.10932283375697942</v>
      </c>
      <c r="G6" s="2">
        <f>E6-E$3</f>
        <v>-4.6966666666666654</v>
      </c>
      <c r="H6" s="11">
        <f>2^(-G6)</f>
        <v>25.932091558718149</v>
      </c>
      <c r="I6" s="5">
        <v>22.4</v>
      </c>
      <c r="J6" s="10">
        <v>19.216666666666665</v>
      </c>
      <c r="K6" s="2">
        <f>I6-J6</f>
        <v>3.1833333333333336</v>
      </c>
      <c r="L6" s="2">
        <f>2^(-K6)</f>
        <v>0.11008323419951856</v>
      </c>
      <c r="M6" s="2">
        <f>K6-K$3</f>
        <v>-4.706666666666667</v>
      </c>
      <c r="N6" s="11">
        <f>2^(-M6)</f>
        <v>26.112463519630257</v>
      </c>
      <c r="O6" s="5">
        <v>22.45</v>
      </c>
      <c r="P6" s="10">
        <v>19.216666666666665</v>
      </c>
      <c r="Q6" s="2">
        <f>O6-P6</f>
        <v>3.2333333333333343</v>
      </c>
      <c r="R6" s="2">
        <f>2^(-Q6)</f>
        <v>0.10633339511885692</v>
      </c>
      <c r="S6" s="2">
        <f>Q6-Q$3</f>
        <v>-4.6566666666666663</v>
      </c>
      <c r="T6" s="11">
        <f>2^(-S6)</f>
        <v>25.222977151335591</v>
      </c>
      <c r="U6" s="12">
        <f t="shared" si="12"/>
        <v>2.1602468994692956E-2</v>
      </c>
      <c r="V6" s="12"/>
      <c r="W6" s="4"/>
      <c r="AB6" s="5"/>
      <c r="AC6" s="5"/>
      <c r="AE6" s="5"/>
      <c r="AF6" s="5"/>
      <c r="AH6" s="6"/>
      <c r="AI6" s="6"/>
      <c r="AJ6" s="6"/>
    </row>
    <row r="7" spans="1:36" ht="15.75" x14ac:dyDescent="0.25">
      <c r="A7" s="9" t="s">
        <v>8</v>
      </c>
      <c r="B7" s="2" t="s">
        <v>3</v>
      </c>
      <c r="C7" s="5">
        <v>22.93</v>
      </c>
      <c r="D7" s="10">
        <v>18.75</v>
      </c>
      <c r="E7" s="2">
        <f>C7-D7</f>
        <v>4.18</v>
      </c>
      <c r="F7" s="2">
        <f>2^(-E7)</f>
        <v>5.5168937268165935E-2</v>
      </c>
      <c r="G7" s="2">
        <f>E7-E$3</f>
        <v>-3.7100000000000009</v>
      </c>
      <c r="H7" s="11">
        <f>2^(-G7)</f>
        <v>13.086432936924506</v>
      </c>
      <c r="I7" s="5">
        <v>22.95</v>
      </c>
      <c r="J7" s="10">
        <v>18.75</v>
      </c>
      <c r="K7" s="2">
        <f>I7-J7</f>
        <v>4.1999999999999993</v>
      </c>
      <c r="L7" s="2">
        <f>2^(-K7)</f>
        <v>5.4409410206007786E-2</v>
      </c>
      <c r="M7" s="2">
        <f>K7-K$3</f>
        <v>-3.6900000000000013</v>
      </c>
      <c r="N7" s="11">
        <f>2^(-M7)</f>
        <v>12.906268147554034</v>
      </c>
      <c r="O7" s="5">
        <v>22.82</v>
      </c>
      <c r="P7" s="10">
        <v>18.75</v>
      </c>
      <c r="Q7" s="2">
        <f>O7-P7</f>
        <v>4.07</v>
      </c>
      <c r="R7" s="2">
        <f>2^(-Q7)</f>
        <v>5.9539874877746084E-2</v>
      </c>
      <c r="S7" s="2">
        <f>Q7-Q$3</f>
        <v>-3.8200000000000003</v>
      </c>
      <c r="T7" s="11">
        <f>2^(-S7)</f>
        <v>14.123247940650478</v>
      </c>
      <c r="U7" s="12">
        <f t="shared" si="12"/>
        <v>5.7154760664940435E-2</v>
      </c>
      <c r="V7" s="12"/>
      <c r="W7" s="4"/>
      <c r="AB7" s="5"/>
      <c r="AC7" s="5"/>
      <c r="AE7" s="5"/>
      <c r="AF7" s="5"/>
      <c r="AH7" s="6"/>
      <c r="AI7" s="6"/>
      <c r="AJ7" s="6"/>
    </row>
    <row r="8" spans="1:36" ht="15.75" x14ac:dyDescent="0.25">
      <c r="A8" s="9" t="s">
        <v>8</v>
      </c>
      <c r="B8" s="2" t="s">
        <v>10</v>
      </c>
      <c r="C8" s="5">
        <v>23.08</v>
      </c>
      <c r="D8" s="10">
        <v>19.043333333333333</v>
      </c>
      <c r="E8" s="2">
        <f>C8-D8</f>
        <v>4.0366666666666653</v>
      </c>
      <c r="F8" s="2">
        <f>2^(-E8)</f>
        <v>6.093155348264008E-2</v>
      </c>
      <c r="G8" s="2">
        <f>E8-E$3</f>
        <v>-3.8533333333333353</v>
      </c>
      <c r="H8" s="11">
        <f>2^(-G8)</f>
        <v>14.453363212658937</v>
      </c>
      <c r="I8" s="5">
        <v>23.15</v>
      </c>
      <c r="J8" s="10">
        <v>19.043333333333333</v>
      </c>
      <c r="K8" s="2">
        <f>I8-J8</f>
        <v>4.1066666666666656</v>
      </c>
      <c r="L8" s="2">
        <f>2^(-K8)</f>
        <v>5.8045713127409346E-2</v>
      </c>
      <c r="M8" s="2">
        <f>K8-K$3</f>
        <v>-3.783333333333335</v>
      </c>
      <c r="N8" s="11">
        <f>2^(-M8)</f>
        <v>13.768822995909293</v>
      </c>
      <c r="O8" s="5">
        <v>23.04</v>
      </c>
      <c r="P8" s="10">
        <v>19.043333333333333</v>
      </c>
      <c r="Q8" s="2">
        <f>O8-P8</f>
        <v>3.9966666666666661</v>
      </c>
      <c r="R8" s="2">
        <f>2^(-Q8)</f>
        <v>6.2644572615135827E-2</v>
      </c>
      <c r="S8" s="2">
        <f>Q8-Q$3</f>
        <v>-3.8933333333333344</v>
      </c>
      <c r="T8" s="11">
        <f>2^(-S8)</f>
        <v>14.859702560616789</v>
      </c>
      <c r="U8" s="12">
        <f t="shared" si="12"/>
        <v>4.546060565661933E-2</v>
      </c>
      <c r="V8" s="12"/>
      <c r="W8" s="4"/>
      <c r="AB8" s="5"/>
      <c r="AC8" s="5"/>
      <c r="AE8" s="5"/>
      <c r="AF8" s="5"/>
      <c r="AH8" s="6"/>
      <c r="AI8" s="6"/>
      <c r="AJ8" s="6"/>
    </row>
    <row r="9" spans="1:36" x14ac:dyDescent="0.2">
      <c r="U9" s="12"/>
      <c r="V9" s="12"/>
      <c r="W9" s="4"/>
      <c r="AH9" s="6"/>
      <c r="AI9" s="6"/>
      <c r="AJ9" s="6"/>
    </row>
    <row r="10" spans="1:36" ht="15.75" x14ac:dyDescent="0.25">
      <c r="A10" s="9" t="s">
        <v>11</v>
      </c>
      <c r="B10" s="2" t="s">
        <v>12</v>
      </c>
      <c r="C10" s="5">
        <v>23.39</v>
      </c>
      <c r="D10" s="10">
        <v>19.59</v>
      </c>
      <c r="E10" s="2">
        <f t="shared" ref="E10:E15" si="13">C10-D10</f>
        <v>3.8000000000000007</v>
      </c>
      <c r="F10" s="2">
        <f t="shared" ref="F10:F15" si="14">2^(-E10)</f>
        <v>7.1793647187314666E-2</v>
      </c>
      <c r="G10" s="2">
        <f>E10-E$10</f>
        <v>0</v>
      </c>
      <c r="H10" s="11">
        <f t="shared" ref="H10" si="15">2^(-G10)</f>
        <v>1</v>
      </c>
      <c r="I10" s="5">
        <v>23.39</v>
      </c>
      <c r="J10" s="10">
        <v>19.59</v>
      </c>
      <c r="K10" s="2">
        <f t="shared" ref="K10" si="16">I10-J10</f>
        <v>3.8000000000000007</v>
      </c>
      <c r="L10" s="2">
        <f t="shared" ref="L10" si="17">2^(-K10)</f>
        <v>7.1793647187314666E-2</v>
      </c>
      <c r="M10" s="2">
        <f>K10-K$10</f>
        <v>0</v>
      </c>
      <c r="N10" s="11">
        <f t="shared" ref="N10" si="18">2^(-M10)</f>
        <v>1</v>
      </c>
      <c r="O10" s="5">
        <v>23.39</v>
      </c>
      <c r="P10" s="10">
        <v>19.59</v>
      </c>
      <c r="Q10" s="2">
        <f t="shared" ref="Q10" si="19">O10-P10</f>
        <v>3.8000000000000007</v>
      </c>
      <c r="R10" s="2">
        <f t="shared" ref="R10" si="20">2^(-Q10)</f>
        <v>7.1793647187314666E-2</v>
      </c>
      <c r="S10" s="2">
        <f>Q10-Q$10</f>
        <v>0</v>
      </c>
      <c r="T10" s="11">
        <f t="shared" ref="T10" si="21">2^(-S10)</f>
        <v>1</v>
      </c>
      <c r="U10" s="12">
        <f>STDEVP(C10,I10,O10)</f>
        <v>0</v>
      </c>
      <c r="V10" s="12"/>
      <c r="W10" s="4"/>
      <c r="AB10" s="5"/>
      <c r="AC10" s="5"/>
      <c r="AH10" s="6"/>
      <c r="AI10" s="6"/>
      <c r="AJ10" s="6"/>
    </row>
    <row r="11" spans="1:36" ht="15.75" x14ac:dyDescent="0.25">
      <c r="A11" s="9" t="s">
        <v>11</v>
      </c>
      <c r="B11" s="2" t="s">
        <v>13</v>
      </c>
      <c r="C11" s="5">
        <v>20.25</v>
      </c>
      <c r="D11" s="10">
        <v>19.653333333333332</v>
      </c>
      <c r="E11" s="2">
        <f t="shared" si="13"/>
        <v>0.59666666666666757</v>
      </c>
      <c r="F11" s="2">
        <f t="shared" si="14"/>
        <v>0.66128007306126935</v>
      </c>
      <c r="G11" s="2">
        <f t="shared" ref="G11:G15" si="22">E11-E$10</f>
        <v>-3.2033333333333331</v>
      </c>
      <c r="H11" s="11">
        <f>2^(-G11)</f>
        <v>9.2108438415998428</v>
      </c>
      <c r="I11" s="5">
        <v>20.329999999999998</v>
      </c>
      <c r="J11" s="10">
        <v>19.653333333333332</v>
      </c>
      <c r="K11" s="2">
        <f t="shared" ref="K11:K15" si="23">I11-J11</f>
        <v>0.67666666666666586</v>
      </c>
      <c r="L11" s="2">
        <f t="shared" ref="L11:L15" si="24">2^(-K11)</f>
        <v>0.62560906974687525</v>
      </c>
      <c r="M11" s="2">
        <f t="shared" ref="M11:M15" si="25">K11-K$10</f>
        <v>-3.1233333333333348</v>
      </c>
      <c r="N11" s="11">
        <f>2^(-M11)</f>
        <v>8.7139892491409086</v>
      </c>
      <c r="O11" s="5">
        <v>20.170000000000002</v>
      </c>
      <c r="P11" s="10">
        <v>19.653333333333332</v>
      </c>
      <c r="Q11" s="2">
        <f t="shared" ref="Q11:Q15" si="26">O11-P11</f>
        <v>0.51666666666666927</v>
      </c>
      <c r="R11" s="2">
        <f t="shared" ref="R11:R15" si="27">2^(-Q11)</f>
        <v>0.69898496708950841</v>
      </c>
      <c r="S11" s="2">
        <f t="shared" ref="S11:S15" si="28">Q11-Q$10</f>
        <v>-3.2833333333333314</v>
      </c>
      <c r="T11" s="11">
        <f>2^(-S11)</f>
        <v>9.7360281093647139</v>
      </c>
      <c r="U11" s="12">
        <f t="shared" ref="U11:U15" si="29">STDEVP(C11,I11,O11)</f>
        <v>6.5319726474216688E-2</v>
      </c>
      <c r="V11" s="12"/>
      <c r="W11" s="4"/>
      <c r="AB11" s="5"/>
      <c r="AC11" s="5"/>
      <c r="AH11" s="6"/>
      <c r="AI11" s="6"/>
      <c r="AJ11" s="6"/>
    </row>
    <row r="12" spans="1:36" ht="15.75" x14ac:dyDescent="0.25">
      <c r="A12" s="9" t="s">
        <v>11</v>
      </c>
      <c r="B12" s="2" t="s">
        <v>14</v>
      </c>
      <c r="C12" s="5">
        <v>16.79</v>
      </c>
      <c r="D12" s="10">
        <v>18.91333333333333</v>
      </c>
      <c r="E12" s="2">
        <f t="shared" si="13"/>
        <v>-2.1233333333333313</v>
      </c>
      <c r="F12" s="2">
        <f t="shared" si="14"/>
        <v>4.3569946245704427</v>
      </c>
      <c r="G12" s="2">
        <f t="shared" si="22"/>
        <v>-5.923333333333332</v>
      </c>
      <c r="H12" s="11">
        <f>2^(-G12)</f>
        <v>60.687745995167774</v>
      </c>
      <c r="I12" s="5">
        <v>16.84</v>
      </c>
      <c r="J12" s="10">
        <v>18.91333333333333</v>
      </c>
      <c r="K12" s="2">
        <f t="shared" si="23"/>
        <v>-2.0733333333333306</v>
      </c>
      <c r="L12" s="2">
        <f t="shared" si="24"/>
        <v>4.2085793928028572</v>
      </c>
      <c r="M12" s="2">
        <f t="shared" si="25"/>
        <v>-5.8733333333333313</v>
      </c>
      <c r="N12" s="11">
        <f>2^(-M12)</f>
        <v>58.620498577295834</v>
      </c>
      <c r="O12" s="5">
        <v>16.72</v>
      </c>
      <c r="P12" s="10">
        <v>18.91333333333333</v>
      </c>
      <c r="Q12" s="2">
        <f t="shared" si="26"/>
        <v>-2.1933333333333316</v>
      </c>
      <c r="R12" s="2">
        <f t="shared" si="27"/>
        <v>4.5736099478676175</v>
      </c>
      <c r="S12" s="2">
        <f t="shared" si="28"/>
        <v>-5.9933333333333323</v>
      </c>
      <c r="T12" s="11">
        <f>2^(-S12)</f>
        <v>63.704939462606603</v>
      </c>
      <c r="U12" s="12">
        <f t="shared" si="29"/>
        <v>4.9216076867445065E-2</v>
      </c>
      <c r="V12" s="12"/>
      <c r="W12" s="4"/>
      <c r="AB12" s="5"/>
      <c r="AC12" s="5"/>
      <c r="AH12" s="6"/>
      <c r="AI12" s="6"/>
      <c r="AJ12" s="6"/>
    </row>
    <row r="13" spans="1:36" ht="15.75" x14ac:dyDescent="0.25">
      <c r="A13" s="9" t="s">
        <v>11</v>
      </c>
      <c r="B13" s="2" t="s">
        <v>15</v>
      </c>
      <c r="C13" s="5">
        <v>20.574999999999999</v>
      </c>
      <c r="D13" s="10">
        <v>19.216666666666665</v>
      </c>
      <c r="E13" s="2">
        <f t="shared" si="13"/>
        <v>1.3583333333333343</v>
      </c>
      <c r="F13" s="2">
        <f t="shared" si="14"/>
        <v>0.39003261300668651</v>
      </c>
      <c r="G13" s="2">
        <f t="shared" si="22"/>
        <v>-2.4416666666666664</v>
      </c>
      <c r="H13" s="11">
        <f>2^(-G13)</f>
        <v>5.4326897753092842</v>
      </c>
      <c r="I13" s="5">
        <v>20.55</v>
      </c>
      <c r="J13" s="10">
        <v>19.216666666666665</v>
      </c>
      <c r="K13" s="2">
        <f t="shared" si="23"/>
        <v>1.3333333333333357</v>
      </c>
      <c r="L13" s="2">
        <f t="shared" si="24"/>
        <v>0.39685026299204923</v>
      </c>
      <c r="M13" s="2">
        <f t="shared" si="25"/>
        <v>-2.466666666666665</v>
      </c>
      <c r="N13" s="11">
        <f>2^(-M13)</f>
        <v>5.5276515198710969</v>
      </c>
      <c r="O13" s="5">
        <v>20.61</v>
      </c>
      <c r="P13" s="10">
        <v>19.216666666666665</v>
      </c>
      <c r="Q13" s="2">
        <f t="shared" si="26"/>
        <v>1.3933333333333344</v>
      </c>
      <c r="R13" s="2">
        <f t="shared" si="27"/>
        <v>0.38068421803306801</v>
      </c>
      <c r="S13" s="2">
        <f t="shared" si="28"/>
        <v>-2.4066666666666663</v>
      </c>
      <c r="T13" s="11">
        <f>2^(-S13)</f>
        <v>5.3024777671461116</v>
      </c>
      <c r="U13" s="12">
        <f t="shared" si="29"/>
        <v>2.4608038433721849E-2</v>
      </c>
      <c r="V13" s="12"/>
      <c r="W13" s="4"/>
      <c r="AB13" s="5"/>
      <c r="AC13" s="5"/>
      <c r="AH13" s="6"/>
      <c r="AI13" s="6"/>
      <c r="AJ13" s="6"/>
    </row>
    <row r="14" spans="1:36" ht="15.75" x14ac:dyDescent="0.25">
      <c r="A14" s="9" t="s">
        <v>11</v>
      </c>
      <c r="B14" s="2" t="s">
        <v>16</v>
      </c>
      <c r="C14" s="5">
        <v>20.51</v>
      </c>
      <c r="D14" s="10">
        <v>18.75</v>
      </c>
      <c r="E14" s="2">
        <f t="shared" si="13"/>
        <v>1.7600000000000016</v>
      </c>
      <c r="F14" s="2">
        <f t="shared" si="14"/>
        <v>0.2952481653573823</v>
      </c>
      <c r="G14" s="2">
        <f t="shared" si="22"/>
        <v>-2.0399999999999991</v>
      </c>
      <c r="H14" s="11">
        <f>2^(-G14)</f>
        <v>4.1124553066242635</v>
      </c>
      <c r="I14" s="5">
        <v>20.58</v>
      </c>
      <c r="J14" s="10">
        <v>18.75</v>
      </c>
      <c r="K14" s="2">
        <f t="shared" si="23"/>
        <v>1.8299999999999983</v>
      </c>
      <c r="L14" s="2">
        <f t="shared" si="24"/>
        <v>0.28126462117220269</v>
      </c>
      <c r="M14" s="2">
        <f t="shared" si="25"/>
        <v>-1.9700000000000024</v>
      </c>
      <c r="N14" s="11">
        <f>2^(-M14)</f>
        <v>3.9176811903477136</v>
      </c>
      <c r="O14" s="5">
        <v>20.440000000000001</v>
      </c>
      <c r="P14" s="10">
        <v>18.75</v>
      </c>
      <c r="Q14" s="2">
        <f t="shared" si="26"/>
        <v>1.6900000000000013</v>
      </c>
      <c r="R14" s="2">
        <f t="shared" si="27"/>
        <v>0.30992692498474644</v>
      </c>
      <c r="S14" s="2">
        <f t="shared" si="28"/>
        <v>-2.1099999999999994</v>
      </c>
      <c r="T14" s="11">
        <f>2^(-S14)</f>
        <v>4.3169129460177071</v>
      </c>
      <c r="U14" s="12">
        <f t="shared" si="29"/>
        <v>5.7154760664939609E-2</v>
      </c>
      <c r="V14" s="12"/>
      <c r="W14" s="4"/>
      <c r="AB14" s="5"/>
      <c r="AC14" s="5"/>
      <c r="AH14" s="6"/>
      <c r="AI14" s="6"/>
      <c r="AJ14" s="6"/>
    </row>
    <row r="15" spans="1:36" ht="15.75" x14ac:dyDescent="0.25">
      <c r="A15" s="9" t="s">
        <v>11</v>
      </c>
      <c r="B15" s="2" t="s">
        <v>17</v>
      </c>
      <c r="C15" s="5">
        <v>20.83</v>
      </c>
      <c r="D15" s="10">
        <v>19.043333333333333</v>
      </c>
      <c r="E15" s="2">
        <f t="shared" si="13"/>
        <v>1.7866666666666653</v>
      </c>
      <c r="F15" s="2">
        <f t="shared" si="14"/>
        <v>0.28984094771889762</v>
      </c>
      <c r="G15" s="2">
        <f t="shared" si="22"/>
        <v>-2.0133333333333354</v>
      </c>
      <c r="H15" s="11">
        <f>2^(-G15)</f>
        <v>4.0371392048475023</v>
      </c>
      <c r="I15" s="5">
        <v>20.93</v>
      </c>
      <c r="J15" s="10">
        <v>19.043333333333333</v>
      </c>
      <c r="K15" s="2">
        <f t="shared" si="23"/>
        <v>1.8866666666666667</v>
      </c>
      <c r="L15" s="2">
        <f t="shared" si="24"/>
        <v>0.27043116652002619</v>
      </c>
      <c r="M15" s="2">
        <f t="shared" si="25"/>
        <v>-1.913333333333334</v>
      </c>
      <c r="N15" s="11">
        <f>2^(-M15)</f>
        <v>3.7667840695493897</v>
      </c>
      <c r="O15" s="5">
        <v>20.74</v>
      </c>
      <c r="P15" s="10">
        <v>19.043333333333333</v>
      </c>
      <c r="Q15" s="2">
        <f t="shared" si="26"/>
        <v>1.6966666666666654</v>
      </c>
      <c r="R15" s="2">
        <f t="shared" si="27"/>
        <v>0.30849806240601779</v>
      </c>
      <c r="S15" s="2">
        <f t="shared" si="28"/>
        <v>-2.1033333333333353</v>
      </c>
      <c r="T15" s="11">
        <f>2^(-S15)</f>
        <v>4.2970105920531481</v>
      </c>
      <c r="U15" s="12">
        <f t="shared" si="29"/>
        <v>7.7602978178819296E-2</v>
      </c>
      <c r="V15" s="12"/>
      <c r="W15" s="4"/>
      <c r="AB15" s="5"/>
      <c r="AC15" s="5"/>
      <c r="AH15" s="6"/>
      <c r="AI15" s="6"/>
      <c r="AJ15" s="6"/>
    </row>
    <row r="16" spans="1:36" x14ac:dyDescent="0.2">
      <c r="U16" s="12"/>
      <c r="V16" s="12"/>
      <c r="W16" s="4"/>
      <c r="AH16" s="6"/>
      <c r="AI16" s="6"/>
      <c r="AJ16" s="6"/>
    </row>
    <row r="17" spans="1:36" ht="15.75" x14ac:dyDescent="0.25">
      <c r="A17" s="9" t="s">
        <v>18</v>
      </c>
      <c r="B17" s="2" t="s">
        <v>19</v>
      </c>
      <c r="C17" s="5"/>
      <c r="D17" s="10">
        <v>19.59</v>
      </c>
      <c r="H17" s="11"/>
      <c r="I17" s="5"/>
      <c r="J17" s="10">
        <v>19.59</v>
      </c>
      <c r="N17" s="11"/>
      <c r="O17" s="5"/>
      <c r="P17" s="10">
        <v>19.59</v>
      </c>
      <c r="T17" s="11"/>
      <c r="U17" s="12"/>
      <c r="V17" s="12"/>
      <c r="W17" s="4"/>
      <c r="AB17" s="5"/>
      <c r="AC17" s="5"/>
      <c r="AH17" s="6"/>
      <c r="AI17" s="6"/>
      <c r="AJ17" s="6"/>
    </row>
    <row r="18" spans="1:36" ht="15.75" x14ac:dyDescent="0.25">
      <c r="A18" s="9" t="s">
        <v>18</v>
      </c>
      <c r="B18" s="2" t="s">
        <v>20</v>
      </c>
      <c r="C18" s="5">
        <v>29.97</v>
      </c>
      <c r="D18" s="10">
        <v>19.653333333333332</v>
      </c>
      <c r="E18" s="2">
        <f>C18-D18</f>
        <v>10.316666666666666</v>
      </c>
      <c r="F18" s="2">
        <f>2^(-E18)</f>
        <v>7.8410437681970368E-4</v>
      </c>
      <c r="G18" s="2">
        <f>E18-E$18</f>
        <v>0</v>
      </c>
      <c r="H18" s="11">
        <f>2^(-G18)</f>
        <v>1</v>
      </c>
      <c r="I18" s="5">
        <v>29.97</v>
      </c>
      <c r="J18" s="10">
        <v>19.653333333333332</v>
      </c>
      <c r="K18" s="2">
        <f>I18-J18</f>
        <v>10.316666666666666</v>
      </c>
      <c r="L18" s="2">
        <f>2^(-K18)</f>
        <v>7.8410437681970368E-4</v>
      </c>
      <c r="M18" s="2">
        <f>K18-K$18</f>
        <v>0</v>
      </c>
      <c r="N18" s="11">
        <f>2^(-M18)</f>
        <v>1</v>
      </c>
      <c r="O18" s="5">
        <v>29.97</v>
      </c>
      <c r="P18" s="10">
        <v>19.653333333333332</v>
      </c>
      <c r="Q18" s="2">
        <f>O18-P18</f>
        <v>10.316666666666666</v>
      </c>
      <c r="R18" s="2">
        <f>2^(-Q18)</f>
        <v>7.8410437681970368E-4</v>
      </c>
      <c r="S18" s="2">
        <f>Q18-Q$18</f>
        <v>0</v>
      </c>
      <c r="T18" s="11">
        <f>2^(-S18)</f>
        <v>1</v>
      </c>
      <c r="U18" s="12">
        <f>STDEVP(C18,I18,O18)</f>
        <v>0</v>
      </c>
      <c r="V18" s="12"/>
      <c r="W18" s="4"/>
      <c r="AB18" s="5"/>
      <c r="AC18" s="5"/>
      <c r="AH18" s="6"/>
      <c r="AI18" s="6"/>
      <c r="AJ18" s="6"/>
    </row>
    <row r="19" spans="1:36" ht="15.75" x14ac:dyDescent="0.25">
      <c r="A19" s="9" t="s">
        <v>18</v>
      </c>
      <c r="B19" s="2" t="s">
        <v>14</v>
      </c>
      <c r="C19" s="5">
        <v>28.77</v>
      </c>
      <c r="D19" s="10">
        <v>18.91333333333333</v>
      </c>
      <c r="E19" s="2">
        <f>C19-D19</f>
        <v>9.8566666666666691</v>
      </c>
      <c r="F19" s="2">
        <f>2^(-E19)</f>
        <v>1.0785683601019038E-3</v>
      </c>
      <c r="G19" s="2">
        <f t="shared" ref="G19:G22" si="30">E19-E$18</f>
        <v>-0.4599999999999973</v>
      </c>
      <c r="H19" s="11">
        <f>2^(-G19)</f>
        <v>1.3755418181397412</v>
      </c>
      <c r="I19" s="5">
        <v>28.81</v>
      </c>
      <c r="J19" s="10">
        <v>18.91333333333333</v>
      </c>
      <c r="K19" s="2">
        <f>I19-J19</f>
        <v>9.8966666666666683</v>
      </c>
      <c r="L19" s="2">
        <f>2^(-K19)</f>
        <v>1.049074851575473E-3</v>
      </c>
      <c r="M19" s="2">
        <f t="shared" ref="M19:M22" si="31">K19-K$18</f>
        <v>-0.41999999999999815</v>
      </c>
      <c r="N19" s="11">
        <f>2^(-M19)</f>
        <v>1.3379275547861103</v>
      </c>
      <c r="O19" s="5">
        <v>28.73</v>
      </c>
      <c r="P19" s="10">
        <v>18.91333333333333</v>
      </c>
      <c r="Q19" s="2">
        <f>O19-P19</f>
        <v>9.81666666666667</v>
      </c>
      <c r="R19" s="2">
        <f>2^(-Q19)</f>
        <v>1.1088910440145258E-3</v>
      </c>
      <c r="S19" s="2">
        <f t="shared" ref="S19:S22" si="32">Q19-Q$18</f>
        <v>-0.49999999999999645</v>
      </c>
      <c r="T19" s="11">
        <f>2^(-S19)</f>
        <v>1.4142135623730916</v>
      </c>
      <c r="U19" s="12">
        <f t="shared" ref="U19:U22" si="33">STDEVP(C19,I19,O19)</f>
        <v>3.2659863237108344E-2</v>
      </c>
      <c r="V19" s="12"/>
      <c r="W19" s="4"/>
      <c r="AB19" s="5"/>
      <c r="AC19" s="5"/>
      <c r="AH19" s="6"/>
      <c r="AI19" s="6"/>
      <c r="AJ19" s="6"/>
    </row>
    <row r="20" spans="1:36" ht="15.75" x14ac:dyDescent="0.25">
      <c r="A20" s="9" t="s">
        <v>18</v>
      </c>
      <c r="B20" s="2" t="s">
        <v>21</v>
      </c>
      <c r="C20" s="5">
        <v>24.774999999999999</v>
      </c>
      <c r="D20" s="10">
        <v>19.216666666666665</v>
      </c>
      <c r="E20" s="2">
        <f>C20-D20</f>
        <v>5.5583333333333336</v>
      </c>
      <c r="F20" s="2">
        <f>2^(-E20)</f>
        <v>2.1221444434801898E-2</v>
      </c>
      <c r="G20" s="2">
        <f t="shared" si="30"/>
        <v>-4.7583333333333329</v>
      </c>
      <c r="H20" s="11">
        <f>2^(-G20)</f>
        <v>27.064565716206339</v>
      </c>
      <c r="I20" s="5">
        <v>24.8</v>
      </c>
      <c r="J20" s="10">
        <v>19.216666666666665</v>
      </c>
      <c r="K20" s="2">
        <f>I20-J20</f>
        <v>5.5833333333333357</v>
      </c>
      <c r="L20" s="2">
        <f>2^(-K20)</f>
        <v>2.0856872721406756E-2</v>
      </c>
      <c r="M20" s="2">
        <f t="shared" si="31"/>
        <v>-4.7333333333333307</v>
      </c>
      <c r="N20" s="11">
        <f>2^(-M20)</f>
        <v>26.599612676569151</v>
      </c>
      <c r="O20" s="5">
        <v>24.75</v>
      </c>
      <c r="P20" s="10">
        <v>19.216666666666665</v>
      </c>
      <c r="Q20" s="2">
        <f>O20-P20</f>
        <v>5.533333333333335</v>
      </c>
      <c r="R20" s="2">
        <f>2^(-Q20)</f>
        <v>2.1592388749496476E-2</v>
      </c>
      <c r="S20" s="2">
        <f t="shared" si="32"/>
        <v>-4.7833333333333314</v>
      </c>
      <c r="T20" s="11">
        <f>2^(-S20)</f>
        <v>27.537645991818529</v>
      </c>
      <c r="U20" s="12">
        <f t="shared" si="33"/>
        <v>2.041241452319344E-2</v>
      </c>
      <c r="V20" s="12"/>
      <c r="W20" s="4"/>
      <c r="AB20" s="5"/>
      <c r="AC20" s="5"/>
      <c r="AH20" s="6"/>
      <c r="AI20" s="6"/>
      <c r="AJ20" s="6"/>
    </row>
    <row r="21" spans="1:36" ht="15.75" x14ac:dyDescent="0.25">
      <c r="A21" s="9" t="s">
        <v>18</v>
      </c>
      <c r="B21" s="2" t="s">
        <v>22</v>
      </c>
      <c r="C21" s="5">
        <v>26.23</v>
      </c>
      <c r="D21" s="10">
        <v>18.75</v>
      </c>
      <c r="E21" s="2">
        <f>C21-D21</f>
        <v>7.48</v>
      </c>
      <c r="F21" s="2">
        <f>2^(-E21)</f>
        <v>5.6013876875618254E-3</v>
      </c>
      <c r="G21" s="2">
        <f t="shared" si="30"/>
        <v>-2.836666666666666</v>
      </c>
      <c r="H21" s="11">
        <f>2^(-G21)</f>
        <v>7.1436760884830548</v>
      </c>
      <c r="I21" s="5">
        <v>26.39</v>
      </c>
      <c r="J21" s="10">
        <v>18.75</v>
      </c>
      <c r="K21" s="2">
        <f>I21-J21</f>
        <v>7.6400000000000006</v>
      </c>
      <c r="L21" s="2">
        <f>2^(-K21)</f>
        <v>5.0133824123550948E-3</v>
      </c>
      <c r="M21" s="2">
        <f t="shared" si="31"/>
        <v>-2.6766666666666659</v>
      </c>
      <c r="N21" s="11">
        <f>2^(-M21)</f>
        <v>6.3937691977810065</v>
      </c>
      <c r="O21" s="5">
        <v>26.22</v>
      </c>
      <c r="P21" s="10">
        <v>18.75</v>
      </c>
      <c r="Q21" s="2">
        <f>O21-P21</f>
        <v>7.4699999999999989</v>
      </c>
      <c r="R21" s="2">
        <f>2^(-Q21)</f>
        <v>5.640348420009756E-3</v>
      </c>
      <c r="S21" s="2">
        <f t="shared" si="32"/>
        <v>-2.8466666666666676</v>
      </c>
      <c r="T21" s="11">
        <f>2^(-S21)</f>
        <v>7.1933642851054902</v>
      </c>
      <c r="U21" s="12">
        <f t="shared" si="33"/>
        <v>7.788880963698662E-2</v>
      </c>
      <c r="V21" s="12"/>
      <c r="W21" s="4"/>
      <c r="AB21" s="5"/>
      <c r="AC21" s="5"/>
      <c r="AH21" s="6"/>
      <c r="AI21" s="6"/>
      <c r="AJ21" s="6"/>
    </row>
    <row r="22" spans="1:36" ht="15.75" x14ac:dyDescent="0.25">
      <c r="A22" s="9" t="s">
        <v>23</v>
      </c>
      <c r="B22" s="2" t="s">
        <v>24</v>
      </c>
      <c r="C22" s="5">
        <v>28.16</v>
      </c>
      <c r="D22" s="10">
        <v>19.043333333333333</v>
      </c>
      <c r="E22" s="2">
        <f>C22-D22</f>
        <v>9.1166666666666671</v>
      </c>
      <c r="F22" s="2">
        <f>2^(-E22)</f>
        <v>1.8013988155975379E-3</v>
      </c>
      <c r="G22" s="2">
        <f t="shared" si="30"/>
        <v>-1.1999999999999993</v>
      </c>
      <c r="H22" s="11">
        <f>2^(-G22)</f>
        <v>2.2973967099940689</v>
      </c>
      <c r="I22" s="5">
        <v>28.11</v>
      </c>
      <c r="J22" s="10">
        <v>19.043333333333333</v>
      </c>
      <c r="K22" s="2">
        <f>I22-J22</f>
        <v>9.0666666666666664</v>
      </c>
      <c r="L22" s="2">
        <f>2^(-K22)</f>
        <v>1.8649250076375335E-3</v>
      </c>
      <c r="M22" s="2">
        <f t="shared" si="31"/>
        <v>-1.25</v>
      </c>
      <c r="N22" s="11">
        <f>2^(-M22)</f>
        <v>2.3784142300054421</v>
      </c>
      <c r="O22" s="5">
        <v>28.2</v>
      </c>
      <c r="P22" s="10">
        <v>19.043333333333333</v>
      </c>
      <c r="Q22" s="2">
        <f>O22-P22</f>
        <v>9.1566666666666663</v>
      </c>
      <c r="R22" s="2">
        <f>2^(-Q22)</f>
        <v>1.7521394702535765E-3</v>
      </c>
      <c r="S22" s="2">
        <f t="shared" si="32"/>
        <v>-1.1600000000000001</v>
      </c>
      <c r="T22" s="11">
        <f>2^(-S22)</f>
        <v>2.23457427614444</v>
      </c>
      <c r="U22" s="12">
        <f t="shared" si="33"/>
        <v>3.6817870057290834E-2</v>
      </c>
      <c r="V22" s="12"/>
      <c r="W22" s="4"/>
      <c r="AB22" s="7"/>
      <c r="AC22" s="7"/>
      <c r="AH22" s="6"/>
      <c r="AI22" s="6"/>
      <c r="AJ22" s="6"/>
    </row>
    <row r="23" spans="1:36" x14ac:dyDescent="0.2">
      <c r="U23" s="12"/>
      <c r="V23" s="12"/>
      <c r="W23" s="4"/>
      <c r="AH23" s="6"/>
      <c r="AI23" s="6"/>
      <c r="AJ23" s="6"/>
    </row>
    <row r="24" spans="1:36" ht="15.75" x14ac:dyDescent="0.25">
      <c r="A24" s="9" t="s">
        <v>25</v>
      </c>
      <c r="B24" s="2" t="s">
        <v>12</v>
      </c>
      <c r="C24" s="5">
        <v>22.09</v>
      </c>
      <c r="D24" s="10">
        <v>19.59</v>
      </c>
      <c r="E24" s="2">
        <f t="shared" ref="E24:E29" si="34">C24-D24</f>
        <v>2.5</v>
      </c>
      <c r="F24" s="2">
        <f t="shared" ref="F24:F29" si="35">2^(-E24)</f>
        <v>0.17677669529663687</v>
      </c>
      <c r="G24" s="2">
        <f>E24-E$24</f>
        <v>0</v>
      </c>
      <c r="H24" s="11">
        <f t="shared" ref="H24" si="36">2^(-G24)</f>
        <v>1</v>
      </c>
      <c r="I24" s="5">
        <v>22.09</v>
      </c>
      <c r="J24" s="10">
        <v>19.59</v>
      </c>
      <c r="K24" s="2">
        <f t="shared" ref="K24:K29" si="37">I24-J24</f>
        <v>2.5</v>
      </c>
      <c r="L24" s="2">
        <f t="shared" ref="L24:L29" si="38">2^(-K24)</f>
        <v>0.17677669529663687</v>
      </c>
      <c r="M24" s="2">
        <f>K24-K$24</f>
        <v>0</v>
      </c>
      <c r="N24" s="11">
        <f t="shared" ref="N24" si="39">2^(-M24)</f>
        <v>1</v>
      </c>
      <c r="O24" s="5">
        <v>22.09</v>
      </c>
      <c r="P24" s="10">
        <v>19.59</v>
      </c>
      <c r="Q24" s="2">
        <f t="shared" ref="Q24:Q29" si="40">O24-P24</f>
        <v>2.5</v>
      </c>
      <c r="R24" s="2">
        <f t="shared" ref="R24:R29" si="41">2^(-Q24)</f>
        <v>0.17677669529663687</v>
      </c>
      <c r="S24" s="2">
        <f>Q24-Q$24</f>
        <v>0</v>
      </c>
      <c r="T24" s="11">
        <f t="shared" ref="T24" si="42">2^(-S24)</f>
        <v>1</v>
      </c>
      <c r="U24" s="12">
        <f>STDEVP(C24,I24,O24)</f>
        <v>0</v>
      </c>
      <c r="V24" s="12"/>
      <c r="W24" s="4"/>
      <c r="AB24" s="5"/>
      <c r="AC24" s="5"/>
      <c r="AH24" s="6"/>
      <c r="AI24" s="6"/>
      <c r="AJ24" s="6"/>
    </row>
    <row r="25" spans="1:36" ht="15.75" x14ac:dyDescent="0.25">
      <c r="A25" s="9" t="s">
        <v>26</v>
      </c>
      <c r="B25" s="2" t="s">
        <v>13</v>
      </c>
      <c r="C25" s="5">
        <v>20.81</v>
      </c>
      <c r="D25" s="10">
        <v>19.653333333333332</v>
      </c>
      <c r="E25" s="2">
        <f t="shared" si="34"/>
        <v>1.1566666666666663</v>
      </c>
      <c r="F25" s="2">
        <f t="shared" si="35"/>
        <v>0.44854770438491565</v>
      </c>
      <c r="G25" s="2">
        <f t="shared" ref="G25:G29" si="43">E25-E$24</f>
        <v>-1.3433333333333337</v>
      </c>
      <c r="H25" s="11">
        <f>2^(-G25)</f>
        <v>2.5373689876498617</v>
      </c>
      <c r="I25" s="5">
        <v>20.89</v>
      </c>
      <c r="J25" s="10">
        <v>19.653333333333332</v>
      </c>
      <c r="K25" s="2">
        <f t="shared" si="37"/>
        <v>1.2366666666666681</v>
      </c>
      <c r="L25" s="2">
        <f t="shared" si="38"/>
        <v>0.424351985654561</v>
      </c>
      <c r="M25" s="2">
        <f t="shared" ref="M25:M29" si="44">K25-K$24</f>
        <v>-1.2633333333333319</v>
      </c>
      <c r="N25" s="11">
        <f>2^(-M25)</f>
        <v>2.4004973333305331</v>
      </c>
      <c r="O25" s="5">
        <v>20.8</v>
      </c>
      <c r="P25" s="10">
        <v>19.653333333333332</v>
      </c>
      <c r="Q25" s="2">
        <f t="shared" si="40"/>
        <v>1.1466666666666683</v>
      </c>
      <c r="R25" s="2">
        <f t="shared" si="41"/>
        <v>0.45166760039559056</v>
      </c>
      <c r="S25" s="2">
        <f t="shared" ref="S25:S29" si="45">Q25-Q$24</f>
        <v>-1.3533333333333317</v>
      </c>
      <c r="T25" s="11">
        <f>2^(-S25)</f>
        <v>2.5550177846558229</v>
      </c>
      <c r="U25" s="12">
        <f t="shared" ref="U25:U29" si="46">STDEVP(C25,I25,O25)</f>
        <v>4.0276819911982224E-2</v>
      </c>
      <c r="V25" s="12"/>
      <c r="W25" s="4"/>
      <c r="AB25" s="5"/>
      <c r="AC25" s="5"/>
      <c r="AH25" s="6"/>
      <c r="AI25" s="6"/>
      <c r="AJ25" s="6"/>
    </row>
    <row r="26" spans="1:36" ht="15.75" x14ac:dyDescent="0.25">
      <c r="A26" s="9" t="s">
        <v>26</v>
      </c>
      <c r="B26" s="2" t="s">
        <v>14</v>
      </c>
      <c r="C26" s="5">
        <v>20.149999999999999</v>
      </c>
      <c r="D26" s="10">
        <v>18.91333333333333</v>
      </c>
      <c r="E26" s="2">
        <f t="shared" si="34"/>
        <v>1.2366666666666681</v>
      </c>
      <c r="F26" s="2">
        <f t="shared" si="35"/>
        <v>0.424351985654561</v>
      </c>
      <c r="G26" s="2">
        <f t="shared" si="43"/>
        <v>-1.2633333333333319</v>
      </c>
      <c r="H26" s="11">
        <f>2^(-G26)</f>
        <v>2.4004973333305331</v>
      </c>
      <c r="I26" s="5">
        <v>20.215</v>
      </c>
      <c r="J26" s="10">
        <v>18.91333333333333</v>
      </c>
      <c r="K26" s="2">
        <f t="shared" si="37"/>
        <v>1.3016666666666694</v>
      </c>
      <c r="L26" s="2">
        <f t="shared" si="38"/>
        <v>0.40565729369808406</v>
      </c>
      <c r="M26" s="2">
        <f t="shared" si="44"/>
        <v>-1.1983333333333306</v>
      </c>
      <c r="N26" s="11">
        <f>2^(-M26)</f>
        <v>2.2947441856935855</v>
      </c>
      <c r="O26" s="5">
        <v>20.091999999999999</v>
      </c>
      <c r="P26" s="10">
        <v>18.91333333333333</v>
      </c>
      <c r="Q26" s="2">
        <f t="shared" si="40"/>
        <v>1.1786666666666683</v>
      </c>
      <c r="R26" s="2">
        <f t="shared" si="41"/>
        <v>0.44175958208653626</v>
      </c>
      <c r="S26" s="2">
        <f t="shared" si="45"/>
        <v>-1.3213333333333317</v>
      </c>
      <c r="T26" s="11">
        <f>2^(-S26)</f>
        <v>2.4989695691802005</v>
      </c>
      <c r="U26" s="12">
        <f t="shared" si="46"/>
        <v>5.0241638331390719E-2</v>
      </c>
      <c r="V26" s="12"/>
      <c r="W26" s="4"/>
      <c r="AB26" s="5"/>
      <c r="AC26" s="5"/>
      <c r="AH26" s="6"/>
      <c r="AI26" s="6"/>
      <c r="AJ26" s="6"/>
    </row>
    <row r="27" spans="1:36" ht="15.75" x14ac:dyDescent="0.25">
      <c r="A27" s="9" t="s">
        <v>26</v>
      </c>
      <c r="B27" s="2" t="s">
        <v>15</v>
      </c>
      <c r="C27" s="5">
        <v>19.03</v>
      </c>
      <c r="D27" s="10">
        <v>19.216666666666665</v>
      </c>
      <c r="E27" s="2">
        <f t="shared" si="34"/>
        <v>-0.18666666666666387</v>
      </c>
      <c r="F27" s="2">
        <f t="shared" si="35"/>
        <v>1.1381310345878202</v>
      </c>
      <c r="G27" s="2">
        <f t="shared" si="43"/>
        <v>-2.6866666666666639</v>
      </c>
      <c r="H27" s="11">
        <f>2^(-G27)</f>
        <v>6.4382413794872688</v>
      </c>
      <c r="I27" s="5">
        <v>19.03</v>
      </c>
      <c r="J27" s="10">
        <v>19.216666666666665</v>
      </c>
      <c r="K27" s="2">
        <f t="shared" si="37"/>
        <v>-0.18666666666666387</v>
      </c>
      <c r="L27" s="2">
        <f t="shared" si="38"/>
        <v>1.1381310345878202</v>
      </c>
      <c r="M27" s="2">
        <f t="shared" si="44"/>
        <v>-2.6866666666666639</v>
      </c>
      <c r="N27" s="11">
        <f>2^(-M27)</f>
        <v>6.4382413794872688</v>
      </c>
      <c r="O27" s="5">
        <v>19.149999999999999</v>
      </c>
      <c r="P27" s="10">
        <v>19.216666666666665</v>
      </c>
      <c r="Q27" s="2">
        <f t="shared" si="40"/>
        <v>-6.666666666666643E-2</v>
      </c>
      <c r="R27" s="2">
        <f t="shared" si="41"/>
        <v>1.0472941228206265</v>
      </c>
      <c r="S27" s="2">
        <f t="shared" si="45"/>
        <v>-2.5666666666666664</v>
      </c>
      <c r="T27" s="11">
        <f>2^(-S27)</f>
        <v>5.9243902091462566</v>
      </c>
      <c r="U27" s="12">
        <f t="shared" si="46"/>
        <v>5.6568542494922602E-2</v>
      </c>
      <c r="V27" s="12"/>
      <c r="W27" s="4"/>
      <c r="AB27" s="5"/>
      <c r="AC27" s="5"/>
      <c r="AH27" s="6"/>
      <c r="AI27" s="6"/>
      <c r="AJ27" s="6"/>
    </row>
    <row r="28" spans="1:36" ht="15.75" x14ac:dyDescent="0.25">
      <c r="A28" s="9" t="s">
        <v>25</v>
      </c>
      <c r="B28" s="2" t="s">
        <v>16</v>
      </c>
      <c r="C28" s="5">
        <v>18.001999999999999</v>
      </c>
      <c r="D28" s="10">
        <v>18.75</v>
      </c>
      <c r="E28" s="2">
        <f t="shared" si="34"/>
        <v>-0.74800000000000111</v>
      </c>
      <c r="F28" s="2">
        <f t="shared" si="35"/>
        <v>1.6794629858882819</v>
      </c>
      <c r="G28" s="2">
        <f t="shared" si="43"/>
        <v>-3.2480000000000011</v>
      </c>
      <c r="H28" s="11">
        <f>2^(-G28)</f>
        <v>9.5004773285872872</v>
      </c>
      <c r="I28" s="5">
        <v>18.16</v>
      </c>
      <c r="J28" s="10">
        <v>18.75</v>
      </c>
      <c r="K28" s="2">
        <f t="shared" si="37"/>
        <v>-0.58999999999999986</v>
      </c>
      <c r="L28" s="2">
        <f t="shared" si="38"/>
        <v>1.5052467474110671</v>
      </c>
      <c r="M28" s="2">
        <f t="shared" si="44"/>
        <v>-3.09</v>
      </c>
      <c r="N28" s="11">
        <f>2^(-M28)</f>
        <v>8.5149614596268783</v>
      </c>
      <c r="O28" s="5">
        <v>18.14</v>
      </c>
      <c r="P28" s="10">
        <v>18.75</v>
      </c>
      <c r="Q28" s="2">
        <f t="shared" si="40"/>
        <v>-0.60999999999999943</v>
      </c>
      <c r="R28" s="2">
        <f t="shared" si="41"/>
        <v>1.5262592089605584</v>
      </c>
      <c r="S28" s="2">
        <f t="shared" si="45"/>
        <v>-3.1099999999999994</v>
      </c>
      <c r="T28" s="11">
        <f>2^(-S28)</f>
        <v>8.6338258920354143</v>
      </c>
      <c r="U28" s="12">
        <f t="shared" si="46"/>
        <v>7.0244019120650522E-2</v>
      </c>
      <c r="V28" s="12"/>
      <c r="W28" s="4"/>
      <c r="AB28" s="5"/>
      <c r="AC28" s="5"/>
      <c r="AH28" s="6"/>
      <c r="AI28" s="6"/>
      <c r="AJ28" s="6"/>
    </row>
    <row r="29" spans="1:36" ht="15.75" x14ac:dyDescent="0.25">
      <c r="A29" s="9" t="s">
        <v>25</v>
      </c>
      <c r="B29" s="2" t="s">
        <v>24</v>
      </c>
      <c r="C29" s="5">
        <v>18.079999999999998</v>
      </c>
      <c r="D29" s="10">
        <v>19.043333333333333</v>
      </c>
      <c r="E29" s="2">
        <f t="shared" si="34"/>
        <v>-0.96333333333333471</v>
      </c>
      <c r="F29" s="2">
        <f t="shared" si="35"/>
        <v>1.9498097114444823</v>
      </c>
      <c r="G29" s="2">
        <f t="shared" si="43"/>
        <v>-3.4633333333333347</v>
      </c>
      <c r="H29" s="11">
        <f>2^(-G29)</f>
        <v>11.02978935188623</v>
      </c>
      <c r="I29" s="5">
        <v>18.13</v>
      </c>
      <c r="J29" s="10">
        <v>19.043333333333333</v>
      </c>
      <c r="K29" s="2">
        <f t="shared" si="37"/>
        <v>-0.913333333333334</v>
      </c>
      <c r="L29" s="2">
        <f t="shared" si="38"/>
        <v>1.8833920347746949</v>
      </c>
      <c r="M29" s="2">
        <f t="shared" si="44"/>
        <v>-3.413333333333334</v>
      </c>
      <c r="N29" s="11">
        <f>2^(-M29)</f>
        <v>10.654074235375331</v>
      </c>
      <c r="O29" s="5">
        <v>18.04</v>
      </c>
      <c r="P29" s="10">
        <v>19.043333333333333</v>
      </c>
      <c r="Q29" s="2">
        <f t="shared" si="40"/>
        <v>-1.0033333333333339</v>
      </c>
      <c r="R29" s="2">
        <f t="shared" si="41"/>
        <v>2.0046263236843465</v>
      </c>
      <c r="S29" s="2">
        <f t="shared" si="45"/>
        <v>-3.5033333333333339</v>
      </c>
      <c r="T29" s="11">
        <f>2^(-S29)</f>
        <v>11.33987893777808</v>
      </c>
      <c r="U29" s="12">
        <f t="shared" si="46"/>
        <v>3.6817870057290834E-2</v>
      </c>
      <c r="V29" s="12"/>
      <c r="W29" s="4"/>
      <c r="AB29" s="5"/>
      <c r="AC29" s="5"/>
      <c r="AH29" s="6"/>
      <c r="AI29" s="6"/>
      <c r="AJ29" s="6"/>
    </row>
    <row r="30" spans="1:36" x14ac:dyDescent="0.2">
      <c r="U30" s="12"/>
      <c r="V30" s="12"/>
      <c r="W30" s="4"/>
      <c r="AH30" s="6"/>
      <c r="AI30" s="6"/>
      <c r="AJ30" s="6"/>
    </row>
    <row r="31" spans="1:36" ht="15.75" x14ac:dyDescent="0.25">
      <c r="A31" s="9" t="s">
        <v>27</v>
      </c>
      <c r="B31" s="2" t="s">
        <v>28</v>
      </c>
      <c r="C31" s="5">
        <v>21.15</v>
      </c>
      <c r="D31" s="10">
        <v>20.3</v>
      </c>
      <c r="E31" s="2">
        <f t="shared" ref="E31:E36" si="47">C31-D31</f>
        <v>0.84999999999999787</v>
      </c>
      <c r="F31" s="2">
        <f t="shared" ref="F31:F36" si="48">2^(-E31)</f>
        <v>0.55478473603392331</v>
      </c>
      <c r="G31" s="2">
        <f>E31-E$31</f>
        <v>0</v>
      </c>
      <c r="H31" s="11">
        <f t="shared" ref="H31" si="49">2^(-G31)</f>
        <v>1</v>
      </c>
      <c r="I31" s="5">
        <v>21.15</v>
      </c>
      <c r="J31" s="10">
        <v>20.3</v>
      </c>
      <c r="K31" s="2">
        <f t="shared" ref="K31:K36" si="50">I31-J31</f>
        <v>0.84999999999999787</v>
      </c>
      <c r="L31" s="2">
        <f t="shared" ref="L31:L36" si="51">2^(-K31)</f>
        <v>0.55478473603392331</v>
      </c>
      <c r="M31" s="2">
        <f>K31-K$31</f>
        <v>0</v>
      </c>
      <c r="N31" s="11">
        <f t="shared" ref="N31" si="52">2^(-M31)</f>
        <v>1</v>
      </c>
      <c r="O31" s="5">
        <v>21.15</v>
      </c>
      <c r="P31" s="10">
        <v>20.3</v>
      </c>
      <c r="Q31" s="2">
        <f t="shared" ref="Q31:Q36" si="53">O31-P31</f>
        <v>0.84999999999999787</v>
      </c>
      <c r="R31" s="2">
        <f t="shared" ref="R31:R36" si="54">2^(-Q31)</f>
        <v>0.55478473603392331</v>
      </c>
      <c r="S31" s="2">
        <f>Q31-Q$31</f>
        <v>0</v>
      </c>
      <c r="T31" s="11">
        <f t="shared" ref="T31" si="55">2^(-S31)</f>
        <v>1</v>
      </c>
      <c r="U31" s="12">
        <f>STDEVP(C31,I31,O31)</f>
        <v>0</v>
      </c>
      <c r="V31" s="12"/>
      <c r="W31" s="4"/>
      <c r="AB31" s="5"/>
      <c r="AC31" s="5"/>
      <c r="AH31" s="6"/>
      <c r="AI31" s="6"/>
      <c r="AJ31" s="6"/>
    </row>
    <row r="32" spans="1:36" ht="15.75" x14ac:dyDescent="0.25">
      <c r="A32" s="9" t="s">
        <v>29</v>
      </c>
      <c r="B32" s="2" t="s">
        <v>13</v>
      </c>
      <c r="C32" s="5">
        <v>18.93</v>
      </c>
      <c r="D32" s="10">
        <v>20.473333333333333</v>
      </c>
      <c r="E32" s="2">
        <f t="shared" si="47"/>
        <v>-1.543333333333333</v>
      </c>
      <c r="F32" s="2">
        <f t="shared" si="48"/>
        <v>2.9146715821338867</v>
      </c>
      <c r="G32" s="2">
        <f t="shared" ref="G32:G36" si="56">E32-E$31</f>
        <v>-2.3933333333333309</v>
      </c>
      <c r="H32" s="11">
        <f>2^(-G32)</f>
        <v>5.253698223513604</v>
      </c>
      <c r="I32" s="5">
        <v>18.91</v>
      </c>
      <c r="J32" s="10">
        <v>20.473333333333333</v>
      </c>
      <c r="K32" s="2">
        <f t="shared" si="50"/>
        <v>-1.5633333333333326</v>
      </c>
      <c r="L32" s="2">
        <f t="shared" si="51"/>
        <v>2.9553588811792566</v>
      </c>
      <c r="M32" s="2">
        <f t="shared" ref="M32:M36" si="57">K32-K$31</f>
        <v>-2.4133333333333304</v>
      </c>
      <c r="N32" s="11">
        <f>2^(-M32)</f>
        <v>5.3270371176876532</v>
      </c>
      <c r="O32" s="5">
        <v>19.04</v>
      </c>
      <c r="P32" s="10">
        <v>20.473333333333333</v>
      </c>
      <c r="Q32" s="2">
        <f t="shared" si="53"/>
        <v>-1.4333333333333336</v>
      </c>
      <c r="R32" s="2">
        <f t="shared" si="54"/>
        <v>2.7006998923363805</v>
      </c>
      <c r="S32" s="2">
        <f t="shared" ref="S32:S36" si="58">Q32-Q$31</f>
        <v>-2.2833333333333314</v>
      </c>
      <c r="T32" s="11">
        <f>2^(-S32)</f>
        <v>4.8680140546823569</v>
      </c>
      <c r="U32" s="12">
        <f t="shared" ref="U32:U36" si="59">STDEVP(C32,I32,O32)</f>
        <v>5.7154760664940435E-2</v>
      </c>
      <c r="V32" s="12"/>
      <c r="W32" s="4"/>
      <c r="AB32" s="5"/>
      <c r="AC32" s="5"/>
      <c r="AH32" s="6"/>
      <c r="AI32" s="6"/>
      <c r="AJ32" s="6"/>
    </row>
    <row r="33" spans="1:36" ht="15.75" x14ac:dyDescent="0.25">
      <c r="A33" s="9" t="s">
        <v>29</v>
      </c>
      <c r="B33" s="2" t="s">
        <v>14</v>
      </c>
      <c r="C33" s="5">
        <v>17.989999999999998</v>
      </c>
      <c r="D33" s="10">
        <v>19.23</v>
      </c>
      <c r="E33" s="2">
        <f t="shared" si="47"/>
        <v>-1.240000000000002</v>
      </c>
      <c r="F33" s="2">
        <f t="shared" si="48"/>
        <v>2.3619853228590642</v>
      </c>
      <c r="G33" s="2">
        <f t="shared" si="56"/>
        <v>-2.09</v>
      </c>
      <c r="H33" s="11">
        <f>2^(-G33)</f>
        <v>4.2574807298134392</v>
      </c>
      <c r="I33" s="5">
        <v>17.98</v>
      </c>
      <c r="J33" s="10">
        <v>19.23</v>
      </c>
      <c r="K33" s="2">
        <f t="shared" si="50"/>
        <v>-1.25</v>
      </c>
      <c r="L33" s="2">
        <f t="shared" si="51"/>
        <v>2.3784142300054421</v>
      </c>
      <c r="M33" s="2">
        <f t="shared" si="57"/>
        <v>-2.0999999999999979</v>
      </c>
      <c r="N33" s="11">
        <f>2^(-M33)</f>
        <v>4.2870938501451654</v>
      </c>
      <c r="O33" s="5">
        <v>17.940000000000001</v>
      </c>
      <c r="P33" s="10">
        <v>19.23</v>
      </c>
      <c r="Q33" s="2">
        <f t="shared" si="53"/>
        <v>-1.2899999999999991</v>
      </c>
      <c r="R33" s="2">
        <f t="shared" si="54"/>
        <v>2.4452805553841355</v>
      </c>
      <c r="S33" s="2">
        <f t="shared" si="58"/>
        <v>-2.139999999999997</v>
      </c>
      <c r="T33" s="11">
        <f>2^(-S33)</f>
        <v>4.4076204635064338</v>
      </c>
      <c r="U33" s="12">
        <f t="shared" si="59"/>
        <v>2.160246899469186E-2</v>
      </c>
      <c r="V33" s="12"/>
      <c r="W33" s="4"/>
      <c r="AB33" s="5"/>
      <c r="AC33" s="5"/>
      <c r="AH33" s="6"/>
      <c r="AI33" s="6"/>
      <c r="AJ33" s="6"/>
    </row>
    <row r="34" spans="1:36" ht="15.75" x14ac:dyDescent="0.25">
      <c r="A34" s="9" t="s">
        <v>30</v>
      </c>
      <c r="B34" s="2" t="s">
        <v>15</v>
      </c>
      <c r="C34" s="5">
        <v>18.739999999999998</v>
      </c>
      <c r="D34" s="10">
        <v>19.466666666666669</v>
      </c>
      <c r="E34" s="2">
        <f t="shared" si="47"/>
        <v>-0.72666666666667012</v>
      </c>
      <c r="F34" s="2">
        <f t="shared" si="48"/>
        <v>1.6548112454000294</v>
      </c>
      <c r="G34" s="2">
        <f t="shared" si="56"/>
        <v>-1.576666666666668</v>
      </c>
      <c r="H34" s="11">
        <f>2^(-G34)</f>
        <v>2.9827988009007571</v>
      </c>
      <c r="I34" s="5">
        <v>18.77</v>
      </c>
      <c r="J34" s="10">
        <v>19.466666666666669</v>
      </c>
      <c r="K34" s="2">
        <f t="shared" si="50"/>
        <v>-0.69666666666666899</v>
      </c>
      <c r="L34" s="2">
        <f t="shared" si="51"/>
        <v>1.6207557224198887</v>
      </c>
      <c r="M34" s="2">
        <f t="shared" si="57"/>
        <v>-1.5466666666666669</v>
      </c>
      <c r="N34" s="11">
        <f>2^(-M34)</f>
        <v>2.9214136892201457</v>
      </c>
      <c r="O34" s="5">
        <v>18.71</v>
      </c>
      <c r="P34" s="10">
        <v>19.466666666666669</v>
      </c>
      <c r="Q34" s="2">
        <f t="shared" si="53"/>
        <v>-0.75666666666666771</v>
      </c>
      <c r="R34" s="2">
        <f t="shared" si="54"/>
        <v>1.6895823473100491</v>
      </c>
      <c r="S34" s="2">
        <f t="shared" si="58"/>
        <v>-1.6066666666666656</v>
      </c>
      <c r="T34" s="11">
        <f>2^(-S34)</f>
        <v>3.0454737442645441</v>
      </c>
      <c r="U34" s="12">
        <f t="shared" si="59"/>
        <v>2.4494897427831258E-2</v>
      </c>
      <c r="V34" s="12"/>
      <c r="W34" s="4"/>
      <c r="AH34" s="6"/>
      <c r="AI34" s="6"/>
      <c r="AJ34" s="6"/>
    </row>
    <row r="35" spans="1:36" ht="15.75" x14ac:dyDescent="0.25">
      <c r="A35" s="9" t="s">
        <v>29</v>
      </c>
      <c r="B35" s="2" t="s">
        <v>22</v>
      </c>
      <c r="C35" s="5">
        <v>17.29</v>
      </c>
      <c r="D35" s="10">
        <v>18.21</v>
      </c>
      <c r="E35" s="2">
        <f t="shared" si="47"/>
        <v>-0.92000000000000171</v>
      </c>
      <c r="F35" s="2">
        <f t="shared" si="48"/>
        <v>1.892115293451194</v>
      </c>
      <c r="G35" s="2">
        <f t="shared" si="56"/>
        <v>-1.7699999999999996</v>
      </c>
      <c r="H35" s="11">
        <f>2^(-G35)</f>
        <v>3.4105395670718255</v>
      </c>
      <c r="I35" s="5">
        <v>17.34</v>
      </c>
      <c r="J35" s="10">
        <v>18.21</v>
      </c>
      <c r="K35" s="2">
        <f t="shared" si="50"/>
        <v>-0.87000000000000099</v>
      </c>
      <c r="L35" s="2">
        <f t="shared" si="51"/>
        <v>1.8276629004588023</v>
      </c>
      <c r="M35" s="2">
        <f t="shared" si="57"/>
        <v>-1.7199999999999989</v>
      </c>
      <c r="N35" s="11">
        <f>2^(-M35)</f>
        <v>3.2943640690702898</v>
      </c>
      <c r="O35" s="5">
        <v>17.23</v>
      </c>
      <c r="P35" s="10">
        <v>18.21</v>
      </c>
      <c r="Q35" s="2">
        <f t="shared" si="53"/>
        <v>-0.98000000000000043</v>
      </c>
      <c r="R35" s="2">
        <f t="shared" si="54"/>
        <v>1.9724654089867188</v>
      </c>
      <c r="S35" s="2">
        <f t="shared" si="58"/>
        <v>-1.8299999999999983</v>
      </c>
      <c r="T35" s="11">
        <f>2^(-S35)</f>
        <v>3.5553707246662762</v>
      </c>
      <c r="U35" s="12">
        <f t="shared" si="59"/>
        <v>4.4969125210773217E-2</v>
      </c>
      <c r="V35" s="12"/>
      <c r="W35" s="4"/>
      <c r="AB35" s="5"/>
      <c r="AC35" s="5"/>
      <c r="AH35" s="6"/>
      <c r="AI35" s="6"/>
      <c r="AJ35" s="6"/>
    </row>
    <row r="36" spans="1:36" ht="15.75" x14ac:dyDescent="0.25">
      <c r="A36" s="9" t="s">
        <v>29</v>
      </c>
      <c r="B36" s="2" t="s">
        <v>17</v>
      </c>
      <c r="C36" s="5">
        <v>18.52</v>
      </c>
      <c r="D36" s="10">
        <v>18.843333333333334</v>
      </c>
      <c r="E36" s="2">
        <f t="shared" si="47"/>
        <v>-0.32333333333333414</v>
      </c>
      <c r="F36" s="2">
        <f t="shared" si="48"/>
        <v>1.2512181394937505</v>
      </c>
      <c r="G36" s="2">
        <f t="shared" si="56"/>
        <v>-1.173333333333332</v>
      </c>
      <c r="H36" s="11">
        <f>2^(-G36)</f>
        <v>2.2553218540916067</v>
      </c>
      <c r="I36" s="5">
        <v>18.53</v>
      </c>
      <c r="J36" s="10">
        <v>18.843333333333334</v>
      </c>
      <c r="K36" s="2">
        <f t="shared" si="50"/>
        <v>-0.31333333333333258</v>
      </c>
      <c r="L36" s="2">
        <f t="shared" si="51"/>
        <v>1.2425753444859327</v>
      </c>
      <c r="M36" s="2">
        <f t="shared" si="57"/>
        <v>-1.1633333333333304</v>
      </c>
      <c r="N36" s="11">
        <f>2^(-M36)</f>
        <v>2.2397432080935138</v>
      </c>
      <c r="O36" s="5">
        <v>18.57</v>
      </c>
      <c r="P36" s="10">
        <v>18.843333333333334</v>
      </c>
      <c r="Q36" s="2">
        <f t="shared" si="53"/>
        <v>-0.27333333333333343</v>
      </c>
      <c r="R36" s="2">
        <f t="shared" si="54"/>
        <v>1.2085970563467681</v>
      </c>
      <c r="S36" s="2">
        <f t="shared" si="58"/>
        <v>-1.1233333333333313</v>
      </c>
      <c r="T36" s="11">
        <f>2^(-S36)</f>
        <v>2.1784973122852214</v>
      </c>
      <c r="U36" s="12">
        <f t="shared" si="59"/>
        <v>2.1602468994692956E-2</v>
      </c>
      <c r="V36" s="12"/>
      <c r="W36" s="4"/>
      <c r="AB36" s="5"/>
      <c r="AC36" s="5"/>
      <c r="AH36" s="6"/>
      <c r="AI36" s="6"/>
      <c r="AJ36" s="6"/>
    </row>
    <row r="37" spans="1:36" x14ac:dyDescent="0.2">
      <c r="U37" s="12"/>
      <c r="V37" s="12"/>
      <c r="W37" s="4"/>
      <c r="AH37" s="6"/>
      <c r="AI37" s="6"/>
      <c r="AJ37" s="6"/>
    </row>
    <row r="38" spans="1:36" ht="15.75" x14ac:dyDescent="0.25">
      <c r="A38" s="9" t="s">
        <v>31</v>
      </c>
      <c r="B38" s="2" t="s">
        <v>12</v>
      </c>
      <c r="C38" s="5">
        <v>21.17</v>
      </c>
      <c r="D38" s="10">
        <v>20.3</v>
      </c>
      <c r="E38" s="2">
        <f t="shared" ref="E38:E43" si="60">C38-D38</f>
        <v>0.87000000000000099</v>
      </c>
      <c r="F38" s="2">
        <f t="shared" ref="F38:F43" si="61">2^(-E38)</f>
        <v>0.54714685063036939</v>
      </c>
      <c r="G38" s="2">
        <f>E38-E$38</f>
        <v>0</v>
      </c>
      <c r="H38" s="11">
        <f t="shared" ref="H38" si="62">2^(-G38)</f>
        <v>1</v>
      </c>
      <c r="I38" s="5">
        <v>21.17</v>
      </c>
      <c r="J38" s="10">
        <v>20.3</v>
      </c>
      <c r="K38" s="2">
        <f t="shared" ref="K38:K43" si="63">I38-J38</f>
        <v>0.87000000000000099</v>
      </c>
      <c r="L38" s="2">
        <f t="shared" ref="L38:L43" si="64">2^(-K38)</f>
        <v>0.54714685063036939</v>
      </c>
      <c r="M38" s="2">
        <f>K38-K$38</f>
        <v>0</v>
      </c>
      <c r="N38" s="11">
        <f t="shared" ref="N38" si="65">2^(-M38)</f>
        <v>1</v>
      </c>
      <c r="O38" s="5">
        <v>21.17</v>
      </c>
      <c r="P38" s="10">
        <v>20.3</v>
      </c>
      <c r="Q38" s="2">
        <f t="shared" ref="Q38:Q43" si="66">O38-P38</f>
        <v>0.87000000000000099</v>
      </c>
      <c r="R38" s="2">
        <f t="shared" ref="R38:R43" si="67">2^(-Q38)</f>
        <v>0.54714685063036939</v>
      </c>
      <c r="S38" s="2">
        <f>Q38-Q$38</f>
        <v>0</v>
      </c>
      <c r="T38" s="11">
        <f t="shared" ref="T38" si="68">2^(-S38)</f>
        <v>1</v>
      </c>
      <c r="U38" s="12">
        <f>STDEVP(C38,I38,O38)</f>
        <v>0</v>
      </c>
      <c r="V38" s="12"/>
      <c r="W38" s="4"/>
      <c r="AB38" s="5"/>
      <c r="AC38" s="5"/>
      <c r="AH38" s="6"/>
      <c r="AI38" s="6"/>
      <c r="AJ38" s="6"/>
    </row>
    <row r="39" spans="1:36" ht="15.75" x14ac:dyDescent="0.25">
      <c r="A39" s="9" t="s">
        <v>31</v>
      </c>
      <c r="B39" s="2" t="s">
        <v>20</v>
      </c>
      <c r="C39" s="5">
        <v>20.59</v>
      </c>
      <c r="D39" s="10">
        <v>20.473333333333333</v>
      </c>
      <c r="E39" s="2">
        <f t="shared" si="60"/>
        <v>0.11666666666666714</v>
      </c>
      <c r="F39" s="2">
        <f t="shared" si="61"/>
        <v>0.92231619358593897</v>
      </c>
      <c r="G39" s="2">
        <f t="shared" ref="G39:G43" si="69">E39-E$38</f>
        <v>-0.75333333333333385</v>
      </c>
      <c r="H39" s="11">
        <f>2^(-G39)</f>
        <v>1.6856830895093993</v>
      </c>
      <c r="I39" s="5">
        <v>20.55</v>
      </c>
      <c r="J39" s="10">
        <v>20.473333333333333</v>
      </c>
      <c r="K39" s="2">
        <f t="shared" si="63"/>
        <v>7.6666666666667993E-2</v>
      </c>
      <c r="L39" s="2">
        <f t="shared" si="64"/>
        <v>0.94824603117449646</v>
      </c>
      <c r="M39" s="2">
        <f t="shared" ref="M39:M43" si="70">K39-K$38</f>
        <v>-0.793333333333333</v>
      </c>
      <c r="N39" s="11">
        <f>2^(-M39)</f>
        <v>1.7330740916849281</v>
      </c>
      <c r="O39" s="5">
        <v>20.63</v>
      </c>
      <c r="P39" s="10">
        <v>20.473333333333333</v>
      </c>
      <c r="Q39" s="2">
        <f t="shared" si="66"/>
        <v>0.15666666666666629</v>
      </c>
      <c r="R39" s="2">
        <f t="shared" si="67"/>
        <v>0.89709540876983129</v>
      </c>
      <c r="S39" s="2">
        <f t="shared" ref="S39:S43" si="71">Q39-Q$38</f>
        <v>-0.71333333333333471</v>
      </c>
      <c r="T39" s="11">
        <f>2^(-S39)</f>
        <v>1.6395879967805447</v>
      </c>
      <c r="U39" s="12">
        <f t="shared" ref="U39:U43" si="72">STDEVP(C39,I39,O39)</f>
        <v>3.2659863237108344E-2</v>
      </c>
      <c r="V39" s="12"/>
      <c r="W39" s="4"/>
      <c r="AB39" s="5"/>
      <c r="AC39" s="5"/>
      <c r="AH39" s="6"/>
      <c r="AI39" s="6"/>
      <c r="AJ39" s="6"/>
    </row>
    <row r="40" spans="1:36" ht="15.75" x14ac:dyDescent="0.25">
      <c r="A40" s="9" t="s">
        <v>31</v>
      </c>
      <c r="B40" s="2" t="s">
        <v>14</v>
      </c>
      <c r="C40" s="5">
        <v>19.18</v>
      </c>
      <c r="D40" s="10">
        <v>19.23</v>
      </c>
      <c r="E40" s="2">
        <f t="shared" si="60"/>
        <v>-5.0000000000000711E-2</v>
      </c>
      <c r="F40" s="2">
        <f t="shared" si="61"/>
        <v>1.035264923841378</v>
      </c>
      <c r="G40" s="2">
        <f t="shared" si="69"/>
        <v>-0.92000000000000171</v>
      </c>
      <c r="H40" s="11">
        <f>2^(-G40)</f>
        <v>1.892115293451194</v>
      </c>
      <c r="I40" s="5">
        <v>19.18</v>
      </c>
      <c r="J40" s="10">
        <v>19.23</v>
      </c>
      <c r="K40" s="2">
        <f t="shared" si="63"/>
        <v>-5.0000000000000711E-2</v>
      </c>
      <c r="L40" s="2">
        <f t="shared" si="64"/>
        <v>1.035264923841378</v>
      </c>
      <c r="M40" s="2">
        <f t="shared" si="70"/>
        <v>-0.92000000000000171</v>
      </c>
      <c r="N40" s="11">
        <f>2^(-M40)</f>
        <v>1.892115293451194</v>
      </c>
      <c r="O40" s="5">
        <v>19.09</v>
      </c>
      <c r="P40" s="10">
        <v>19.23</v>
      </c>
      <c r="Q40" s="2">
        <f t="shared" si="66"/>
        <v>-0.14000000000000057</v>
      </c>
      <c r="R40" s="2">
        <f t="shared" si="67"/>
        <v>1.1019051158766111</v>
      </c>
      <c r="S40" s="2">
        <f t="shared" si="71"/>
        <v>-1.0100000000000016</v>
      </c>
      <c r="T40" s="11">
        <f>2^(-S40)</f>
        <v>2.0139111001134395</v>
      </c>
      <c r="U40" s="12">
        <f t="shared" si="72"/>
        <v>4.2426406871192784E-2</v>
      </c>
      <c r="V40" s="12"/>
      <c r="W40" s="4"/>
      <c r="AB40" s="5"/>
      <c r="AC40" s="5"/>
      <c r="AH40" s="6"/>
      <c r="AI40" s="6"/>
      <c r="AJ40" s="6"/>
    </row>
    <row r="41" spans="1:36" ht="15.75" x14ac:dyDescent="0.25">
      <c r="A41" s="9" t="s">
        <v>32</v>
      </c>
      <c r="B41" s="2" t="s">
        <v>15</v>
      </c>
      <c r="C41" s="5">
        <v>19.239999999999998</v>
      </c>
      <c r="D41" s="10">
        <v>19.466666666666669</v>
      </c>
      <c r="E41" s="2">
        <f t="shared" si="60"/>
        <v>-0.22666666666667012</v>
      </c>
      <c r="F41" s="2">
        <f t="shared" si="61"/>
        <v>1.1701282532061168</v>
      </c>
      <c r="G41" s="2">
        <f t="shared" si="69"/>
        <v>-1.0966666666666711</v>
      </c>
      <c r="H41" s="11">
        <f>2^(-G41)</f>
        <v>2.1385999971634835</v>
      </c>
      <c r="I41" s="5">
        <v>19.29</v>
      </c>
      <c r="J41" s="10">
        <v>19.466666666666669</v>
      </c>
      <c r="K41" s="2">
        <f t="shared" si="63"/>
        <v>-0.17666666666666941</v>
      </c>
      <c r="L41" s="2">
        <f t="shared" si="64"/>
        <v>1.1302693892731581</v>
      </c>
      <c r="M41" s="2">
        <f t="shared" si="70"/>
        <v>-1.0466666666666704</v>
      </c>
      <c r="N41" s="11">
        <f>2^(-M41)</f>
        <v>2.0657514302987789</v>
      </c>
      <c r="O41" s="5">
        <v>19.190000000000001</v>
      </c>
      <c r="P41" s="10">
        <v>19.466666666666669</v>
      </c>
      <c r="Q41" s="2">
        <f t="shared" si="66"/>
        <v>-0.27666666666666728</v>
      </c>
      <c r="R41" s="2">
        <f t="shared" si="67"/>
        <v>1.2113927369400723</v>
      </c>
      <c r="S41" s="2">
        <f t="shared" si="71"/>
        <v>-1.1466666666666683</v>
      </c>
      <c r="T41" s="11">
        <f>2^(-S41)</f>
        <v>2.2140175631906196</v>
      </c>
      <c r="U41" s="12">
        <f t="shared" si="72"/>
        <v>4.0824829046385437E-2</v>
      </c>
      <c r="V41" s="12"/>
      <c r="W41" s="4"/>
      <c r="AB41" s="5"/>
      <c r="AC41" s="5"/>
      <c r="AH41" s="6"/>
      <c r="AI41" s="6"/>
      <c r="AJ41" s="6"/>
    </row>
    <row r="42" spans="1:36" ht="15.75" x14ac:dyDescent="0.25">
      <c r="A42" s="9" t="s">
        <v>31</v>
      </c>
      <c r="B42" s="2" t="s">
        <v>16</v>
      </c>
      <c r="C42" s="5">
        <v>18.920000000000002</v>
      </c>
      <c r="D42" s="10">
        <v>18.21</v>
      </c>
      <c r="E42" s="2">
        <f t="shared" si="60"/>
        <v>0.71000000000000085</v>
      </c>
      <c r="F42" s="2">
        <f t="shared" si="61"/>
        <v>0.61132013884603398</v>
      </c>
      <c r="G42" s="2">
        <f t="shared" si="69"/>
        <v>-0.16000000000000014</v>
      </c>
      <c r="H42" s="11">
        <f>2^(-G42)</f>
        <v>1.11728713807222</v>
      </c>
      <c r="I42" s="5">
        <v>18.87</v>
      </c>
      <c r="J42" s="10">
        <v>18.21</v>
      </c>
      <c r="K42" s="2">
        <f t="shared" si="63"/>
        <v>0.66000000000000014</v>
      </c>
      <c r="L42" s="2">
        <f t="shared" si="64"/>
        <v>0.63287829698513998</v>
      </c>
      <c r="M42" s="2">
        <f t="shared" si="70"/>
        <v>-0.21000000000000085</v>
      </c>
      <c r="N42" s="11">
        <f>2^(-M42)</f>
        <v>1.156688183905288</v>
      </c>
      <c r="O42" s="5">
        <v>19.003</v>
      </c>
      <c r="P42" s="10">
        <v>18.21</v>
      </c>
      <c r="Q42" s="2">
        <f t="shared" si="66"/>
        <v>0.79299999999999926</v>
      </c>
      <c r="R42" s="2">
        <f t="shared" si="67"/>
        <v>0.57714270875841944</v>
      </c>
      <c r="S42" s="2">
        <f t="shared" si="71"/>
        <v>-7.7000000000001734E-2</v>
      </c>
      <c r="T42" s="11">
        <f>2^(-S42)</f>
        <v>1.0548223170680626</v>
      </c>
      <c r="U42" s="12">
        <f t="shared" si="72"/>
        <v>5.4851314174471873E-2</v>
      </c>
      <c r="V42" s="12"/>
      <c r="W42" s="4"/>
      <c r="AB42" s="5"/>
      <c r="AC42" s="5"/>
      <c r="AH42" s="6"/>
      <c r="AI42" s="6"/>
      <c r="AJ42" s="6"/>
    </row>
    <row r="43" spans="1:36" ht="15.75" x14ac:dyDescent="0.25">
      <c r="A43" s="9" t="s">
        <v>31</v>
      </c>
      <c r="B43" s="2" t="s">
        <v>17</v>
      </c>
      <c r="C43" s="5">
        <v>19.71</v>
      </c>
      <c r="D43" s="10">
        <v>18.843333333333334</v>
      </c>
      <c r="E43" s="2">
        <f t="shared" si="60"/>
        <v>0.86666666666666714</v>
      </c>
      <c r="F43" s="2">
        <f t="shared" si="61"/>
        <v>0.54841248984731283</v>
      </c>
      <c r="G43" s="2">
        <f t="shared" si="69"/>
        <v>-3.3333333333338544E-3</v>
      </c>
      <c r="H43" s="11">
        <f>2^(-G43)</f>
        <v>1.0023131618421732</v>
      </c>
      <c r="I43" s="5">
        <v>19.739999999999998</v>
      </c>
      <c r="J43" s="10">
        <v>18.843333333333334</v>
      </c>
      <c r="K43" s="2">
        <f t="shared" si="63"/>
        <v>0.89666666666666472</v>
      </c>
      <c r="L43" s="2">
        <f t="shared" si="64"/>
        <v>0.53712632400664351</v>
      </c>
      <c r="M43" s="2">
        <f t="shared" si="70"/>
        <v>2.666666666666373E-2</v>
      </c>
      <c r="N43" s="11">
        <f>2^(-M43)</f>
        <v>0.98168585524675656</v>
      </c>
      <c r="O43" s="5">
        <v>19.68</v>
      </c>
      <c r="P43" s="10">
        <v>18.843333333333334</v>
      </c>
      <c r="Q43" s="2">
        <f t="shared" si="66"/>
        <v>0.836666666666666</v>
      </c>
      <c r="R43" s="2">
        <f t="shared" si="67"/>
        <v>0.55993580202337978</v>
      </c>
      <c r="S43" s="2">
        <f t="shared" si="71"/>
        <v>-3.3333333333334991E-2</v>
      </c>
      <c r="T43" s="11">
        <f>2^(-S43)</f>
        <v>1.0233738919967761</v>
      </c>
      <c r="U43" s="12">
        <f t="shared" si="72"/>
        <v>2.4494897427831258E-2</v>
      </c>
      <c r="V43" s="12"/>
      <c r="W43" s="4"/>
      <c r="AB43" s="5"/>
      <c r="AC43" s="5"/>
      <c r="AH43" s="6"/>
      <c r="AI43" s="6"/>
      <c r="AJ43" s="6"/>
    </row>
    <row r="44" spans="1:36" x14ac:dyDescent="0.2">
      <c r="U44" s="12"/>
      <c r="V44" s="12"/>
      <c r="W44" s="4"/>
      <c r="AH44" s="6"/>
      <c r="AI44" s="6"/>
      <c r="AJ44" s="6"/>
    </row>
    <row r="45" spans="1:36" ht="15.75" x14ac:dyDescent="0.25">
      <c r="A45" s="9" t="s">
        <v>33</v>
      </c>
      <c r="B45" s="2" t="s">
        <v>12</v>
      </c>
      <c r="C45" s="5"/>
      <c r="D45" s="10">
        <v>20.3</v>
      </c>
      <c r="H45" s="11"/>
      <c r="I45" s="5"/>
      <c r="J45" s="10">
        <v>20.3</v>
      </c>
      <c r="N45" s="11"/>
      <c r="O45" s="5"/>
      <c r="P45" s="10">
        <v>20.3</v>
      </c>
      <c r="T45" s="11"/>
      <c r="U45" s="12"/>
      <c r="V45" s="12"/>
      <c r="W45" s="4"/>
      <c r="AB45" s="7"/>
      <c r="AC45" s="7"/>
      <c r="AH45" s="6"/>
      <c r="AI45" s="6"/>
      <c r="AJ45" s="6"/>
    </row>
    <row r="46" spans="1:36" ht="15.75" x14ac:dyDescent="0.25">
      <c r="A46" s="9" t="s">
        <v>33</v>
      </c>
      <c r="B46" s="2" t="s">
        <v>13</v>
      </c>
      <c r="C46" s="5">
        <v>24.54</v>
      </c>
      <c r="D46" s="10">
        <v>20.473333333333333</v>
      </c>
      <c r="E46" s="2">
        <f>C46-D46</f>
        <v>4.0666666666666664</v>
      </c>
      <c r="F46" s="2">
        <f>2^(-E46)</f>
        <v>5.9677600244401045E-2</v>
      </c>
      <c r="G46" s="2">
        <f>E46-E$46</f>
        <v>0</v>
      </c>
      <c r="H46" s="11">
        <f>2^(-G46)</f>
        <v>1</v>
      </c>
      <c r="I46" s="5">
        <v>24.54</v>
      </c>
      <c r="J46" s="10">
        <v>20.473333333333333</v>
      </c>
      <c r="K46" s="2">
        <f>I46-J46</f>
        <v>4.0666666666666664</v>
      </c>
      <c r="L46" s="2">
        <f>2^(-K46)</f>
        <v>5.9677600244401045E-2</v>
      </c>
      <c r="M46" s="2">
        <f>K46-K$46</f>
        <v>0</v>
      </c>
      <c r="N46" s="11">
        <f>2^(-M46)</f>
        <v>1</v>
      </c>
      <c r="O46" s="5">
        <v>24.54</v>
      </c>
      <c r="P46" s="10">
        <v>20.473333333333333</v>
      </c>
      <c r="Q46" s="2">
        <f>O46-P46</f>
        <v>4.0666666666666664</v>
      </c>
      <c r="R46" s="2">
        <f>2^(-Q46)</f>
        <v>5.9677600244401045E-2</v>
      </c>
      <c r="S46" s="2">
        <f>Q46-Q$46</f>
        <v>0</v>
      </c>
      <c r="T46" s="11">
        <f>2^(-S46)</f>
        <v>1</v>
      </c>
      <c r="U46" s="12">
        <f>STDEVP(C46,I46,O46)</f>
        <v>3.5527136788005009E-15</v>
      </c>
      <c r="V46" s="12"/>
      <c r="W46" s="4"/>
      <c r="AB46" s="5"/>
      <c r="AC46" s="5"/>
      <c r="AH46" s="6"/>
      <c r="AI46" s="6"/>
      <c r="AJ46" s="6"/>
    </row>
    <row r="47" spans="1:36" ht="15.75" x14ac:dyDescent="0.25">
      <c r="A47" s="9" t="s">
        <v>33</v>
      </c>
      <c r="B47" s="2" t="s">
        <v>34</v>
      </c>
      <c r="C47" s="5">
        <v>22.04</v>
      </c>
      <c r="D47" s="10">
        <v>19.23</v>
      </c>
      <c r="E47" s="2">
        <f>C47-D47</f>
        <v>2.8099999999999987</v>
      </c>
      <c r="F47" s="2">
        <f>2^(-E47)</f>
        <v>0.14259546448355309</v>
      </c>
      <c r="G47" s="2">
        <f t="shared" ref="G47:G50" si="73">E47-E$46</f>
        <v>-1.2566666666666677</v>
      </c>
      <c r="H47" s="11">
        <f>2^(-G47)</f>
        <v>2.3894302703120402</v>
      </c>
      <c r="I47" s="5">
        <v>22.08</v>
      </c>
      <c r="J47" s="10">
        <v>19.23</v>
      </c>
      <c r="K47" s="2">
        <f>I47-J47</f>
        <v>2.8499999999999979</v>
      </c>
      <c r="L47" s="2">
        <f>2^(-K47)</f>
        <v>0.13869618400848083</v>
      </c>
      <c r="M47" s="2">
        <f t="shared" ref="M47:M50" si="74">K47-K$46</f>
        <v>-1.2166666666666686</v>
      </c>
      <c r="N47" s="11">
        <f>2^(-M47)</f>
        <v>2.3240911739156824</v>
      </c>
      <c r="O47" s="5">
        <v>21.94</v>
      </c>
      <c r="P47" s="10">
        <v>19.23</v>
      </c>
      <c r="Q47" s="2">
        <f>O47-P47</f>
        <v>2.7100000000000009</v>
      </c>
      <c r="R47" s="2">
        <f>2^(-Q47)</f>
        <v>0.15283003471150849</v>
      </c>
      <c r="S47" s="2">
        <f t="shared" ref="S47:S50" si="75">Q47-Q$46</f>
        <v>-1.3566666666666656</v>
      </c>
      <c r="T47" s="11">
        <f>2^(-S47)</f>
        <v>2.5609279543013628</v>
      </c>
      <c r="U47" s="12">
        <f t="shared" ref="U47:U50" si="76">STDEVP(C47,I47,O47)</f>
        <v>5.8878405775517721E-2</v>
      </c>
      <c r="V47" s="12"/>
      <c r="W47" s="4"/>
      <c r="AB47" s="5"/>
      <c r="AC47" s="5"/>
      <c r="AH47" s="6"/>
      <c r="AI47" s="6"/>
      <c r="AJ47" s="6"/>
    </row>
    <row r="48" spans="1:36" ht="15.75" x14ac:dyDescent="0.25">
      <c r="A48" s="9" t="s">
        <v>33</v>
      </c>
      <c r="B48" s="2" t="s">
        <v>21</v>
      </c>
      <c r="C48" s="5">
        <v>24.18</v>
      </c>
      <c r="D48" s="10">
        <v>19.466666666666669</v>
      </c>
      <c r="E48" s="2">
        <f>C48-D48</f>
        <v>4.7133333333333312</v>
      </c>
      <c r="F48" s="2">
        <f>2^(-E48)</f>
        <v>3.8119332492506444E-2</v>
      </c>
      <c r="G48" s="2">
        <f t="shared" si="73"/>
        <v>0.64666666666666472</v>
      </c>
      <c r="H48" s="11">
        <f>2^(-G48)</f>
        <v>0.63875444616395727</v>
      </c>
      <c r="I48" s="5">
        <v>24.2</v>
      </c>
      <c r="J48" s="10">
        <v>19.466666666666669</v>
      </c>
      <c r="K48" s="2">
        <f>I48-J48</f>
        <v>4.7333333333333307</v>
      </c>
      <c r="L48" s="2">
        <f>2^(-K48)</f>
        <v>3.7594532377566228E-2</v>
      </c>
      <c r="M48" s="2">
        <f t="shared" si="74"/>
        <v>0.6666666666666643</v>
      </c>
      <c r="N48" s="11">
        <f>2^(-M48)</f>
        <v>0.62996052494743759</v>
      </c>
      <c r="O48" s="5">
        <v>24.16</v>
      </c>
      <c r="P48" s="10">
        <v>19.466666666666669</v>
      </c>
      <c r="Q48" s="2">
        <f>O48-P48</f>
        <v>4.6933333333333316</v>
      </c>
      <c r="R48" s="2">
        <f>2^(-Q48)</f>
        <v>3.8651458544044975E-2</v>
      </c>
      <c r="S48" s="2">
        <f t="shared" si="75"/>
        <v>0.62666666666666515</v>
      </c>
      <c r="T48" s="11">
        <f>2^(-S48)</f>
        <v>0.6476711259459742</v>
      </c>
      <c r="U48" s="12">
        <f t="shared" si="76"/>
        <v>1.6329931618554172E-2</v>
      </c>
      <c r="V48" s="12"/>
      <c r="W48" s="4"/>
      <c r="AB48" s="5"/>
      <c r="AC48" s="5"/>
      <c r="AH48" s="6"/>
      <c r="AI48" s="6"/>
      <c r="AJ48" s="6"/>
    </row>
    <row r="49" spans="1:36" ht="15.75" x14ac:dyDescent="0.25">
      <c r="A49" s="9" t="s">
        <v>33</v>
      </c>
      <c r="B49" s="2" t="s">
        <v>22</v>
      </c>
      <c r="C49" s="5">
        <v>27.54</v>
      </c>
      <c r="D49" s="10">
        <v>18.21</v>
      </c>
      <c r="E49" s="2">
        <f>C49-D49</f>
        <v>9.3299999999999983</v>
      </c>
      <c r="F49" s="2">
        <f>2^(-E49)</f>
        <v>1.5537821948338271E-3</v>
      </c>
      <c r="G49" s="2">
        <f t="shared" si="73"/>
        <v>5.2633333333333319</v>
      </c>
      <c r="H49" s="11">
        <f>2^(-G49)</f>
        <v>2.603627137268482E-2</v>
      </c>
      <c r="I49" s="5">
        <v>27.55</v>
      </c>
      <c r="J49" s="10">
        <v>18.21</v>
      </c>
      <c r="K49" s="2">
        <f>I49-J49</f>
        <v>9.34</v>
      </c>
      <c r="L49" s="2">
        <f>2^(-K49)</f>
        <v>1.5430494372331582E-3</v>
      </c>
      <c r="M49" s="2">
        <f t="shared" si="74"/>
        <v>5.2733333333333334</v>
      </c>
      <c r="N49" s="11">
        <f>2^(-M49)</f>
        <v>2.5856425709375401E-2</v>
      </c>
      <c r="O49" s="5">
        <v>27.62</v>
      </c>
      <c r="P49" s="10">
        <v>18.21</v>
      </c>
      <c r="Q49" s="2">
        <f>O49-P49</f>
        <v>9.41</v>
      </c>
      <c r="R49" s="2">
        <f>2^(-Q49)</f>
        <v>1.46996752676862E-3</v>
      </c>
      <c r="S49" s="2">
        <f t="shared" si="75"/>
        <v>5.3433333333333337</v>
      </c>
      <c r="T49" s="11">
        <f>2^(-S49)</f>
        <v>2.4631813624351174E-2</v>
      </c>
      <c r="U49" s="12">
        <f t="shared" si="76"/>
        <v>3.5590260840104943E-2</v>
      </c>
      <c r="V49" s="12"/>
      <c r="W49" s="4"/>
      <c r="AB49" s="5"/>
      <c r="AC49" s="5"/>
      <c r="AH49" s="6"/>
      <c r="AI49" s="6"/>
      <c r="AJ49" s="6"/>
    </row>
    <row r="50" spans="1:36" ht="15.75" x14ac:dyDescent="0.25">
      <c r="A50" s="9" t="s">
        <v>33</v>
      </c>
      <c r="B50" s="2" t="s">
        <v>17</v>
      </c>
      <c r="C50" s="5">
        <v>30.62</v>
      </c>
      <c r="D50" s="10">
        <v>18.843333333333334</v>
      </c>
      <c r="E50" s="2">
        <f>C50-D50</f>
        <v>11.776666666666667</v>
      </c>
      <c r="F50" s="2">
        <f>2^(-E50)</f>
        <v>2.8501655365160424E-4</v>
      </c>
      <c r="G50" s="2">
        <f t="shared" si="73"/>
        <v>7.7100000000000009</v>
      </c>
      <c r="H50" s="11">
        <f>2^(-G50)</f>
        <v>4.7759385847346422E-3</v>
      </c>
      <c r="I50" s="5">
        <v>30.64</v>
      </c>
      <c r="J50" s="10">
        <v>18.843333333333334</v>
      </c>
      <c r="K50" s="2">
        <f>I50-J50</f>
        <v>11.796666666666667</v>
      </c>
      <c r="L50" s="2">
        <f>2^(-K50)</f>
        <v>2.810926465331986E-4</v>
      </c>
      <c r="M50" s="2">
        <f t="shared" si="74"/>
        <v>7.73</v>
      </c>
      <c r="N50" s="11">
        <f>2^(-M50)</f>
        <v>4.7101868269170339E-3</v>
      </c>
      <c r="O50" s="5">
        <v>30.57</v>
      </c>
      <c r="P50" s="10">
        <v>18.843333333333334</v>
      </c>
      <c r="Q50" s="2">
        <f>O50-P50</f>
        <v>11.726666666666667</v>
      </c>
      <c r="R50" s="2">
        <f>2^(-Q50)</f>
        <v>2.9506764070966012E-4</v>
      </c>
      <c r="S50" s="2">
        <f t="shared" si="75"/>
        <v>7.66</v>
      </c>
      <c r="T50" s="11">
        <f>2^(-S50)</f>
        <v>4.9443616951964078E-3</v>
      </c>
      <c r="U50" s="12">
        <f t="shared" si="76"/>
        <v>2.9439202887759666E-2</v>
      </c>
      <c r="V50" s="12"/>
      <c r="W50" s="4"/>
      <c r="AB50" s="5"/>
      <c r="AC50" s="5"/>
      <c r="AH50" s="6"/>
      <c r="AI50" s="6"/>
      <c r="AJ50" s="6"/>
    </row>
    <row r="51" spans="1:36" x14ac:dyDescent="0.2">
      <c r="U51" s="12"/>
      <c r="V51" s="12"/>
      <c r="W51" s="4"/>
      <c r="AH51" s="6"/>
      <c r="AI51" s="6"/>
      <c r="AJ51" s="6"/>
    </row>
    <row r="52" spans="1:36" ht="15.75" x14ac:dyDescent="0.25">
      <c r="A52" s="9" t="s">
        <v>35</v>
      </c>
      <c r="B52" s="2" t="s">
        <v>12</v>
      </c>
      <c r="C52" s="5">
        <v>30.39</v>
      </c>
      <c r="D52" s="10">
        <v>21.836666666666662</v>
      </c>
      <c r="E52" s="2">
        <f t="shared" ref="E52:E57" si="77">C52-D52</f>
        <v>8.5533333333333381</v>
      </c>
      <c r="F52" s="2">
        <f t="shared" ref="F52:F57" si="78">2^(-E52)</f>
        <v>2.6618899941109821E-3</v>
      </c>
      <c r="G52" s="2">
        <f>E52-E$52</f>
        <v>0</v>
      </c>
      <c r="H52" s="11">
        <f t="shared" ref="H52" si="79">2^(-G52)</f>
        <v>1</v>
      </c>
      <c r="I52" s="5">
        <v>30.39</v>
      </c>
      <c r="J52" s="10">
        <v>21.836666666666662</v>
      </c>
      <c r="K52" s="2">
        <f t="shared" ref="K52:K57" si="80">I52-J52</f>
        <v>8.5533333333333381</v>
      </c>
      <c r="L52" s="2">
        <f t="shared" ref="L52:L57" si="81">2^(-K52)</f>
        <v>2.6618899941109821E-3</v>
      </c>
      <c r="M52" s="2">
        <f>K52-K$52</f>
        <v>0</v>
      </c>
      <c r="N52" s="11">
        <f t="shared" ref="N52" si="82">2^(-M52)</f>
        <v>1</v>
      </c>
      <c r="O52" s="5">
        <v>30.39</v>
      </c>
      <c r="P52" s="10">
        <v>21.836666666666662</v>
      </c>
      <c r="Q52" s="2">
        <f t="shared" ref="Q52:Q57" si="83">O52-P52</f>
        <v>8.5533333333333381</v>
      </c>
      <c r="R52" s="2">
        <f t="shared" ref="R52:R57" si="84">2^(-Q52)</f>
        <v>2.6618899941109821E-3</v>
      </c>
      <c r="S52" s="2">
        <f>Q52-Q$52</f>
        <v>0</v>
      </c>
      <c r="T52" s="11">
        <f t="shared" ref="T52" si="85">2^(-S52)</f>
        <v>1</v>
      </c>
      <c r="U52" s="12">
        <f>STDEVP(C52,I52,O52)</f>
        <v>0</v>
      </c>
      <c r="V52" s="12"/>
      <c r="W52" s="4"/>
      <c r="AB52" s="5"/>
      <c r="AC52" s="5"/>
      <c r="AH52" s="6"/>
      <c r="AI52" s="6"/>
      <c r="AJ52" s="6"/>
    </row>
    <row r="53" spans="1:36" ht="15.75" x14ac:dyDescent="0.25">
      <c r="A53" s="9" t="s">
        <v>36</v>
      </c>
      <c r="B53" s="2" t="s">
        <v>13</v>
      </c>
      <c r="C53" s="5">
        <v>22.59</v>
      </c>
      <c r="D53" s="10">
        <v>20.473333333333333</v>
      </c>
      <c r="E53" s="2">
        <f t="shared" si="77"/>
        <v>2.1166666666666671</v>
      </c>
      <c r="F53" s="2">
        <f t="shared" si="78"/>
        <v>0.23057904839648474</v>
      </c>
      <c r="G53" s="2">
        <f t="shared" ref="G53:G57" si="86">E53-E$52</f>
        <v>-6.436666666666671</v>
      </c>
      <c r="H53" s="11">
        <f>2^(-G53)</f>
        <v>86.622305544784012</v>
      </c>
      <c r="I53" s="5">
        <v>22.57</v>
      </c>
      <c r="J53" s="10">
        <v>20.473333333333333</v>
      </c>
      <c r="K53" s="2">
        <f t="shared" si="80"/>
        <v>2.0966666666666676</v>
      </c>
      <c r="L53" s="2">
        <f t="shared" si="81"/>
        <v>0.23379781196257954</v>
      </c>
      <c r="M53" s="2">
        <f t="shared" ref="M53:M57" si="87">K53-K$52</f>
        <v>-6.4566666666666706</v>
      </c>
      <c r="N53" s="11">
        <f>2^(-M53)</f>
        <v>87.831507868402113</v>
      </c>
      <c r="O53" s="5">
        <v>22.61</v>
      </c>
      <c r="P53" s="10">
        <v>20.473333333333333</v>
      </c>
      <c r="Q53" s="2">
        <f t="shared" si="83"/>
        <v>2.1366666666666667</v>
      </c>
      <c r="R53" s="2">
        <f t="shared" si="84"/>
        <v>0.2274045984995704</v>
      </c>
      <c r="S53" s="2">
        <f t="shared" ref="S53:S57" si="88">Q53-Q$52</f>
        <v>-6.4166666666666714</v>
      </c>
      <c r="T53" s="11">
        <f>2^(-S53)</f>
        <v>85.42975066688247</v>
      </c>
      <c r="U53" s="12">
        <f t="shared" ref="U53:U57" si="89">STDEVP(C53,I53,O53)</f>
        <v>1.6329931618554172E-2</v>
      </c>
      <c r="V53" s="12"/>
      <c r="W53" s="4"/>
      <c r="AB53" s="5"/>
      <c r="AC53" s="5"/>
      <c r="AH53" s="6"/>
      <c r="AI53" s="6"/>
      <c r="AJ53" s="6"/>
    </row>
    <row r="54" spans="1:36" ht="15.75" x14ac:dyDescent="0.25">
      <c r="A54" s="9" t="s">
        <v>36</v>
      </c>
      <c r="B54" s="2" t="s">
        <v>14</v>
      </c>
      <c r="C54" s="5">
        <v>23.47</v>
      </c>
      <c r="D54" s="10">
        <v>20.23</v>
      </c>
      <c r="E54" s="2">
        <f t="shared" si="77"/>
        <v>3.2399999999999984</v>
      </c>
      <c r="F54" s="2">
        <f t="shared" si="78"/>
        <v>0.10584316404531605</v>
      </c>
      <c r="G54" s="2">
        <f t="shared" si="86"/>
        <v>-5.3133333333333397</v>
      </c>
      <c r="H54" s="11">
        <f>2^(-G54)</f>
        <v>39.76241102355003</v>
      </c>
      <c r="I54" s="5">
        <v>23.49</v>
      </c>
      <c r="J54" s="10">
        <v>20.23</v>
      </c>
      <c r="K54" s="2">
        <f t="shared" si="80"/>
        <v>3.259999999999998</v>
      </c>
      <c r="L54" s="2">
        <f t="shared" si="81"/>
        <v>0.10438598992854635</v>
      </c>
      <c r="M54" s="2">
        <f t="shared" si="87"/>
        <v>-5.2933333333333401</v>
      </c>
      <c r="N54" s="11">
        <f>2^(-M54)</f>
        <v>39.214990160932317</v>
      </c>
      <c r="O54" s="5">
        <v>23.45</v>
      </c>
      <c r="P54" s="10">
        <v>20.23</v>
      </c>
      <c r="Q54" s="2">
        <f t="shared" si="83"/>
        <v>3.2199999999999989</v>
      </c>
      <c r="R54" s="2">
        <f t="shared" si="84"/>
        <v>0.10732067955471933</v>
      </c>
      <c r="S54" s="2">
        <f t="shared" si="88"/>
        <v>-5.3333333333333393</v>
      </c>
      <c r="T54" s="11">
        <f>2^(-S54)</f>
        <v>40.317473596636113</v>
      </c>
      <c r="U54" s="12">
        <f t="shared" si="89"/>
        <v>1.6329931618554172E-2</v>
      </c>
      <c r="V54" s="12"/>
      <c r="W54" s="4"/>
      <c r="AB54" s="5"/>
      <c r="AC54" s="5"/>
      <c r="AH54" s="6"/>
      <c r="AI54" s="6"/>
      <c r="AJ54" s="6"/>
    </row>
    <row r="55" spans="1:36" ht="15.75" x14ac:dyDescent="0.25">
      <c r="A55" s="9" t="s">
        <v>36</v>
      </c>
      <c r="B55" s="2" t="s">
        <v>15</v>
      </c>
      <c r="C55" s="5">
        <v>23.7</v>
      </c>
      <c r="D55" s="10">
        <v>19.466666666666669</v>
      </c>
      <c r="E55" s="2">
        <f t="shared" si="77"/>
        <v>4.2333333333333307</v>
      </c>
      <c r="F55" s="2">
        <f t="shared" si="78"/>
        <v>5.3166697559428572E-2</v>
      </c>
      <c r="G55" s="2">
        <f t="shared" si="86"/>
        <v>-4.3200000000000074</v>
      </c>
      <c r="H55" s="11">
        <f>2^(-G55)</f>
        <v>19.97328878242589</v>
      </c>
      <c r="I55" s="5">
        <v>23.71</v>
      </c>
      <c r="J55" s="10">
        <v>19.466666666666669</v>
      </c>
      <c r="K55" s="2">
        <f t="shared" si="80"/>
        <v>4.2433333333333323</v>
      </c>
      <c r="L55" s="2">
        <f t="shared" si="81"/>
        <v>5.2799448353439048E-2</v>
      </c>
      <c r="M55" s="2">
        <f t="shared" si="87"/>
        <v>-4.3100000000000058</v>
      </c>
      <c r="N55" s="11">
        <f>2^(-M55)</f>
        <v>19.835323199023861</v>
      </c>
      <c r="O55" s="5">
        <v>23.75</v>
      </c>
      <c r="P55" s="10">
        <v>19.466666666666669</v>
      </c>
      <c r="Q55" s="2">
        <f t="shared" si="83"/>
        <v>4.2833333333333314</v>
      </c>
      <c r="R55" s="2">
        <f t="shared" si="84"/>
        <v>5.1355644661611959E-2</v>
      </c>
      <c r="S55" s="2">
        <f t="shared" si="88"/>
        <v>-4.2700000000000067</v>
      </c>
      <c r="T55" s="11">
        <f>2^(-S55)</f>
        <v>19.292925243052252</v>
      </c>
      <c r="U55" s="12">
        <f t="shared" si="89"/>
        <v>2.1602468994692956E-2</v>
      </c>
      <c r="V55" s="12"/>
      <c r="W55" s="4"/>
      <c r="AB55" s="5"/>
      <c r="AC55" s="5"/>
      <c r="AH55" s="6"/>
      <c r="AI55" s="6"/>
      <c r="AJ55" s="6"/>
    </row>
    <row r="56" spans="1:36" ht="15.75" x14ac:dyDescent="0.25">
      <c r="A56" s="9" t="s">
        <v>36</v>
      </c>
      <c r="B56" s="2" t="s">
        <v>22</v>
      </c>
      <c r="C56" s="5">
        <v>25.33</v>
      </c>
      <c r="D56" s="10">
        <v>18.21</v>
      </c>
      <c r="E56" s="2">
        <f t="shared" si="77"/>
        <v>7.1199999999999974</v>
      </c>
      <c r="F56" s="2">
        <f t="shared" si="78"/>
        <v>7.1889660205068477E-3</v>
      </c>
      <c r="G56" s="2">
        <f t="shared" si="86"/>
        <v>-1.4333333333333407</v>
      </c>
      <c r="H56" s="11">
        <f>2^(-G56)</f>
        <v>2.7006998923363934</v>
      </c>
      <c r="I56" s="5">
        <v>25.35</v>
      </c>
      <c r="J56" s="10">
        <v>18.21</v>
      </c>
      <c r="K56" s="2">
        <f t="shared" si="80"/>
        <v>7.1400000000000006</v>
      </c>
      <c r="L56" s="2">
        <f t="shared" si="81"/>
        <v>7.0899934009153193E-3</v>
      </c>
      <c r="M56" s="2">
        <f t="shared" si="87"/>
        <v>-1.4133333333333375</v>
      </c>
      <c r="N56" s="11">
        <f>2^(-M56)</f>
        <v>2.6635185588438395</v>
      </c>
      <c r="O56" s="5">
        <v>25.33</v>
      </c>
      <c r="P56" s="10">
        <v>18.21</v>
      </c>
      <c r="Q56" s="2">
        <f t="shared" si="83"/>
        <v>7.1199999999999974</v>
      </c>
      <c r="R56" s="2">
        <f t="shared" si="84"/>
        <v>7.1889660205068477E-3</v>
      </c>
      <c r="S56" s="2">
        <f t="shared" si="88"/>
        <v>-1.4333333333333407</v>
      </c>
      <c r="T56" s="11">
        <f>2^(-S56)</f>
        <v>2.7006998923363934</v>
      </c>
      <c r="U56" s="12">
        <f t="shared" si="89"/>
        <v>9.4280904158221077E-3</v>
      </c>
      <c r="V56" s="12"/>
      <c r="W56" s="4"/>
      <c r="AB56" s="5"/>
      <c r="AC56" s="5"/>
      <c r="AH56" s="6"/>
      <c r="AI56" s="6"/>
      <c r="AJ56" s="6"/>
    </row>
    <row r="57" spans="1:36" ht="15.75" x14ac:dyDescent="0.25">
      <c r="A57" s="9" t="s">
        <v>36</v>
      </c>
      <c r="B57" s="2" t="s">
        <v>17</v>
      </c>
      <c r="C57" s="5">
        <v>28.65</v>
      </c>
      <c r="D57" s="10">
        <v>18.843333333333334</v>
      </c>
      <c r="E57" s="2">
        <f t="shared" si="77"/>
        <v>9.8066666666666649</v>
      </c>
      <c r="F57" s="2">
        <f t="shared" si="78"/>
        <v>1.1166039911786204E-3</v>
      </c>
      <c r="G57" s="2">
        <f t="shared" si="86"/>
        <v>1.2533333333333267</v>
      </c>
      <c r="H57" s="11">
        <f>2^(-G57)</f>
        <v>0.41947788738412695</v>
      </c>
      <c r="I57" s="5">
        <v>28.65</v>
      </c>
      <c r="J57" s="10">
        <v>18.843333333333334</v>
      </c>
      <c r="K57" s="2">
        <f t="shared" si="80"/>
        <v>9.8066666666666649</v>
      </c>
      <c r="L57" s="2">
        <f t="shared" si="81"/>
        <v>1.1166039911786204E-3</v>
      </c>
      <c r="M57" s="2">
        <f t="shared" si="87"/>
        <v>1.2533333333333267</v>
      </c>
      <c r="N57" s="11">
        <f>2^(-M57)</f>
        <v>0.41947788738412695</v>
      </c>
      <c r="O57" s="5">
        <v>28.65</v>
      </c>
      <c r="P57" s="10">
        <v>18.843333333333334</v>
      </c>
      <c r="Q57" s="2">
        <f t="shared" si="83"/>
        <v>9.8066666666666649</v>
      </c>
      <c r="R57" s="2">
        <f t="shared" si="84"/>
        <v>1.1166039911786204E-3</v>
      </c>
      <c r="S57" s="2">
        <f t="shared" si="88"/>
        <v>1.2533333333333267</v>
      </c>
      <c r="T57" s="11">
        <f>2^(-S57)</f>
        <v>0.41947788738412695</v>
      </c>
      <c r="U57" s="12">
        <f t="shared" si="89"/>
        <v>3.5527136788005009E-15</v>
      </c>
      <c r="V57" s="12"/>
      <c r="W57" s="4"/>
      <c r="AB57" s="5"/>
      <c r="AC57" s="5"/>
      <c r="AH57" s="6"/>
      <c r="AI57" s="6"/>
      <c r="AJ57" s="6"/>
    </row>
    <row r="58" spans="1:36" x14ac:dyDescent="0.2">
      <c r="U58" s="12"/>
      <c r="V58" s="12"/>
      <c r="W58" s="4"/>
      <c r="AH58" s="6"/>
      <c r="AI58" s="6"/>
      <c r="AJ58" s="6"/>
    </row>
    <row r="59" spans="1:36" ht="15.75" x14ac:dyDescent="0.25">
      <c r="A59" s="9" t="s">
        <v>37</v>
      </c>
      <c r="B59" s="2" t="s">
        <v>12</v>
      </c>
      <c r="C59" s="7">
        <v>25.03</v>
      </c>
      <c r="D59" s="10">
        <v>22.26</v>
      </c>
      <c r="E59" s="2">
        <f t="shared" ref="E59:E64" si="90">C59-D59</f>
        <v>2.7699999999999996</v>
      </c>
      <c r="F59" s="2">
        <f t="shared" ref="F59:F64" si="91">2^(-E59)</f>
        <v>0.14660436865398488</v>
      </c>
      <c r="G59" s="2">
        <f>E59-E$59</f>
        <v>0</v>
      </c>
      <c r="H59" s="11">
        <f t="shared" ref="H59" si="92">2^(-G59)</f>
        <v>1</v>
      </c>
      <c r="I59" s="7">
        <v>25.03</v>
      </c>
      <c r="J59" s="10">
        <v>22.26</v>
      </c>
      <c r="K59" s="2">
        <f t="shared" ref="K59:K64" si="93">I59-J59</f>
        <v>2.7699999999999996</v>
      </c>
      <c r="L59" s="2">
        <f t="shared" ref="L59:L64" si="94">2^(-K59)</f>
        <v>0.14660436865398488</v>
      </c>
      <c r="M59" s="2">
        <f>K59-K$59</f>
        <v>0</v>
      </c>
      <c r="N59" s="11">
        <f t="shared" ref="N59" si="95">2^(-M59)</f>
        <v>1</v>
      </c>
      <c r="O59" s="7">
        <v>25.03</v>
      </c>
      <c r="P59" s="10">
        <v>22.26</v>
      </c>
      <c r="Q59" s="2">
        <f t="shared" ref="Q59:Q64" si="96">O59-P59</f>
        <v>2.7699999999999996</v>
      </c>
      <c r="R59" s="2">
        <f t="shared" ref="R59:R64" si="97">2^(-Q59)</f>
        <v>0.14660436865398488</v>
      </c>
      <c r="S59" s="2">
        <f>Q59-Q$59</f>
        <v>0</v>
      </c>
      <c r="T59" s="11">
        <f t="shared" ref="T59" si="98">2^(-S59)</f>
        <v>1</v>
      </c>
      <c r="U59" s="12">
        <f>STDEVP(C59,I59,O59)</f>
        <v>0</v>
      </c>
      <c r="V59" s="12"/>
      <c r="W59" s="4"/>
      <c r="AB59" s="5"/>
      <c r="AC59" s="5"/>
      <c r="AH59" s="6"/>
      <c r="AI59" s="6"/>
      <c r="AJ59" s="6"/>
    </row>
    <row r="60" spans="1:36" ht="15.75" x14ac:dyDescent="0.25">
      <c r="A60" s="9" t="s">
        <v>37</v>
      </c>
      <c r="B60" s="2" t="s">
        <v>13</v>
      </c>
      <c r="C60" s="7">
        <v>19.010000000000002</v>
      </c>
      <c r="D60" s="10">
        <v>20.58</v>
      </c>
      <c r="E60" s="2">
        <f t="shared" si="90"/>
        <v>-1.5699999999999967</v>
      </c>
      <c r="F60" s="2">
        <f t="shared" si="91"/>
        <v>2.9690471412580917</v>
      </c>
      <c r="G60" s="2">
        <f t="shared" ref="G60:G64" si="99">E60-E$59</f>
        <v>-4.3399999999999963</v>
      </c>
      <c r="H60" s="11">
        <f>2^(-G60)</f>
        <v>20.252105503524426</v>
      </c>
      <c r="I60" s="7">
        <v>19.100000000000001</v>
      </c>
      <c r="J60" s="10">
        <v>20.58</v>
      </c>
      <c r="K60" s="2">
        <f t="shared" si="93"/>
        <v>-1.4799999999999969</v>
      </c>
      <c r="L60" s="2">
        <f t="shared" si="94"/>
        <v>2.789487332700805</v>
      </c>
      <c r="M60" s="2">
        <f t="shared" ref="M60:M64" si="100">K60-K$59</f>
        <v>-4.2499999999999964</v>
      </c>
      <c r="N60" s="11">
        <f>2^(-M60)</f>
        <v>19.027313840043487</v>
      </c>
      <c r="O60" s="7">
        <v>18.920000000000002</v>
      </c>
      <c r="P60" s="10">
        <v>20.58</v>
      </c>
      <c r="Q60" s="2">
        <f t="shared" si="96"/>
        <v>-1.6599999999999966</v>
      </c>
      <c r="R60" s="2">
        <f t="shared" si="97"/>
        <v>3.1601652474535009</v>
      </c>
      <c r="S60" s="2">
        <f t="shared" ref="S60:S64" si="101">Q60-Q$59</f>
        <v>-4.4299999999999962</v>
      </c>
      <c r="T60" s="11">
        <f>2^(-S60)</f>
        <v>21.555737229850983</v>
      </c>
      <c r="U60" s="12">
        <f t="shared" ref="U60:U64" si="102">STDEVP(C60,I60,O60)</f>
        <v>7.3484692283495232E-2</v>
      </c>
      <c r="V60" s="12"/>
      <c r="W60" s="4"/>
      <c r="AB60" s="5"/>
      <c r="AC60" s="5"/>
      <c r="AH60" s="6"/>
      <c r="AI60" s="6"/>
      <c r="AJ60" s="6"/>
    </row>
    <row r="61" spans="1:36" ht="15.75" x14ac:dyDescent="0.25">
      <c r="A61" s="9" t="s">
        <v>38</v>
      </c>
      <c r="B61" s="2" t="s">
        <v>14</v>
      </c>
      <c r="C61" s="7">
        <v>19.55</v>
      </c>
      <c r="D61" s="10">
        <v>19.79</v>
      </c>
      <c r="E61" s="2">
        <f t="shared" si="90"/>
        <v>-0.23999999999999844</v>
      </c>
      <c r="F61" s="2">
        <f t="shared" si="91"/>
        <v>1.1809926614295292</v>
      </c>
      <c r="G61" s="2">
        <f t="shared" si="99"/>
        <v>-3.009999999999998</v>
      </c>
      <c r="H61" s="11">
        <f>2^(-G61)</f>
        <v>8.0556444004537404</v>
      </c>
      <c r="I61" s="7">
        <v>19.53</v>
      </c>
      <c r="J61" s="10">
        <v>19.79</v>
      </c>
      <c r="K61" s="2">
        <f t="shared" si="93"/>
        <v>-0.25999999999999801</v>
      </c>
      <c r="L61" s="2">
        <f t="shared" si="94"/>
        <v>1.197478704618927</v>
      </c>
      <c r="M61" s="2">
        <f t="shared" si="100"/>
        <v>-3.0299999999999976</v>
      </c>
      <c r="N61" s="11">
        <f>2^(-M61)</f>
        <v>8.1680970056575326</v>
      </c>
      <c r="O61" s="7">
        <v>19.66</v>
      </c>
      <c r="P61" s="10">
        <v>19.79</v>
      </c>
      <c r="Q61" s="2">
        <f t="shared" si="96"/>
        <v>-0.12999999999999901</v>
      </c>
      <c r="R61" s="2">
        <f t="shared" si="97"/>
        <v>1.0942937012607388</v>
      </c>
      <c r="S61" s="2">
        <f t="shared" si="101"/>
        <v>-2.8999999999999986</v>
      </c>
      <c r="T61" s="11">
        <f>2^(-S61)</f>
        <v>7.4642639322944513</v>
      </c>
      <c r="U61" s="12">
        <f t="shared" si="102"/>
        <v>5.7154760664940435E-2</v>
      </c>
      <c r="V61" s="12"/>
      <c r="W61" s="4"/>
      <c r="AB61" s="5"/>
      <c r="AC61" s="5"/>
      <c r="AH61" s="6"/>
      <c r="AI61" s="6"/>
      <c r="AJ61" s="6"/>
    </row>
    <row r="62" spans="1:36" ht="15.75" x14ac:dyDescent="0.25">
      <c r="A62" s="9" t="s">
        <v>39</v>
      </c>
      <c r="B62" s="2" t="s">
        <v>40</v>
      </c>
      <c r="C62" s="7">
        <v>19.945</v>
      </c>
      <c r="D62" s="10">
        <v>19.326666666666668</v>
      </c>
      <c r="E62" s="2">
        <f t="shared" si="90"/>
        <v>0.61833333333333229</v>
      </c>
      <c r="F62" s="2">
        <f t="shared" si="91"/>
        <v>0.65142304660992933</v>
      </c>
      <c r="G62" s="2">
        <f t="shared" si="99"/>
        <v>-2.1516666666666673</v>
      </c>
      <c r="H62" s="11">
        <f>2^(-G62)</f>
        <v>4.4434081507312753</v>
      </c>
      <c r="I62" s="7">
        <v>19.984000000000002</v>
      </c>
      <c r="J62" s="10">
        <v>19.326666666666668</v>
      </c>
      <c r="K62" s="2">
        <f t="shared" si="93"/>
        <v>0.65733333333333377</v>
      </c>
      <c r="L62" s="2">
        <f t="shared" si="94"/>
        <v>0.63404918626909468</v>
      </c>
      <c r="M62" s="2">
        <f t="shared" si="100"/>
        <v>-2.1126666666666658</v>
      </c>
      <c r="N62" s="11">
        <f>2^(-M62)</f>
        <v>4.324899674480883</v>
      </c>
      <c r="O62" s="7">
        <v>19.902999999999999</v>
      </c>
      <c r="P62" s="10">
        <v>19.326666666666668</v>
      </c>
      <c r="Q62" s="2">
        <f t="shared" si="96"/>
        <v>0.5763333333333307</v>
      </c>
      <c r="R62" s="2">
        <f t="shared" si="97"/>
        <v>0.67066613775761585</v>
      </c>
      <c r="S62" s="2">
        <f t="shared" si="101"/>
        <v>-2.1936666666666689</v>
      </c>
      <c r="T62" s="11">
        <f>2^(-S62)</f>
        <v>4.5746667982351861</v>
      </c>
      <c r="U62" s="12">
        <f t="shared" si="102"/>
        <v>3.3075670817083708E-2</v>
      </c>
      <c r="V62" s="12"/>
      <c r="W62" s="4"/>
      <c r="AB62" s="7"/>
      <c r="AC62" s="7"/>
      <c r="AH62" s="6"/>
      <c r="AI62" s="6"/>
      <c r="AJ62" s="6"/>
    </row>
    <row r="63" spans="1:36" ht="15.75" x14ac:dyDescent="0.25">
      <c r="A63" s="9" t="s">
        <v>41</v>
      </c>
      <c r="B63" s="2" t="s">
        <v>42</v>
      </c>
      <c r="C63" s="7">
        <v>21.4</v>
      </c>
      <c r="D63" s="10">
        <v>19.189999999999998</v>
      </c>
      <c r="E63" s="2">
        <f t="shared" si="90"/>
        <v>2.2100000000000009</v>
      </c>
      <c r="F63" s="2">
        <f t="shared" si="91"/>
        <v>0.21613430782696619</v>
      </c>
      <c r="G63" s="2">
        <f t="shared" si="99"/>
        <v>-0.55999999999999872</v>
      </c>
      <c r="H63" s="11">
        <f>2^(-G63)</f>
        <v>1.4742692172910998</v>
      </c>
      <c r="I63" s="7">
        <v>20.9</v>
      </c>
      <c r="J63" s="10">
        <v>19.189999999999998</v>
      </c>
      <c r="K63" s="2">
        <f t="shared" si="93"/>
        <v>1.7100000000000009</v>
      </c>
      <c r="L63" s="2">
        <f t="shared" si="94"/>
        <v>0.30566006942301693</v>
      </c>
      <c r="M63" s="2">
        <f t="shared" si="100"/>
        <v>-1.0599999999999987</v>
      </c>
      <c r="N63" s="11">
        <f>2^(-M63)</f>
        <v>2.0849315216822411</v>
      </c>
      <c r="O63" s="7">
        <v>20.399999999999999</v>
      </c>
      <c r="P63" s="10">
        <v>19.189999999999998</v>
      </c>
      <c r="Q63" s="2">
        <f t="shared" si="96"/>
        <v>1.2100000000000009</v>
      </c>
      <c r="R63" s="2">
        <f t="shared" si="97"/>
        <v>0.43226861565393238</v>
      </c>
      <c r="S63" s="2">
        <f t="shared" si="101"/>
        <v>-1.5599999999999987</v>
      </c>
      <c r="T63" s="11">
        <f>2^(-S63)</f>
        <v>2.9485384345821997</v>
      </c>
      <c r="U63" s="12">
        <f t="shared" si="102"/>
        <v>0.40824829046386302</v>
      </c>
      <c r="V63" s="12"/>
      <c r="W63" s="4"/>
      <c r="AB63" s="5"/>
      <c r="AC63" s="5"/>
      <c r="AH63" s="6"/>
      <c r="AI63" s="6"/>
      <c r="AJ63" s="6"/>
    </row>
    <row r="64" spans="1:36" ht="15.75" x14ac:dyDescent="0.25">
      <c r="A64" s="9" t="s">
        <v>39</v>
      </c>
      <c r="B64" s="2" t="s">
        <v>43</v>
      </c>
      <c r="C64" s="7">
        <v>22.04</v>
      </c>
      <c r="D64" s="10">
        <v>19.09</v>
      </c>
      <c r="E64" s="2">
        <f t="shared" si="90"/>
        <v>2.9499999999999993</v>
      </c>
      <c r="F64" s="2">
        <f t="shared" si="91"/>
        <v>0.12940811548017228</v>
      </c>
      <c r="G64" s="2">
        <f t="shared" si="99"/>
        <v>0.17999999999999972</v>
      </c>
      <c r="H64" s="11">
        <f>2^(-G64)</f>
        <v>0.88270299629065507</v>
      </c>
      <c r="I64" s="7">
        <v>22.04</v>
      </c>
      <c r="J64" s="10">
        <v>19.09</v>
      </c>
      <c r="K64" s="2">
        <f t="shared" si="93"/>
        <v>2.9499999999999993</v>
      </c>
      <c r="L64" s="2">
        <f t="shared" si="94"/>
        <v>0.12940811548017228</v>
      </c>
      <c r="M64" s="2">
        <f t="shared" si="100"/>
        <v>0.17999999999999972</v>
      </c>
      <c r="N64" s="11">
        <f>2^(-M64)</f>
        <v>0.88270299629065507</v>
      </c>
      <c r="O64" s="7">
        <v>22.04</v>
      </c>
      <c r="P64" s="10">
        <v>19.09</v>
      </c>
      <c r="Q64" s="2">
        <f t="shared" si="96"/>
        <v>2.9499999999999993</v>
      </c>
      <c r="R64" s="2">
        <f t="shared" si="97"/>
        <v>0.12940811548017228</v>
      </c>
      <c r="S64" s="2">
        <f t="shared" si="101"/>
        <v>0.17999999999999972</v>
      </c>
      <c r="T64" s="11">
        <f>2^(-S64)</f>
        <v>0.88270299629065507</v>
      </c>
      <c r="U64" s="12">
        <f t="shared" si="102"/>
        <v>3.5527136788005009E-15</v>
      </c>
      <c r="V64" s="12"/>
      <c r="W64" s="4"/>
      <c r="AB64" s="5"/>
      <c r="AC64" s="5"/>
      <c r="AH64" s="6"/>
      <c r="AI64" s="6"/>
      <c r="AJ64" s="6"/>
    </row>
    <row r="65" spans="1:36" x14ac:dyDescent="0.2">
      <c r="U65" s="12"/>
      <c r="V65" s="12"/>
      <c r="W65" s="4"/>
      <c r="AH65" s="6"/>
      <c r="AI65" s="6"/>
      <c r="AJ65" s="6"/>
    </row>
    <row r="66" spans="1:36" ht="15.75" x14ac:dyDescent="0.25">
      <c r="A66" s="9" t="s">
        <v>44</v>
      </c>
      <c r="B66" s="2" t="s">
        <v>12</v>
      </c>
      <c r="C66" s="7">
        <v>23.92</v>
      </c>
      <c r="D66" s="10">
        <v>22.26</v>
      </c>
      <c r="E66" s="2">
        <f t="shared" ref="E66:E71" si="103">C66-D66</f>
        <v>1.6600000000000001</v>
      </c>
      <c r="F66" s="2">
        <f t="shared" ref="F66:F71" si="104">2^(-E66)</f>
        <v>0.31643914849256999</v>
      </c>
      <c r="G66" s="2">
        <f>E66-E$66</f>
        <v>0</v>
      </c>
      <c r="H66" s="11">
        <f t="shared" ref="H66" si="105">2^(-G66)</f>
        <v>1</v>
      </c>
      <c r="I66" s="7">
        <v>23.92</v>
      </c>
      <c r="J66" s="10">
        <v>22.26</v>
      </c>
      <c r="K66" s="2">
        <f t="shared" ref="K66:K71" si="106">I66-J66</f>
        <v>1.6600000000000001</v>
      </c>
      <c r="L66" s="2">
        <f t="shared" ref="L66:L71" si="107">2^(-K66)</f>
        <v>0.31643914849256999</v>
      </c>
      <c r="M66" s="2">
        <f>K66-K$66</f>
        <v>0</v>
      </c>
      <c r="N66" s="11">
        <f t="shared" ref="N66" si="108">2^(-M66)</f>
        <v>1</v>
      </c>
      <c r="O66" s="7">
        <v>23.92</v>
      </c>
      <c r="P66" s="10">
        <v>22.26</v>
      </c>
      <c r="Q66" s="2">
        <f t="shared" ref="Q66:Q71" si="109">O66-P66</f>
        <v>1.6600000000000001</v>
      </c>
      <c r="R66" s="2">
        <f t="shared" ref="R66:R71" si="110">2^(-Q66)</f>
        <v>0.31643914849256999</v>
      </c>
      <c r="S66" s="2">
        <f>Q66-Q$66</f>
        <v>0</v>
      </c>
      <c r="T66" s="11">
        <f t="shared" ref="T66" si="111">2^(-S66)</f>
        <v>1</v>
      </c>
      <c r="U66" s="12">
        <f>STDEVP(C66,I66,O66)</f>
        <v>0</v>
      </c>
      <c r="V66" s="12"/>
      <c r="W66" s="4"/>
      <c r="AB66" s="5"/>
      <c r="AC66" s="5"/>
      <c r="AH66" s="6"/>
      <c r="AI66" s="6"/>
      <c r="AJ66" s="6"/>
    </row>
    <row r="67" spans="1:36" ht="15.75" x14ac:dyDescent="0.25">
      <c r="A67" s="9" t="s">
        <v>45</v>
      </c>
      <c r="B67" s="2" t="s">
        <v>46</v>
      </c>
      <c r="C67" s="7">
        <v>20.350000000000001</v>
      </c>
      <c r="D67" s="10">
        <v>20.58</v>
      </c>
      <c r="E67" s="2">
        <f t="shared" si="103"/>
        <v>-0.22999999999999687</v>
      </c>
      <c r="F67" s="2">
        <f t="shared" si="104"/>
        <v>1.1728349492318761</v>
      </c>
      <c r="G67" s="2">
        <f t="shared" ref="G67:G71" si="112">E67-E$66</f>
        <v>-1.889999999999997</v>
      </c>
      <c r="H67" s="11">
        <f>2^(-G67)</f>
        <v>3.7063522475614756</v>
      </c>
      <c r="I67" s="7">
        <v>20.309999999999999</v>
      </c>
      <c r="J67" s="10">
        <v>20.58</v>
      </c>
      <c r="K67" s="2">
        <f t="shared" si="106"/>
        <v>-0.26999999999999957</v>
      </c>
      <c r="L67" s="2">
        <f t="shared" si="107"/>
        <v>1.20580782769076</v>
      </c>
      <c r="M67" s="2">
        <f t="shared" ref="M67:M71" si="113">K67-K$66</f>
        <v>-1.9299999999999997</v>
      </c>
      <c r="N67" s="11">
        <f>2^(-M67)</f>
        <v>3.8105519921757489</v>
      </c>
      <c r="O67" s="7">
        <v>20.420000000000002</v>
      </c>
      <c r="P67" s="10">
        <v>20.58</v>
      </c>
      <c r="Q67" s="2">
        <f t="shared" si="109"/>
        <v>-0.15999999999999659</v>
      </c>
      <c r="R67" s="2">
        <f t="shared" si="110"/>
        <v>1.1172871380722174</v>
      </c>
      <c r="S67" s="2">
        <f t="shared" ref="S67:S71" si="114">Q67-Q$66</f>
        <v>-1.8199999999999967</v>
      </c>
      <c r="T67" s="11">
        <f>2^(-S67)</f>
        <v>3.530811985162611</v>
      </c>
      <c r="U67" s="12">
        <f t="shared" ref="U67:U71" si="115">STDEVP(C67,I67,O67)</f>
        <v>4.5460605656620634E-2</v>
      </c>
      <c r="V67" s="12"/>
      <c r="W67" s="4"/>
      <c r="AB67" s="5"/>
      <c r="AC67" s="5"/>
      <c r="AH67" s="6"/>
      <c r="AI67" s="6"/>
      <c r="AJ67" s="6"/>
    </row>
    <row r="68" spans="1:36" ht="15.75" x14ac:dyDescent="0.25">
      <c r="A68" s="9" t="s">
        <v>47</v>
      </c>
      <c r="B68" s="2" t="s">
        <v>48</v>
      </c>
      <c r="C68" s="7">
        <v>20.88</v>
      </c>
      <c r="D68" s="10">
        <v>19.79</v>
      </c>
      <c r="E68" s="2">
        <f t="shared" si="103"/>
        <v>1.0899999999999999</v>
      </c>
      <c r="F68" s="2">
        <f t="shared" si="104"/>
        <v>0.46976137460700595</v>
      </c>
      <c r="G68" s="2">
        <f t="shared" si="112"/>
        <v>-0.57000000000000028</v>
      </c>
      <c r="H68" s="11">
        <f>2^(-G68)</f>
        <v>1.4845235706290494</v>
      </c>
      <c r="I68" s="7">
        <v>20.82</v>
      </c>
      <c r="J68" s="10">
        <v>19.79</v>
      </c>
      <c r="K68" s="2">
        <f t="shared" si="106"/>
        <v>1.0300000000000011</v>
      </c>
      <c r="L68" s="2">
        <f t="shared" si="107"/>
        <v>0.48971014879346308</v>
      </c>
      <c r="M68" s="2">
        <f t="shared" si="113"/>
        <v>-0.62999999999999901</v>
      </c>
      <c r="N68" s="11">
        <f>2^(-M68)</f>
        <v>1.5475649935423887</v>
      </c>
      <c r="O68" s="7">
        <v>20.76</v>
      </c>
      <c r="P68" s="10">
        <v>19.79</v>
      </c>
      <c r="Q68" s="2">
        <f t="shared" si="109"/>
        <v>0.97000000000000242</v>
      </c>
      <c r="R68" s="2">
        <f t="shared" si="110"/>
        <v>0.51050606285359579</v>
      </c>
      <c r="S68" s="2">
        <f t="shared" si="114"/>
        <v>-0.68999999999999773</v>
      </c>
      <c r="T68" s="11">
        <f>2^(-S68)</f>
        <v>1.61328351844425</v>
      </c>
      <c r="U68" s="12">
        <f t="shared" si="115"/>
        <v>4.8989794855662516E-2</v>
      </c>
      <c r="V68" s="12"/>
      <c r="W68" s="4"/>
      <c r="AB68" s="5"/>
      <c r="AC68" s="5"/>
      <c r="AH68" s="6"/>
      <c r="AI68" s="6"/>
      <c r="AJ68" s="6"/>
    </row>
    <row r="69" spans="1:36" ht="15.75" x14ac:dyDescent="0.25">
      <c r="A69" s="9" t="s">
        <v>44</v>
      </c>
      <c r="B69" s="2" t="s">
        <v>49</v>
      </c>
      <c r="C69" s="7">
        <v>17.27</v>
      </c>
      <c r="D69" s="10">
        <v>19.326666666666668</v>
      </c>
      <c r="E69" s="2">
        <f t="shared" si="103"/>
        <v>-2.0566666666666684</v>
      </c>
      <c r="F69" s="2">
        <f t="shared" si="104"/>
        <v>4.1602397355539154</v>
      </c>
      <c r="G69" s="2">
        <f t="shared" si="112"/>
        <v>-3.7166666666666686</v>
      </c>
      <c r="H69" s="11">
        <f>2^(-G69)</f>
        <v>13.147045033372658</v>
      </c>
      <c r="I69" s="7">
        <v>17.239999999999998</v>
      </c>
      <c r="J69" s="10">
        <v>19.326666666666668</v>
      </c>
      <c r="K69" s="2">
        <f t="shared" si="106"/>
        <v>-2.0866666666666696</v>
      </c>
      <c r="L69" s="2">
        <f t="shared" si="107"/>
        <v>4.2476552158494378</v>
      </c>
      <c r="M69" s="2">
        <f t="shared" si="113"/>
        <v>-3.7466666666666697</v>
      </c>
      <c r="N69" s="11">
        <f>2^(-M69)</f>
        <v>13.423292396292027</v>
      </c>
      <c r="O69" s="7">
        <v>17.149999999999999</v>
      </c>
      <c r="P69" s="10">
        <v>19.326666666666668</v>
      </c>
      <c r="Q69" s="2">
        <f t="shared" si="109"/>
        <v>-2.1766666666666694</v>
      </c>
      <c r="R69" s="2">
        <f t="shared" si="110"/>
        <v>4.5210775570926325</v>
      </c>
      <c r="S69" s="2">
        <f t="shared" si="114"/>
        <v>-3.8366666666666696</v>
      </c>
      <c r="T69" s="11">
        <f>2^(-S69)</f>
        <v>14.287352176966145</v>
      </c>
      <c r="U69" s="12">
        <f t="shared" si="115"/>
        <v>5.0990195135928153E-2</v>
      </c>
      <c r="V69" s="12"/>
      <c r="W69" s="4"/>
      <c r="AB69" s="5"/>
      <c r="AC69" s="5"/>
      <c r="AH69" s="6"/>
      <c r="AI69" s="6"/>
      <c r="AJ69" s="6"/>
    </row>
    <row r="70" spans="1:36" ht="15.75" x14ac:dyDescent="0.25">
      <c r="A70" s="9" t="s">
        <v>44</v>
      </c>
      <c r="B70" s="2" t="s">
        <v>50</v>
      </c>
      <c r="C70" s="7">
        <v>17.25</v>
      </c>
      <c r="D70" s="10">
        <v>19.189999999999998</v>
      </c>
      <c r="E70" s="2">
        <f t="shared" si="103"/>
        <v>-1.9399999999999977</v>
      </c>
      <c r="F70" s="2">
        <f t="shared" si="104"/>
        <v>3.8370564773010511</v>
      </c>
      <c r="G70" s="2">
        <f t="shared" si="112"/>
        <v>-3.5999999999999979</v>
      </c>
      <c r="H70" s="11">
        <f>2^(-G70)</f>
        <v>12.125732532083166</v>
      </c>
      <c r="I70" s="7">
        <v>17.27</v>
      </c>
      <c r="J70" s="10">
        <v>19.189999999999998</v>
      </c>
      <c r="K70" s="2">
        <f t="shared" si="106"/>
        <v>-1.9199999999999982</v>
      </c>
      <c r="L70" s="2">
        <f t="shared" si="107"/>
        <v>3.7842305869023787</v>
      </c>
      <c r="M70" s="2">
        <f t="shared" si="113"/>
        <v>-3.5799999999999983</v>
      </c>
      <c r="N70" s="11">
        <f>2^(-M70)</f>
        <v>11.958793989079494</v>
      </c>
      <c r="O70" s="7">
        <v>17.22</v>
      </c>
      <c r="P70" s="10">
        <v>19.189999999999998</v>
      </c>
      <c r="Q70" s="2">
        <f t="shared" si="109"/>
        <v>-1.9699999999999989</v>
      </c>
      <c r="R70" s="2">
        <f t="shared" si="110"/>
        <v>3.9176811903477042</v>
      </c>
      <c r="S70" s="2">
        <f t="shared" si="114"/>
        <v>-3.629999999999999</v>
      </c>
      <c r="T70" s="11">
        <f>2^(-S70)</f>
        <v>12.380519948339112</v>
      </c>
      <c r="U70" s="12">
        <f t="shared" si="115"/>
        <v>2.0548046676563587E-2</v>
      </c>
      <c r="V70" s="12"/>
      <c r="W70" s="4"/>
      <c r="AB70" s="5"/>
      <c r="AC70" s="5"/>
      <c r="AH70" s="6"/>
      <c r="AI70" s="6"/>
      <c r="AJ70" s="6"/>
    </row>
    <row r="71" spans="1:36" ht="15.75" x14ac:dyDescent="0.25">
      <c r="A71" s="9" t="s">
        <v>47</v>
      </c>
      <c r="B71" s="2" t="s">
        <v>43</v>
      </c>
      <c r="C71" s="7">
        <v>22.19</v>
      </c>
      <c r="D71" s="10">
        <v>19.09</v>
      </c>
      <c r="E71" s="2">
        <f t="shared" si="103"/>
        <v>3.1000000000000014</v>
      </c>
      <c r="F71" s="2">
        <f t="shared" si="104"/>
        <v>0.11662912394210083</v>
      </c>
      <c r="G71" s="2">
        <f t="shared" si="112"/>
        <v>1.4400000000000013</v>
      </c>
      <c r="H71" s="11">
        <f>2^(-G71)</f>
        <v>0.36856730432277496</v>
      </c>
      <c r="I71" s="7">
        <v>22.16</v>
      </c>
      <c r="J71" s="10">
        <v>19.09</v>
      </c>
      <c r="K71" s="2">
        <f t="shared" si="106"/>
        <v>3.0700000000000003</v>
      </c>
      <c r="L71" s="2">
        <f t="shared" si="107"/>
        <v>0.1190797497554922</v>
      </c>
      <c r="M71" s="2">
        <f t="shared" si="113"/>
        <v>1.4100000000000001</v>
      </c>
      <c r="N71" s="11">
        <f>2^(-M71)</f>
        <v>0.37631168685276678</v>
      </c>
      <c r="O71" s="7">
        <v>22.1</v>
      </c>
      <c r="P71" s="10">
        <v>19.09</v>
      </c>
      <c r="Q71" s="2">
        <f t="shared" si="109"/>
        <v>3.0100000000000016</v>
      </c>
      <c r="R71" s="2">
        <f t="shared" si="110"/>
        <v>0.12413656192962937</v>
      </c>
      <c r="S71" s="2">
        <f t="shared" si="114"/>
        <v>1.3500000000000014</v>
      </c>
      <c r="T71" s="11">
        <f>2^(-S71)</f>
        <v>0.39229204894837499</v>
      </c>
      <c r="U71" s="12">
        <f t="shared" si="115"/>
        <v>3.741657386773925E-2</v>
      </c>
      <c r="V71" s="12"/>
      <c r="W71" s="4"/>
      <c r="AB71" s="5"/>
      <c r="AC71" s="5"/>
      <c r="AH71" s="6"/>
      <c r="AI71" s="6"/>
      <c r="AJ71" s="6"/>
    </row>
    <row r="72" spans="1:36" x14ac:dyDescent="0.2">
      <c r="U72" s="12"/>
      <c r="V72" s="12"/>
      <c r="W72" s="4"/>
      <c r="AH72" s="6"/>
      <c r="AI72" s="6"/>
      <c r="AJ72" s="6"/>
    </row>
    <row r="73" spans="1:36" ht="15.75" x14ac:dyDescent="0.25">
      <c r="A73" s="2" t="s">
        <v>51</v>
      </c>
      <c r="B73" s="2" t="s">
        <v>52</v>
      </c>
      <c r="C73" s="5">
        <v>31</v>
      </c>
      <c r="D73" s="10">
        <v>20.093333333333334</v>
      </c>
      <c r="E73" s="2">
        <f t="shared" ref="E73:E78" si="116">C73-D73</f>
        <v>10.906666666666666</v>
      </c>
      <c r="F73" s="2">
        <f t="shared" ref="F73:F78" si="117">2^(-E73)</f>
        <v>5.20914181125663E-4</v>
      </c>
      <c r="G73" s="2">
        <f>E73-E$73</f>
        <v>0</v>
      </c>
      <c r="H73" s="11">
        <f t="shared" ref="H73" si="118">2^(-G73)</f>
        <v>1</v>
      </c>
      <c r="I73" s="5">
        <v>31</v>
      </c>
      <c r="J73" s="10">
        <v>20.093333333333334</v>
      </c>
      <c r="K73" s="2">
        <f t="shared" ref="K73:K78" si="119">I73-J73</f>
        <v>10.906666666666666</v>
      </c>
      <c r="L73" s="2">
        <f t="shared" ref="L73:L78" si="120">2^(-K73)</f>
        <v>5.20914181125663E-4</v>
      </c>
      <c r="M73" s="2">
        <f>K73-K$73</f>
        <v>0</v>
      </c>
      <c r="N73" s="11">
        <f t="shared" ref="N73" si="121">2^(-M73)</f>
        <v>1</v>
      </c>
      <c r="O73" s="5">
        <v>31</v>
      </c>
      <c r="P73" s="10">
        <v>20.093333333333334</v>
      </c>
      <c r="Q73" s="2">
        <f t="shared" ref="Q73:Q78" si="122">O73-P73</f>
        <v>10.906666666666666</v>
      </c>
      <c r="R73" s="2">
        <f t="shared" ref="R73:R78" si="123">2^(-Q73)</f>
        <v>5.20914181125663E-4</v>
      </c>
      <c r="S73" s="2">
        <f>Q73-Q$73</f>
        <v>0</v>
      </c>
      <c r="T73" s="11">
        <f t="shared" ref="T73" si="124">2^(-S73)</f>
        <v>1</v>
      </c>
      <c r="U73" s="12">
        <f>STDEVP(C73,I73,O73)</f>
        <v>0</v>
      </c>
      <c r="V73" s="12"/>
      <c r="W73" s="4"/>
      <c r="AB73" s="5"/>
      <c r="AC73" s="5"/>
      <c r="AH73" s="6"/>
      <c r="AI73" s="6"/>
      <c r="AJ73" s="6"/>
    </row>
    <row r="74" spans="1:36" ht="15.75" x14ac:dyDescent="0.25">
      <c r="A74" s="2" t="s">
        <v>51</v>
      </c>
      <c r="B74" s="2" t="s">
        <v>53</v>
      </c>
      <c r="C74" s="7">
        <v>32.19</v>
      </c>
      <c r="D74" s="10">
        <v>20.453333333333333</v>
      </c>
      <c r="E74" s="2">
        <f t="shared" si="116"/>
        <v>11.736666666666665</v>
      </c>
      <c r="F74" s="2">
        <f t="shared" si="117"/>
        <v>2.9302945963507576E-4</v>
      </c>
      <c r="G74" s="2">
        <f t="shared" ref="G74:G78" si="125">E74-E$73</f>
        <v>0.82999999999999829</v>
      </c>
      <c r="H74" s="11">
        <f>2^(-G74)</f>
        <v>0.56252924234440538</v>
      </c>
      <c r="I74" s="7">
        <v>31.98</v>
      </c>
      <c r="J74" s="10">
        <v>20.453333333333333</v>
      </c>
      <c r="K74" s="2">
        <f t="shared" si="119"/>
        <v>11.526666666666667</v>
      </c>
      <c r="L74" s="2">
        <f t="shared" si="120"/>
        <v>3.3894371349604271E-4</v>
      </c>
      <c r="M74" s="2">
        <f t="shared" ref="M74:M78" si="126">K74-K$73</f>
        <v>0.62000000000000099</v>
      </c>
      <c r="N74" s="11">
        <f>2^(-M74)</f>
        <v>0.65067092772096635</v>
      </c>
      <c r="O74" s="7">
        <v>32.200000000000003</v>
      </c>
      <c r="P74" s="10">
        <v>20.453333333333333</v>
      </c>
      <c r="Q74" s="2">
        <f t="shared" si="122"/>
        <v>11.74666666666667</v>
      </c>
      <c r="R74" s="2">
        <f t="shared" si="123"/>
        <v>2.910053573055622E-4</v>
      </c>
      <c r="S74" s="2">
        <f t="shared" ref="S74:S78" si="127">Q74-Q$73</f>
        <v>0.84000000000000341</v>
      </c>
      <c r="T74" s="11">
        <f>2^(-S74)</f>
        <v>0.55864356903610868</v>
      </c>
      <c r="U74" s="12">
        <f t="shared" ref="U74:U78" si="128">STDEVP(C74,I74,O74)</f>
        <v>0.10143416036468628</v>
      </c>
      <c r="V74" s="12"/>
      <c r="W74" s="4"/>
      <c r="AB74" s="7"/>
      <c r="AC74" s="7"/>
      <c r="AH74" s="6"/>
      <c r="AI74" s="6"/>
      <c r="AJ74" s="6"/>
    </row>
    <row r="75" spans="1:36" ht="15.75" x14ac:dyDescent="0.25">
      <c r="A75" s="2" t="s">
        <v>54</v>
      </c>
      <c r="B75" s="2" t="s">
        <v>55</v>
      </c>
      <c r="C75" s="5">
        <v>27.75</v>
      </c>
      <c r="D75" s="10">
        <v>18.016666666666666</v>
      </c>
      <c r="E75" s="2">
        <f t="shared" si="116"/>
        <v>9.7333333333333343</v>
      </c>
      <c r="F75" s="2">
        <f t="shared" si="117"/>
        <v>1.1748291367989414E-3</v>
      </c>
      <c r="G75" s="2">
        <f t="shared" si="125"/>
        <v>-1.173333333333332</v>
      </c>
      <c r="H75" s="11">
        <f>2^(-G75)</f>
        <v>2.2553218540916067</v>
      </c>
      <c r="I75" s="5">
        <v>27.77</v>
      </c>
      <c r="J75" s="10">
        <v>18.016666666666666</v>
      </c>
      <c r="K75" s="2">
        <f t="shared" si="119"/>
        <v>9.7533333333333339</v>
      </c>
      <c r="L75" s="2">
        <f t="shared" si="120"/>
        <v>1.1586549169028189E-3</v>
      </c>
      <c r="M75" s="2">
        <f t="shared" si="126"/>
        <v>-1.1533333333333324</v>
      </c>
      <c r="N75" s="11">
        <f>2^(-M75)</f>
        <v>2.2242721716637428</v>
      </c>
      <c r="O75" s="5">
        <v>27.73</v>
      </c>
      <c r="P75" s="10">
        <v>18.016666666666666</v>
      </c>
      <c r="Q75" s="2">
        <f t="shared" si="122"/>
        <v>9.7133333333333347</v>
      </c>
      <c r="R75" s="2">
        <f t="shared" si="123"/>
        <v>1.1912291403908231E-3</v>
      </c>
      <c r="S75" s="2">
        <f t="shared" si="127"/>
        <v>-1.1933333333333316</v>
      </c>
      <c r="T75" s="11">
        <f>2^(-S75)</f>
        <v>2.2868049739338088</v>
      </c>
      <c r="U75" s="12">
        <f t="shared" si="128"/>
        <v>1.6329931618554172E-2</v>
      </c>
      <c r="V75" s="12"/>
      <c r="W75" s="4"/>
      <c r="AH75" s="6"/>
      <c r="AI75" s="6"/>
      <c r="AJ75" s="6"/>
    </row>
    <row r="76" spans="1:36" ht="15.75" x14ac:dyDescent="0.25">
      <c r="A76" s="2" t="s">
        <v>54</v>
      </c>
      <c r="B76" s="2" t="s">
        <v>40</v>
      </c>
      <c r="C76" s="5">
        <v>33.729999999999997</v>
      </c>
      <c r="D76" s="10">
        <v>19.760000000000002</v>
      </c>
      <c r="E76" s="2">
        <f t="shared" si="116"/>
        <v>13.969999999999995</v>
      </c>
      <c r="F76" s="2">
        <f t="shared" si="117"/>
        <v>6.2317634625683432E-5</v>
      </c>
      <c r="G76" s="2">
        <f t="shared" si="125"/>
        <v>3.063333333333329</v>
      </c>
      <c r="H76" s="11">
        <f>2^(-G76)</f>
        <v>0.11963128838423805</v>
      </c>
      <c r="I76" s="5">
        <v>33.68</v>
      </c>
      <c r="J76" s="10">
        <v>19.760000000000002</v>
      </c>
      <c r="K76" s="2">
        <f t="shared" si="119"/>
        <v>13.919999999999998</v>
      </c>
      <c r="L76" s="2">
        <f t="shared" si="120"/>
        <v>6.451526126473275E-5</v>
      </c>
      <c r="M76" s="2">
        <f t="shared" si="126"/>
        <v>3.0133333333333319</v>
      </c>
      <c r="N76" s="11">
        <f>2^(-M76)</f>
        <v>0.1238500766581538</v>
      </c>
      <c r="O76" s="5">
        <v>33.630000000000003</v>
      </c>
      <c r="P76" s="10">
        <v>19.760000000000002</v>
      </c>
      <c r="Q76" s="2">
        <f t="shared" si="122"/>
        <v>13.870000000000001</v>
      </c>
      <c r="R76" s="2">
        <f t="shared" si="123"/>
        <v>6.6790387039840026E-5</v>
      </c>
      <c r="S76" s="2">
        <f t="shared" si="127"/>
        <v>2.9633333333333347</v>
      </c>
      <c r="T76" s="11">
        <f>2^(-S76)</f>
        <v>0.12821764017925213</v>
      </c>
      <c r="U76" s="12">
        <f t="shared" si="128"/>
        <v>4.082482904638398E-2</v>
      </c>
      <c r="V76" s="12"/>
      <c r="W76" s="4"/>
      <c r="AB76" s="5"/>
      <c r="AC76" s="5"/>
      <c r="AH76" s="6"/>
      <c r="AI76" s="6"/>
      <c r="AJ76" s="6"/>
    </row>
    <row r="77" spans="1:36" ht="15.75" x14ac:dyDescent="0.25">
      <c r="A77" s="2" t="s">
        <v>54</v>
      </c>
      <c r="B77" s="2" t="s">
        <v>42</v>
      </c>
      <c r="C77" s="5">
        <v>32.380000000000003</v>
      </c>
      <c r="D77" s="10">
        <v>18.053333333333335</v>
      </c>
      <c r="E77" s="2">
        <f t="shared" si="116"/>
        <v>14.326666666666668</v>
      </c>
      <c r="F77" s="2">
        <f t="shared" si="117"/>
        <v>4.8668010766186312E-5</v>
      </c>
      <c r="G77" s="2">
        <f t="shared" si="125"/>
        <v>3.4200000000000017</v>
      </c>
      <c r="H77" s="11">
        <f>2^(-G77)</f>
        <v>9.3428078039683532E-2</v>
      </c>
      <c r="I77" s="5">
        <v>32.380000000000003</v>
      </c>
      <c r="J77" s="10">
        <v>18.053333333333335</v>
      </c>
      <c r="K77" s="2">
        <f t="shared" si="119"/>
        <v>14.326666666666668</v>
      </c>
      <c r="L77" s="2">
        <f t="shared" si="120"/>
        <v>4.8668010766186312E-5</v>
      </c>
      <c r="M77" s="2">
        <f t="shared" si="126"/>
        <v>3.4200000000000017</v>
      </c>
      <c r="N77" s="11">
        <f>2^(-M77)</f>
        <v>9.3428078039683532E-2</v>
      </c>
      <c r="O77" s="5">
        <v>32.409999999999997</v>
      </c>
      <c r="P77" s="10">
        <v>18.053333333333335</v>
      </c>
      <c r="Q77" s="2">
        <f t="shared" si="122"/>
        <v>14.356666666666662</v>
      </c>
      <c r="R77" s="2">
        <f t="shared" si="123"/>
        <v>4.766643758758213E-5</v>
      </c>
      <c r="S77" s="2">
        <f t="shared" si="127"/>
        <v>3.4499999999999957</v>
      </c>
      <c r="T77" s="11">
        <f>2^(-S77)</f>
        <v>9.1505355996601895E-2</v>
      </c>
      <c r="U77" s="12">
        <f t="shared" si="128"/>
        <v>1.4142135623728137E-2</v>
      </c>
      <c r="V77" s="12"/>
      <c r="W77" s="4"/>
      <c r="AB77" s="5"/>
      <c r="AC77" s="5"/>
      <c r="AH77" s="6"/>
      <c r="AI77" s="6"/>
      <c r="AJ77" s="6"/>
    </row>
    <row r="78" spans="1:36" ht="15.75" x14ac:dyDescent="0.25">
      <c r="A78" s="13" t="s">
        <v>51</v>
      </c>
      <c r="B78" s="13" t="s">
        <v>56</v>
      </c>
      <c r="C78" s="14">
        <v>36.49</v>
      </c>
      <c r="D78" s="15">
        <v>18.886666666666667</v>
      </c>
      <c r="E78" s="13">
        <f t="shared" si="116"/>
        <v>17.603333333333335</v>
      </c>
      <c r="F78" s="13">
        <f t="shared" si="117"/>
        <v>5.0219067361588754E-6</v>
      </c>
      <c r="G78" s="13">
        <f t="shared" si="125"/>
        <v>6.696666666666669</v>
      </c>
      <c r="H78" s="16">
        <f>2^(-G78)</f>
        <v>9.6405644501880317E-3</v>
      </c>
      <c r="I78" s="14">
        <v>36.51</v>
      </c>
      <c r="J78" s="15">
        <v>18.886666666666667</v>
      </c>
      <c r="K78" s="13">
        <f t="shared" si="119"/>
        <v>17.623333333333331</v>
      </c>
      <c r="L78" s="13">
        <f t="shared" si="120"/>
        <v>4.9527686621154009E-6</v>
      </c>
      <c r="M78" s="13">
        <f t="shared" si="126"/>
        <v>6.716666666666665</v>
      </c>
      <c r="N78" s="16">
        <f>2^(-M78)</f>
        <v>9.5078399505515044E-3</v>
      </c>
      <c r="O78" s="14">
        <v>36.56</v>
      </c>
      <c r="P78" s="15">
        <v>18.886666666666667</v>
      </c>
      <c r="Q78" s="13">
        <f t="shared" si="122"/>
        <v>17.673333333333336</v>
      </c>
      <c r="R78" s="13">
        <f t="shared" si="123"/>
        <v>4.7840591794977597E-6</v>
      </c>
      <c r="S78" s="13">
        <f t="shared" si="127"/>
        <v>6.7666666666666693</v>
      </c>
      <c r="T78" s="16">
        <f>2^(-S78)</f>
        <v>9.1839680178406758E-3</v>
      </c>
      <c r="U78" s="17">
        <f t="shared" si="128"/>
        <v>2.9439202887760068E-2</v>
      </c>
      <c r="V78" s="12"/>
      <c r="W78" s="4"/>
      <c r="AB78" s="5"/>
      <c r="AC78" s="5"/>
      <c r="AH78" s="6"/>
      <c r="AI78" s="6"/>
      <c r="AJ78" s="6"/>
    </row>
    <row r="81" spans="1:29" x14ac:dyDescent="0.2">
      <c r="A81" s="1" t="s">
        <v>82</v>
      </c>
    </row>
    <row r="82" spans="1:29" x14ac:dyDescent="0.2">
      <c r="A82" s="8" t="s">
        <v>4</v>
      </c>
      <c r="B82" s="8" t="s">
        <v>5</v>
      </c>
      <c r="C82" s="8" t="s">
        <v>6</v>
      </c>
      <c r="D82" s="8" t="s">
        <v>7</v>
      </c>
      <c r="E82" s="8" t="s">
        <v>74</v>
      </c>
      <c r="F82" s="8" t="s">
        <v>75</v>
      </c>
      <c r="G82" s="8" t="s">
        <v>76</v>
      </c>
      <c r="H82" s="8" t="s">
        <v>73</v>
      </c>
      <c r="I82" s="8" t="s">
        <v>6</v>
      </c>
      <c r="J82" s="8" t="s">
        <v>7</v>
      </c>
      <c r="K82" s="8" t="s">
        <v>74</v>
      </c>
      <c r="L82" s="8" t="s">
        <v>75</v>
      </c>
      <c r="M82" s="8" t="s">
        <v>76</v>
      </c>
      <c r="N82" s="8" t="s">
        <v>73</v>
      </c>
      <c r="O82" s="8" t="s">
        <v>6</v>
      </c>
      <c r="P82" s="8" t="s">
        <v>7</v>
      </c>
      <c r="Q82" s="8" t="s">
        <v>74</v>
      </c>
      <c r="R82" s="8" t="s">
        <v>80</v>
      </c>
      <c r="S82" s="8" t="s">
        <v>76</v>
      </c>
      <c r="T82" s="8" t="s">
        <v>77</v>
      </c>
      <c r="U82" s="8" t="s">
        <v>71</v>
      </c>
    </row>
    <row r="83" spans="1:29" ht="15.75" x14ac:dyDescent="0.25">
      <c r="A83" s="9" t="s">
        <v>8</v>
      </c>
      <c r="B83" s="2" t="s">
        <v>9</v>
      </c>
      <c r="C83" s="5">
        <v>27.31</v>
      </c>
      <c r="D83" s="10">
        <v>20.276666666666667</v>
      </c>
      <c r="E83" s="2">
        <f t="shared" ref="E83:E88" si="129">C83-D83</f>
        <v>7.0333333333333314</v>
      </c>
      <c r="F83" s="2">
        <f t="shared" ref="F83:F88" si="130">2^(-E83)</f>
        <v>7.6340622533925574E-3</v>
      </c>
      <c r="G83" s="2">
        <f>E83-E$83</f>
        <v>0</v>
      </c>
      <c r="H83" s="11">
        <f t="shared" ref="H83:H88" si="131">2^(-G83)</f>
        <v>1</v>
      </c>
      <c r="I83" s="5">
        <v>27.31</v>
      </c>
      <c r="J83" s="10">
        <v>20.276666666666667</v>
      </c>
      <c r="K83" s="2">
        <f t="shared" ref="K83:K88" si="132">I83-J83</f>
        <v>7.0333333333333314</v>
      </c>
      <c r="L83" s="2">
        <f t="shared" ref="L83:L88" si="133">2^(-K83)</f>
        <v>7.6340622533925574E-3</v>
      </c>
      <c r="M83" s="2">
        <f>K83-K$83</f>
        <v>0</v>
      </c>
      <c r="N83" s="11">
        <f t="shared" ref="N83:N88" si="134">2^(-M83)</f>
        <v>1</v>
      </c>
      <c r="O83" s="5">
        <v>27.31</v>
      </c>
      <c r="P83" s="10">
        <v>20.276666666666667</v>
      </c>
      <c r="Q83" s="2">
        <f t="shared" ref="Q83:Q88" si="135">O83-P83</f>
        <v>7.0333333333333314</v>
      </c>
      <c r="R83" s="2">
        <f t="shared" ref="R83:R88" si="136">2^(-Q83)</f>
        <v>7.6340622533925574E-3</v>
      </c>
      <c r="S83" s="2">
        <f>Q83-Q$83</f>
        <v>0</v>
      </c>
      <c r="T83" s="11">
        <f t="shared" ref="T83:T88" si="137">2^(-S83)</f>
        <v>1</v>
      </c>
      <c r="U83" s="12">
        <f>STDEVP(C83,I83,O83)</f>
        <v>0</v>
      </c>
      <c r="V83" s="12"/>
      <c r="Y83" s="5"/>
      <c r="Z83" s="5"/>
      <c r="AB83" s="5"/>
      <c r="AC83" s="5"/>
    </row>
    <row r="84" spans="1:29" ht="15.75" x14ac:dyDescent="0.25">
      <c r="A84" s="9" t="s">
        <v>8</v>
      </c>
      <c r="B84" s="2" t="s">
        <v>0</v>
      </c>
      <c r="C84" s="5">
        <v>19.64</v>
      </c>
      <c r="D84" s="10">
        <v>17.903333333333332</v>
      </c>
      <c r="E84" s="2">
        <f t="shared" si="129"/>
        <v>1.7366666666666681</v>
      </c>
      <c r="F84" s="2">
        <f t="shared" si="130"/>
        <v>0.30006216666631663</v>
      </c>
      <c r="G84" s="2">
        <f t="shared" ref="G84:G88" si="138">E84-E$83</f>
        <v>-5.2966666666666633</v>
      </c>
      <c r="H84" s="11">
        <f t="shared" si="131"/>
        <v>39.305700779813499</v>
      </c>
      <c r="I84" s="5">
        <v>19.61</v>
      </c>
      <c r="J84" s="10">
        <v>17.903333333333332</v>
      </c>
      <c r="K84" s="2">
        <f t="shared" si="132"/>
        <v>1.706666666666667</v>
      </c>
      <c r="L84" s="2">
        <f t="shared" si="133"/>
        <v>0.30636711063228234</v>
      </c>
      <c r="M84" s="2">
        <f t="shared" ref="M84:M88" si="139">K84-K$83</f>
        <v>-5.3266666666666644</v>
      </c>
      <c r="N84" s="11">
        <f t="shared" si="134"/>
        <v>40.131597105608293</v>
      </c>
      <c r="O84" s="5">
        <v>19.73</v>
      </c>
      <c r="P84" s="10">
        <v>17.903333333333332</v>
      </c>
      <c r="Q84" s="2">
        <f t="shared" si="135"/>
        <v>1.826666666666668</v>
      </c>
      <c r="R84" s="2">
        <f t="shared" si="136"/>
        <v>0.28191523176145078</v>
      </c>
      <c r="S84" s="2">
        <f t="shared" ref="S84:S88" si="140">Q84-Q$83</f>
        <v>-5.2066666666666634</v>
      </c>
      <c r="T84" s="11">
        <f t="shared" si="137"/>
        <v>36.928600056433716</v>
      </c>
      <c r="U84" s="12">
        <f t="shared" ref="U84:U88" si="141">STDEVP(C84,I84,O84)</f>
        <v>5.0990195135928153E-2</v>
      </c>
      <c r="V84" s="12"/>
      <c r="Y84" s="5"/>
      <c r="Z84" s="5"/>
      <c r="AB84" s="5"/>
      <c r="AC84" s="5"/>
    </row>
    <row r="85" spans="1:29" ht="15.75" x14ac:dyDescent="0.25">
      <c r="A85" s="9" t="s">
        <v>8</v>
      </c>
      <c r="B85" s="2" t="s">
        <v>1</v>
      </c>
      <c r="C85" s="5">
        <v>20.62</v>
      </c>
      <c r="D85" s="10">
        <v>18.73</v>
      </c>
      <c r="E85" s="2">
        <f t="shared" si="129"/>
        <v>1.8900000000000006</v>
      </c>
      <c r="F85" s="2">
        <f t="shared" si="130"/>
        <v>0.2698070591261067</v>
      </c>
      <c r="G85" s="2">
        <f t="shared" si="138"/>
        <v>-5.1433333333333309</v>
      </c>
      <c r="H85" s="11">
        <f t="shared" si="131"/>
        <v>35.342528023819185</v>
      </c>
      <c r="I85" s="5">
        <v>20.67</v>
      </c>
      <c r="J85" s="10">
        <v>18.73</v>
      </c>
      <c r="K85" s="2">
        <f t="shared" si="132"/>
        <v>1.9400000000000013</v>
      </c>
      <c r="L85" s="2">
        <f t="shared" si="133"/>
        <v>0.26061644021028013</v>
      </c>
      <c r="M85" s="2">
        <f t="shared" si="139"/>
        <v>-5.0933333333333302</v>
      </c>
      <c r="N85" s="11">
        <f t="shared" si="134"/>
        <v>34.138631774251365</v>
      </c>
      <c r="O85" s="5">
        <v>20.57</v>
      </c>
      <c r="P85" s="10">
        <v>18.73</v>
      </c>
      <c r="Q85" s="2">
        <f t="shared" si="135"/>
        <v>1.8399999999999999</v>
      </c>
      <c r="R85" s="2">
        <f t="shared" si="136"/>
        <v>0.27932178451805501</v>
      </c>
      <c r="S85" s="2">
        <f t="shared" si="140"/>
        <v>-5.1933333333333316</v>
      </c>
      <c r="T85" s="11">
        <f t="shared" si="137"/>
        <v>36.588879582940933</v>
      </c>
      <c r="U85" s="12">
        <f t="shared" si="141"/>
        <v>4.082482904638688E-2</v>
      </c>
      <c r="V85" s="12"/>
      <c r="Y85" s="5"/>
      <c r="Z85" s="5"/>
      <c r="AB85" s="5"/>
      <c r="AC85" s="5"/>
    </row>
    <row r="86" spans="1:29" ht="15.75" x14ac:dyDescent="0.25">
      <c r="A86" s="9" t="s">
        <v>8</v>
      </c>
      <c r="B86" s="2" t="s">
        <v>2</v>
      </c>
      <c r="C86" s="5">
        <v>25.74</v>
      </c>
      <c r="D86" s="10">
        <v>22.223333333333333</v>
      </c>
      <c r="E86" s="2">
        <f t="shared" si="129"/>
        <v>3.5166666666666657</v>
      </c>
      <c r="F86" s="2">
        <f t="shared" si="130"/>
        <v>8.7373120886188774E-2</v>
      </c>
      <c r="G86" s="2">
        <f t="shared" si="138"/>
        <v>-3.5166666666666657</v>
      </c>
      <c r="H86" s="11">
        <f t="shared" si="131"/>
        <v>11.445167459482059</v>
      </c>
      <c r="I86" s="5">
        <v>25.74</v>
      </c>
      <c r="J86" s="10">
        <v>22.223333333333333</v>
      </c>
      <c r="K86" s="2">
        <f t="shared" si="132"/>
        <v>3.5166666666666657</v>
      </c>
      <c r="L86" s="2">
        <f t="shared" si="133"/>
        <v>8.7373120886188774E-2</v>
      </c>
      <c r="M86" s="2">
        <f t="shared" si="139"/>
        <v>-3.5166666666666657</v>
      </c>
      <c r="N86" s="11">
        <f t="shared" si="134"/>
        <v>11.445167459482059</v>
      </c>
      <c r="O86" s="5">
        <v>25.65</v>
      </c>
      <c r="P86" s="10">
        <v>22.223333333333333</v>
      </c>
      <c r="Q86" s="2">
        <f t="shared" si="135"/>
        <v>3.4266666666666659</v>
      </c>
      <c r="R86" s="2">
        <f t="shared" si="136"/>
        <v>9.2997344619152197E-2</v>
      </c>
      <c r="S86" s="2">
        <f t="shared" si="140"/>
        <v>-3.6066666666666656</v>
      </c>
      <c r="T86" s="11">
        <f t="shared" si="137"/>
        <v>12.181894977058173</v>
      </c>
      <c r="U86" s="12">
        <f t="shared" si="141"/>
        <v>4.2426406871192784E-2</v>
      </c>
      <c r="V86" s="12"/>
      <c r="Y86" s="5"/>
      <c r="Z86" s="5"/>
      <c r="AB86" s="5"/>
      <c r="AC86" s="5"/>
    </row>
    <row r="87" spans="1:29" ht="15.75" x14ac:dyDescent="0.25">
      <c r="A87" s="9" t="s">
        <v>8</v>
      </c>
      <c r="B87" s="2" t="s">
        <v>3</v>
      </c>
      <c r="C87" s="5">
        <v>21.86</v>
      </c>
      <c r="D87" s="10">
        <v>17.05</v>
      </c>
      <c r="E87" s="2">
        <f t="shared" si="129"/>
        <v>4.8099999999999987</v>
      </c>
      <c r="F87" s="2">
        <f t="shared" si="130"/>
        <v>3.564886612088828E-2</v>
      </c>
      <c r="G87" s="2">
        <f t="shared" si="138"/>
        <v>-2.2233333333333327</v>
      </c>
      <c r="H87" s="11">
        <f t="shared" si="131"/>
        <v>4.6697112150278848</v>
      </c>
      <c r="I87" s="5">
        <v>21.88</v>
      </c>
      <c r="J87" s="10">
        <v>17.05</v>
      </c>
      <c r="K87" s="2">
        <f t="shared" si="132"/>
        <v>4.8299999999999983</v>
      </c>
      <c r="L87" s="2">
        <f t="shared" si="133"/>
        <v>3.5158077646525343E-2</v>
      </c>
      <c r="M87" s="2">
        <f t="shared" si="139"/>
        <v>-2.2033333333333331</v>
      </c>
      <c r="N87" s="11">
        <f t="shared" si="134"/>
        <v>4.6054219207999223</v>
      </c>
      <c r="O87" s="5">
        <v>21.84</v>
      </c>
      <c r="P87" s="10">
        <v>17.05</v>
      </c>
      <c r="Q87" s="2">
        <f t="shared" si="135"/>
        <v>4.7899999999999991</v>
      </c>
      <c r="R87" s="2">
        <f t="shared" si="136"/>
        <v>3.6146505747040258E-2</v>
      </c>
      <c r="S87" s="2">
        <f t="shared" si="140"/>
        <v>-2.2433333333333323</v>
      </c>
      <c r="T87" s="11">
        <f t="shared" si="137"/>
        <v>4.7348979543593384</v>
      </c>
      <c r="U87" s="12">
        <f t="shared" si="141"/>
        <v>1.6329931618554172E-2</v>
      </c>
      <c r="V87" s="12"/>
      <c r="Y87" s="5"/>
      <c r="Z87" s="5"/>
      <c r="AB87" s="5"/>
      <c r="AC87" s="5"/>
    </row>
    <row r="88" spans="1:29" ht="15.75" x14ac:dyDescent="0.25">
      <c r="A88" s="9" t="s">
        <v>8</v>
      </c>
      <c r="B88" s="2" t="s">
        <v>10</v>
      </c>
      <c r="C88" s="5">
        <v>22.925000000000001</v>
      </c>
      <c r="D88" s="10">
        <v>17.923333333333336</v>
      </c>
      <c r="E88" s="2">
        <f t="shared" si="129"/>
        <v>5.0016666666666652</v>
      </c>
      <c r="F88" s="2">
        <f t="shared" si="130"/>
        <v>3.1213919429313477E-2</v>
      </c>
      <c r="G88" s="2">
        <f t="shared" si="138"/>
        <v>-2.0316666666666663</v>
      </c>
      <c r="H88" s="11">
        <f t="shared" si="131"/>
        <v>4.0887693069888309</v>
      </c>
      <c r="I88" s="5">
        <v>22.922000000000001</v>
      </c>
      <c r="J88" s="10">
        <v>17.923333333333336</v>
      </c>
      <c r="K88" s="2">
        <f t="shared" si="132"/>
        <v>4.998666666666665</v>
      </c>
      <c r="L88" s="2">
        <f t="shared" si="133"/>
        <v>3.1278894482552798E-2</v>
      </c>
      <c r="M88" s="2">
        <f t="shared" si="139"/>
        <v>-2.0346666666666664</v>
      </c>
      <c r="N88" s="11">
        <f t="shared" si="134"/>
        <v>4.0972805099477059</v>
      </c>
      <c r="O88" s="5">
        <v>22.913</v>
      </c>
      <c r="P88" s="10">
        <v>17.923333333333336</v>
      </c>
      <c r="Q88" s="2">
        <f t="shared" si="135"/>
        <v>4.9896666666666647</v>
      </c>
      <c r="R88" s="2">
        <f t="shared" si="136"/>
        <v>3.1474632283430351E-2</v>
      </c>
      <c r="S88" s="2">
        <f t="shared" si="140"/>
        <v>-2.0436666666666667</v>
      </c>
      <c r="T88" s="11">
        <f t="shared" si="137"/>
        <v>4.1229205681998602</v>
      </c>
      <c r="U88" s="12">
        <f t="shared" si="141"/>
        <v>5.0990195135929778E-3</v>
      </c>
      <c r="V88" s="12"/>
      <c r="Y88" s="5"/>
      <c r="Z88" s="5"/>
      <c r="AB88" s="5"/>
      <c r="AC88" s="5"/>
    </row>
    <row r="89" spans="1:29" x14ac:dyDescent="0.2">
      <c r="U89" s="12"/>
      <c r="V89" s="12"/>
    </row>
    <row r="90" spans="1:29" ht="15.75" x14ac:dyDescent="0.25">
      <c r="A90" s="9" t="s">
        <v>11</v>
      </c>
      <c r="B90" s="2" t="s">
        <v>12</v>
      </c>
      <c r="C90" s="5">
        <v>22.89</v>
      </c>
      <c r="D90" s="10">
        <v>20.276666666666667</v>
      </c>
      <c r="E90" s="2">
        <f t="shared" ref="E90:E95" si="142">C90-D90</f>
        <v>2.6133333333333333</v>
      </c>
      <c r="F90" s="2">
        <f t="shared" ref="F90:F95" si="143">2^(-E90)</f>
        <v>0.16342115590026315</v>
      </c>
      <c r="G90" s="2">
        <f>E90-E$90</f>
        <v>0</v>
      </c>
      <c r="H90" s="11">
        <f t="shared" ref="H90" si="144">2^(-G90)</f>
        <v>1</v>
      </c>
      <c r="I90" s="5">
        <v>22.89</v>
      </c>
      <c r="J90" s="10">
        <v>20.276666666666667</v>
      </c>
      <c r="K90" s="2">
        <f t="shared" ref="K90:K95" si="145">I90-J90</f>
        <v>2.6133333333333333</v>
      </c>
      <c r="L90" s="2">
        <f t="shared" ref="L90:L95" si="146">2^(-K90)</f>
        <v>0.16342115590026315</v>
      </c>
      <c r="M90" s="2">
        <f>K90-K$90</f>
        <v>0</v>
      </c>
      <c r="N90" s="11">
        <f t="shared" ref="N90" si="147">2^(-M90)</f>
        <v>1</v>
      </c>
      <c r="O90" s="5">
        <v>22.89</v>
      </c>
      <c r="P90" s="10">
        <v>20.276666666666667</v>
      </c>
      <c r="Q90" s="2">
        <f t="shared" ref="Q90:Q95" si="148">O90-P90</f>
        <v>2.6133333333333333</v>
      </c>
      <c r="R90" s="2">
        <f t="shared" ref="R90:R95" si="149">2^(-Q90)</f>
        <v>0.16342115590026315</v>
      </c>
      <c r="S90" s="2">
        <f>Q90-Q$90</f>
        <v>0</v>
      </c>
      <c r="T90" s="11">
        <f t="shared" ref="T90" si="150">2^(-S90)</f>
        <v>1</v>
      </c>
      <c r="U90" s="12">
        <f>STDEVP(C90,I90,O90)</f>
        <v>0</v>
      </c>
      <c r="V90" s="12"/>
      <c r="Y90" s="5"/>
      <c r="Z90" s="5"/>
    </row>
    <row r="91" spans="1:29" ht="15.75" x14ac:dyDescent="0.25">
      <c r="A91" s="9" t="s">
        <v>11</v>
      </c>
      <c r="B91" s="2" t="s">
        <v>13</v>
      </c>
      <c r="C91" s="5">
        <v>17.32</v>
      </c>
      <c r="D91" s="10">
        <v>17.903333333333332</v>
      </c>
      <c r="E91" s="2">
        <f t="shared" si="142"/>
        <v>-0.58333333333333215</v>
      </c>
      <c r="F91" s="2">
        <f t="shared" si="143"/>
        <v>1.4983070768766802</v>
      </c>
      <c r="G91" s="2">
        <f t="shared" ref="G91:G95" si="151">E91-E$90</f>
        <v>-3.1966666666666654</v>
      </c>
      <c r="H91" s="11">
        <f>2^(-G91)</f>
        <v>9.1683788957600179</v>
      </c>
      <c r="I91" s="5">
        <v>17.37</v>
      </c>
      <c r="J91" s="10">
        <v>17.903333333333332</v>
      </c>
      <c r="K91" s="2">
        <f t="shared" si="145"/>
        <v>-0.53333333333333144</v>
      </c>
      <c r="L91" s="2">
        <f t="shared" si="146"/>
        <v>1.4472692374403762</v>
      </c>
      <c r="M91" s="2">
        <f t="shared" ref="M91:M95" si="152">K91-K$90</f>
        <v>-3.1466666666666647</v>
      </c>
      <c r="N91" s="11">
        <f>2^(-M91)</f>
        <v>8.8560702527624571</v>
      </c>
      <c r="O91" s="5">
        <v>17.27</v>
      </c>
      <c r="P91" s="10">
        <v>17.903333333333332</v>
      </c>
      <c r="Q91" s="2">
        <f t="shared" si="148"/>
        <v>-0.63333333333333286</v>
      </c>
      <c r="R91" s="2">
        <f t="shared" si="149"/>
        <v>1.5511447618337342</v>
      </c>
      <c r="S91" s="2">
        <f t="shared" ref="S91:S95" si="153">Q91-Q$90</f>
        <v>-3.2466666666666661</v>
      </c>
      <c r="T91" s="11">
        <f>2^(-S91)</f>
        <v>9.4917010792678909</v>
      </c>
      <c r="U91" s="12">
        <f t="shared" ref="U91:U95" si="154">STDEVP(C91,I91,O91)</f>
        <v>4.082482904638688E-2</v>
      </c>
      <c r="V91" s="12"/>
      <c r="Y91" s="5"/>
      <c r="Z91" s="5"/>
    </row>
    <row r="92" spans="1:29" ht="15.75" x14ac:dyDescent="0.25">
      <c r="A92" s="9" t="s">
        <v>11</v>
      </c>
      <c r="B92" s="2" t="s">
        <v>14</v>
      </c>
      <c r="C92" s="5">
        <v>18.059999999999999</v>
      </c>
      <c r="D92" s="10">
        <v>18.73</v>
      </c>
      <c r="E92" s="2">
        <f t="shared" si="142"/>
        <v>-0.67000000000000171</v>
      </c>
      <c r="F92" s="2">
        <f t="shared" si="143"/>
        <v>1.5910729675098392</v>
      </c>
      <c r="G92" s="2">
        <f t="shared" si="151"/>
        <v>-3.283333333333335</v>
      </c>
      <c r="H92" s="11">
        <f>2^(-G92)</f>
        <v>9.7360281093647369</v>
      </c>
      <c r="I92" s="5">
        <v>18.079999999999998</v>
      </c>
      <c r="J92" s="10">
        <v>18.73</v>
      </c>
      <c r="K92" s="2">
        <f t="shared" si="145"/>
        <v>-0.65000000000000213</v>
      </c>
      <c r="L92" s="2">
        <f t="shared" si="146"/>
        <v>1.5691681957935038</v>
      </c>
      <c r="M92" s="2">
        <f t="shared" si="152"/>
        <v>-3.2633333333333354</v>
      </c>
      <c r="N92" s="11">
        <f>2^(-M92)</f>
        <v>9.6019893333221535</v>
      </c>
      <c r="O92" s="5">
        <v>18.010000000000002</v>
      </c>
      <c r="P92" s="10">
        <v>18.73</v>
      </c>
      <c r="Q92" s="2">
        <f t="shared" si="148"/>
        <v>-0.71999999999999886</v>
      </c>
      <c r="R92" s="2">
        <f t="shared" si="149"/>
        <v>1.6471820345351449</v>
      </c>
      <c r="S92" s="2">
        <f t="shared" si="153"/>
        <v>-3.3333333333333321</v>
      </c>
      <c r="T92" s="11">
        <f>2^(-S92)</f>
        <v>10.079368399158977</v>
      </c>
      <c r="U92" s="12">
        <f t="shared" si="154"/>
        <v>2.9439202887758059E-2</v>
      </c>
      <c r="V92" s="12"/>
      <c r="Y92" s="5"/>
      <c r="Z92" s="5"/>
    </row>
    <row r="93" spans="1:29" ht="15.75" x14ac:dyDescent="0.25">
      <c r="A93" s="9" t="s">
        <v>11</v>
      </c>
      <c r="B93" s="2" t="s">
        <v>15</v>
      </c>
      <c r="C93" s="5">
        <v>23.08</v>
      </c>
      <c r="D93" s="10">
        <v>22.223333333333333</v>
      </c>
      <c r="E93" s="2">
        <f t="shared" si="142"/>
        <v>0.85666666666666558</v>
      </c>
      <c r="F93" s="2">
        <f t="shared" si="143"/>
        <v>0.5522270003721762</v>
      </c>
      <c r="G93" s="2">
        <f t="shared" si="151"/>
        <v>-1.7566666666666677</v>
      </c>
      <c r="H93" s="11">
        <f>2^(-G93)</f>
        <v>3.3791646946200977</v>
      </c>
      <c r="I93" s="5">
        <v>23.07</v>
      </c>
      <c r="J93" s="10">
        <v>22.223333333333333</v>
      </c>
      <c r="K93" s="2">
        <f t="shared" si="145"/>
        <v>0.84666666666666757</v>
      </c>
      <c r="L93" s="2">
        <f t="shared" si="146"/>
        <v>0.55606804291593581</v>
      </c>
      <c r="M93" s="2">
        <f t="shared" si="152"/>
        <v>-1.7666666666666657</v>
      </c>
      <c r="N93" s="11">
        <f>2^(-M93)</f>
        <v>3.4026686438034206</v>
      </c>
      <c r="O93" s="5">
        <v>23.03</v>
      </c>
      <c r="P93" s="10">
        <v>22.223333333333333</v>
      </c>
      <c r="Q93" s="2">
        <f t="shared" si="148"/>
        <v>0.80666666666666842</v>
      </c>
      <c r="R93" s="2">
        <f t="shared" si="149"/>
        <v>0.57170124348345219</v>
      </c>
      <c r="S93" s="2">
        <f t="shared" si="153"/>
        <v>-1.8066666666666649</v>
      </c>
      <c r="T93" s="11">
        <f>2^(-S93)</f>
        <v>3.4983306802233405</v>
      </c>
      <c r="U93" s="12">
        <f t="shared" si="154"/>
        <v>2.160246899469186E-2</v>
      </c>
      <c r="V93" s="12"/>
      <c r="Y93" s="5"/>
      <c r="Z93" s="5"/>
    </row>
    <row r="94" spans="1:29" ht="15.75" x14ac:dyDescent="0.25">
      <c r="A94" s="9" t="s">
        <v>11</v>
      </c>
      <c r="B94" s="2" t="s">
        <v>16</v>
      </c>
      <c r="C94" s="5">
        <v>19.63</v>
      </c>
      <c r="D94" s="10">
        <v>17.05</v>
      </c>
      <c r="E94" s="2">
        <f t="shared" si="142"/>
        <v>2.5799999999999983</v>
      </c>
      <c r="F94" s="2">
        <f t="shared" si="143"/>
        <v>0.1672409443482642</v>
      </c>
      <c r="G94" s="2">
        <f t="shared" si="151"/>
        <v>-3.3333333333334991E-2</v>
      </c>
      <c r="H94" s="11">
        <f>2^(-G94)</f>
        <v>1.0233738919967761</v>
      </c>
      <c r="I94" s="5">
        <v>19.59</v>
      </c>
      <c r="J94" s="10">
        <v>17.05</v>
      </c>
      <c r="K94" s="2">
        <f t="shared" si="145"/>
        <v>2.5399999999999991</v>
      </c>
      <c r="L94" s="2">
        <f t="shared" si="146"/>
        <v>0.17194272726746809</v>
      </c>
      <c r="M94" s="2">
        <f t="shared" si="152"/>
        <v>-7.3333333333334139E-2</v>
      </c>
      <c r="N94" s="11">
        <f>2^(-M94)</f>
        <v>1.052144848200717</v>
      </c>
      <c r="O94" s="5">
        <v>19.55</v>
      </c>
      <c r="P94" s="10">
        <v>17.05</v>
      </c>
      <c r="Q94" s="2">
        <f t="shared" si="148"/>
        <v>2.5</v>
      </c>
      <c r="R94" s="2">
        <f t="shared" si="149"/>
        <v>0.17677669529663687</v>
      </c>
      <c r="S94" s="2">
        <f t="shared" si="153"/>
        <v>-0.11333333333333329</v>
      </c>
      <c r="T94" s="11">
        <f>2^(-S94)</f>
        <v>1.0817246660801048</v>
      </c>
      <c r="U94" s="12">
        <f t="shared" si="154"/>
        <v>3.2659863237108344E-2</v>
      </c>
      <c r="V94" s="12"/>
      <c r="Y94" s="5"/>
      <c r="Z94" s="5"/>
    </row>
    <row r="95" spans="1:29" ht="15.75" x14ac:dyDescent="0.25">
      <c r="A95" s="9" t="s">
        <v>11</v>
      </c>
      <c r="B95" s="2" t="s">
        <v>17</v>
      </c>
      <c r="C95" s="5">
        <v>20.475000000000001</v>
      </c>
      <c r="D95" s="10">
        <v>17.923333333333336</v>
      </c>
      <c r="E95" s="2">
        <f t="shared" si="142"/>
        <v>2.5516666666666659</v>
      </c>
      <c r="F95" s="2">
        <f t="shared" si="143"/>
        <v>0.17055788204612149</v>
      </c>
      <c r="G95" s="2">
        <f t="shared" si="151"/>
        <v>-6.1666666666667425E-2</v>
      </c>
      <c r="H95" s="11">
        <f>2^(-G95)</f>
        <v>1.0436707604137492</v>
      </c>
      <c r="I95" s="5">
        <v>20.486000000000001</v>
      </c>
      <c r="J95" s="10">
        <v>17.923333333333336</v>
      </c>
      <c r="K95" s="2">
        <f t="shared" si="145"/>
        <v>2.5626666666666651</v>
      </c>
      <c r="L95" s="2">
        <f t="shared" si="146"/>
        <v>0.1692623882797189</v>
      </c>
      <c r="M95" s="2">
        <f t="shared" si="152"/>
        <v>-5.0666666666668192E-2</v>
      </c>
      <c r="N95" s="11">
        <f>2^(-M95)</f>
        <v>1.0357434283662801</v>
      </c>
      <c r="O95" s="5">
        <v>20.465</v>
      </c>
      <c r="P95" s="10">
        <v>17.923333333333336</v>
      </c>
      <c r="Q95" s="2">
        <f t="shared" si="148"/>
        <v>2.5416666666666643</v>
      </c>
      <c r="R95" s="2">
        <f t="shared" si="149"/>
        <v>0.17174420593226145</v>
      </c>
      <c r="S95" s="2">
        <f t="shared" si="153"/>
        <v>-7.1666666666668988E-2</v>
      </c>
      <c r="T95" s="11">
        <f>2^(-S95)</f>
        <v>1.0509300646305419</v>
      </c>
      <c r="U95" s="12">
        <f t="shared" si="154"/>
        <v>8.5764535535127143E-3</v>
      </c>
      <c r="V95" s="12"/>
      <c r="Y95" s="5"/>
      <c r="Z95" s="5"/>
    </row>
    <row r="96" spans="1:29" x14ac:dyDescent="0.2">
      <c r="U96" s="12"/>
      <c r="V96" s="12"/>
    </row>
    <row r="97" spans="1:26" ht="15.75" x14ac:dyDescent="0.25">
      <c r="A97" s="9" t="s">
        <v>18</v>
      </c>
      <c r="B97" s="2" t="s">
        <v>19</v>
      </c>
      <c r="C97" s="5"/>
      <c r="D97" s="10">
        <v>20.276666666666667</v>
      </c>
      <c r="H97" s="11"/>
      <c r="I97" s="5"/>
      <c r="J97" s="10">
        <v>20.276666666666667</v>
      </c>
      <c r="N97" s="11"/>
      <c r="O97" s="5"/>
      <c r="P97" s="10">
        <v>20.276666666666667</v>
      </c>
      <c r="T97" s="11"/>
      <c r="U97" s="12"/>
      <c r="V97" s="12"/>
      <c r="Y97" s="5"/>
      <c r="Z97" s="5"/>
    </row>
    <row r="98" spans="1:26" ht="15.75" x14ac:dyDescent="0.25">
      <c r="A98" s="9" t="s">
        <v>18</v>
      </c>
      <c r="B98" s="2" t="s">
        <v>20</v>
      </c>
      <c r="C98" s="5">
        <v>31.43</v>
      </c>
      <c r="D98" s="10">
        <v>17.903333333333332</v>
      </c>
      <c r="E98" s="2">
        <f>C98-D98</f>
        <v>13.526666666666667</v>
      </c>
      <c r="F98" s="2">
        <f>2^(-E98)</f>
        <v>8.4735928374010664E-5</v>
      </c>
      <c r="G98" s="2">
        <f>E98-E$98</f>
        <v>0</v>
      </c>
      <c r="H98" s="11">
        <f>2^(-G98)</f>
        <v>1</v>
      </c>
      <c r="I98" s="5">
        <v>31.43</v>
      </c>
      <c r="J98" s="10">
        <v>17.903333333333332</v>
      </c>
      <c r="K98" s="2">
        <f>I98-J98</f>
        <v>13.526666666666667</v>
      </c>
      <c r="L98" s="2">
        <f>2^(-K98)</f>
        <v>8.4735928374010664E-5</v>
      </c>
      <c r="M98" s="2">
        <f>K98-K$98</f>
        <v>0</v>
      </c>
      <c r="N98" s="11">
        <f>2^(-M98)</f>
        <v>1</v>
      </c>
      <c r="O98" s="5">
        <v>31.43</v>
      </c>
      <c r="P98" s="10">
        <v>17.903333333333332</v>
      </c>
      <c r="Q98" s="2">
        <f>O98-P98</f>
        <v>13.526666666666667</v>
      </c>
      <c r="R98" s="2">
        <f>2^(-Q98)</f>
        <v>8.4735928374010664E-5</v>
      </c>
      <c r="S98" s="2">
        <f>Q98-Q$98</f>
        <v>0</v>
      </c>
      <c r="T98" s="11">
        <f>2^(-S98)</f>
        <v>1</v>
      </c>
      <c r="U98" s="12">
        <f>STDEVP(C98,I98,O98)</f>
        <v>3.5527136788005009E-15</v>
      </c>
      <c r="V98" s="12"/>
      <c r="Y98" s="5"/>
      <c r="Z98" s="5"/>
    </row>
    <row r="99" spans="1:26" ht="15.75" x14ac:dyDescent="0.25">
      <c r="A99" s="9" t="s">
        <v>18</v>
      </c>
      <c r="B99" s="2" t="s">
        <v>14</v>
      </c>
      <c r="C99" s="5">
        <v>26.89</v>
      </c>
      <c r="D99" s="10">
        <v>18.73</v>
      </c>
      <c r="E99" s="2">
        <f>C99-D99</f>
        <v>8.16</v>
      </c>
      <c r="F99" s="2">
        <f>2^(-E99)</f>
        <v>3.4961916833123937E-3</v>
      </c>
      <c r="G99" s="2">
        <f t="shared" ref="G99:G102" si="155">E99-E$98</f>
        <v>-5.3666666666666671</v>
      </c>
      <c r="H99" s="11">
        <f>2^(-G99)</f>
        <v>41.259849870066546</v>
      </c>
      <c r="I99" s="5">
        <v>26.89</v>
      </c>
      <c r="J99" s="10">
        <v>18.73</v>
      </c>
      <c r="K99" s="2">
        <f>I99-J99</f>
        <v>8.16</v>
      </c>
      <c r="L99" s="2">
        <f>2^(-K99)</f>
        <v>3.4961916833123937E-3</v>
      </c>
      <c r="M99" s="2">
        <f t="shared" ref="M99:M102" si="156">K99-K$98</f>
        <v>-5.3666666666666671</v>
      </c>
      <c r="N99" s="11">
        <f>2^(-M99)</f>
        <v>41.259849870066546</v>
      </c>
      <c r="O99" s="5">
        <v>26.86</v>
      </c>
      <c r="P99" s="10">
        <v>18.73</v>
      </c>
      <c r="Q99" s="2">
        <f>O99-P99</f>
        <v>8.129999999999999</v>
      </c>
      <c r="R99" s="2">
        <f>2^(-Q99)</f>
        <v>3.5696541024586E-3</v>
      </c>
      <c r="S99" s="2">
        <f t="shared" ref="S99:S102" si="157">Q99-Q$98</f>
        <v>-5.3966666666666683</v>
      </c>
      <c r="T99" s="11">
        <f>2^(-S99)</f>
        <v>42.126807022196338</v>
      </c>
      <c r="U99" s="12">
        <f t="shared" ref="U99:U102" si="158">STDEVP(C99,I99,O99)</f>
        <v>1.4142135623731487E-2</v>
      </c>
      <c r="V99" s="12"/>
      <c r="Y99" s="5"/>
      <c r="Z99" s="5"/>
    </row>
    <row r="100" spans="1:26" ht="15.75" x14ac:dyDescent="0.25">
      <c r="A100" s="9" t="s">
        <v>18</v>
      </c>
      <c r="B100" s="2" t="s">
        <v>21</v>
      </c>
      <c r="C100" s="5">
        <v>32.08</v>
      </c>
      <c r="D100" s="10">
        <v>22.223333333333333</v>
      </c>
      <c r="E100" s="2">
        <f>C100-D100</f>
        <v>9.8566666666666656</v>
      </c>
      <c r="F100" s="2">
        <f>2^(-E100)</f>
        <v>1.0785683601019066E-3</v>
      </c>
      <c r="G100" s="2">
        <f t="shared" si="155"/>
        <v>-3.6700000000000017</v>
      </c>
      <c r="H100" s="11">
        <f>2^(-G100)</f>
        <v>12.728583740078715</v>
      </c>
      <c r="I100" s="5">
        <v>32.08</v>
      </c>
      <c r="J100" s="10">
        <v>22.223333333333333</v>
      </c>
      <c r="K100" s="2">
        <f>I100-J100</f>
        <v>9.8566666666666656</v>
      </c>
      <c r="L100" s="2">
        <f>2^(-K100)</f>
        <v>1.0785683601019066E-3</v>
      </c>
      <c r="M100" s="2">
        <f t="shared" si="156"/>
        <v>-3.6700000000000017</v>
      </c>
      <c r="N100" s="11">
        <f>2^(-M100)</f>
        <v>12.728583740078715</v>
      </c>
      <c r="O100" s="5">
        <v>32.049999999999997</v>
      </c>
      <c r="P100" s="10">
        <v>22.223333333333333</v>
      </c>
      <c r="Q100" s="2">
        <f>O100-P100</f>
        <v>9.8266666666666644</v>
      </c>
      <c r="R100" s="2">
        <f>2^(-Q100)</f>
        <v>1.1012313740681701E-3</v>
      </c>
      <c r="S100" s="2">
        <f t="shared" si="157"/>
        <v>-3.7000000000000028</v>
      </c>
      <c r="T100" s="11">
        <f>2^(-S100)</f>
        <v>12.996038341699796</v>
      </c>
      <c r="U100" s="12">
        <f t="shared" si="158"/>
        <v>1.4142135623731487E-2</v>
      </c>
      <c r="V100" s="12"/>
      <c r="Y100" s="5"/>
      <c r="Z100" s="5"/>
    </row>
    <row r="101" spans="1:26" ht="15.75" x14ac:dyDescent="0.25">
      <c r="A101" s="9" t="s">
        <v>18</v>
      </c>
      <c r="B101" s="2" t="s">
        <v>22</v>
      </c>
      <c r="C101" s="5">
        <v>30.19</v>
      </c>
      <c r="D101" s="10">
        <v>17.05</v>
      </c>
      <c r="E101" s="2">
        <f>C101-D101</f>
        <v>13.14</v>
      </c>
      <c r="F101" s="2">
        <f>2^(-E101)</f>
        <v>1.1078114688930191E-4</v>
      </c>
      <c r="G101" s="2">
        <f t="shared" si="155"/>
        <v>-0.38666666666666671</v>
      </c>
      <c r="H101" s="11">
        <f>2^(-G101)</f>
        <v>1.3073692472021052</v>
      </c>
      <c r="I101" s="5">
        <v>30.14</v>
      </c>
      <c r="J101" s="10">
        <v>17.05</v>
      </c>
      <c r="K101" s="2">
        <f>I101-J101</f>
        <v>13.09</v>
      </c>
      <c r="L101" s="2">
        <f>2^(-K101)</f>
        <v>1.1468783559741366E-4</v>
      </c>
      <c r="M101" s="2">
        <f t="shared" si="156"/>
        <v>-0.43666666666666742</v>
      </c>
      <c r="N101" s="11">
        <f>2^(-M101)</f>
        <v>1.3534735241372471</v>
      </c>
      <c r="O101" s="5">
        <v>30.09</v>
      </c>
      <c r="P101" s="10">
        <v>17.05</v>
      </c>
      <c r="Q101" s="2">
        <f>O101-P101</f>
        <v>13.04</v>
      </c>
      <c r="R101" s="2">
        <f>2^(-Q101)</f>
        <v>1.1873229338528891E-4</v>
      </c>
      <c r="S101" s="2">
        <f t="shared" si="157"/>
        <v>-0.48666666666666814</v>
      </c>
      <c r="T101" s="11">
        <f>2^(-S101)</f>
        <v>1.4012036648872686</v>
      </c>
      <c r="U101" s="12">
        <f t="shared" si="158"/>
        <v>4.082482904638688E-2</v>
      </c>
      <c r="V101" s="12"/>
      <c r="Y101" s="5"/>
      <c r="Z101" s="5"/>
    </row>
    <row r="102" spans="1:26" ht="15.75" x14ac:dyDescent="0.25">
      <c r="A102" s="9" t="s">
        <v>23</v>
      </c>
      <c r="B102" s="2" t="s">
        <v>24</v>
      </c>
      <c r="C102" s="7">
        <v>31.19</v>
      </c>
      <c r="D102" s="10">
        <v>17.923333333333336</v>
      </c>
      <c r="E102" s="2">
        <f>C102-D102</f>
        <v>13.266666666666666</v>
      </c>
      <c r="F102" s="2">
        <f>2^(-E102)</f>
        <v>1.0146946974399277E-4</v>
      </c>
      <c r="G102" s="2">
        <f t="shared" si="155"/>
        <v>-0.26000000000000156</v>
      </c>
      <c r="H102" s="11">
        <f>2^(-G102)</f>
        <v>1.1974787046189299</v>
      </c>
      <c r="I102" s="7">
        <v>31.05</v>
      </c>
      <c r="J102" s="10">
        <v>17.923333333333336</v>
      </c>
      <c r="K102" s="2">
        <f>I102-J102</f>
        <v>13.126666666666665</v>
      </c>
      <c r="L102" s="2">
        <f>2^(-K102)</f>
        <v>1.1180972781619262E-4</v>
      </c>
      <c r="M102" s="2">
        <f t="shared" si="156"/>
        <v>-0.40000000000000213</v>
      </c>
      <c r="N102" s="11">
        <f>2^(-M102)</f>
        <v>1.3195079107728962</v>
      </c>
      <c r="O102" s="7">
        <v>31.06</v>
      </c>
      <c r="P102" s="10">
        <v>17.923333333333336</v>
      </c>
      <c r="Q102" s="2">
        <f>O102-P102</f>
        <v>13.136666666666663</v>
      </c>
      <c r="R102" s="2">
        <f>2^(-Q102)</f>
        <v>1.1103740161111856E-4</v>
      </c>
      <c r="S102" s="2">
        <f t="shared" si="157"/>
        <v>-0.39000000000000412</v>
      </c>
      <c r="T102" s="11">
        <f>2^(-S102)</f>
        <v>1.3103934038583669</v>
      </c>
      <c r="U102" s="12">
        <f t="shared" si="158"/>
        <v>6.3770421565697316E-2</v>
      </c>
      <c r="V102" s="12"/>
      <c r="Y102" s="7"/>
      <c r="Z102" s="7"/>
    </row>
    <row r="103" spans="1:26" x14ac:dyDescent="0.2">
      <c r="U103" s="12"/>
      <c r="V103" s="12"/>
    </row>
    <row r="104" spans="1:26" ht="15.75" x14ac:dyDescent="0.25">
      <c r="A104" s="9" t="s">
        <v>25</v>
      </c>
      <c r="B104" s="2" t="s">
        <v>12</v>
      </c>
      <c r="C104" s="5">
        <v>25.29</v>
      </c>
      <c r="D104" s="6">
        <v>20.100000000000001</v>
      </c>
      <c r="E104" s="2">
        <f t="shared" ref="E104:E109" si="159">C104-D104</f>
        <v>5.1899999999999977</v>
      </c>
      <c r="F104" s="2">
        <f t="shared" ref="F104:F109" si="160">2^(-E104)</f>
        <v>2.7393928791126138E-2</v>
      </c>
      <c r="G104" s="2">
        <f>E104-E$104</f>
        <v>0</v>
      </c>
      <c r="H104" s="11">
        <f t="shared" ref="H104" si="161">2^(-G104)</f>
        <v>1</v>
      </c>
      <c r="I104" s="5">
        <v>25.29</v>
      </c>
      <c r="J104" s="6">
        <v>20.100000000000001</v>
      </c>
      <c r="K104" s="2">
        <f t="shared" ref="K104:K109" si="162">I104-J104</f>
        <v>5.1899999999999977</v>
      </c>
      <c r="L104" s="2">
        <f t="shared" ref="L104:L109" si="163">2^(-K104)</f>
        <v>2.7393928791126138E-2</v>
      </c>
      <c r="M104" s="2">
        <f>K104-K$104</f>
        <v>0</v>
      </c>
      <c r="N104" s="11">
        <f t="shared" ref="N104" si="164">2^(-M104)</f>
        <v>1</v>
      </c>
      <c r="O104" s="5">
        <v>25.29</v>
      </c>
      <c r="P104" s="6">
        <v>20.100000000000001</v>
      </c>
      <c r="Q104" s="2">
        <f t="shared" ref="Q104:Q109" si="165">O104-P104</f>
        <v>5.1899999999999977</v>
      </c>
      <c r="R104" s="2">
        <f t="shared" ref="R104:R109" si="166">2^(-Q104)</f>
        <v>2.7393928791126138E-2</v>
      </c>
      <c r="S104" s="2">
        <f>Q104-Q$104</f>
        <v>0</v>
      </c>
      <c r="T104" s="11">
        <f t="shared" ref="T104" si="167">2^(-S104)</f>
        <v>1</v>
      </c>
      <c r="U104" s="12">
        <f>STDEVP(C104,I104,O104)</f>
        <v>3.5527136788005009E-15</v>
      </c>
      <c r="V104" s="12"/>
      <c r="Y104" s="5"/>
      <c r="Z104" s="5"/>
    </row>
    <row r="105" spans="1:26" ht="15.75" x14ac:dyDescent="0.25">
      <c r="A105" s="9" t="s">
        <v>26</v>
      </c>
      <c r="B105" s="2" t="s">
        <v>13</v>
      </c>
      <c r="C105" s="5">
        <v>20.18</v>
      </c>
      <c r="D105" s="10">
        <v>17.903333333333332</v>
      </c>
      <c r="E105" s="2">
        <f t="shared" si="159"/>
        <v>2.2766666666666673</v>
      </c>
      <c r="F105" s="2">
        <f t="shared" si="160"/>
        <v>0.20637402914556813</v>
      </c>
      <c r="G105" s="2">
        <f t="shared" ref="G105:G109" si="168">E105-E$104</f>
        <v>-2.9133333333333304</v>
      </c>
      <c r="H105" s="11">
        <f>2^(-G105)</f>
        <v>7.5335681390987617</v>
      </c>
      <c r="I105" s="5">
        <v>20.149999999999999</v>
      </c>
      <c r="J105" s="10">
        <v>17.903333333333332</v>
      </c>
      <c r="K105" s="2">
        <f t="shared" si="162"/>
        <v>2.2466666666666661</v>
      </c>
      <c r="L105" s="2">
        <f t="shared" si="163"/>
        <v>0.21071038618867494</v>
      </c>
      <c r="M105" s="2">
        <f t="shared" ref="M105:M109" si="169">K105-K$104</f>
        <v>-2.9433333333333316</v>
      </c>
      <c r="N105" s="11">
        <f>2^(-M105)</f>
        <v>7.6918644198612167</v>
      </c>
      <c r="O105" s="5">
        <v>20.149999999999999</v>
      </c>
      <c r="P105" s="10">
        <v>17.903333333333332</v>
      </c>
      <c r="Q105" s="2">
        <f t="shared" si="165"/>
        <v>2.2466666666666661</v>
      </c>
      <c r="R105" s="2">
        <f t="shared" si="166"/>
        <v>0.21071038618867494</v>
      </c>
      <c r="S105" s="2">
        <f t="shared" ref="S105:S109" si="170">Q105-Q$104</f>
        <v>-2.9433333333333316</v>
      </c>
      <c r="T105" s="11">
        <f>2^(-S105)</f>
        <v>7.6918644198612167</v>
      </c>
      <c r="U105" s="12">
        <f t="shared" ref="U105:U109" si="171">STDEVP(C105,I105,O105)</f>
        <v>1.4142135623731487E-2</v>
      </c>
      <c r="V105" s="12"/>
      <c r="Y105" s="5"/>
      <c r="Z105" s="5"/>
    </row>
    <row r="106" spans="1:26" ht="15.75" x14ac:dyDescent="0.25">
      <c r="A106" s="9" t="s">
        <v>26</v>
      </c>
      <c r="B106" s="2" t="s">
        <v>14</v>
      </c>
      <c r="C106" s="5">
        <v>19.77</v>
      </c>
      <c r="D106" s="10">
        <v>18.73</v>
      </c>
      <c r="E106" s="2">
        <f t="shared" si="159"/>
        <v>1.0399999999999991</v>
      </c>
      <c r="F106" s="2">
        <f t="shared" si="160"/>
        <v>0.48632747370614304</v>
      </c>
      <c r="G106" s="2">
        <f t="shared" si="168"/>
        <v>-4.1499999999999986</v>
      </c>
      <c r="H106" s="11">
        <f>2^(-G106)</f>
        <v>17.753111553085503</v>
      </c>
      <c r="I106" s="5">
        <v>19.71</v>
      </c>
      <c r="J106" s="10">
        <v>18.73</v>
      </c>
      <c r="K106" s="2">
        <f t="shared" si="162"/>
        <v>0.98000000000000043</v>
      </c>
      <c r="L106" s="2">
        <f t="shared" si="163"/>
        <v>0.50697973989501444</v>
      </c>
      <c r="M106" s="2">
        <f t="shared" si="169"/>
        <v>-4.2099999999999973</v>
      </c>
      <c r="N106" s="11">
        <f>2^(-M106)</f>
        <v>18.507010942484563</v>
      </c>
      <c r="O106" s="5">
        <v>19.739999999999998</v>
      </c>
      <c r="P106" s="10">
        <v>18.73</v>
      </c>
      <c r="Q106" s="2">
        <f t="shared" si="165"/>
        <v>1.009999999999998</v>
      </c>
      <c r="R106" s="2">
        <f t="shared" si="166"/>
        <v>0.49654624771851869</v>
      </c>
      <c r="S106" s="2">
        <f t="shared" si="170"/>
        <v>-4.18</v>
      </c>
      <c r="T106" s="11">
        <f>2^(-S106)</f>
        <v>18.126142164732777</v>
      </c>
      <c r="U106" s="12">
        <f t="shared" si="171"/>
        <v>2.4494897427831258E-2</v>
      </c>
      <c r="V106" s="12"/>
      <c r="Y106" s="5"/>
      <c r="Z106" s="5"/>
    </row>
    <row r="107" spans="1:26" ht="15.75" x14ac:dyDescent="0.25">
      <c r="A107" s="9" t="s">
        <v>26</v>
      </c>
      <c r="B107" s="2" t="s">
        <v>15</v>
      </c>
      <c r="C107" s="5">
        <v>25.11</v>
      </c>
      <c r="D107" s="10">
        <v>22.223333333333333</v>
      </c>
      <c r="E107" s="2">
        <f t="shared" si="159"/>
        <v>2.8866666666666667</v>
      </c>
      <c r="F107" s="2">
        <f t="shared" si="160"/>
        <v>0.13521558326001312</v>
      </c>
      <c r="G107" s="2">
        <f t="shared" si="168"/>
        <v>-2.303333333333331</v>
      </c>
      <c r="H107" s="11">
        <f>2^(-G107)</f>
        <v>4.9359689984962722</v>
      </c>
      <c r="I107" s="5">
        <v>25.01</v>
      </c>
      <c r="J107" s="10">
        <v>22.223333333333333</v>
      </c>
      <c r="K107" s="2">
        <f t="shared" si="162"/>
        <v>2.7866666666666688</v>
      </c>
      <c r="L107" s="2">
        <f t="shared" si="163"/>
        <v>0.14492047385944845</v>
      </c>
      <c r="M107" s="2">
        <f t="shared" si="169"/>
        <v>-2.4033333333333289</v>
      </c>
      <c r="N107" s="11">
        <f>2^(-M107)</f>
        <v>5.2902405844901406</v>
      </c>
      <c r="O107" s="5">
        <v>25.001999999999999</v>
      </c>
      <c r="P107" s="10">
        <v>22.223333333333333</v>
      </c>
      <c r="Q107" s="2">
        <f t="shared" si="165"/>
        <v>2.7786666666666662</v>
      </c>
      <c r="R107" s="2">
        <f t="shared" si="166"/>
        <v>0.14572631580572828</v>
      </c>
      <c r="S107" s="2">
        <f t="shared" si="170"/>
        <v>-2.4113333333333316</v>
      </c>
      <c r="T107" s="11">
        <f>2^(-S107)</f>
        <v>5.3196573925874473</v>
      </c>
      <c r="U107" s="12">
        <f t="shared" si="171"/>
        <v>4.9134735393835109E-2</v>
      </c>
      <c r="V107" s="12"/>
      <c r="Y107" s="5"/>
      <c r="Z107" s="5"/>
    </row>
    <row r="108" spans="1:26" ht="15.75" x14ac:dyDescent="0.25">
      <c r="A108" s="9" t="s">
        <v>25</v>
      </c>
      <c r="B108" s="2" t="s">
        <v>16</v>
      </c>
      <c r="C108" s="5">
        <v>19.72</v>
      </c>
      <c r="D108" s="10">
        <v>17.05</v>
      </c>
      <c r="E108" s="2">
        <f t="shared" si="159"/>
        <v>2.6699999999999982</v>
      </c>
      <c r="F108" s="2">
        <f t="shared" si="160"/>
        <v>0.15712667181522877</v>
      </c>
      <c r="G108" s="2">
        <f t="shared" si="168"/>
        <v>-2.5199999999999996</v>
      </c>
      <c r="H108" s="11">
        <f>2^(-G108)</f>
        <v>5.7358209920633074</v>
      </c>
      <c r="I108" s="5">
        <v>19.690000000000001</v>
      </c>
      <c r="J108" s="10">
        <v>17.05</v>
      </c>
      <c r="K108" s="2">
        <f t="shared" si="162"/>
        <v>2.6400000000000006</v>
      </c>
      <c r="L108" s="2">
        <f t="shared" si="163"/>
        <v>0.16042823719536298</v>
      </c>
      <c r="M108" s="2">
        <f t="shared" si="169"/>
        <v>-2.5499999999999972</v>
      </c>
      <c r="N108" s="11">
        <f>2^(-M108)</f>
        <v>5.8563427837824902</v>
      </c>
      <c r="O108" s="5">
        <v>19.66</v>
      </c>
      <c r="P108" s="10">
        <v>17.05</v>
      </c>
      <c r="Q108" s="2">
        <f t="shared" si="165"/>
        <v>2.6099999999999994</v>
      </c>
      <c r="R108" s="2">
        <f t="shared" si="166"/>
        <v>0.16379917548229547</v>
      </c>
      <c r="S108" s="2">
        <f t="shared" si="170"/>
        <v>-2.5799999999999983</v>
      </c>
      <c r="T108" s="11">
        <f>2^(-S108)</f>
        <v>5.9793969945397469</v>
      </c>
      <c r="U108" s="12">
        <f t="shared" si="171"/>
        <v>2.4494897427831258E-2</v>
      </c>
      <c r="V108" s="12"/>
      <c r="Y108" s="5"/>
      <c r="Z108" s="5"/>
    </row>
    <row r="109" spans="1:26" ht="15.75" x14ac:dyDescent="0.25">
      <c r="A109" s="9" t="s">
        <v>25</v>
      </c>
      <c r="B109" s="2" t="s">
        <v>24</v>
      </c>
      <c r="C109" s="5">
        <v>19.88</v>
      </c>
      <c r="D109" s="10">
        <v>17.923333333333336</v>
      </c>
      <c r="E109" s="2">
        <f t="shared" si="159"/>
        <v>1.9566666666666634</v>
      </c>
      <c r="F109" s="2">
        <f t="shared" si="160"/>
        <v>0.257623005082325</v>
      </c>
      <c r="G109" s="2">
        <f t="shared" si="168"/>
        <v>-3.2333333333333343</v>
      </c>
      <c r="H109" s="11">
        <f>2^(-G109)</f>
        <v>9.4043832502688733</v>
      </c>
      <c r="I109" s="5">
        <v>19.850000000000001</v>
      </c>
      <c r="J109" s="10">
        <v>17.923333333333336</v>
      </c>
      <c r="K109" s="2">
        <f t="shared" si="162"/>
        <v>1.9266666666666659</v>
      </c>
      <c r="L109" s="2">
        <f t="shared" si="163"/>
        <v>0.26303621205017924</v>
      </c>
      <c r="M109" s="2">
        <f t="shared" si="169"/>
        <v>-3.2633333333333319</v>
      </c>
      <c r="N109" s="11">
        <f>2^(-M109)</f>
        <v>9.6019893333221322</v>
      </c>
      <c r="O109" s="5">
        <v>19.79</v>
      </c>
      <c r="P109" s="10">
        <v>17.923333333333336</v>
      </c>
      <c r="Q109" s="2">
        <f t="shared" si="165"/>
        <v>1.8666666666666636</v>
      </c>
      <c r="R109" s="2">
        <f t="shared" si="166"/>
        <v>0.27420624492365708</v>
      </c>
      <c r="S109" s="2">
        <f t="shared" si="170"/>
        <v>-3.3233333333333341</v>
      </c>
      <c r="T109" s="11">
        <f>2^(-S109)</f>
        <v>10.009745115950004</v>
      </c>
      <c r="U109" s="12">
        <f t="shared" si="171"/>
        <v>3.7416573867739569E-2</v>
      </c>
      <c r="V109" s="12"/>
      <c r="Y109" s="5"/>
      <c r="Z109" s="5"/>
    </row>
    <row r="110" spans="1:26" x14ac:dyDescent="0.2">
      <c r="U110" s="12"/>
      <c r="V110" s="12"/>
    </row>
    <row r="111" spans="1:26" ht="15.75" x14ac:dyDescent="0.25">
      <c r="A111" s="9" t="s">
        <v>27</v>
      </c>
      <c r="B111" s="2" t="s">
        <v>28</v>
      </c>
      <c r="C111" s="5">
        <v>24.04</v>
      </c>
      <c r="D111" s="10">
        <v>20.483333333333334</v>
      </c>
      <c r="E111" s="2">
        <f t="shared" ref="E111:E116" si="172">C111-D111</f>
        <v>3.5566666666666649</v>
      </c>
      <c r="F111" s="2">
        <f t="shared" ref="F111:F116" si="173">2^(-E111)</f>
        <v>8.4983898300803273E-2</v>
      </c>
      <c r="G111" s="2">
        <f>E111-E$111</f>
        <v>0</v>
      </c>
      <c r="H111" s="11">
        <f t="shared" ref="H111" si="174">2^(-G111)</f>
        <v>1</v>
      </c>
      <c r="I111" s="5">
        <v>24.04</v>
      </c>
      <c r="J111" s="10">
        <v>20.483333333333334</v>
      </c>
      <c r="K111" s="2">
        <f t="shared" ref="K111:K116" si="175">I111-J111</f>
        <v>3.5566666666666649</v>
      </c>
      <c r="L111" s="2">
        <f t="shared" ref="L111:L116" si="176">2^(-K111)</f>
        <v>8.4983898300803273E-2</v>
      </c>
      <c r="M111" s="2">
        <f>K111-K$111</f>
        <v>0</v>
      </c>
      <c r="N111" s="11">
        <f t="shared" ref="N111" si="177">2^(-M111)</f>
        <v>1</v>
      </c>
      <c r="O111" s="5">
        <v>24.04</v>
      </c>
      <c r="P111" s="10">
        <v>20.483333333333334</v>
      </c>
      <c r="Q111" s="2">
        <f t="shared" ref="Q111:Q116" si="178">O111-P111</f>
        <v>3.5566666666666649</v>
      </c>
      <c r="R111" s="2">
        <f t="shared" ref="R111:R116" si="179">2^(-Q111)</f>
        <v>8.4983898300803273E-2</v>
      </c>
      <c r="S111" s="2">
        <f>Q111-Q$111</f>
        <v>0</v>
      </c>
      <c r="T111" s="11">
        <f t="shared" ref="T111" si="180">2^(-S111)</f>
        <v>1</v>
      </c>
      <c r="U111" s="12">
        <f>STDEVP(C111,I111,O111)</f>
        <v>3.5527136788005009E-15</v>
      </c>
      <c r="V111" s="12"/>
      <c r="Y111" s="5"/>
      <c r="Z111" s="5"/>
    </row>
    <row r="112" spans="1:26" ht="15.75" x14ac:dyDescent="0.25">
      <c r="A112" s="9" t="s">
        <v>29</v>
      </c>
      <c r="B112" s="2" t="s">
        <v>13</v>
      </c>
      <c r="C112" s="5">
        <v>17.77</v>
      </c>
      <c r="D112" s="10">
        <v>17.686666666666667</v>
      </c>
      <c r="E112" s="2">
        <f t="shared" si="172"/>
        <v>8.3333333333332149E-2</v>
      </c>
      <c r="F112" s="2">
        <f t="shared" si="173"/>
        <v>0.94387431268169419</v>
      </c>
      <c r="G112" s="2">
        <f t="shared" ref="G112:G116" si="181">E112-E$111</f>
        <v>-3.4733333333333327</v>
      </c>
      <c r="H112" s="11">
        <f>2^(-G112)</f>
        <v>11.106507603838322</v>
      </c>
      <c r="I112" s="5">
        <v>17.71</v>
      </c>
      <c r="J112" s="10">
        <v>17.686666666666667</v>
      </c>
      <c r="K112" s="2">
        <f t="shared" si="175"/>
        <v>2.3333333333333428E-2</v>
      </c>
      <c r="L112" s="2">
        <f t="shared" si="176"/>
        <v>0.98395665350811201</v>
      </c>
      <c r="M112" s="2">
        <f t="shared" ref="M112:M116" si="182">K112-K$111</f>
        <v>-3.5333333333333314</v>
      </c>
      <c r="N112" s="11">
        <f>2^(-M112)</f>
        <v>11.578153899523009</v>
      </c>
      <c r="O112" s="5">
        <v>17.690000000000001</v>
      </c>
      <c r="P112" s="10">
        <v>17.686666666666667</v>
      </c>
      <c r="Q112" s="2">
        <f t="shared" si="178"/>
        <v>3.3333333333338544E-3</v>
      </c>
      <c r="R112" s="2">
        <f t="shared" si="179"/>
        <v>0.99769217652702291</v>
      </c>
      <c r="S112" s="2">
        <f t="shared" ref="S112:S116" si="183">Q112-Q$111</f>
        <v>-3.553333333333331</v>
      </c>
      <c r="T112" s="11">
        <f>2^(-S112)</f>
        <v>11.739778904889244</v>
      </c>
      <c r="U112" s="12">
        <f t="shared" ref="U112:U116" si="184">STDEVP(C112,I112,O112)</f>
        <v>3.3993463423951174E-2</v>
      </c>
      <c r="V112" s="12"/>
      <c r="Y112" s="5"/>
      <c r="Z112" s="5"/>
    </row>
    <row r="113" spans="1:26" ht="15.75" x14ac:dyDescent="0.25">
      <c r="A113" s="9" t="s">
        <v>29</v>
      </c>
      <c r="B113" s="2" t="s">
        <v>14</v>
      </c>
      <c r="C113" s="5">
        <v>17.440000000000001</v>
      </c>
      <c r="D113" s="10">
        <v>18.633333333333333</v>
      </c>
      <c r="E113" s="2">
        <f t="shared" si="172"/>
        <v>-1.1933333333333316</v>
      </c>
      <c r="F113" s="2">
        <f t="shared" si="173"/>
        <v>2.2868049739338088</v>
      </c>
      <c r="G113" s="2">
        <f t="shared" si="181"/>
        <v>-4.7499999999999964</v>
      </c>
      <c r="H113" s="11">
        <f>2^(-G113)</f>
        <v>26.908685288118793</v>
      </c>
      <c r="I113" s="5">
        <v>17.38</v>
      </c>
      <c r="J113" s="10">
        <v>18.633333333333333</v>
      </c>
      <c r="K113" s="2">
        <f t="shared" si="175"/>
        <v>-1.2533333333333339</v>
      </c>
      <c r="L113" s="2">
        <f t="shared" si="176"/>
        <v>2.3839158870471726</v>
      </c>
      <c r="M113" s="2">
        <f t="shared" si="182"/>
        <v>-4.8099999999999987</v>
      </c>
      <c r="N113" s="11">
        <f>2^(-M113)</f>
        <v>28.051383082113091</v>
      </c>
      <c r="O113" s="5">
        <v>17.32</v>
      </c>
      <c r="P113" s="10">
        <v>18.633333333333333</v>
      </c>
      <c r="Q113" s="2">
        <f t="shared" si="178"/>
        <v>-1.3133333333333326</v>
      </c>
      <c r="R113" s="2">
        <f t="shared" si="179"/>
        <v>2.4851506889718649</v>
      </c>
      <c r="S113" s="2">
        <f t="shared" si="183"/>
        <v>-4.8699999999999974</v>
      </c>
      <c r="T113" s="11">
        <f>2^(-S113)</f>
        <v>29.242606407340766</v>
      </c>
      <c r="U113" s="12">
        <f t="shared" si="184"/>
        <v>4.8989794855663966E-2</v>
      </c>
      <c r="V113" s="12"/>
      <c r="Y113" s="5"/>
      <c r="Z113" s="5"/>
    </row>
    <row r="114" spans="1:26" ht="15.75" x14ac:dyDescent="0.25">
      <c r="A114" s="9" t="s">
        <v>30</v>
      </c>
      <c r="B114" s="2" t="s">
        <v>15</v>
      </c>
      <c r="C114" s="2">
        <v>23.634999999999998</v>
      </c>
      <c r="D114" s="10">
        <v>22.373333333333335</v>
      </c>
      <c r="E114" s="2">
        <f t="shared" si="172"/>
        <v>1.2616666666666632</v>
      </c>
      <c r="F114" s="2">
        <f t="shared" si="173"/>
        <v>0.41706187253488286</v>
      </c>
      <c r="G114" s="2">
        <f t="shared" si="181"/>
        <v>-2.2950000000000017</v>
      </c>
      <c r="H114" s="11">
        <f>2^(-G114)</f>
        <v>4.9075399090152221</v>
      </c>
      <c r="I114" s="2">
        <v>23.640999999999998</v>
      </c>
      <c r="J114" s="10">
        <v>22.373333333333335</v>
      </c>
      <c r="K114" s="2">
        <f t="shared" si="175"/>
        <v>1.2676666666666634</v>
      </c>
      <c r="L114" s="2">
        <f t="shared" si="176"/>
        <v>0.41533096278897541</v>
      </c>
      <c r="M114" s="2">
        <f t="shared" si="182"/>
        <v>-2.2890000000000015</v>
      </c>
      <c r="N114" s="11">
        <f>2^(-M114)</f>
        <v>4.887172406694007</v>
      </c>
      <c r="O114" s="2">
        <v>23.629000000000001</v>
      </c>
      <c r="P114" s="10">
        <v>22.373333333333335</v>
      </c>
      <c r="Q114" s="2">
        <f t="shared" si="178"/>
        <v>1.2556666666666665</v>
      </c>
      <c r="R114" s="2">
        <f t="shared" si="179"/>
        <v>0.41879999592199818</v>
      </c>
      <c r="S114" s="2">
        <f t="shared" si="183"/>
        <v>-2.3009999999999984</v>
      </c>
      <c r="T114" s="11">
        <f>2^(-S114)</f>
        <v>4.9279922937830172</v>
      </c>
      <c r="U114" s="12">
        <f t="shared" si="184"/>
        <v>4.898979485565092E-3</v>
      </c>
      <c r="V114" s="12"/>
    </row>
    <row r="115" spans="1:26" ht="15.75" x14ac:dyDescent="0.25">
      <c r="A115" s="9" t="s">
        <v>29</v>
      </c>
      <c r="B115" s="2" t="s">
        <v>22</v>
      </c>
      <c r="C115" s="5">
        <v>18.079999999999998</v>
      </c>
      <c r="D115" s="10">
        <v>16.986666666666665</v>
      </c>
      <c r="E115" s="2">
        <f t="shared" si="172"/>
        <v>1.0933333333333337</v>
      </c>
      <c r="F115" s="2">
        <f t="shared" si="173"/>
        <v>0.46867724827998991</v>
      </c>
      <c r="G115" s="2">
        <f t="shared" si="181"/>
        <v>-2.4633333333333312</v>
      </c>
      <c r="H115" s="11">
        <f>2^(-G115)</f>
        <v>5.5148946759431023</v>
      </c>
      <c r="I115" s="5">
        <v>18.170000000000002</v>
      </c>
      <c r="J115" s="10">
        <v>16.986666666666665</v>
      </c>
      <c r="K115" s="2">
        <f t="shared" si="175"/>
        <v>1.1833333333333371</v>
      </c>
      <c r="L115" s="2">
        <f t="shared" si="176"/>
        <v>0.44033293679807312</v>
      </c>
      <c r="M115" s="2">
        <f t="shared" si="182"/>
        <v>-2.3733333333333277</v>
      </c>
      <c r="N115" s="11">
        <f>2^(-M115)</f>
        <v>5.1813690075677679</v>
      </c>
      <c r="O115" s="5">
        <v>18.14</v>
      </c>
      <c r="P115" s="10">
        <v>16.986666666666665</v>
      </c>
      <c r="Q115" s="2">
        <f t="shared" si="178"/>
        <v>1.153333333333336</v>
      </c>
      <c r="R115" s="2">
        <f t="shared" si="179"/>
        <v>0.44958526781909208</v>
      </c>
      <c r="S115" s="2">
        <f t="shared" si="183"/>
        <v>-2.4033333333333289</v>
      </c>
      <c r="T115" s="11">
        <f>2^(-S115)</f>
        <v>5.2902405844901406</v>
      </c>
      <c r="U115" s="12">
        <f t="shared" si="184"/>
        <v>3.7416573867740832E-2</v>
      </c>
      <c r="V115" s="12"/>
      <c r="Y115" s="5"/>
      <c r="Z115" s="5"/>
    </row>
    <row r="116" spans="1:26" ht="15.75" x14ac:dyDescent="0.25">
      <c r="A116" s="9" t="s">
        <v>29</v>
      </c>
      <c r="B116" s="2" t="s">
        <v>17</v>
      </c>
      <c r="C116" s="5">
        <v>19.05</v>
      </c>
      <c r="D116" s="10">
        <v>17.173333333333336</v>
      </c>
      <c r="E116" s="2">
        <f t="shared" si="172"/>
        <v>1.8766666666666652</v>
      </c>
      <c r="F116" s="2">
        <f t="shared" si="173"/>
        <v>0.27231216403565334</v>
      </c>
      <c r="G116" s="2">
        <f t="shared" si="181"/>
        <v>-1.6799999999999997</v>
      </c>
      <c r="H116" s="11">
        <f>2^(-G116)</f>
        <v>3.2042795103584876</v>
      </c>
      <c r="I116" s="5">
        <v>19.059000000000001</v>
      </c>
      <c r="J116" s="10">
        <v>17.173333333333336</v>
      </c>
      <c r="K116" s="2">
        <f t="shared" si="175"/>
        <v>1.8856666666666655</v>
      </c>
      <c r="L116" s="2">
        <f t="shared" si="176"/>
        <v>0.27061868010038248</v>
      </c>
      <c r="M116" s="2">
        <f t="shared" si="182"/>
        <v>-1.6709999999999994</v>
      </c>
      <c r="N116" s="11">
        <f>2^(-M116)</f>
        <v>3.1843523951151176</v>
      </c>
      <c r="O116" s="5">
        <v>19.04</v>
      </c>
      <c r="P116" s="10">
        <v>17.173333333333336</v>
      </c>
      <c r="Q116" s="2">
        <f t="shared" si="178"/>
        <v>1.8666666666666636</v>
      </c>
      <c r="R116" s="2">
        <f t="shared" si="179"/>
        <v>0.27420624492365708</v>
      </c>
      <c r="S116" s="2">
        <f t="shared" si="183"/>
        <v>-1.6900000000000013</v>
      </c>
      <c r="T116" s="11">
        <f>2^(-S116)</f>
        <v>3.2265670368885075</v>
      </c>
      <c r="U116" s="12">
        <f t="shared" si="184"/>
        <v>7.7602978178826628E-3</v>
      </c>
      <c r="V116" s="12"/>
      <c r="Y116" s="5"/>
      <c r="Z116" s="5"/>
    </row>
    <row r="117" spans="1:26" x14ac:dyDescent="0.2">
      <c r="U117" s="12"/>
      <c r="V117" s="12"/>
    </row>
    <row r="118" spans="1:26" ht="15.75" x14ac:dyDescent="0.25">
      <c r="A118" s="9" t="s">
        <v>31</v>
      </c>
      <c r="B118" s="2" t="s">
        <v>12</v>
      </c>
      <c r="C118" s="5">
        <v>22.64</v>
      </c>
      <c r="D118" s="10">
        <v>20.483333333333334</v>
      </c>
      <c r="E118" s="2">
        <f t="shared" ref="E118:E123" si="185">C118-D118</f>
        <v>2.1566666666666663</v>
      </c>
      <c r="F118" s="2">
        <f t="shared" ref="F118:F123" si="186">2^(-E118)</f>
        <v>0.22427385219245782</v>
      </c>
      <c r="G118" s="2">
        <f>E118-E$118</f>
        <v>0</v>
      </c>
      <c r="H118" s="11">
        <f t="shared" ref="H118:H123" si="187">2^(-G118)</f>
        <v>1</v>
      </c>
      <c r="I118" s="5">
        <v>22.64</v>
      </c>
      <c r="J118" s="10">
        <v>20.483333333333334</v>
      </c>
      <c r="K118" s="2">
        <f t="shared" ref="K118:K123" si="188">I118-J118</f>
        <v>2.1566666666666663</v>
      </c>
      <c r="L118" s="2">
        <f t="shared" ref="L118:L123" si="189">2^(-K118)</f>
        <v>0.22427385219245782</v>
      </c>
      <c r="M118" s="2">
        <f>K118-K$118</f>
        <v>0</v>
      </c>
      <c r="N118" s="11">
        <f t="shared" ref="N118:N123" si="190">2^(-M118)</f>
        <v>1</v>
      </c>
      <c r="O118" s="5">
        <v>22.64</v>
      </c>
      <c r="P118" s="10">
        <v>20.483333333333334</v>
      </c>
      <c r="Q118" s="2">
        <f t="shared" ref="Q118:Q123" si="191">O118-P118</f>
        <v>2.1566666666666663</v>
      </c>
      <c r="R118" s="2">
        <f t="shared" ref="R118:R123" si="192">2^(-Q118)</f>
        <v>0.22427385219245782</v>
      </c>
      <c r="S118" s="2">
        <f>Q118-Q$118</f>
        <v>0</v>
      </c>
      <c r="T118" s="11">
        <f t="shared" ref="T118:T123" si="193">2^(-S118)</f>
        <v>1</v>
      </c>
      <c r="U118" s="12">
        <f>STDEVP(C118,I118,O118)</f>
        <v>0</v>
      </c>
      <c r="V118" s="12"/>
      <c r="Y118" s="5"/>
      <c r="Z118" s="5"/>
    </row>
    <row r="119" spans="1:26" ht="15.75" x14ac:dyDescent="0.25">
      <c r="A119" s="9" t="s">
        <v>31</v>
      </c>
      <c r="B119" s="2" t="s">
        <v>20</v>
      </c>
      <c r="C119" s="5">
        <v>19.440000000000001</v>
      </c>
      <c r="D119" s="10">
        <v>17.686666666666667</v>
      </c>
      <c r="E119" s="2">
        <f t="shared" si="185"/>
        <v>1.7533333333333339</v>
      </c>
      <c r="F119" s="2">
        <f t="shared" si="186"/>
        <v>0.29661565872712159</v>
      </c>
      <c r="G119" s="2">
        <f t="shared" ref="G119:G123" si="194">E119-E$118</f>
        <v>-0.40333333333333243</v>
      </c>
      <c r="H119" s="11">
        <f t="shared" si="187"/>
        <v>1.3225601461225385</v>
      </c>
      <c r="I119" s="5">
        <v>19.420000000000002</v>
      </c>
      <c r="J119" s="10">
        <v>17.686666666666667</v>
      </c>
      <c r="K119" s="2">
        <f t="shared" si="188"/>
        <v>1.7333333333333343</v>
      </c>
      <c r="L119" s="2">
        <f t="shared" si="189"/>
        <v>0.30075625902052899</v>
      </c>
      <c r="M119" s="2">
        <f t="shared" ref="M119:M123" si="195">K119-K$118</f>
        <v>-0.42333333333333201</v>
      </c>
      <c r="N119" s="11">
        <f t="shared" si="190"/>
        <v>1.3410223977534337</v>
      </c>
      <c r="O119" s="5">
        <v>19.52</v>
      </c>
      <c r="P119" s="10">
        <v>17.686666666666667</v>
      </c>
      <c r="Q119" s="2">
        <f t="shared" si="191"/>
        <v>1.8333333333333321</v>
      </c>
      <c r="R119" s="2">
        <f t="shared" si="192"/>
        <v>0.28061551207734348</v>
      </c>
      <c r="S119" s="2">
        <f t="shared" ref="S119:S123" si="196">Q119-Q$118</f>
        <v>-0.32333333333333414</v>
      </c>
      <c r="T119" s="11">
        <f t="shared" si="193"/>
        <v>1.2512181394937505</v>
      </c>
      <c r="U119" s="12">
        <f t="shared" ref="U119:U123" si="197">STDEVP(C119,I119,O119)</f>
        <v>4.3204937989384816E-2</v>
      </c>
      <c r="V119" s="12"/>
      <c r="Y119" s="5"/>
      <c r="Z119" s="5"/>
    </row>
    <row r="120" spans="1:26" ht="15.75" x14ac:dyDescent="0.25">
      <c r="A120" s="9" t="s">
        <v>31</v>
      </c>
      <c r="B120" s="2" t="s">
        <v>14</v>
      </c>
      <c r="C120" s="5">
        <v>19.82</v>
      </c>
      <c r="D120" s="10">
        <v>18.61</v>
      </c>
      <c r="E120" s="2">
        <f t="shared" si="185"/>
        <v>1.2100000000000009</v>
      </c>
      <c r="F120" s="2">
        <f t="shared" si="186"/>
        <v>0.43226861565393238</v>
      </c>
      <c r="G120" s="2">
        <f t="shared" si="194"/>
        <v>-0.94666666666666544</v>
      </c>
      <c r="H120" s="11">
        <f t="shared" si="187"/>
        <v>1.927414236783102</v>
      </c>
      <c r="I120" s="5">
        <v>19.850000000000001</v>
      </c>
      <c r="J120" s="10">
        <v>18.61</v>
      </c>
      <c r="K120" s="2">
        <f t="shared" si="188"/>
        <v>1.240000000000002</v>
      </c>
      <c r="L120" s="2">
        <f t="shared" si="189"/>
        <v>0.42337265618126296</v>
      </c>
      <c r="M120" s="2">
        <f t="shared" si="195"/>
        <v>-0.9166666666666643</v>
      </c>
      <c r="N120" s="11">
        <f t="shared" si="190"/>
        <v>1.8877486253633839</v>
      </c>
      <c r="O120" s="5">
        <v>19.760000000000002</v>
      </c>
      <c r="P120" s="10">
        <v>18.61</v>
      </c>
      <c r="Q120" s="2">
        <f t="shared" si="191"/>
        <v>1.1500000000000021</v>
      </c>
      <c r="R120" s="2">
        <f t="shared" si="192"/>
        <v>0.45062523130541449</v>
      </c>
      <c r="S120" s="2">
        <f t="shared" si="196"/>
        <v>-1.0066666666666642</v>
      </c>
      <c r="T120" s="11">
        <f t="shared" si="193"/>
        <v>2.0092633488041041</v>
      </c>
      <c r="U120" s="12">
        <f t="shared" si="197"/>
        <v>3.741657386773925E-2</v>
      </c>
      <c r="V120" s="12"/>
      <c r="Y120" s="5"/>
      <c r="Z120" s="5"/>
    </row>
    <row r="121" spans="1:26" ht="15.75" x14ac:dyDescent="0.25">
      <c r="A121" s="9" t="s">
        <v>32</v>
      </c>
      <c r="B121" s="2" t="s">
        <v>15</v>
      </c>
      <c r="C121" s="5">
        <v>24.09</v>
      </c>
      <c r="D121" s="10">
        <v>22.366666666666671</v>
      </c>
      <c r="E121" s="2">
        <f t="shared" si="185"/>
        <v>1.7233333333333292</v>
      </c>
      <c r="F121" s="2">
        <f t="shared" si="186"/>
        <v>0.3028481842350188</v>
      </c>
      <c r="G121" s="2">
        <f t="shared" si="194"/>
        <v>-0.43333333333333712</v>
      </c>
      <c r="H121" s="11">
        <f t="shared" si="187"/>
        <v>1.3503499461681936</v>
      </c>
      <c r="I121" s="5">
        <v>24.11</v>
      </c>
      <c r="J121" s="10">
        <v>22.366666666666671</v>
      </c>
      <c r="K121" s="2">
        <f t="shared" si="188"/>
        <v>1.7433333333333287</v>
      </c>
      <c r="L121" s="2">
        <f t="shared" si="189"/>
        <v>0.29867878378900581</v>
      </c>
      <c r="M121" s="2">
        <f t="shared" si="195"/>
        <v>-0.41333333333333755</v>
      </c>
      <c r="N121" s="11">
        <f t="shared" si="190"/>
        <v>1.33175927942192</v>
      </c>
      <c r="O121" s="5">
        <v>24.07</v>
      </c>
      <c r="P121" s="10">
        <v>22.366666666666671</v>
      </c>
      <c r="Q121" s="2">
        <f t="shared" si="191"/>
        <v>1.7033333333333296</v>
      </c>
      <c r="R121" s="2">
        <f t="shared" si="192"/>
        <v>0.30707578734229452</v>
      </c>
      <c r="S121" s="2">
        <f t="shared" si="196"/>
        <v>-0.4533333333333367</v>
      </c>
      <c r="T121" s="11">
        <f t="shared" si="193"/>
        <v>1.369200128951195</v>
      </c>
      <c r="U121" s="12">
        <f t="shared" si="197"/>
        <v>1.6329931618554172E-2</v>
      </c>
      <c r="V121" s="12"/>
      <c r="Y121" s="5"/>
      <c r="Z121" s="5"/>
    </row>
    <row r="122" spans="1:26" ht="15.75" x14ac:dyDescent="0.25">
      <c r="A122" s="9" t="s">
        <v>31</v>
      </c>
      <c r="B122" s="2" t="s">
        <v>16</v>
      </c>
      <c r="C122" s="5">
        <v>19.739999999999998</v>
      </c>
      <c r="D122" s="10">
        <v>16.986666666666665</v>
      </c>
      <c r="E122" s="2">
        <f t="shared" si="185"/>
        <v>2.7533333333333339</v>
      </c>
      <c r="F122" s="2">
        <f t="shared" si="186"/>
        <v>0.14830782936356082</v>
      </c>
      <c r="G122" s="2">
        <f t="shared" si="194"/>
        <v>0.59666666666666757</v>
      </c>
      <c r="H122" s="11">
        <f t="shared" si="187"/>
        <v>0.66128007306126935</v>
      </c>
      <c r="I122" s="5">
        <v>19.77</v>
      </c>
      <c r="J122" s="10">
        <v>16.986666666666665</v>
      </c>
      <c r="K122" s="2">
        <f t="shared" si="188"/>
        <v>2.783333333333335</v>
      </c>
      <c r="L122" s="2">
        <f t="shared" si="189"/>
        <v>0.14525569836972982</v>
      </c>
      <c r="M122" s="2">
        <f t="shared" si="195"/>
        <v>0.6266666666666687</v>
      </c>
      <c r="N122" s="11">
        <f t="shared" si="190"/>
        <v>0.64767112594597254</v>
      </c>
      <c r="O122" s="5">
        <v>19.62</v>
      </c>
      <c r="P122" s="10">
        <v>16.986666666666665</v>
      </c>
      <c r="Q122" s="2">
        <f t="shared" si="191"/>
        <v>2.6333333333333364</v>
      </c>
      <c r="R122" s="2">
        <f t="shared" si="192"/>
        <v>0.16117128855494706</v>
      </c>
      <c r="S122" s="2">
        <f t="shared" si="196"/>
        <v>0.47666666666667012</v>
      </c>
      <c r="T122" s="11">
        <f t="shared" si="193"/>
        <v>0.71863610928945876</v>
      </c>
      <c r="U122" s="12">
        <f t="shared" si="197"/>
        <v>6.4807406984077776E-2</v>
      </c>
      <c r="V122" s="12"/>
      <c r="Y122" s="5"/>
      <c r="Z122" s="5"/>
    </row>
    <row r="123" spans="1:26" ht="15.75" x14ac:dyDescent="0.25">
      <c r="A123" s="9" t="s">
        <v>31</v>
      </c>
      <c r="B123" s="2" t="s">
        <v>17</v>
      </c>
      <c r="C123" s="5">
        <v>19.78</v>
      </c>
      <c r="D123" s="10">
        <v>17.173333333333336</v>
      </c>
      <c r="E123" s="2">
        <f t="shared" si="185"/>
        <v>2.6066666666666656</v>
      </c>
      <c r="F123" s="2">
        <f t="shared" si="186"/>
        <v>0.16417806948480057</v>
      </c>
      <c r="G123" s="2">
        <f t="shared" si="194"/>
        <v>0.44999999999999929</v>
      </c>
      <c r="H123" s="11">
        <f t="shared" si="187"/>
        <v>0.73204284797281316</v>
      </c>
      <c r="I123" s="5">
        <v>19.79</v>
      </c>
      <c r="J123" s="10">
        <v>17.173333333333336</v>
      </c>
      <c r="K123" s="2">
        <f t="shared" si="188"/>
        <v>2.6166666666666636</v>
      </c>
      <c r="L123" s="2">
        <f t="shared" si="189"/>
        <v>0.16304400872069588</v>
      </c>
      <c r="M123" s="2">
        <f t="shared" si="195"/>
        <v>0.4599999999999973</v>
      </c>
      <c r="N123" s="11">
        <f t="shared" si="190"/>
        <v>0.72698625866015665</v>
      </c>
      <c r="O123" s="5">
        <v>19.760000000000002</v>
      </c>
      <c r="P123" s="10">
        <v>17.173333333333336</v>
      </c>
      <c r="Q123" s="2">
        <f t="shared" si="191"/>
        <v>2.586666666666666</v>
      </c>
      <c r="R123" s="2">
        <f t="shared" si="192"/>
        <v>0.16646990992773958</v>
      </c>
      <c r="S123" s="2">
        <f t="shared" si="196"/>
        <v>0.42999999999999972</v>
      </c>
      <c r="T123" s="11">
        <f t="shared" si="193"/>
        <v>0.74226178531452469</v>
      </c>
      <c r="U123" s="12">
        <f t="shared" si="197"/>
        <v>1.2472191289245572E-2</v>
      </c>
      <c r="V123" s="12"/>
      <c r="Y123" s="5"/>
      <c r="Z123" s="5"/>
    </row>
    <row r="124" spans="1:26" x14ac:dyDescent="0.2">
      <c r="U124" s="12"/>
      <c r="V124" s="12"/>
    </row>
    <row r="125" spans="1:26" ht="15.75" x14ac:dyDescent="0.25">
      <c r="A125" s="9" t="s">
        <v>33</v>
      </c>
      <c r="B125" s="2" t="s">
        <v>12</v>
      </c>
      <c r="C125" s="7">
        <v>29.3</v>
      </c>
      <c r="D125" s="10">
        <v>20.483333333333334</v>
      </c>
      <c r="E125" s="2">
        <f t="shared" ref="E125:E130" si="198">C125-D125</f>
        <v>8.8166666666666664</v>
      </c>
      <c r="F125" s="2">
        <f t="shared" ref="F125:F130" si="199">2^(-E125)</f>
        <v>2.2177820880290577E-3</v>
      </c>
      <c r="H125" s="11"/>
      <c r="I125" s="7">
        <v>29.3</v>
      </c>
      <c r="J125" s="10">
        <v>20.483333333333334</v>
      </c>
      <c r="K125" s="2">
        <f t="shared" ref="K125:K130" si="200">I125-J125</f>
        <v>8.8166666666666664</v>
      </c>
      <c r="L125" s="2">
        <f t="shared" ref="L125:L130" si="201">2^(-K125)</f>
        <v>2.2177820880290577E-3</v>
      </c>
      <c r="N125" s="11"/>
      <c r="O125" s="7">
        <v>29.3</v>
      </c>
      <c r="P125" s="10">
        <v>20.483333333333334</v>
      </c>
      <c r="Q125" s="2">
        <f t="shared" ref="Q125:Q130" si="202">O125-P125</f>
        <v>8.8166666666666664</v>
      </c>
      <c r="R125" s="2">
        <f t="shared" ref="R125:R130" si="203">2^(-Q125)</f>
        <v>2.2177820880290577E-3</v>
      </c>
      <c r="T125" s="11"/>
      <c r="U125" s="12"/>
      <c r="V125" s="12"/>
      <c r="Y125" s="7"/>
      <c r="Z125" s="7"/>
    </row>
    <row r="126" spans="1:26" ht="15.75" x14ac:dyDescent="0.25">
      <c r="A126" s="9" t="s">
        <v>33</v>
      </c>
      <c r="B126" s="2" t="s">
        <v>13</v>
      </c>
      <c r="C126" s="5">
        <v>19.14</v>
      </c>
      <c r="D126" s="10">
        <v>17.686666666666667</v>
      </c>
      <c r="E126" s="2">
        <f t="shared" si="198"/>
        <v>1.4533333333333331</v>
      </c>
      <c r="F126" s="2">
        <f t="shared" si="199"/>
        <v>0.36517671115251821</v>
      </c>
      <c r="G126" s="2">
        <f>E126-E$126</f>
        <v>0</v>
      </c>
      <c r="H126" s="11">
        <f>2^(-G126)</f>
        <v>1</v>
      </c>
      <c r="I126" s="5">
        <v>19.14</v>
      </c>
      <c r="J126" s="10">
        <v>17.686666666666667</v>
      </c>
      <c r="K126" s="2">
        <f t="shared" si="200"/>
        <v>1.4533333333333331</v>
      </c>
      <c r="L126" s="2">
        <f t="shared" si="201"/>
        <v>0.36517671115251821</v>
      </c>
      <c r="M126" s="2">
        <f>K126-K$126</f>
        <v>0</v>
      </c>
      <c r="N126" s="11">
        <f>2^(-M126)</f>
        <v>1</v>
      </c>
      <c r="O126" s="5">
        <v>19.14</v>
      </c>
      <c r="P126" s="10">
        <v>17.686666666666667</v>
      </c>
      <c r="Q126" s="2">
        <f t="shared" si="202"/>
        <v>1.4533333333333331</v>
      </c>
      <c r="R126" s="2">
        <f t="shared" si="203"/>
        <v>0.36517671115251821</v>
      </c>
      <c r="S126" s="2">
        <f>Q126-Q$126</f>
        <v>0</v>
      </c>
      <c r="T126" s="11">
        <f>2^(-S126)</f>
        <v>1</v>
      </c>
      <c r="U126" s="12">
        <f>STDEVP(C126,I126,O126)</f>
        <v>0</v>
      </c>
      <c r="V126" s="12"/>
      <c r="Y126" s="5"/>
      <c r="Z126" s="5"/>
    </row>
    <row r="127" spans="1:26" ht="15.75" x14ac:dyDescent="0.25">
      <c r="A127" s="9" t="s">
        <v>33</v>
      </c>
      <c r="B127" s="2" t="s">
        <v>34</v>
      </c>
      <c r="C127" s="5">
        <v>21.1</v>
      </c>
      <c r="D127" s="10">
        <v>18.633333333333333</v>
      </c>
      <c r="E127" s="2">
        <f t="shared" si="198"/>
        <v>2.4666666666666686</v>
      </c>
      <c r="F127" s="2">
        <f t="shared" si="199"/>
        <v>0.18090865468004705</v>
      </c>
      <c r="G127" s="2">
        <f t="shared" ref="G127:G130" si="204">E127-E$126</f>
        <v>1.0133333333333354</v>
      </c>
      <c r="H127" s="11">
        <f>2^(-G127)</f>
        <v>0.49540030663261397</v>
      </c>
      <c r="I127" s="5">
        <v>20.8</v>
      </c>
      <c r="J127" s="10">
        <v>18.633333333333333</v>
      </c>
      <c r="K127" s="2">
        <f t="shared" si="200"/>
        <v>2.1666666666666679</v>
      </c>
      <c r="L127" s="2">
        <f t="shared" si="201"/>
        <v>0.22272467953508468</v>
      </c>
      <c r="M127" s="2">
        <f t="shared" ref="M127:M130" si="205">K127-K$126</f>
        <v>0.71333333333333471</v>
      </c>
      <c r="N127" s="11">
        <f>2^(-M127)</f>
        <v>0.60990931988010144</v>
      </c>
      <c r="O127" s="5">
        <v>21.4</v>
      </c>
      <c r="P127" s="10">
        <v>18.633333333333333</v>
      </c>
      <c r="Q127" s="2">
        <f t="shared" si="202"/>
        <v>2.7666666666666657</v>
      </c>
      <c r="R127" s="2">
        <f t="shared" si="203"/>
        <v>0.1469434882854512</v>
      </c>
      <c r="S127" s="2">
        <f t="shared" ref="S127:S130" si="206">Q127-Q$126</f>
        <v>1.3133333333333326</v>
      </c>
      <c r="T127" s="11">
        <f>2^(-S127)</f>
        <v>0.40239008621795541</v>
      </c>
      <c r="U127" s="12">
        <f t="shared" ref="U127:U130" si="207">STDEVP(C127,I127,O127)</f>
        <v>0.24494897427831694</v>
      </c>
      <c r="V127" s="12"/>
      <c r="Y127" s="5"/>
      <c r="Z127" s="5"/>
    </row>
    <row r="128" spans="1:26" ht="15.75" x14ac:dyDescent="0.25">
      <c r="A128" s="9" t="s">
        <v>33</v>
      </c>
      <c r="B128" s="2" t="s">
        <v>21</v>
      </c>
      <c r="C128" s="5">
        <v>28.35</v>
      </c>
      <c r="D128" s="10">
        <v>22.373333333333335</v>
      </c>
      <c r="E128" s="2">
        <f t="shared" si="198"/>
        <v>5.9766666666666666</v>
      </c>
      <c r="F128" s="2">
        <f t="shared" si="199"/>
        <v>1.5879764565127949E-2</v>
      </c>
      <c r="G128" s="2">
        <f t="shared" si="204"/>
        <v>4.5233333333333334</v>
      </c>
      <c r="H128" s="11">
        <f>2^(-G128)</f>
        <v>4.3485151380575522E-2</v>
      </c>
      <c r="I128" s="5">
        <v>28.36</v>
      </c>
      <c r="J128" s="10">
        <v>22.373333333333335</v>
      </c>
      <c r="K128" s="2">
        <f t="shared" si="200"/>
        <v>5.9866666666666646</v>
      </c>
      <c r="L128" s="2">
        <f t="shared" si="201"/>
        <v>1.5770075018935552E-2</v>
      </c>
      <c r="M128" s="2">
        <f t="shared" si="205"/>
        <v>4.5333333333333314</v>
      </c>
      <c r="N128" s="11">
        <f>2^(-M128)</f>
        <v>4.3184777498993056E-2</v>
      </c>
      <c r="O128" s="5">
        <v>28.43</v>
      </c>
      <c r="P128" s="10">
        <v>22.373333333333335</v>
      </c>
      <c r="Q128" s="2">
        <f t="shared" si="202"/>
        <v>6.0566666666666649</v>
      </c>
      <c r="R128" s="2">
        <f t="shared" si="203"/>
        <v>1.5023172695041475E-2</v>
      </c>
      <c r="S128" s="2">
        <f t="shared" si="206"/>
        <v>4.6033333333333317</v>
      </c>
      <c r="T128" s="11">
        <f>2^(-S128)</f>
        <v>4.1139459982613612E-2</v>
      </c>
      <c r="U128" s="12">
        <f t="shared" si="207"/>
        <v>3.5590260840103943E-2</v>
      </c>
      <c r="V128" s="12"/>
      <c r="Y128" s="5"/>
      <c r="Z128" s="5"/>
    </row>
    <row r="129" spans="1:26" ht="15.75" x14ac:dyDescent="0.25">
      <c r="A129" s="9" t="s">
        <v>33</v>
      </c>
      <c r="B129" s="2" t="s">
        <v>22</v>
      </c>
      <c r="C129" s="5">
        <v>23.09</v>
      </c>
      <c r="D129" s="10">
        <v>16.986666666666665</v>
      </c>
      <c r="E129" s="2">
        <f t="shared" si="198"/>
        <v>6.1033333333333353</v>
      </c>
      <c r="F129" s="2">
        <f t="shared" si="199"/>
        <v>1.4544995564029314E-2</v>
      </c>
      <c r="G129" s="2">
        <f t="shared" si="204"/>
        <v>4.6500000000000021</v>
      </c>
      <c r="H129" s="11">
        <f>2^(-G129)</f>
        <v>3.9830019603726889E-2</v>
      </c>
      <c r="I129" s="5">
        <v>23.17</v>
      </c>
      <c r="J129" s="10">
        <v>16.986666666666665</v>
      </c>
      <c r="K129" s="2">
        <f t="shared" si="200"/>
        <v>6.1833333333333371</v>
      </c>
      <c r="L129" s="2">
        <f t="shared" si="201"/>
        <v>1.3760404274939785E-2</v>
      </c>
      <c r="M129" s="2">
        <f t="shared" si="205"/>
        <v>4.730000000000004</v>
      </c>
      <c r="N129" s="11">
        <f>2^(-M129)</f>
        <v>3.7681494615336167E-2</v>
      </c>
      <c r="O129" s="5">
        <v>23.16</v>
      </c>
      <c r="P129" s="10">
        <v>16.986666666666665</v>
      </c>
      <c r="Q129" s="2">
        <f t="shared" si="202"/>
        <v>6.1733333333333356</v>
      </c>
      <c r="R129" s="2">
        <f t="shared" si="203"/>
        <v>1.3856115455674833E-2</v>
      </c>
      <c r="S129" s="2">
        <f t="shared" si="206"/>
        <v>4.7200000000000024</v>
      </c>
      <c r="T129" s="11">
        <f>2^(-S129)</f>
        <v>3.7943590137345162E-2</v>
      </c>
      <c r="U129" s="12">
        <f t="shared" si="207"/>
        <v>3.5590260840104943E-2</v>
      </c>
      <c r="V129" s="12"/>
      <c r="Y129" s="5"/>
      <c r="Z129" s="5"/>
    </row>
    <row r="130" spans="1:26" ht="15.75" x14ac:dyDescent="0.25">
      <c r="A130" s="9" t="s">
        <v>33</v>
      </c>
      <c r="B130" s="2" t="s">
        <v>17</v>
      </c>
      <c r="C130" s="5">
        <v>23.45</v>
      </c>
      <c r="D130" s="10">
        <v>17.173333333333336</v>
      </c>
      <c r="E130" s="2">
        <f t="shared" si="198"/>
        <v>6.2766666666666637</v>
      </c>
      <c r="F130" s="2">
        <f t="shared" si="199"/>
        <v>1.2898376821598044E-2</v>
      </c>
      <c r="G130" s="2">
        <f t="shared" si="204"/>
        <v>4.8233333333333306</v>
      </c>
      <c r="H130" s="11">
        <f>2^(-G130)</f>
        <v>3.5320918414786191E-2</v>
      </c>
      <c r="I130" s="5">
        <v>23.48</v>
      </c>
      <c r="J130" s="10">
        <v>17.173333333333336</v>
      </c>
      <c r="K130" s="2">
        <f t="shared" si="200"/>
        <v>6.3066666666666649</v>
      </c>
      <c r="L130" s="2">
        <f t="shared" si="201"/>
        <v>1.2632932064997866E-2</v>
      </c>
      <c r="M130" s="2">
        <f t="shared" si="205"/>
        <v>4.8533333333333317</v>
      </c>
      <c r="N130" s="11">
        <f>2^(-M130)</f>
        <v>3.4594024424853431E-2</v>
      </c>
      <c r="O130" s="5">
        <v>23.51</v>
      </c>
      <c r="P130" s="10">
        <v>17.173333333333336</v>
      </c>
      <c r="Q130" s="2">
        <f t="shared" si="202"/>
        <v>6.336666666666666</v>
      </c>
      <c r="R130" s="2">
        <f t="shared" si="203"/>
        <v>1.2372950082495631E-2</v>
      </c>
      <c r="S130" s="2">
        <f t="shared" si="206"/>
        <v>4.8833333333333329</v>
      </c>
      <c r="T130" s="11">
        <f>2^(-S130)</f>
        <v>3.3882089696919332E-2</v>
      </c>
      <c r="U130" s="12">
        <f t="shared" si="207"/>
        <v>2.4494897427832708E-2</v>
      </c>
      <c r="V130" s="12"/>
      <c r="Y130" s="5"/>
      <c r="Z130" s="5"/>
    </row>
    <row r="131" spans="1:26" x14ac:dyDescent="0.2">
      <c r="U131" s="12"/>
      <c r="V131" s="12"/>
    </row>
    <row r="132" spans="1:26" ht="15.75" x14ac:dyDescent="0.25">
      <c r="A132" s="9" t="s">
        <v>35</v>
      </c>
      <c r="B132" s="2" t="s">
        <v>12</v>
      </c>
      <c r="C132" s="5">
        <v>30.39</v>
      </c>
      <c r="D132" s="10">
        <v>21.836666666666662</v>
      </c>
      <c r="E132" s="2">
        <f t="shared" ref="E132:E137" si="208">C132-D132</f>
        <v>8.5533333333333381</v>
      </c>
      <c r="F132" s="2">
        <f t="shared" ref="F132:F137" si="209">2^(-E132)</f>
        <v>2.6618899941109821E-3</v>
      </c>
      <c r="G132" s="2">
        <f>E132-E$132</f>
        <v>0</v>
      </c>
      <c r="H132" s="11">
        <f t="shared" ref="H132:H137" si="210">2^(-G132)</f>
        <v>1</v>
      </c>
      <c r="I132" s="5">
        <v>30.39</v>
      </c>
      <c r="J132" s="10">
        <v>21.836666666666662</v>
      </c>
      <c r="K132" s="2">
        <f t="shared" ref="K132:K137" si="211">I132-J132</f>
        <v>8.5533333333333381</v>
      </c>
      <c r="L132" s="2">
        <f t="shared" ref="L132:L137" si="212">2^(-K132)</f>
        <v>2.6618899941109821E-3</v>
      </c>
      <c r="M132" s="2">
        <f>K132-K$132</f>
        <v>0</v>
      </c>
      <c r="N132" s="11">
        <f t="shared" ref="N132:N137" si="213">2^(-M132)</f>
        <v>1</v>
      </c>
      <c r="O132" s="5">
        <v>30.39</v>
      </c>
      <c r="P132" s="10">
        <v>21.836666666666662</v>
      </c>
      <c r="Q132" s="2">
        <f t="shared" ref="Q132:Q137" si="214">O132-P132</f>
        <v>8.5533333333333381</v>
      </c>
      <c r="R132" s="2">
        <f t="shared" ref="R132:R137" si="215">2^(-Q132)</f>
        <v>2.6618899941109821E-3</v>
      </c>
      <c r="S132" s="2">
        <f>Q132-Q$132</f>
        <v>0</v>
      </c>
      <c r="T132" s="11">
        <f t="shared" ref="T132:T137" si="216">2^(-S132)</f>
        <v>1</v>
      </c>
      <c r="U132" s="12">
        <f>STDEVP(C132,I132,O132)</f>
        <v>0</v>
      </c>
      <c r="V132" s="12"/>
      <c r="Y132" s="5"/>
      <c r="Z132" s="5"/>
    </row>
    <row r="133" spans="1:26" ht="15.75" x14ac:dyDescent="0.25">
      <c r="A133" s="9" t="s">
        <v>36</v>
      </c>
      <c r="B133" s="2" t="s">
        <v>13</v>
      </c>
      <c r="C133" s="5">
        <v>20.8</v>
      </c>
      <c r="D133" s="10">
        <v>17.686666666666667</v>
      </c>
      <c r="E133" s="2">
        <f t="shared" si="208"/>
        <v>3.1133333333333333</v>
      </c>
      <c r="F133" s="2">
        <f t="shared" si="209"/>
        <v>0.11555620752642005</v>
      </c>
      <c r="G133" s="2">
        <f t="shared" ref="G133:G137" si="217">E133-E$132</f>
        <v>-5.4400000000000048</v>
      </c>
      <c r="H133" s="11">
        <f t="shared" si="210"/>
        <v>43.411338478325646</v>
      </c>
      <c r="I133" s="5">
        <v>20.812000000000001</v>
      </c>
      <c r="J133" s="10">
        <v>17.686666666666667</v>
      </c>
      <c r="K133" s="2">
        <f t="shared" si="211"/>
        <v>3.1253333333333337</v>
      </c>
      <c r="L133" s="2">
        <f t="shared" si="212"/>
        <v>0.11459902434461701</v>
      </c>
      <c r="M133" s="2">
        <f t="shared" ref="M133:M137" si="218">K133-K$132</f>
        <v>-5.4280000000000044</v>
      </c>
      <c r="N133" s="11">
        <f t="shared" si="213"/>
        <v>43.05175067269856</v>
      </c>
      <c r="O133" s="5">
        <v>20.85</v>
      </c>
      <c r="P133" s="10">
        <v>17.686666666666667</v>
      </c>
      <c r="Q133" s="2">
        <f t="shared" si="214"/>
        <v>3.163333333333334</v>
      </c>
      <c r="R133" s="2">
        <f t="shared" si="215"/>
        <v>0.11161993888254773</v>
      </c>
      <c r="S133" s="2">
        <f t="shared" ref="S133:S137" si="219">Q133-Q$132</f>
        <v>-5.3900000000000041</v>
      </c>
      <c r="T133" s="11">
        <f t="shared" si="216"/>
        <v>41.932588923467748</v>
      </c>
      <c r="U133" s="12">
        <f t="shared" ref="U133:U137" si="220">STDEVP(C133,I133,O133)</f>
        <v>2.1312489817527973E-2</v>
      </c>
      <c r="V133" s="12"/>
      <c r="Y133" s="5"/>
      <c r="Z133" s="5"/>
    </row>
    <row r="134" spans="1:26" ht="15.75" x14ac:dyDescent="0.25">
      <c r="A134" s="9" t="s">
        <v>36</v>
      </c>
      <c r="B134" s="2" t="s">
        <v>14</v>
      </c>
      <c r="C134" s="5">
        <v>23.312999999999999</v>
      </c>
      <c r="D134" s="10">
        <v>18.633333333333333</v>
      </c>
      <c r="E134" s="2">
        <f t="shared" si="208"/>
        <v>4.679666666666666</v>
      </c>
      <c r="F134" s="2">
        <f t="shared" si="209"/>
        <v>3.9019343994516772E-2</v>
      </c>
      <c r="G134" s="2">
        <f t="shared" si="217"/>
        <v>-3.8736666666666721</v>
      </c>
      <c r="H134" s="11">
        <f t="shared" si="210"/>
        <v>14.658511088302305</v>
      </c>
      <c r="I134" s="5">
        <v>23.36</v>
      </c>
      <c r="J134" s="10">
        <v>18.633333333333333</v>
      </c>
      <c r="K134" s="2">
        <f t="shared" si="211"/>
        <v>4.7266666666666666</v>
      </c>
      <c r="L134" s="2">
        <f t="shared" si="212"/>
        <v>3.7768658010836516E-2</v>
      </c>
      <c r="M134" s="2">
        <f t="shared" si="218"/>
        <v>-3.8266666666666715</v>
      </c>
      <c r="N134" s="11">
        <f t="shared" si="213"/>
        <v>14.188662226611092</v>
      </c>
      <c r="O134" s="5">
        <v>23.38</v>
      </c>
      <c r="P134" s="10">
        <v>18.633333333333333</v>
      </c>
      <c r="Q134" s="2">
        <f t="shared" si="214"/>
        <v>4.7466666666666661</v>
      </c>
      <c r="R134" s="2">
        <f t="shared" si="215"/>
        <v>3.7248685735112065E-2</v>
      </c>
      <c r="S134" s="2">
        <f t="shared" si="219"/>
        <v>-3.806666666666672</v>
      </c>
      <c r="T134" s="11">
        <f t="shared" si="216"/>
        <v>13.993322720893429</v>
      </c>
      <c r="U134" s="12">
        <f t="shared" si="220"/>
        <v>2.8083209693100852E-2</v>
      </c>
      <c r="V134" s="12"/>
      <c r="Y134" s="5"/>
      <c r="Z134" s="5"/>
    </row>
    <row r="135" spans="1:26" ht="15.75" x14ac:dyDescent="0.25">
      <c r="A135" s="9" t="s">
        <v>36</v>
      </c>
      <c r="B135" s="2" t="s">
        <v>15</v>
      </c>
      <c r="C135" s="5">
        <v>28.117000000000001</v>
      </c>
      <c r="D135" s="10">
        <v>22.366666666666671</v>
      </c>
      <c r="E135" s="2">
        <f t="shared" si="208"/>
        <v>5.7503333333333302</v>
      </c>
      <c r="F135" s="2">
        <f t="shared" si="209"/>
        <v>1.8577068461814214E-2</v>
      </c>
      <c r="G135" s="2">
        <f t="shared" si="217"/>
        <v>-2.8030000000000079</v>
      </c>
      <c r="H135" s="11">
        <f t="shared" si="210"/>
        <v>6.978901646166106</v>
      </c>
      <c r="I135" s="5">
        <v>28.106999999999999</v>
      </c>
      <c r="J135" s="10">
        <v>22.366666666666671</v>
      </c>
      <c r="K135" s="2">
        <f t="shared" si="211"/>
        <v>5.7403333333333286</v>
      </c>
      <c r="L135" s="2">
        <f t="shared" si="212"/>
        <v>1.8706282191407478E-2</v>
      </c>
      <c r="M135" s="2">
        <f t="shared" si="218"/>
        <v>-2.8130000000000095</v>
      </c>
      <c r="N135" s="11">
        <f t="shared" si="213"/>
        <v>7.0274437459069397</v>
      </c>
      <c r="O135" s="5">
        <v>28.120999999999999</v>
      </c>
      <c r="P135" s="10">
        <v>22.366666666666671</v>
      </c>
      <c r="Q135" s="2">
        <f t="shared" si="214"/>
        <v>5.754333333333328</v>
      </c>
      <c r="R135" s="2">
        <f t="shared" si="215"/>
        <v>1.8525633228628081E-2</v>
      </c>
      <c r="S135" s="2">
        <f t="shared" si="219"/>
        <v>-2.7990000000000101</v>
      </c>
      <c r="T135" s="11">
        <f t="shared" si="216"/>
        <v>6.9595788216692549</v>
      </c>
      <c r="U135" s="12">
        <f t="shared" si="220"/>
        <v>5.8878405775518528E-3</v>
      </c>
      <c r="V135" s="12"/>
      <c r="Y135" s="5"/>
      <c r="Z135" s="5"/>
    </row>
    <row r="136" spans="1:26" ht="15.75" x14ac:dyDescent="0.25">
      <c r="A136" s="9" t="s">
        <v>36</v>
      </c>
      <c r="B136" s="2" t="s">
        <v>22</v>
      </c>
      <c r="C136" s="5">
        <v>25.92</v>
      </c>
      <c r="D136" s="10">
        <v>16.986666666666665</v>
      </c>
      <c r="E136" s="2">
        <f t="shared" si="208"/>
        <v>8.9333333333333371</v>
      </c>
      <c r="F136" s="2">
        <f t="shared" si="209"/>
        <v>2.0454963336340318E-3</v>
      </c>
      <c r="G136" s="2">
        <f t="shared" si="217"/>
        <v>0.37999999999999901</v>
      </c>
      <c r="H136" s="11">
        <f t="shared" si="210"/>
        <v>0.76843759064400663</v>
      </c>
      <c r="I136" s="5">
        <v>25.88</v>
      </c>
      <c r="J136" s="10">
        <v>16.986666666666665</v>
      </c>
      <c r="K136" s="2">
        <f t="shared" si="211"/>
        <v>8.8933333333333344</v>
      </c>
      <c r="L136" s="2">
        <f t="shared" si="212"/>
        <v>2.1030030629834427E-3</v>
      </c>
      <c r="M136" s="2">
        <f t="shared" si="218"/>
        <v>0.33999999999999631</v>
      </c>
      <c r="N136" s="11">
        <f t="shared" si="213"/>
        <v>0.79004131186337923</v>
      </c>
      <c r="O136" s="5">
        <v>25.84</v>
      </c>
      <c r="P136" s="10">
        <v>16.986666666666665</v>
      </c>
      <c r="Q136" s="2">
        <f t="shared" si="214"/>
        <v>8.8533333333333353</v>
      </c>
      <c r="R136" s="2">
        <f t="shared" si="215"/>
        <v>2.1621265265533347E-3</v>
      </c>
      <c r="S136" s="2">
        <f t="shared" si="219"/>
        <v>0.29999999999999716</v>
      </c>
      <c r="T136" s="11">
        <f t="shared" si="216"/>
        <v>0.81225239635623714</v>
      </c>
      <c r="U136" s="12">
        <f t="shared" si="220"/>
        <v>3.2659863237109794E-2</v>
      </c>
      <c r="V136" s="12"/>
      <c r="Y136" s="5"/>
      <c r="Z136" s="5"/>
    </row>
    <row r="137" spans="1:26" ht="15.75" x14ac:dyDescent="0.25">
      <c r="A137" s="9" t="s">
        <v>36</v>
      </c>
      <c r="B137" s="2" t="s">
        <v>17</v>
      </c>
      <c r="C137" s="5">
        <v>26.64</v>
      </c>
      <c r="D137" s="10">
        <v>17.173333333333336</v>
      </c>
      <c r="E137" s="2">
        <f t="shared" si="208"/>
        <v>9.466666666666665</v>
      </c>
      <c r="F137" s="2">
        <f t="shared" si="209"/>
        <v>1.4133488646878713E-3</v>
      </c>
      <c r="G137" s="2">
        <f t="shared" si="217"/>
        <v>0.91333333333332689</v>
      </c>
      <c r="H137" s="11">
        <f t="shared" si="210"/>
        <v>0.53095690198118117</v>
      </c>
      <c r="I137" s="5">
        <v>26.62</v>
      </c>
      <c r="J137" s="10">
        <v>17.173333333333336</v>
      </c>
      <c r="K137" s="2">
        <f t="shared" si="211"/>
        <v>9.4466666666666654</v>
      </c>
      <c r="L137" s="2">
        <f t="shared" si="212"/>
        <v>1.4330784796007419E-3</v>
      </c>
      <c r="M137" s="2">
        <f t="shared" si="218"/>
        <v>0.89333333333332732</v>
      </c>
      <c r="N137" s="11">
        <f t="shared" si="213"/>
        <v>0.53836878412376377</v>
      </c>
      <c r="O137" s="5">
        <v>26.57</v>
      </c>
      <c r="P137" s="10">
        <v>17.173333333333336</v>
      </c>
      <c r="Q137" s="2">
        <f t="shared" si="214"/>
        <v>9.3966666666666647</v>
      </c>
      <c r="R137" s="2">
        <f t="shared" si="215"/>
        <v>1.4836158830425798E-3</v>
      </c>
      <c r="S137" s="2">
        <f t="shared" si="219"/>
        <v>0.84333333333332661</v>
      </c>
      <c r="T137" s="11">
        <f t="shared" si="216"/>
        <v>0.55735431829446358</v>
      </c>
      <c r="U137" s="12">
        <f t="shared" si="220"/>
        <v>2.9439202887759666E-2</v>
      </c>
      <c r="V137" s="12"/>
      <c r="Y137" s="5"/>
      <c r="Z137" s="5"/>
    </row>
    <row r="138" spans="1:26" x14ac:dyDescent="0.2">
      <c r="U138" s="12"/>
      <c r="V138" s="12"/>
    </row>
    <row r="139" spans="1:26" ht="15.75" x14ac:dyDescent="0.25">
      <c r="A139" s="9" t="s">
        <v>37</v>
      </c>
      <c r="B139" s="2" t="s">
        <v>12</v>
      </c>
      <c r="C139" s="5">
        <v>22.61</v>
      </c>
      <c r="D139" s="6">
        <v>20.100000000000001</v>
      </c>
      <c r="E139" s="2">
        <f t="shared" ref="E139:E144" si="221">C139-D139</f>
        <v>2.509999999999998</v>
      </c>
      <c r="F139" s="2">
        <f t="shared" ref="F139:F144" si="222">2^(-E139)</f>
        <v>0.17555560946724991</v>
      </c>
      <c r="G139" s="2">
        <f>E139-E$139</f>
        <v>0</v>
      </c>
      <c r="H139" s="11">
        <f t="shared" ref="H139:H144" si="223">2^(-G139)</f>
        <v>1</v>
      </c>
      <c r="I139" s="5">
        <v>22.61</v>
      </c>
      <c r="J139" s="6">
        <v>20.100000000000001</v>
      </c>
      <c r="K139" s="2">
        <f t="shared" ref="K139:K144" si="224">I139-J139</f>
        <v>2.509999999999998</v>
      </c>
      <c r="L139" s="2">
        <f t="shared" ref="L139:L144" si="225">2^(-K139)</f>
        <v>0.17555560946724991</v>
      </c>
      <c r="M139" s="2">
        <f>K139-K$139</f>
        <v>0</v>
      </c>
      <c r="N139" s="11">
        <f t="shared" ref="N139:N144" si="226">2^(-M139)</f>
        <v>1</v>
      </c>
      <c r="O139" s="5">
        <v>22.61</v>
      </c>
      <c r="P139" s="6">
        <v>20.100000000000001</v>
      </c>
      <c r="Q139" s="2">
        <f t="shared" ref="Q139:Q144" si="227">O139-P139</f>
        <v>2.509999999999998</v>
      </c>
      <c r="R139" s="2">
        <f t="shared" ref="R139:R144" si="228">2^(-Q139)</f>
        <v>0.17555560946724991</v>
      </c>
      <c r="S139" s="2">
        <f>Q139-Q$139</f>
        <v>0</v>
      </c>
      <c r="T139" s="11">
        <f t="shared" ref="T139:T144" si="229">2^(-S139)</f>
        <v>1</v>
      </c>
      <c r="U139" s="12">
        <f>STDEVP(C139,I139,O139)</f>
        <v>0</v>
      </c>
      <c r="V139" s="12"/>
      <c r="Y139" s="5"/>
      <c r="Z139" s="5"/>
    </row>
    <row r="140" spans="1:26" ht="15.75" x14ac:dyDescent="0.25">
      <c r="A140" s="9" t="s">
        <v>37</v>
      </c>
      <c r="B140" s="2" t="s">
        <v>13</v>
      </c>
      <c r="C140" s="5">
        <v>18.7</v>
      </c>
      <c r="D140" s="10">
        <v>18.076666666666668</v>
      </c>
      <c r="E140" s="2">
        <f t="shared" si="221"/>
        <v>0.6233333333333313</v>
      </c>
      <c r="F140" s="2">
        <f t="shared" si="222"/>
        <v>0.64916929408078983</v>
      </c>
      <c r="G140" s="2">
        <f t="shared" ref="G140:G144" si="230">E140-E$139</f>
        <v>-1.8866666666666667</v>
      </c>
      <c r="H140" s="11">
        <f t="shared" si="223"/>
        <v>3.6977986408454409</v>
      </c>
      <c r="I140" s="5">
        <v>18.715</v>
      </c>
      <c r="J140" s="10">
        <v>18.076666666666668</v>
      </c>
      <c r="K140" s="2">
        <f t="shared" si="224"/>
        <v>0.63833333333333186</v>
      </c>
      <c r="L140" s="2">
        <f t="shared" si="225"/>
        <v>0.6424547130274143</v>
      </c>
      <c r="M140" s="2">
        <f t="shared" ref="M140:M144" si="231">K140-K$139</f>
        <v>-1.8716666666666661</v>
      </c>
      <c r="N140" s="11">
        <f t="shared" si="226"/>
        <v>3.6595510389957946</v>
      </c>
      <c r="O140" s="5">
        <v>18.75</v>
      </c>
      <c r="P140" s="10">
        <v>18.076666666666668</v>
      </c>
      <c r="Q140" s="2">
        <f t="shared" si="227"/>
        <v>0.67333333333333201</v>
      </c>
      <c r="R140" s="2">
        <f t="shared" si="228"/>
        <v>0.62705620477513113</v>
      </c>
      <c r="S140" s="2">
        <f t="shared" ref="S140:S144" si="232">Q140-Q$139</f>
        <v>-1.836666666666666</v>
      </c>
      <c r="T140" s="11">
        <f t="shared" si="229"/>
        <v>3.571838044241527</v>
      </c>
      <c r="U140" s="12">
        <f t="shared" ref="U140:U144" si="233">STDEVP(C140,I140,O140)</f>
        <v>2.0949675149961152E-2</v>
      </c>
      <c r="V140" s="12"/>
      <c r="Y140" s="5"/>
      <c r="Z140" s="5"/>
    </row>
    <row r="141" spans="1:26" ht="15.75" x14ac:dyDescent="0.25">
      <c r="A141" s="9" t="s">
        <v>38</v>
      </c>
      <c r="B141" s="2" t="s">
        <v>14</v>
      </c>
      <c r="C141" s="5">
        <v>18.82</v>
      </c>
      <c r="D141" s="10">
        <v>18.59</v>
      </c>
      <c r="E141" s="2">
        <f t="shared" si="221"/>
        <v>0.23000000000000043</v>
      </c>
      <c r="F141" s="2">
        <f t="shared" si="222"/>
        <v>0.85263489176795637</v>
      </c>
      <c r="G141" s="2">
        <f t="shared" si="230"/>
        <v>-2.2799999999999976</v>
      </c>
      <c r="H141" s="11">
        <f t="shared" si="223"/>
        <v>4.856779537580179</v>
      </c>
      <c r="I141" s="5">
        <v>18.77</v>
      </c>
      <c r="J141" s="10">
        <v>18.59</v>
      </c>
      <c r="K141" s="2">
        <f t="shared" si="224"/>
        <v>0.17999999999999972</v>
      </c>
      <c r="L141" s="2">
        <f t="shared" si="225"/>
        <v>0.88270299629065507</v>
      </c>
      <c r="M141" s="2">
        <f t="shared" si="231"/>
        <v>-2.3299999999999983</v>
      </c>
      <c r="N141" s="11">
        <f t="shared" si="226"/>
        <v>5.0280534980873073</v>
      </c>
      <c r="O141" s="5">
        <v>18.68</v>
      </c>
      <c r="P141" s="10">
        <v>18.59</v>
      </c>
      <c r="Q141" s="2">
        <f t="shared" si="227"/>
        <v>8.9999999999999858E-2</v>
      </c>
      <c r="R141" s="2">
        <f t="shared" si="228"/>
        <v>0.93952274921401191</v>
      </c>
      <c r="S141" s="2">
        <f t="shared" si="232"/>
        <v>-2.4199999999999982</v>
      </c>
      <c r="T141" s="11">
        <f t="shared" si="229"/>
        <v>5.3517102191444419</v>
      </c>
      <c r="U141" s="12">
        <f t="shared" si="233"/>
        <v>5.7927157323276086E-2</v>
      </c>
      <c r="V141" s="12"/>
      <c r="Y141" s="5"/>
      <c r="Z141" s="5"/>
    </row>
    <row r="142" spans="1:26" ht="15.75" x14ac:dyDescent="0.25">
      <c r="A142" s="9" t="s">
        <v>39</v>
      </c>
      <c r="B142" s="2" t="s">
        <v>40</v>
      </c>
      <c r="C142" s="7">
        <v>25.11</v>
      </c>
      <c r="D142" s="10">
        <v>22.956666666666667</v>
      </c>
      <c r="E142" s="2">
        <f t="shared" si="221"/>
        <v>2.1533333333333324</v>
      </c>
      <c r="F142" s="2">
        <f t="shared" si="222"/>
        <v>0.22479263390954662</v>
      </c>
      <c r="G142" s="2">
        <f t="shared" si="230"/>
        <v>-0.35666666666666558</v>
      </c>
      <c r="H142" s="11">
        <f t="shared" si="223"/>
        <v>1.2804639771506814</v>
      </c>
      <c r="I142" s="7">
        <v>25.09</v>
      </c>
      <c r="J142" s="10">
        <v>22.956666666666667</v>
      </c>
      <c r="K142" s="2">
        <f t="shared" si="224"/>
        <v>2.1333333333333329</v>
      </c>
      <c r="L142" s="2">
        <f t="shared" si="225"/>
        <v>0.22793062213955426</v>
      </c>
      <c r="M142" s="2">
        <f t="shared" si="231"/>
        <v>-0.37666666666666515</v>
      </c>
      <c r="N142" s="11">
        <f t="shared" si="226"/>
        <v>1.2983385881615763</v>
      </c>
      <c r="O142" s="7">
        <v>25.13</v>
      </c>
      <c r="P142" s="10">
        <v>22.956666666666667</v>
      </c>
      <c r="Q142" s="2">
        <f t="shared" si="227"/>
        <v>2.173333333333332</v>
      </c>
      <c r="R142" s="2">
        <f t="shared" si="228"/>
        <v>0.22169784729079786</v>
      </c>
      <c r="S142" s="2">
        <f t="shared" si="232"/>
        <v>-0.336666666666666</v>
      </c>
      <c r="T142" s="11">
        <f t="shared" si="229"/>
        <v>1.2628354511916398</v>
      </c>
      <c r="U142" s="12">
        <f t="shared" si="233"/>
        <v>1.6329931618554172E-2</v>
      </c>
      <c r="V142" s="12"/>
      <c r="Y142" s="7"/>
      <c r="Z142" s="7"/>
    </row>
    <row r="143" spans="1:26" ht="15.75" x14ac:dyDescent="0.25">
      <c r="A143" s="9" t="s">
        <v>41</v>
      </c>
      <c r="B143" s="2" t="s">
        <v>42</v>
      </c>
      <c r="C143" s="5">
        <v>19.47</v>
      </c>
      <c r="D143" s="10">
        <v>17.313333333333333</v>
      </c>
      <c r="E143" s="2">
        <f t="shared" si="221"/>
        <v>2.1566666666666663</v>
      </c>
      <c r="F143" s="2">
        <f t="shared" si="222"/>
        <v>0.22427385219245782</v>
      </c>
      <c r="G143" s="2">
        <f t="shared" si="230"/>
        <v>-0.35333333333333172</v>
      </c>
      <c r="H143" s="11">
        <f t="shared" si="223"/>
        <v>1.2775088923279114</v>
      </c>
      <c r="I143" s="5">
        <v>19.52</v>
      </c>
      <c r="J143" s="10">
        <v>17.313333333333333</v>
      </c>
      <c r="K143" s="2">
        <f t="shared" si="224"/>
        <v>2.206666666666667</v>
      </c>
      <c r="L143" s="2">
        <f t="shared" si="225"/>
        <v>0.21663426146061604</v>
      </c>
      <c r="M143" s="2">
        <f t="shared" si="231"/>
        <v>-0.30333333333333101</v>
      </c>
      <c r="N143" s="11">
        <f t="shared" si="226"/>
        <v>1.2339922496240681</v>
      </c>
      <c r="O143" s="5">
        <v>19.45</v>
      </c>
      <c r="P143" s="10">
        <v>17.313333333333333</v>
      </c>
      <c r="Q143" s="2">
        <f t="shared" si="227"/>
        <v>2.1366666666666667</v>
      </c>
      <c r="R143" s="2">
        <f t="shared" si="228"/>
        <v>0.2274045984995704</v>
      </c>
      <c r="S143" s="2">
        <f t="shared" si="232"/>
        <v>-0.3733333333333313</v>
      </c>
      <c r="T143" s="11">
        <f t="shared" si="229"/>
        <v>1.2953422518919451</v>
      </c>
      <c r="U143" s="12">
        <f t="shared" si="233"/>
        <v>2.9439202887759666E-2</v>
      </c>
      <c r="V143" s="12"/>
      <c r="Y143" s="5"/>
      <c r="Z143" s="5"/>
    </row>
    <row r="144" spans="1:26" ht="15.75" x14ac:dyDescent="0.25">
      <c r="A144" s="9" t="s">
        <v>39</v>
      </c>
      <c r="B144" s="2" t="s">
        <v>43</v>
      </c>
      <c r="C144" s="5">
        <v>18.71</v>
      </c>
      <c r="D144" s="10">
        <v>17.433333333333334</v>
      </c>
      <c r="E144" s="2">
        <f t="shared" si="221"/>
        <v>1.2766666666666673</v>
      </c>
      <c r="F144" s="2">
        <f t="shared" si="222"/>
        <v>0.4127480582911362</v>
      </c>
      <c r="G144" s="2">
        <f t="shared" si="230"/>
        <v>-1.2333333333333307</v>
      </c>
      <c r="H144" s="11">
        <f t="shared" si="223"/>
        <v>2.351095812567213</v>
      </c>
      <c r="I144" s="5">
        <v>18.75</v>
      </c>
      <c r="J144" s="10">
        <v>17.433333333333334</v>
      </c>
      <c r="K144" s="2">
        <f t="shared" si="224"/>
        <v>1.3166666666666664</v>
      </c>
      <c r="L144" s="2">
        <f t="shared" si="225"/>
        <v>0.40146144093168828</v>
      </c>
      <c r="M144" s="2">
        <f t="shared" si="231"/>
        <v>-1.1933333333333316</v>
      </c>
      <c r="N144" s="11">
        <f t="shared" si="226"/>
        <v>2.2868049739338088</v>
      </c>
      <c r="O144" s="5">
        <v>18.760000000000002</v>
      </c>
      <c r="P144" s="10">
        <v>17.433333333333334</v>
      </c>
      <c r="Q144" s="2">
        <f t="shared" si="227"/>
        <v>1.326666666666668</v>
      </c>
      <c r="R144" s="2">
        <f t="shared" si="228"/>
        <v>0.39868834419659804</v>
      </c>
      <c r="S144" s="2">
        <f t="shared" si="232"/>
        <v>-1.18333333333333</v>
      </c>
      <c r="T144" s="11">
        <f t="shared" si="229"/>
        <v>2.2710088581417494</v>
      </c>
      <c r="U144" s="12">
        <f t="shared" si="233"/>
        <v>2.1602468994692956E-2</v>
      </c>
      <c r="V144" s="12"/>
      <c r="Y144" s="5"/>
      <c r="Z144" s="5"/>
    </row>
    <row r="145" spans="1:26" x14ac:dyDescent="0.2">
      <c r="U145" s="12"/>
      <c r="V145" s="12"/>
    </row>
    <row r="146" spans="1:26" ht="15.75" x14ac:dyDescent="0.25">
      <c r="A146" s="9" t="s">
        <v>44</v>
      </c>
      <c r="B146" s="2" t="s">
        <v>12</v>
      </c>
      <c r="C146" s="5">
        <v>29.14</v>
      </c>
      <c r="D146" s="6">
        <v>20.100000000000001</v>
      </c>
      <c r="E146" s="2">
        <f t="shared" ref="E146:E151" si="234">C146-D146</f>
        <v>9.0399999999999991</v>
      </c>
      <c r="F146" s="2">
        <f t="shared" ref="F146:F151" si="235">2^(-E146)</f>
        <v>1.8997166941646217E-3</v>
      </c>
      <c r="G146" s="2">
        <f>E146-E$146</f>
        <v>0</v>
      </c>
      <c r="H146" s="11">
        <f t="shared" ref="H146:H151" si="236">2^(-G146)</f>
        <v>1</v>
      </c>
      <c r="I146" s="5">
        <v>29.14</v>
      </c>
      <c r="J146" s="6">
        <v>20.100000000000001</v>
      </c>
      <c r="K146" s="2">
        <f t="shared" ref="K146:K151" si="237">I146-J146</f>
        <v>9.0399999999999991</v>
      </c>
      <c r="L146" s="2">
        <f t="shared" ref="L146:L151" si="238">2^(-K146)</f>
        <v>1.8997166941646217E-3</v>
      </c>
      <c r="M146" s="2">
        <f>K146-K$146</f>
        <v>0</v>
      </c>
      <c r="N146" s="11">
        <f t="shared" ref="N146:N151" si="239">2^(-M146)</f>
        <v>1</v>
      </c>
      <c r="O146" s="5">
        <v>29.14</v>
      </c>
      <c r="P146" s="6">
        <v>20.100000000000001</v>
      </c>
      <c r="Q146" s="2">
        <f t="shared" ref="Q146:Q151" si="240">O146-P146</f>
        <v>9.0399999999999991</v>
      </c>
      <c r="R146" s="2">
        <f t="shared" ref="R146:R151" si="241">2^(-Q146)</f>
        <v>1.8997166941646217E-3</v>
      </c>
      <c r="S146" s="2">
        <f>Q146-Q$146</f>
        <v>0</v>
      </c>
      <c r="T146" s="11">
        <f t="shared" ref="T146:T151" si="242">2^(-S146)</f>
        <v>1</v>
      </c>
      <c r="U146" s="12">
        <f>STDEVP(C146,I146,O146)</f>
        <v>0</v>
      </c>
      <c r="V146" s="12"/>
      <c r="Y146" s="5"/>
      <c r="Z146" s="5"/>
    </row>
    <row r="147" spans="1:26" ht="15.75" x14ac:dyDescent="0.25">
      <c r="A147" s="9" t="s">
        <v>45</v>
      </c>
      <c r="B147" s="2" t="s">
        <v>46</v>
      </c>
      <c r="C147" s="5">
        <v>22.07</v>
      </c>
      <c r="D147" s="10">
        <v>18.076666666666668</v>
      </c>
      <c r="E147" s="2">
        <f t="shared" si="234"/>
        <v>3.9933333333333323</v>
      </c>
      <c r="F147" s="2">
        <f t="shared" si="235"/>
        <v>6.2789479650128419E-2</v>
      </c>
      <c r="G147" s="2">
        <f t="shared" ref="G147:G151" si="243">E147-E$146</f>
        <v>-5.0466666666666669</v>
      </c>
      <c r="H147" s="11">
        <f t="shared" si="236"/>
        <v>33.052022884780392</v>
      </c>
      <c r="I147" s="5">
        <v>22.05</v>
      </c>
      <c r="J147" s="10">
        <v>18.076666666666668</v>
      </c>
      <c r="K147" s="2">
        <f t="shared" si="237"/>
        <v>3.9733333333333327</v>
      </c>
      <c r="L147" s="2">
        <f t="shared" si="238"/>
        <v>6.3665988122330819E-2</v>
      </c>
      <c r="M147" s="2">
        <f t="shared" ref="M147:M151" si="244">K147-K$146</f>
        <v>-5.0666666666666664</v>
      </c>
      <c r="N147" s="11">
        <f t="shared" si="239"/>
        <v>33.513411930260048</v>
      </c>
      <c r="O147" s="5">
        <v>21.97</v>
      </c>
      <c r="P147" s="10">
        <v>18.076666666666668</v>
      </c>
      <c r="Q147" s="2">
        <f t="shared" si="240"/>
        <v>3.8933333333333309</v>
      </c>
      <c r="R147" s="2">
        <f t="shared" si="241"/>
        <v>6.7296098015470318E-2</v>
      </c>
      <c r="S147" s="2">
        <f t="shared" ref="S147:S151" si="245">Q147-Q$146</f>
        <v>-5.1466666666666683</v>
      </c>
      <c r="T147" s="11">
        <f t="shared" si="242"/>
        <v>35.424281011049914</v>
      </c>
      <c r="U147" s="12">
        <f t="shared" ref="U147:U151" si="246">STDEVP(C147,I147,O147)</f>
        <v>4.320493798938646E-2</v>
      </c>
      <c r="V147" s="12"/>
      <c r="Y147" s="5"/>
      <c r="Z147" s="5"/>
    </row>
    <row r="148" spans="1:26" ht="15.75" x14ac:dyDescent="0.25">
      <c r="A148" s="9" t="s">
        <v>47</v>
      </c>
      <c r="B148" s="2" t="s">
        <v>48</v>
      </c>
      <c r="C148" s="5">
        <v>22.991</v>
      </c>
      <c r="D148" s="10">
        <v>18.59</v>
      </c>
      <c r="E148" s="2">
        <f t="shared" si="234"/>
        <v>4.4009999999999998</v>
      </c>
      <c r="F148" s="2">
        <f t="shared" si="235"/>
        <v>4.7333322371155506E-2</v>
      </c>
      <c r="G148" s="2">
        <f t="shared" si="243"/>
        <v>-4.6389999999999993</v>
      </c>
      <c r="H148" s="11">
        <f t="shared" si="236"/>
        <v>24.915990113973169</v>
      </c>
      <c r="I148" s="5">
        <v>22.95</v>
      </c>
      <c r="J148" s="10">
        <v>18.59</v>
      </c>
      <c r="K148" s="2">
        <f t="shared" si="237"/>
        <v>4.3599999999999994</v>
      </c>
      <c r="L148" s="2">
        <f t="shared" si="238"/>
        <v>4.8697786228781272E-2</v>
      </c>
      <c r="M148" s="2">
        <f t="shared" si="244"/>
        <v>-4.68</v>
      </c>
      <c r="N148" s="11">
        <f t="shared" si="239"/>
        <v>25.634236082867904</v>
      </c>
      <c r="O148" s="5">
        <v>22.937999999999999</v>
      </c>
      <c r="P148" s="10">
        <v>18.59</v>
      </c>
      <c r="Q148" s="2">
        <f t="shared" si="240"/>
        <v>4.347999999999999</v>
      </c>
      <c r="R148" s="2">
        <f t="shared" si="241"/>
        <v>4.9104532291723804E-2</v>
      </c>
      <c r="S148" s="2">
        <f t="shared" si="245"/>
        <v>-4.6920000000000002</v>
      </c>
      <c r="T148" s="11">
        <f t="shared" si="242"/>
        <v>25.848344883507455</v>
      </c>
      <c r="U148" s="12">
        <f t="shared" si="246"/>
        <v>2.2691163233490325E-2</v>
      </c>
      <c r="V148" s="12"/>
      <c r="Y148" s="5"/>
      <c r="Z148" s="5"/>
    </row>
    <row r="149" spans="1:26" ht="15.75" x14ac:dyDescent="0.25">
      <c r="A149" s="9" t="s">
        <v>44</v>
      </c>
      <c r="B149" s="2" t="s">
        <v>49</v>
      </c>
      <c r="C149" s="5">
        <v>28.48</v>
      </c>
      <c r="D149" s="10">
        <v>22.956666666666667</v>
      </c>
      <c r="E149" s="2">
        <f t="shared" si="234"/>
        <v>5.5233333333333334</v>
      </c>
      <c r="F149" s="2">
        <f t="shared" si="235"/>
        <v>2.1742575690287758E-2</v>
      </c>
      <c r="G149" s="2">
        <f t="shared" si="243"/>
        <v>-3.5166666666666657</v>
      </c>
      <c r="H149" s="11">
        <f t="shared" si="236"/>
        <v>11.445167459482059</v>
      </c>
      <c r="I149" s="5">
        <v>28.35</v>
      </c>
      <c r="J149" s="10">
        <v>22.956666666666667</v>
      </c>
      <c r="K149" s="2">
        <f t="shared" si="237"/>
        <v>5.3933333333333344</v>
      </c>
      <c r="L149" s="2">
        <f t="shared" si="238"/>
        <v>2.3792763627066758E-2</v>
      </c>
      <c r="M149" s="2">
        <f t="shared" si="244"/>
        <v>-3.6466666666666647</v>
      </c>
      <c r="N149" s="11">
        <f t="shared" si="239"/>
        <v>12.52437466078559</v>
      </c>
      <c r="O149" s="5">
        <v>28.49</v>
      </c>
      <c r="P149" s="10">
        <v>22.956666666666667</v>
      </c>
      <c r="Q149" s="2">
        <f t="shared" si="240"/>
        <v>5.5333333333333314</v>
      </c>
      <c r="R149" s="2">
        <f t="shared" si="241"/>
        <v>2.1592388749496535E-2</v>
      </c>
      <c r="S149" s="2">
        <f t="shared" si="245"/>
        <v>-3.5066666666666677</v>
      </c>
      <c r="T149" s="11">
        <f t="shared" si="242"/>
        <v>11.366109913031815</v>
      </c>
      <c r="U149" s="12">
        <f t="shared" si="246"/>
        <v>6.3770421565695651E-2</v>
      </c>
      <c r="V149" s="12"/>
      <c r="Y149" s="5"/>
      <c r="Z149" s="5"/>
    </row>
    <row r="150" spans="1:26" ht="15.75" x14ac:dyDescent="0.25">
      <c r="A150" s="9" t="s">
        <v>44</v>
      </c>
      <c r="B150" s="2" t="s">
        <v>50</v>
      </c>
      <c r="C150" s="5">
        <v>22.58</v>
      </c>
      <c r="D150" s="10">
        <v>17.313333333333333</v>
      </c>
      <c r="E150" s="2">
        <f t="shared" si="234"/>
        <v>5.2666666666666657</v>
      </c>
      <c r="F150" s="2">
        <f t="shared" si="235"/>
        <v>2.5976184254462131E-2</v>
      </c>
      <c r="G150" s="2">
        <f t="shared" si="243"/>
        <v>-3.7733333333333334</v>
      </c>
      <c r="H150" s="11">
        <f t="shared" si="236"/>
        <v>13.673714788238389</v>
      </c>
      <c r="I150" s="5">
        <v>22.59</v>
      </c>
      <c r="J150" s="10">
        <v>17.313333333333333</v>
      </c>
      <c r="K150" s="2">
        <f t="shared" si="237"/>
        <v>5.2766666666666673</v>
      </c>
      <c r="L150" s="2">
        <f t="shared" si="238"/>
        <v>2.5796753643196023E-2</v>
      </c>
      <c r="M150" s="2">
        <f t="shared" si="244"/>
        <v>-3.7633333333333319</v>
      </c>
      <c r="N150" s="11">
        <f t="shared" si="239"/>
        <v>13.579263540945954</v>
      </c>
      <c r="O150" s="5">
        <v>22.512</v>
      </c>
      <c r="P150" s="10">
        <v>17.313333333333333</v>
      </c>
      <c r="Q150" s="2">
        <f t="shared" si="240"/>
        <v>5.1986666666666679</v>
      </c>
      <c r="R150" s="2">
        <f t="shared" si="241"/>
        <v>2.7229859211066302E-2</v>
      </c>
      <c r="S150" s="2">
        <f t="shared" si="245"/>
        <v>-3.8413333333333313</v>
      </c>
      <c r="T150" s="11">
        <f t="shared" si="242"/>
        <v>14.333642113431191</v>
      </c>
      <c r="U150" s="12">
        <f t="shared" si="246"/>
        <v>3.4653843782311504E-2</v>
      </c>
      <c r="V150" s="12"/>
      <c r="Y150" s="5"/>
      <c r="Z150" s="5"/>
    </row>
    <row r="151" spans="1:26" ht="15.75" x14ac:dyDescent="0.25">
      <c r="A151" s="9" t="s">
        <v>47</v>
      </c>
      <c r="B151" s="2" t="s">
        <v>43</v>
      </c>
      <c r="C151" s="5">
        <v>22.501999999999999</v>
      </c>
      <c r="D151" s="10">
        <v>17.433333333333334</v>
      </c>
      <c r="E151" s="2">
        <f t="shared" si="234"/>
        <v>5.0686666666666653</v>
      </c>
      <c r="F151" s="2">
        <f t="shared" si="235"/>
        <v>2.9797463420886641E-2</v>
      </c>
      <c r="G151" s="2">
        <f t="shared" si="243"/>
        <v>-3.9713333333333338</v>
      </c>
      <c r="H151" s="11">
        <f t="shared" si="236"/>
        <v>15.685214280853454</v>
      </c>
      <c r="I151" s="5">
        <v>22.49</v>
      </c>
      <c r="J151" s="10">
        <v>17.433333333333334</v>
      </c>
      <c r="K151" s="2">
        <f t="shared" si="237"/>
        <v>5.0566666666666649</v>
      </c>
      <c r="L151" s="2">
        <f t="shared" si="238"/>
        <v>3.0046345390082951E-2</v>
      </c>
      <c r="M151" s="2">
        <f t="shared" si="244"/>
        <v>-3.9833333333333343</v>
      </c>
      <c r="N151" s="11">
        <f t="shared" si="239"/>
        <v>15.816224325646346</v>
      </c>
      <c r="O151" s="5">
        <v>22.6</v>
      </c>
      <c r="P151" s="10">
        <v>17.433333333333334</v>
      </c>
      <c r="Q151" s="2">
        <f t="shared" si="240"/>
        <v>5.1666666666666679</v>
      </c>
      <c r="R151" s="2">
        <f t="shared" si="241"/>
        <v>2.7840584941885581E-2</v>
      </c>
      <c r="S151" s="2">
        <f t="shared" si="245"/>
        <v>-3.8733333333333313</v>
      </c>
      <c r="T151" s="11">
        <f t="shared" si="242"/>
        <v>14.655124644323955</v>
      </c>
      <c r="U151" s="12">
        <f t="shared" si="246"/>
        <v>4.9270229911739655E-2</v>
      </c>
      <c r="V151" s="12"/>
      <c r="Y151" s="5"/>
      <c r="Z151" s="5"/>
    </row>
    <row r="152" spans="1:26" x14ac:dyDescent="0.2">
      <c r="U152" s="12"/>
      <c r="V152" s="12"/>
    </row>
    <row r="153" spans="1:26" ht="15.75" x14ac:dyDescent="0.25">
      <c r="A153" s="2" t="s">
        <v>51</v>
      </c>
      <c r="B153" s="2" t="s">
        <v>52</v>
      </c>
      <c r="C153" s="5">
        <v>30.73</v>
      </c>
      <c r="D153" s="6">
        <v>20.100000000000001</v>
      </c>
      <c r="E153" s="2">
        <f t="shared" ref="E153:E158" si="247">C153-D153</f>
        <v>10.629999999999999</v>
      </c>
      <c r="F153" s="2">
        <f t="shared" ref="F153:F158" si="248">2^(-E153)</f>
        <v>6.3103165558471357E-4</v>
      </c>
      <c r="G153" s="2">
        <f>E153-E$153</f>
        <v>0</v>
      </c>
      <c r="H153" s="11">
        <f t="shared" ref="H153:H158" si="249">2^(-G153)</f>
        <v>1</v>
      </c>
      <c r="I153" s="5">
        <v>30.73</v>
      </c>
      <c r="J153" s="6">
        <v>20.100000000000001</v>
      </c>
      <c r="K153" s="2">
        <f t="shared" ref="K153:K158" si="250">I153-J153</f>
        <v>10.629999999999999</v>
      </c>
      <c r="L153" s="2">
        <f t="shared" ref="L153:L158" si="251">2^(-K153)</f>
        <v>6.3103165558471357E-4</v>
      </c>
      <c r="M153" s="2">
        <f>K153-K$153</f>
        <v>0</v>
      </c>
      <c r="N153" s="11">
        <f t="shared" ref="N153:N158" si="252">2^(-M153)</f>
        <v>1</v>
      </c>
      <c r="O153" s="5">
        <v>30.73</v>
      </c>
      <c r="P153" s="6">
        <v>20.100000000000001</v>
      </c>
      <c r="Q153" s="2">
        <f t="shared" ref="Q153:Q158" si="253">O153-P153</f>
        <v>10.629999999999999</v>
      </c>
      <c r="R153" s="2">
        <f t="shared" ref="R153:R158" si="254">2^(-Q153)</f>
        <v>6.3103165558471357E-4</v>
      </c>
      <c r="S153" s="2">
        <f>Q153-Q$153</f>
        <v>0</v>
      </c>
      <c r="T153" s="11">
        <f t="shared" ref="T153:T158" si="255">2^(-S153)</f>
        <v>1</v>
      </c>
      <c r="U153" s="12">
        <f>STDEVP(C153,I153,O153)</f>
        <v>0</v>
      </c>
      <c r="V153" s="12"/>
      <c r="Y153" s="5"/>
      <c r="Z153" s="5"/>
    </row>
    <row r="154" spans="1:26" ht="15.75" x14ac:dyDescent="0.25">
      <c r="A154" s="2" t="s">
        <v>51</v>
      </c>
      <c r="B154" s="2" t="s">
        <v>53</v>
      </c>
      <c r="C154" s="7">
        <v>26.545999999999999</v>
      </c>
      <c r="D154" s="10">
        <v>18.076666666666668</v>
      </c>
      <c r="E154" s="2">
        <f t="shared" si="247"/>
        <v>8.4693333333333314</v>
      </c>
      <c r="F154" s="2">
        <f t="shared" si="248"/>
        <v>2.8214777083553212E-3</v>
      </c>
      <c r="G154" s="2">
        <f t="shared" ref="G154:G158" si="256">E154-E$153</f>
        <v>-2.1606666666666676</v>
      </c>
      <c r="H154" s="11">
        <f t="shared" si="249"/>
        <v>4.4712142146671576</v>
      </c>
      <c r="I154" s="7">
        <v>26</v>
      </c>
      <c r="J154" s="10">
        <v>18.076666666666668</v>
      </c>
      <c r="K154" s="2">
        <f t="shared" si="250"/>
        <v>7.923333333333332</v>
      </c>
      <c r="L154" s="2">
        <f t="shared" si="251"/>
        <v>4.1194477715469288E-3</v>
      </c>
      <c r="M154" s="2">
        <f t="shared" ref="M154:M158" si="257">K154-K$153</f>
        <v>-2.706666666666667</v>
      </c>
      <c r="N154" s="11">
        <f t="shared" si="252"/>
        <v>6.528115879907566</v>
      </c>
      <c r="O154" s="7">
        <v>25.486000000000001</v>
      </c>
      <c r="P154" s="10">
        <v>18.076666666666668</v>
      </c>
      <c r="Q154" s="2">
        <f t="shared" si="253"/>
        <v>7.4093333333333327</v>
      </c>
      <c r="R154" s="2">
        <f t="shared" si="254"/>
        <v>5.8825878118737816E-3</v>
      </c>
      <c r="S154" s="2">
        <f t="shared" ref="S154:S158" si="258">Q154-Q$153</f>
        <v>-3.2206666666666663</v>
      </c>
      <c r="T154" s="11">
        <f t="shared" si="255"/>
        <v>9.3221754563532624</v>
      </c>
      <c r="U154" s="12">
        <f t="shared" ref="U154:U158" si="259">STDEVP(C154,I154,O154)</f>
        <v>0.43280891344282074</v>
      </c>
      <c r="V154" s="12"/>
      <c r="Y154" s="7"/>
      <c r="Z154" s="7"/>
    </row>
    <row r="155" spans="1:26" ht="15.75" x14ac:dyDescent="0.25">
      <c r="A155" s="2" t="s">
        <v>54</v>
      </c>
      <c r="B155" s="2" t="s">
        <v>55</v>
      </c>
      <c r="C155" s="2">
        <v>26.57</v>
      </c>
      <c r="D155" s="10">
        <v>18.59</v>
      </c>
      <c r="E155" s="2">
        <f t="shared" si="247"/>
        <v>7.98</v>
      </c>
      <c r="F155" s="2">
        <f t="shared" si="248"/>
        <v>3.9607792179298012E-3</v>
      </c>
      <c r="G155" s="2">
        <f t="shared" si="256"/>
        <v>-2.6499999999999986</v>
      </c>
      <c r="H155" s="11">
        <f t="shared" si="249"/>
        <v>6.276672783173999</v>
      </c>
      <c r="I155" s="2">
        <v>26.542999999999999</v>
      </c>
      <c r="J155" s="10">
        <v>18.59</v>
      </c>
      <c r="K155" s="2">
        <f t="shared" si="250"/>
        <v>7.9529999999999994</v>
      </c>
      <c r="L155" s="2">
        <f t="shared" si="251"/>
        <v>4.0356030768911449E-3</v>
      </c>
      <c r="M155" s="2">
        <f t="shared" si="257"/>
        <v>-2.6769999999999996</v>
      </c>
      <c r="N155" s="11">
        <f t="shared" si="252"/>
        <v>6.3952466428197763</v>
      </c>
      <c r="O155" s="2">
        <v>26.512</v>
      </c>
      <c r="P155" s="10">
        <v>18.59</v>
      </c>
      <c r="Q155" s="2">
        <f t="shared" si="253"/>
        <v>7.9220000000000006</v>
      </c>
      <c r="R155" s="2">
        <f t="shared" si="254"/>
        <v>4.1232567095233078E-3</v>
      </c>
      <c r="S155" s="2">
        <f t="shared" si="258"/>
        <v>-2.7079999999999984</v>
      </c>
      <c r="T155" s="11">
        <f t="shared" si="255"/>
        <v>6.534151928880175</v>
      </c>
      <c r="U155" s="12">
        <f t="shared" si="259"/>
        <v>2.3697163449568206E-2</v>
      </c>
      <c r="V155" s="12"/>
    </row>
    <row r="156" spans="1:26" ht="15.75" x14ac:dyDescent="0.25">
      <c r="A156" s="2" t="s">
        <v>54</v>
      </c>
      <c r="B156" s="2" t="s">
        <v>40</v>
      </c>
      <c r="C156" s="5">
        <v>28.353000000000002</v>
      </c>
      <c r="D156" s="10">
        <v>22.956666666666667</v>
      </c>
      <c r="E156" s="2">
        <f t="shared" si="247"/>
        <v>5.3963333333333345</v>
      </c>
      <c r="F156" s="2">
        <f t="shared" si="248"/>
        <v>2.3743339371224158E-2</v>
      </c>
      <c r="G156" s="2">
        <f t="shared" si="256"/>
        <v>-5.2336666666666645</v>
      </c>
      <c r="H156" s="11">
        <f t="shared" si="249"/>
        <v>37.626225500880132</v>
      </c>
      <c r="I156" s="5">
        <v>28.305</v>
      </c>
      <c r="J156" s="10">
        <v>22.956666666666667</v>
      </c>
      <c r="K156" s="2">
        <f t="shared" si="250"/>
        <v>5.3483333333333327</v>
      </c>
      <c r="L156" s="2">
        <f t="shared" si="251"/>
        <v>2.4546594023137993E-2</v>
      </c>
      <c r="M156" s="2">
        <f t="shared" si="257"/>
        <v>-5.2816666666666663</v>
      </c>
      <c r="N156" s="11">
        <f t="shared" si="252"/>
        <v>38.899148411806905</v>
      </c>
      <c r="O156" s="5">
        <v>28.288</v>
      </c>
      <c r="P156" s="10">
        <v>22.956666666666667</v>
      </c>
      <c r="Q156" s="2">
        <f t="shared" si="253"/>
        <v>5.3313333333333333</v>
      </c>
      <c r="R156" s="2">
        <f t="shared" si="254"/>
        <v>2.4837549736620633E-2</v>
      </c>
      <c r="S156" s="2">
        <f t="shared" si="258"/>
        <v>-5.2986666666666657</v>
      </c>
      <c r="T156" s="11">
        <f t="shared" si="255"/>
        <v>39.360227837708358</v>
      </c>
      <c r="U156" s="12">
        <f t="shared" si="259"/>
        <v>2.7523727137791339E-2</v>
      </c>
      <c r="V156" s="12"/>
      <c r="Y156" s="5"/>
      <c r="Z156" s="5"/>
    </row>
    <row r="157" spans="1:26" ht="15.75" x14ac:dyDescent="0.25">
      <c r="A157" s="2" t="s">
        <v>54</v>
      </c>
      <c r="B157" s="2" t="s">
        <v>42</v>
      </c>
      <c r="C157" s="5">
        <v>28.47</v>
      </c>
      <c r="D157" s="10">
        <v>17.313333333333333</v>
      </c>
      <c r="E157" s="2">
        <f t="shared" si="247"/>
        <v>11.156666666666666</v>
      </c>
      <c r="F157" s="2">
        <f t="shared" si="248"/>
        <v>4.380348675633944E-4</v>
      </c>
      <c r="G157" s="2">
        <f t="shared" si="256"/>
        <v>0.52666666666666728</v>
      </c>
      <c r="H157" s="11">
        <f t="shared" si="249"/>
        <v>0.69415672523989536</v>
      </c>
      <c r="I157" s="5">
        <v>28.434999999999999</v>
      </c>
      <c r="J157" s="10">
        <v>17.313333333333333</v>
      </c>
      <c r="K157" s="2">
        <f t="shared" si="250"/>
        <v>11.121666666666666</v>
      </c>
      <c r="L157" s="2">
        <f t="shared" si="251"/>
        <v>4.4879161228834517E-4</v>
      </c>
      <c r="M157" s="2">
        <f t="shared" si="257"/>
        <v>0.49166666666666714</v>
      </c>
      <c r="N157" s="11">
        <f t="shared" si="252"/>
        <v>0.71120300909864043</v>
      </c>
      <c r="O157" s="5">
        <v>28.398</v>
      </c>
      <c r="P157" s="10">
        <v>17.313333333333333</v>
      </c>
      <c r="Q157" s="2">
        <f t="shared" si="253"/>
        <v>11.084666666666667</v>
      </c>
      <c r="R157" s="2">
        <f t="shared" si="254"/>
        <v>4.6045038601846106E-4</v>
      </c>
      <c r="S157" s="2">
        <f t="shared" si="258"/>
        <v>0.45466666666666811</v>
      </c>
      <c r="T157" s="11">
        <f t="shared" si="255"/>
        <v>0.7296787442332161</v>
      </c>
      <c r="U157" s="12">
        <f t="shared" si="259"/>
        <v>2.9397656747132111E-2</v>
      </c>
      <c r="V157" s="12"/>
      <c r="Y157" s="5"/>
      <c r="Z157" s="5"/>
    </row>
    <row r="158" spans="1:26" ht="15.75" x14ac:dyDescent="0.25">
      <c r="A158" s="13" t="s">
        <v>51</v>
      </c>
      <c r="B158" s="13" t="s">
        <v>56</v>
      </c>
      <c r="C158" s="14">
        <v>28.445</v>
      </c>
      <c r="D158" s="15">
        <v>17.433333333333334</v>
      </c>
      <c r="E158" s="13">
        <f t="shared" si="247"/>
        <v>11.011666666666667</v>
      </c>
      <c r="F158" s="13">
        <f t="shared" si="248"/>
        <v>4.8434858028792953E-4</v>
      </c>
      <c r="G158" s="13">
        <f t="shared" si="256"/>
        <v>0.38166666666666771</v>
      </c>
      <c r="H158" s="16">
        <f t="shared" si="249"/>
        <v>0.7675503693061676</v>
      </c>
      <c r="I158" s="14">
        <v>28.448</v>
      </c>
      <c r="J158" s="15">
        <v>17.433333333333334</v>
      </c>
      <c r="K158" s="13">
        <f t="shared" si="250"/>
        <v>11.014666666666667</v>
      </c>
      <c r="L158" s="13">
        <f t="shared" si="251"/>
        <v>4.8334245218426008E-4</v>
      </c>
      <c r="M158" s="13">
        <f t="shared" si="257"/>
        <v>0.38466666666666782</v>
      </c>
      <c r="N158" s="16">
        <f t="shared" si="252"/>
        <v>0.76595595150673612</v>
      </c>
      <c r="O158" s="14">
        <v>28.442</v>
      </c>
      <c r="P158" s="15">
        <v>17.433333333333334</v>
      </c>
      <c r="Q158" s="13">
        <f t="shared" si="253"/>
        <v>11.008666666666667</v>
      </c>
      <c r="R158" s="13">
        <f t="shared" si="254"/>
        <v>4.8535680275296972E-4</v>
      </c>
      <c r="S158" s="13">
        <f t="shared" si="258"/>
        <v>0.3786666666666676</v>
      </c>
      <c r="T158" s="16">
        <f t="shared" si="255"/>
        <v>0.76914810605378936</v>
      </c>
      <c r="U158" s="17">
        <f t="shared" si="259"/>
        <v>2.4494897427832711E-3</v>
      </c>
      <c r="V158" s="12"/>
      <c r="Y158" s="5"/>
      <c r="Z158" s="5"/>
    </row>
    <row r="161" spans="1:22" x14ac:dyDescent="0.2">
      <c r="A161" s="1" t="s">
        <v>83</v>
      </c>
    </row>
    <row r="162" spans="1:22" x14ac:dyDescent="0.2">
      <c r="A162" s="8" t="s">
        <v>4</v>
      </c>
      <c r="B162" s="8" t="s">
        <v>5</v>
      </c>
      <c r="C162" s="8" t="s">
        <v>6</v>
      </c>
      <c r="D162" s="8" t="s">
        <v>7</v>
      </c>
      <c r="E162" s="8" t="s">
        <v>74</v>
      </c>
      <c r="F162" s="8" t="s">
        <v>75</v>
      </c>
      <c r="G162" s="8" t="s">
        <v>76</v>
      </c>
      <c r="H162" s="8" t="s">
        <v>73</v>
      </c>
      <c r="I162" s="8" t="s">
        <v>6</v>
      </c>
      <c r="J162" s="8" t="s">
        <v>7</v>
      </c>
      <c r="K162" s="8" t="s">
        <v>74</v>
      </c>
      <c r="L162" s="8" t="s">
        <v>75</v>
      </c>
      <c r="M162" s="8" t="s">
        <v>76</v>
      </c>
      <c r="N162" s="8" t="s">
        <v>73</v>
      </c>
      <c r="O162" s="8" t="s">
        <v>6</v>
      </c>
      <c r="P162" s="8" t="s">
        <v>7</v>
      </c>
      <c r="Q162" s="8" t="s">
        <v>74</v>
      </c>
      <c r="R162" s="8" t="s">
        <v>78</v>
      </c>
      <c r="S162" s="8" t="s">
        <v>76</v>
      </c>
      <c r="T162" s="8" t="s">
        <v>79</v>
      </c>
      <c r="U162" s="8" t="s">
        <v>72</v>
      </c>
    </row>
    <row r="163" spans="1:22" ht="15.75" x14ac:dyDescent="0.25">
      <c r="A163" s="9" t="s">
        <v>8</v>
      </c>
      <c r="B163" s="2" t="s">
        <v>9</v>
      </c>
      <c r="C163" s="5">
        <v>28.885000000000002</v>
      </c>
      <c r="D163" s="10">
        <v>21.712500000000002</v>
      </c>
      <c r="E163" s="2">
        <f t="shared" ref="E163:E168" si="260">C163-D163</f>
        <v>7.1724999999999994</v>
      </c>
      <c r="F163" s="2">
        <f t="shared" ref="F163:F168" si="261">2^(-E163)</f>
        <v>6.932060686893381E-3</v>
      </c>
      <c r="G163" s="2">
        <f>E163-E$163</f>
        <v>0</v>
      </c>
      <c r="H163" s="11">
        <f t="shared" ref="H163:H168" si="262">2^(-G163)</f>
        <v>1</v>
      </c>
      <c r="I163" s="5">
        <v>28.885000000000002</v>
      </c>
      <c r="J163" s="10">
        <v>21.712500000000002</v>
      </c>
      <c r="K163" s="2">
        <f t="shared" ref="K163:K168" si="263">I163-J163</f>
        <v>7.1724999999999994</v>
      </c>
      <c r="L163" s="2">
        <f t="shared" ref="L163:L168" si="264">2^(-K163)</f>
        <v>6.932060686893381E-3</v>
      </c>
      <c r="M163" s="2">
        <f>K163-K$163</f>
        <v>0</v>
      </c>
      <c r="N163" s="11">
        <f t="shared" ref="N163:N168" si="265">2^(-M163)</f>
        <v>1</v>
      </c>
      <c r="O163" s="5">
        <v>28.885000000000002</v>
      </c>
      <c r="P163" s="10">
        <v>21.712500000000002</v>
      </c>
      <c r="Q163" s="2">
        <f t="shared" ref="Q163:Q168" si="266">O163-P163</f>
        <v>7.1724999999999994</v>
      </c>
      <c r="R163" s="2">
        <f t="shared" ref="R163:R168" si="267">2^(-Q163)</f>
        <v>6.932060686893381E-3</v>
      </c>
      <c r="S163" s="2">
        <f>Q163-Q$163</f>
        <v>0</v>
      </c>
      <c r="T163" s="11">
        <f t="shared" ref="T163:T168" si="268">2^(-S163)</f>
        <v>1</v>
      </c>
      <c r="U163" s="12">
        <f>STDEVP(C163,I163,O163)</f>
        <v>0</v>
      </c>
      <c r="V163" s="12"/>
    </row>
    <row r="164" spans="1:22" ht="15.75" x14ac:dyDescent="0.25">
      <c r="A164" s="9" t="s">
        <v>57</v>
      </c>
      <c r="B164" s="2" t="s">
        <v>0</v>
      </c>
      <c r="C164" s="5">
        <v>20.260000000000002</v>
      </c>
      <c r="D164" s="10">
        <v>18.396666666666665</v>
      </c>
      <c r="E164" s="2">
        <f t="shared" si="260"/>
        <v>1.8633333333333368</v>
      </c>
      <c r="F164" s="2">
        <f t="shared" si="261"/>
        <v>0.27484052834629868</v>
      </c>
      <c r="G164" s="2">
        <f t="shared" ref="G164:G168" si="269">E164-E$163</f>
        <v>-5.3091666666666626</v>
      </c>
      <c r="H164" s="11">
        <f t="shared" si="262"/>
        <v>39.647738350869695</v>
      </c>
      <c r="I164" s="5">
        <v>20.27</v>
      </c>
      <c r="J164" s="10">
        <v>18.396666666666665</v>
      </c>
      <c r="K164" s="2">
        <f t="shared" si="263"/>
        <v>1.8733333333333348</v>
      </c>
      <c r="L164" s="2">
        <f t="shared" si="264"/>
        <v>0.27294206614265959</v>
      </c>
      <c r="M164" s="2">
        <f t="shared" ref="M164:M168" si="270">K164-K$163</f>
        <v>-5.2991666666666646</v>
      </c>
      <c r="N164" s="11">
        <f t="shared" si="265"/>
        <v>39.373871417299895</v>
      </c>
      <c r="O164" s="5">
        <v>20.22</v>
      </c>
      <c r="P164" s="10">
        <v>18.396666666666665</v>
      </c>
      <c r="Q164" s="2">
        <f t="shared" si="266"/>
        <v>1.8233333333333341</v>
      </c>
      <c r="R164" s="2">
        <f t="shared" si="267"/>
        <v>0.28256734731828881</v>
      </c>
      <c r="S164" s="2">
        <f t="shared" ref="S164:S168" si="271">Q164-Q$163</f>
        <v>-5.3491666666666653</v>
      </c>
      <c r="T164" s="11">
        <f t="shared" si="268"/>
        <v>40.762387994171185</v>
      </c>
      <c r="U164" s="12">
        <f t="shared" ref="U164:U168" si="272">STDEVP(C164,I164,O164)</f>
        <v>2.1602468994693504E-2</v>
      </c>
      <c r="V164" s="12"/>
    </row>
    <row r="165" spans="1:22" ht="15.75" x14ac:dyDescent="0.25">
      <c r="A165" s="9" t="s">
        <v>8</v>
      </c>
      <c r="B165" s="2" t="s">
        <v>1</v>
      </c>
      <c r="C165" s="5">
        <v>20.22</v>
      </c>
      <c r="D165" s="10">
        <v>17.243333333333336</v>
      </c>
      <c r="E165" s="2">
        <f t="shared" si="260"/>
        <v>2.976666666666663</v>
      </c>
      <c r="F165" s="2">
        <f t="shared" si="261"/>
        <v>0.12703811652102395</v>
      </c>
      <c r="G165" s="2">
        <f t="shared" si="269"/>
        <v>-4.1958333333333364</v>
      </c>
      <c r="H165" s="11">
        <f t="shared" si="262"/>
        <v>18.326169123305291</v>
      </c>
      <c r="I165" s="5">
        <v>20.28</v>
      </c>
      <c r="J165" s="10">
        <v>17.243333333333336</v>
      </c>
      <c r="K165" s="2">
        <f t="shared" si="263"/>
        <v>3.0366666666666653</v>
      </c>
      <c r="L165" s="2">
        <f t="shared" si="264"/>
        <v>0.12186310696528016</v>
      </c>
      <c r="M165" s="2">
        <f t="shared" si="270"/>
        <v>-4.1358333333333341</v>
      </c>
      <c r="N165" s="11">
        <f t="shared" si="265"/>
        <v>17.579636484673273</v>
      </c>
      <c r="O165" s="5">
        <v>20.34</v>
      </c>
      <c r="P165" s="10">
        <v>17.243333333333336</v>
      </c>
      <c r="Q165" s="2">
        <f t="shared" si="266"/>
        <v>3.096666666666664</v>
      </c>
      <c r="R165" s="2">
        <f t="shared" si="267"/>
        <v>0.11689890598129003</v>
      </c>
      <c r="S165" s="2">
        <f t="shared" si="271"/>
        <v>-4.0758333333333354</v>
      </c>
      <c r="T165" s="11">
        <f t="shared" si="268"/>
        <v>16.863514510528415</v>
      </c>
      <c r="U165" s="12">
        <f t="shared" si="272"/>
        <v>4.8989794855663966E-2</v>
      </c>
      <c r="V165" s="12"/>
    </row>
    <row r="166" spans="1:22" ht="15.75" x14ac:dyDescent="0.25">
      <c r="A166" s="9" t="s">
        <v>8</v>
      </c>
      <c r="B166" s="2" t="s">
        <v>2</v>
      </c>
      <c r="C166" s="5">
        <v>25.65</v>
      </c>
      <c r="D166" s="10">
        <v>17.43</v>
      </c>
      <c r="E166" s="2">
        <f t="shared" si="260"/>
        <v>8.2199999999999989</v>
      </c>
      <c r="F166" s="2">
        <f t="shared" si="261"/>
        <v>3.3537712360849803E-3</v>
      </c>
      <c r="G166" s="2">
        <f t="shared" si="269"/>
        <v>1.0474999999999994</v>
      </c>
      <c r="H166" s="11">
        <f t="shared" si="262"/>
        <v>0.48380581007117235</v>
      </c>
      <c r="I166" s="5">
        <v>25.625</v>
      </c>
      <c r="J166" s="10">
        <v>17.43</v>
      </c>
      <c r="K166" s="2">
        <f t="shared" si="263"/>
        <v>8.1950000000000003</v>
      </c>
      <c r="L166" s="2">
        <f t="shared" si="264"/>
        <v>3.4123941246745866E-3</v>
      </c>
      <c r="M166" s="2">
        <f t="shared" si="270"/>
        <v>1.0225000000000009</v>
      </c>
      <c r="N166" s="11">
        <f t="shared" si="265"/>
        <v>0.4922625866687067</v>
      </c>
      <c r="O166" s="5">
        <v>25.619</v>
      </c>
      <c r="P166" s="10">
        <v>17.43</v>
      </c>
      <c r="Q166" s="2">
        <f t="shared" si="266"/>
        <v>8.1890000000000001</v>
      </c>
      <c r="R166" s="2">
        <f t="shared" si="267"/>
        <v>3.4266154247375859E-3</v>
      </c>
      <c r="S166" s="2">
        <f t="shared" si="271"/>
        <v>1.0165000000000006</v>
      </c>
      <c r="T166" s="11">
        <f t="shared" si="268"/>
        <v>0.49431411228357741</v>
      </c>
      <c r="U166" s="12">
        <f t="shared" si="272"/>
        <v>1.3424687043734257E-2</v>
      </c>
      <c r="V166" s="12"/>
    </row>
    <row r="167" spans="1:22" ht="15.75" x14ac:dyDescent="0.25">
      <c r="A167" s="9" t="s">
        <v>8</v>
      </c>
      <c r="B167" s="2" t="s">
        <v>3</v>
      </c>
      <c r="C167" s="5">
        <v>25.39</v>
      </c>
      <c r="D167" s="10">
        <v>18.93</v>
      </c>
      <c r="E167" s="2">
        <f t="shared" si="260"/>
        <v>6.4600000000000009</v>
      </c>
      <c r="F167" s="2">
        <f t="shared" si="261"/>
        <v>1.1359160291564922E-2</v>
      </c>
      <c r="G167" s="2">
        <f t="shared" si="269"/>
        <v>-0.71249999999999858</v>
      </c>
      <c r="H167" s="11">
        <f t="shared" si="262"/>
        <v>1.6386412070860787</v>
      </c>
      <c r="I167" s="5">
        <v>25.27</v>
      </c>
      <c r="J167" s="10">
        <v>18.93</v>
      </c>
      <c r="K167" s="2">
        <f t="shared" si="263"/>
        <v>6.34</v>
      </c>
      <c r="L167" s="2">
        <f t="shared" si="264"/>
        <v>1.2344395497865271E-2</v>
      </c>
      <c r="M167" s="2">
        <f t="shared" si="270"/>
        <v>-0.83249999999999957</v>
      </c>
      <c r="N167" s="11">
        <f t="shared" si="265"/>
        <v>1.7807685269122251</v>
      </c>
      <c r="O167" s="5">
        <v>25.33</v>
      </c>
      <c r="P167" s="10">
        <v>18.93</v>
      </c>
      <c r="Q167" s="2">
        <f t="shared" si="266"/>
        <v>6.3999999999999986</v>
      </c>
      <c r="R167" s="2">
        <f t="shared" si="267"/>
        <v>1.18415356758625E-2</v>
      </c>
      <c r="S167" s="2">
        <f t="shared" si="271"/>
        <v>-0.77250000000000085</v>
      </c>
      <c r="T167" s="11">
        <f t="shared" si="268"/>
        <v>1.7082273526906053</v>
      </c>
      <c r="U167" s="12">
        <f t="shared" si="272"/>
        <v>4.8989794855663966E-2</v>
      </c>
      <c r="V167" s="12"/>
    </row>
    <row r="168" spans="1:22" ht="15.75" x14ac:dyDescent="0.25">
      <c r="A168" s="9" t="s">
        <v>8</v>
      </c>
      <c r="B168" s="2" t="s">
        <v>10</v>
      </c>
      <c r="C168" s="5">
        <v>27.675000000000001</v>
      </c>
      <c r="D168" s="10">
        <v>20.446666666666669</v>
      </c>
      <c r="E168" s="2">
        <f t="shared" si="260"/>
        <v>7.2283333333333317</v>
      </c>
      <c r="F168" s="2">
        <f t="shared" si="261"/>
        <v>6.6689098703044594E-3</v>
      </c>
      <c r="G168" s="2">
        <f t="shared" si="269"/>
        <v>5.5833333333332291E-2</v>
      </c>
      <c r="H168" s="11">
        <f t="shared" si="262"/>
        <v>0.96203858730110869</v>
      </c>
      <c r="I168" s="5">
        <v>27.69</v>
      </c>
      <c r="J168" s="10">
        <v>20.446666666666669</v>
      </c>
      <c r="K168" s="2">
        <f t="shared" si="263"/>
        <v>7.2433333333333323</v>
      </c>
      <c r="L168" s="2">
        <f t="shared" si="264"/>
        <v>6.5999310441798827E-3</v>
      </c>
      <c r="M168" s="2">
        <f t="shared" si="270"/>
        <v>7.083333333333286E-2</v>
      </c>
      <c r="N168" s="11">
        <f t="shared" si="265"/>
        <v>0.95208789165082386</v>
      </c>
      <c r="O168" s="5">
        <v>27.66</v>
      </c>
      <c r="P168" s="10">
        <v>20.446666666666669</v>
      </c>
      <c r="Q168" s="2">
        <f t="shared" si="266"/>
        <v>7.2133333333333312</v>
      </c>
      <c r="R168" s="2">
        <f t="shared" si="267"/>
        <v>6.738609624939002E-3</v>
      </c>
      <c r="S168" s="2">
        <f t="shared" si="271"/>
        <v>4.0833333333331723E-2</v>
      </c>
      <c r="T168" s="11">
        <f t="shared" si="268"/>
        <v>0.97209328211448831</v>
      </c>
      <c r="U168" s="12">
        <f t="shared" si="272"/>
        <v>1.2247448713916354E-2</v>
      </c>
      <c r="V168" s="12"/>
    </row>
    <row r="169" spans="1:22" x14ac:dyDescent="0.2">
      <c r="U169" s="12"/>
      <c r="V169" s="12"/>
    </row>
    <row r="170" spans="1:22" ht="15.75" x14ac:dyDescent="0.25">
      <c r="A170" s="9" t="s">
        <v>11</v>
      </c>
      <c r="B170" s="2" t="s">
        <v>9</v>
      </c>
      <c r="C170" s="2">
        <v>23.61</v>
      </c>
      <c r="D170" s="10">
        <v>21.712500000000002</v>
      </c>
      <c r="E170" s="2">
        <f t="shared" ref="E170:E175" si="273">C170-D170</f>
        <v>1.8974999999999973</v>
      </c>
      <c r="F170" s="2">
        <f t="shared" ref="F170:F175" si="274">2^(-E170)</f>
        <v>0.26840807863201377</v>
      </c>
      <c r="G170" s="2">
        <f>E170-E$170</f>
        <v>0</v>
      </c>
      <c r="H170" s="11">
        <f t="shared" ref="H170" si="275">2^(-G170)</f>
        <v>1</v>
      </c>
      <c r="I170" s="2">
        <v>23.61</v>
      </c>
      <c r="J170" s="10">
        <v>21.712500000000002</v>
      </c>
      <c r="K170" s="2">
        <f t="shared" ref="K170:K175" si="276">I170-J170</f>
        <v>1.8974999999999973</v>
      </c>
      <c r="L170" s="2">
        <f t="shared" ref="L170:L175" si="277">2^(-K170)</f>
        <v>0.26840807863201377</v>
      </c>
      <c r="M170" s="2">
        <f>K170-K$170</f>
        <v>0</v>
      </c>
      <c r="N170" s="11">
        <f t="shared" ref="N170" si="278">2^(-M170)</f>
        <v>1</v>
      </c>
      <c r="O170" s="2">
        <v>23.61</v>
      </c>
      <c r="P170" s="10">
        <v>21.712500000000002</v>
      </c>
      <c r="Q170" s="2">
        <f t="shared" ref="Q170:Q175" si="279">O170-P170</f>
        <v>1.8974999999999973</v>
      </c>
      <c r="R170" s="2">
        <f t="shared" ref="R170:R175" si="280">2^(-Q170)</f>
        <v>0.26840807863201377</v>
      </c>
      <c r="S170" s="2">
        <f>Q170-Q$170</f>
        <v>0</v>
      </c>
      <c r="T170" s="11">
        <f t="shared" ref="T170" si="281">2^(-S170)</f>
        <v>1</v>
      </c>
      <c r="U170" s="12">
        <f>STDEVP(C170,I170,O170)</f>
        <v>0</v>
      </c>
      <c r="V170" s="12"/>
    </row>
    <row r="171" spans="1:22" ht="15.75" x14ac:dyDescent="0.25">
      <c r="A171" s="9" t="s">
        <v>11</v>
      </c>
      <c r="B171" s="2" t="s">
        <v>0</v>
      </c>
      <c r="C171" s="5">
        <v>17.190000000000001</v>
      </c>
      <c r="D171" s="10">
        <v>18.396666666666665</v>
      </c>
      <c r="E171" s="2">
        <f t="shared" si="273"/>
        <v>-1.2066666666666634</v>
      </c>
      <c r="F171" s="2">
        <f t="shared" si="274"/>
        <v>2.3080375035271068</v>
      </c>
      <c r="G171" s="2">
        <f t="shared" ref="G171:G175" si="282">E171-E$170</f>
        <v>-3.1041666666666607</v>
      </c>
      <c r="H171" s="11">
        <f>2^(-G171)</f>
        <v>8.5989867193655378</v>
      </c>
      <c r="I171" s="5">
        <v>17.260000000000002</v>
      </c>
      <c r="J171" s="10">
        <v>18.396666666666665</v>
      </c>
      <c r="K171" s="2">
        <f t="shared" si="276"/>
        <v>-1.1366666666666632</v>
      </c>
      <c r="L171" s="2">
        <f t="shared" si="277"/>
        <v>2.1987242267703899</v>
      </c>
      <c r="M171" s="2">
        <f t="shared" ref="M171:M175" si="283">K171-K$170</f>
        <v>-3.0341666666666605</v>
      </c>
      <c r="N171" s="11">
        <f>2^(-M171)</f>
        <v>8.1917214935427864</v>
      </c>
      <c r="O171" s="5">
        <v>17.12</v>
      </c>
      <c r="P171" s="10">
        <v>18.396666666666665</v>
      </c>
      <c r="Q171" s="2">
        <f t="shared" si="279"/>
        <v>-1.2766666666666637</v>
      </c>
      <c r="R171" s="2">
        <f t="shared" si="280"/>
        <v>2.4227854738801384</v>
      </c>
      <c r="S171" s="2">
        <f t="shared" ref="S171:S175" si="284">Q171-Q$170</f>
        <v>-3.174166666666661</v>
      </c>
      <c r="T171" s="11">
        <f>2^(-S171)</f>
        <v>9.0264998215711909</v>
      </c>
      <c r="U171" s="12">
        <f t="shared" ref="U171:U175" si="285">STDEVP(C171,I171,O171)</f>
        <v>5.7154760664941053E-2</v>
      </c>
      <c r="V171" s="12"/>
    </row>
    <row r="172" spans="1:22" ht="15.75" x14ac:dyDescent="0.25">
      <c r="A172" s="9" t="s">
        <v>11</v>
      </c>
      <c r="B172" s="2" t="s">
        <v>1</v>
      </c>
      <c r="C172" s="5">
        <v>15.37</v>
      </c>
      <c r="D172" s="10">
        <v>17.243333333333336</v>
      </c>
      <c r="E172" s="2">
        <f t="shared" si="273"/>
        <v>-1.8733333333333366</v>
      </c>
      <c r="F172" s="2">
        <f t="shared" si="274"/>
        <v>3.6637811610810029</v>
      </c>
      <c r="G172" s="2">
        <f t="shared" si="282"/>
        <v>-3.7708333333333339</v>
      </c>
      <c r="H172" s="11">
        <f>2^(-G172)</f>
        <v>13.65004056418149</v>
      </c>
      <c r="I172" s="5">
        <v>15.33</v>
      </c>
      <c r="J172" s="10">
        <v>17.243333333333336</v>
      </c>
      <c r="K172" s="2">
        <f t="shared" si="276"/>
        <v>-1.9133333333333358</v>
      </c>
      <c r="L172" s="2">
        <f t="shared" si="277"/>
        <v>3.7667840695493937</v>
      </c>
      <c r="M172" s="2">
        <f t="shared" si="283"/>
        <v>-3.8108333333333331</v>
      </c>
      <c r="N172" s="11">
        <f>2^(-M172)</f>
        <v>14.033795438451154</v>
      </c>
      <c r="O172" s="5">
        <v>15.43</v>
      </c>
      <c r="P172" s="10">
        <v>17.243333333333336</v>
      </c>
      <c r="Q172" s="2">
        <f t="shared" si="279"/>
        <v>-1.8133333333333361</v>
      </c>
      <c r="R172" s="2">
        <f t="shared" si="280"/>
        <v>3.5145338088848619</v>
      </c>
      <c r="S172" s="2">
        <f t="shared" si="284"/>
        <v>-3.7108333333333334</v>
      </c>
      <c r="T172" s="11">
        <f>2^(-S172)</f>
        <v>13.093994140553688</v>
      </c>
      <c r="U172" s="12">
        <f t="shared" si="285"/>
        <v>4.1096093353126403E-2</v>
      </c>
      <c r="V172" s="12"/>
    </row>
    <row r="173" spans="1:22" ht="15.75" x14ac:dyDescent="0.25">
      <c r="A173" s="9" t="s">
        <v>11</v>
      </c>
      <c r="B173" s="2" t="s">
        <v>2</v>
      </c>
      <c r="C173" s="5">
        <v>20.04</v>
      </c>
      <c r="D173" s="10">
        <v>17.43</v>
      </c>
      <c r="E173" s="2">
        <f t="shared" si="273"/>
        <v>2.6099999999999994</v>
      </c>
      <c r="F173" s="2">
        <f t="shared" si="274"/>
        <v>0.16379917548229547</v>
      </c>
      <c r="G173" s="2">
        <f t="shared" si="282"/>
        <v>0.71250000000000213</v>
      </c>
      <c r="H173" s="11">
        <f>2^(-G173)</f>
        <v>0.61026171908507787</v>
      </c>
      <c r="I173" s="5">
        <v>20.11</v>
      </c>
      <c r="J173" s="10">
        <v>17.43</v>
      </c>
      <c r="K173" s="2">
        <f t="shared" si="276"/>
        <v>2.6799999999999997</v>
      </c>
      <c r="L173" s="2">
        <f t="shared" si="277"/>
        <v>0.15604131861270151</v>
      </c>
      <c r="M173" s="2">
        <f t="shared" si="283"/>
        <v>0.78250000000000242</v>
      </c>
      <c r="N173" s="11">
        <f>2^(-M173)</f>
        <v>0.5813585023520601</v>
      </c>
      <c r="O173" s="5">
        <v>19.940000000000001</v>
      </c>
      <c r="P173" s="10">
        <v>17.43</v>
      </c>
      <c r="Q173" s="2">
        <f t="shared" si="279"/>
        <v>2.5100000000000016</v>
      </c>
      <c r="R173" s="2">
        <f t="shared" si="280"/>
        <v>0.17555560946724949</v>
      </c>
      <c r="S173" s="2">
        <f t="shared" si="284"/>
        <v>0.61250000000000426</v>
      </c>
      <c r="T173" s="11">
        <f>2^(-S173)</f>
        <v>0.65406231571716356</v>
      </c>
      <c r="U173" s="12">
        <f t="shared" si="285"/>
        <v>6.9761498454853688E-2</v>
      </c>
      <c r="V173" s="12"/>
    </row>
    <row r="174" spans="1:22" ht="15.75" x14ac:dyDescent="0.25">
      <c r="A174" s="9" t="s">
        <v>11</v>
      </c>
      <c r="B174" s="2" t="s">
        <v>3</v>
      </c>
      <c r="C174" s="5">
        <v>21.22</v>
      </c>
      <c r="D174" s="10">
        <v>18.93</v>
      </c>
      <c r="E174" s="2">
        <f t="shared" si="273"/>
        <v>2.2899999999999991</v>
      </c>
      <c r="F174" s="2">
        <f t="shared" si="274"/>
        <v>0.20447551463944544</v>
      </c>
      <c r="G174" s="2">
        <f t="shared" si="282"/>
        <v>0.39250000000000185</v>
      </c>
      <c r="H174" s="11">
        <f>2^(-G174)</f>
        <v>0.76180834675911668</v>
      </c>
      <c r="I174" s="5">
        <v>21.29</v>
      </c>
      <c r="J174" s="10">
        <v>18.93</v>
      </c>
      <c r="K174" s="2">
        <f t="shared" si="276"/>
        <v>2.3599999999999994</v>
      </c>
      <c r="L174" s="2">
        <f t="shared" si="277"/>
        <v>0.19479114491512506</v>
      </c>
      <c r="M174" s="2">
        <f t="shared" si="283"/>
        <v>0.46250000000000213</v>
      </c>
      <c r="N174" s="11">
        <f>2^(-M174)</f>
        <v>0.72572757834976642</v>
      </c>
      <c r="O174" s="5">
        <v>21.15</v>
      </c>
      <c r="P174" s="10">
        <v>18.93</v>
      </c>
      <c r="Q174" s="2">
        <f t="shared" si="279"/>
        <v>2.2199999999999989</v>
      </c>
      <c r="R174" s="2">
        <f t="shared" si="280"/>
        <v>0.2146413591094386</v>
      </c>
      <c r="S174" s="2">
        <f t="shared" si="284"/>
        <v>0.32250000000000156</v>
      </c>
      <c r="T174" s="11">
        <f>2^(-S174)</f>
        <v>0.79968293131635182</v>
      </c>
      <c r="U174" s="12">
        <f t="shared" si="285"/>
        <v>5.7154760664941053E-2</v>
      </c>
      <c r="V174" s="12"/>
    </row>
    <row r="175" spans="1:22" ht="15.75" x14ac:dyDescent="0.25">
      <c r="A175" s="9" t="s">
        <v>11</v>
      </c>
      <c r="B175" s="2" t="s">
        <v>10</v>
      </c>
      <c r="C175" s="5">
        <v>23.26</v>
      </c>
      <c r="D175" s="10">
        <v>20.446666666666669</v>
      </c>
      <c r="E175" s="2">
        <f t="shared" si="273"/>
        <v>2.8133333333333326</v>
      </c>
      <c r="F175" s="2">
        <f t="shared" si="274"/>
        <v>0.14226637932347788</v>
      </c>
      <c r="G175" s="2">
        <f t="shared" si="282"/>
        <v>0.91583333333333528</v>
      </c>
      <c r="H175" s="11">
        <f>2^(-G175)</f>
        <v>0.53003762050889835</v>
      </c>
      <c r="I175" s="5">
        <v>23.29</v>
      </c>
      <c r="J175" s="10">
        <v>20.446666666666669</v>
      </c>
      <c r="K175" s="2">
        <f t="shared" si="276"/>
        <v>2.8433333333333302</v>
      </c>
      <c r="L175" s="2">
        <f t="shared" si="277"/>
        <v>0.13933857957361556</v>
      </c>
      <c r="M175" s="2">
        <f t="shared" si="283"/>
        <v>0.94583333333333286</v>
      </c>
      <c r="N175" s="11">
        <f>2^(-M175)</f>
        <v>0.51912960401109276</v>
      </c>
      <c r="O175" s="5">
        <v>23.202000000000002</v>
      </c>
      <c r="P175" s="10">
        <v>20.446666666666669</v>
      </c>
      <c r="Q175" s="2">
        <f t="shared" si="279"/>
        <v>2.7553333333333327</v>
      </c>
      <c r="R175" s="2">
        <f t="shared" si="280"/>
        <v>0.14810237350006078</v>
      </c>
      <c r="S175" s="2">
        <f t="shared" si="284"/>
        <v>0.85783333333333545</v>
      </c>
      <c r="T175" s="11">
        <f>2^(-S175)</f>
        <v>0.55178061053485816</v>
      </c>
      <c r="U175" s="12">
        <f t="shared" si="285"/>
        <v>3.6527006751472989E-2</v>
      </c>
      <c r="V175" s="12"/>
    </row>
    <row r="176" spans="1:22" x14ac:dyDescent="0.2">
      <c r="U176" s="12"/>
      <c r="V176" s="12"/>
    </row>
    <row r="177" spans="1:22" ht="15.75" x14ac:dyDescent="0.25">
      <c r="A177" s="2" t="s">
        <v>18</v>
      </c>
      <c r="B177" s="2" t="s">
        <v>9</v>
      </c>
      <c r="C177" s="5"/>
      <c r="D177" s="10">
        <v>22.056666666666668</v>
      </c>
      <c r="H177" s="11"/>
      <c r="I177" s="5"/>
      <c r="J177" s="10">
        <v>22.056666666666668</v>
      </c>
      <c r="N177" s="11"/>
      <c r="O177" s="5"/>
      <c r="P177" s="10">
        <v>22.056666666666668</v>
      </c>
      <c r="T177" s="11"/>
      <c r="U177" s="12"/>
      <c r="V177" s="12"/>
    </row>
    <row r="178" spans="1:22" ht="15.75" x14ac:dyDescent="0.25">
      <c r="A178" s="2" t="s">
        <v>58</v>
      </c>
      <c r="B178" s="2" t="s">
        <v>0</v>
      </c>
      <c r="C178" s="5">
        <v>32.5</v>
      </c>
      <c r="D178" s="10">
        <v>18.5</v>
      </c>
      <c r="E178" s="2">
        <f>C178-D178</f>
        <v>14</v>
      </c>
      <c r="F178" s="2">
        <f>2^(-E178)</f>
        <v>6.103515625E-5</v>
      </c>
      <c r="G178" s="2">
        <f>E178-E$178</f>
        <v>0</v>
      </c>
      <c r="H178" s="11">
        <f>2^(-G178)</f>
        <v>1</v>
      </c>
      <c r="I178" s="5">
        <v>32.5</v>
      </c>
      <c r="J178" s="10">
        <v>18.5</v>
      </c>
      <c r="K178" s="2">
        <f>I178-J178</f>
        <v>14</v>
      </c>
      <c r="L178" s="2">
        <f>2^(-K178)</f>
        <v>6.103515625E-5</v>
      </c>
      <c r="M178" s="2">
        <f>K178-K$178</f>
        <v>0</v>
      </c>
      <c r="N178" s="11">
        <f>2^(-M178)</f>
        <v>1</v>
      </c>
      <c r="O178" s="5">
        <v>32.5</v>
      </c>
      <c r="P178" s="10">
        <v>18.5</v>
      </c>
      <c r="Q178" s="2">
        <f>O178-P178</f>
        <v>14</v>
      </c>
      <c r="R178" s="2">
        <f>2^(-Q178)</f>
        <v>6.103515625E-5</v>
      </c>
      <c r="S178" s="2">
        <f>Q178-Q$178</f>
        <v>0</v>
      </c>
      <c r="T178" s="11">
        <f>2^(-S178)</f>
        <v>1</v>
      </c>
      <c r="U178" s="12">
        <f>STDEVP(C178,I178,O178)</f>
        <v>0</v>
      </c>
      <c r="V178" s="12"/>
    </row>
    <row r="179" spans="1:22" ht="15.75" x14ac:dyDescent="0.25">
      <c r="A179" s="2" t="s">
        <v>18</v>
      </c>
      <c r="B179" s="2" t="s">
        <v>1</v>
      </c>
      <c r="C179" s="5">
        <v>29.04</v>
      </c>
      <c r="D179" s="10">
        <v>17.98</v>
      </c>
      <c r="E179" s="2">
        <f>C179-D179</f>
        <v>11.059999999999999</v>
      </c>
      <c r="F179" s="2">
        <f t="shared" ref="F179:F182" si="286">2^(-E179)</f>
        <v>4.6839068326428972E-4</v>
      </c>
      <c r="G179" s="2">
        <f t="shared" ref="G179:G182" si="287">E179-E$178</f>
        <v>-2.9400000000000013</v>
      </c>
      <c r="H179" s="11">
        <f>2^(-G179)</f>
        <v>7.6741129546021218</v>
      </c>
      <c r="I179" s="5">
        <v>29.01</v>
      </c>
      <c r="J179" s="10">
        <v>17.98</v>
      </c>
      <c r="K179" s="2">
        <f>I179-J179</f>
        <v>11.030000000000001</v>
      </c>
      <c r="L179" s="2">
        <f t="shared" ref="L179:L182" si="288">2^(-K179)</f>
        <v>4.7823256718111619E-4</v>
      </c>
      <c r="M179" s="2">
        <f t="shared" ref="M179:M182" si="289">K179-K$178</f>
        <v>-2.9699999999999989</v>
      </c>
      <c r="N179" s="11">
        <f>2^(-M179)</f>
        <v>7.8353623806954076</v>
      </c>
      <c r="O179" s="5">
        <v>29.07</v>
      </c>
      <c r="P179" s="10">
        <v>17.98</v>
      </c>
      <c r="Q179" s="2">
        <f>O179-P179</f>
        <v>11.09</v>
      </c>
      <c r="R179" s="2">
        <f t="shared" ref="R179:R182" si="290">2^(-Q179)</f>
        <v>4.5875134238965425E-4</v>
      </c>
      <c r="S179" s="2">
        <f t="shared" ref="S179:S182" si="291">Q179-Q$178</f>
        <v>-2.91</v>
      </c>
      <c r="T179" s="11">
        <f>2^(-S179)</f>
        <v>7.5161819937120944</v>
      </c>
      <c r="U179" s="12">
        <f t="shared" ref="U179:U182" si="292">STDEVP(C179,I179,O179)</f>
        <v>2.4494897427831258E-2</v>
      </c>
      <c r="V179" s="12"/>
    </row>
    <row r="180" spans="1:22" ht="15.75" x14ac:dyDescent="0.25">
      <c r="A180" s="2" t="s">
        <v>58</v>
      </c>
      <c r="B180" s="2" t="s">
        <v>2</v>
      </c>
      <c r="C180" s="5">
        <v>29.5</v>
      </c>
      <c r="D180" s="10">
        <v>18.426666666666666</v>
      </c>
      <c r="E180" s="2">
        <f>C180-D180</f>
        <v>11.073333333333334</v>
      </c>
      <c r="F180" s="2">
        <f t="shared" si="286"/>
        <v>4.6408177622597762E-4</v>
      </c>
      <c r="G180" s="2">
        <f t="shared" si="287"/>
        <v>-2.9266666666666659</v>
      </c>
      <c r="H180" s="11">
        <f>2^(-G180)</f>
        <v>7.6035158216864129</v>
      </c>
      <c r="I180" s="5">
        <v>29.51</v>
      </c>
      <c r="J180" s="10">
        <v>18.426666666666666</v>
      </c>
      <c r="K180" s="2">
        <f>I180-J180</f>
        <v>11.083333333333336</v>
      </c>
      <c r="L180" s="2">
        <f t="shared" si="288"/>
        <v>4.6087612923910763E-4</v>
      </c>
      <c r="M180" s="2">
        <f t="shared" si="289"/>
        <v>-2.9166666666666643</v>
      </c>
      <c r="N180" s="11">
        <f>2^(-M180)</f>
        <v>7.5509945014535358</v>
      </c>
      <c r="O180" s="5">
        <v>29.43</v>
      </c>
      <c r="P180" s="10">
        <v>18.426666666666666</v>
      </c>
      <c r="Q180" s="2">
        <f>O180-P180</f>
        <v>11.003333333333334</v>
      </c>
      <c r="R180" s="2">
        <f t="shared" si="290"/>
        <v>4.8715438306983562E-4</v>
      </c>
      <c r="S180" s="2">
        <f t="shared" si="291"/>
        <v>-2.9966666666666661</v>
      </c>
      <c r="T180" s="11">
        <f>2^(-S180)</f>
        <v>7.9815374122161833</v>
      </c>
      <c r="U180" s="12">
        <f t="shared" si="292"/>
        <v>3.5590260840104943E-2</v>
      </c>
      <c r="V180" s="12"/>
    </row>
    <row r="181" spans="1:22" ht="15.75" x14ac:dyDescent="0.25">
      <c r="A181" s="2" t="s">
        <v>18</v>
      </c>
      <c r="B181" s="2" t="s">
        <v>3</v>
      </c>
      <c r="C181" s="5">
        <v>30.6</v>
      </c>
      <c r="D181" s="10">
        <v>18.59</v>
      </c>
      <c r="E181" s="2">
        <f>C181-D181</f>
        <v>12.010000000000002</v>
      </c>
      <c r="F181" s="2">
        <f t="shared" si="286"/>
        <v>2.4245422251880746E-4</v>
      </c>
      <c r="G181" s="2">
        <f t="shared" si="287"/>
        <v>-1.9899999999999984</v>
      </c>
      <c r="H181" s="11">
        <f>2^(-G181)</f>
        <v>3.9723699817481388</v>
      </c>
      <c r="I181" s="5">
        <v>30.67</v>
      </c>
      <c r="J181" s="10">
        <v>18.59</v>
      </c>
      <c r="K181" s="2">
        <f>I181-J181</f>
        <v>12.080000000000002</v>
      </c>
      <c r="L181" s="2">
        <f t="shared" si="288"/>
        <v>2.3097110515761586E-4</v>
      </c>
      <c r="M181" s="2">
        <f t="shared" si="289"/>
        <v>-1.9199999999999982</v>
      </c>
      <c r="N181" s="11">
        <f>2^(-M181)</f>
        <v>3.7842305869023787</v>
      </c>
      <c r="O181" s="5">
        <v>30.54</v>
      </c>
      <c r="P181" s="10">
        <v>18.59</v>
      </c>
      <c r="Q181" s="2">
        <f>O181-P181</f>
        <v>11.95</v>
      </c>
      <c r="R181" s="2">
        <f t="shared" si="290"/>
        <v>2.5275022554721159E-4</v>
      </c>
      <c r="S181" s="2">
        <f t="shared" si="291"/>
        <v>-2.0500000000000007</v>
      </c>
      <c r="T181" s="11">
        <f>2^(-S181)</f>
        <v>4.1410596953655121</v>
      </c>
      <c r="U181" s="12">
        <f t="shared" si="292"/>
        <v>5.3124591501698452E-2</v>
      </c>
      <c r="V181" s="12"/>
    </row>
    <row r="182" spans="1:22" ht="15.75" x14ac:dyDescent="0.25">
      <c r="A182" s="2" t="s">
        <v>18</v>
      </c>
      <c r="B182" s="2" t="s">
        <v>10</v>
      </c>
      <c r="C182" s="7">
        <v>32.4</v>
      </c>
      <c r="D182" s="10">
        <v>20.3466666666667</v>
      </c>
      <c r="E182" s="2">
        <f>C182-D182</f>
        <v>12.053333333333299</v>
      </c>
      <c r="F182" s="2">
        <f t="shared" si="286"/>
        <v>2.35280058201068E-4</v>
      </c>
      <c r="G182" s="2">
        <f t="shared" si="287"/>
        <v>-1.946666666666701</v>
      </c>
      <c r="H182" s="11">
        <f>2^(-G182)</f>
        <v>3.854828473566299</v>
      </c>
      <c r="I182" s="7">
        <v>32.47</v>
      </c>
      <c r="J182" s="10">
        <v>20.3466666666667</v>
      </c>
      <c r="K182" s="2">
        <f>I182-J182</f>
        <v>12.123333333333299</v>
      </c>
      <c r="L182" s="2">
        <f t="shared" si="288"/>
        <v>2.2413672362432669E-4</v>
      </c>
      <c r="M182" s="2">
        <f t="shared" si="289"/>
        <v>-1.8766666666667007</v>
      </c>
      <c r="N182" s="11">
        <f>2^(-M182)</f>
        <v>3.6722560798609654</v>
      </c>
      <c r="O182" s="7">
        <v>32.328000000000003</v>
      </c>
      <c r="P182" s="10">
        <v>20.3466666666667</v>
      </c>
      <c r="Q182" s="2">
        <f>O182-P182</f>
        <v>11.981333333333303</v>
      </c>
      <c r="R182" s="2">
        <f t="shared" si="290"/>
        <v>2.4732002322954105E-4</v>
      </c>
      <c r="S182" s="2">
        <f t="shared" si="291"/>
        <v>-2.0186666666666966</v>
      </c>
      <c r="T182" s="11">
        <f>2^(-S182)</f>
        <v>4.052091260592797</v>
      </c>
      <c r="U182" s="12">
        <f t="shared" si="292"/>
        <v>5.7973173872824094E-2</v>
      </c>
      <c r="V182" s="12"/>
    </row>
    <row r="183" spans="1:22" x14ac:dyDescent="0.2">
      <c r="U183" s="12"/>
      <c r="V183" s="12"/>
    </row>
    <row r="184" spans="1:22" ht="15.75" x14ac:dyDescent="0.25">
      <c r="A184" s="2" t="s">
        <v>26</v>
      </c>
      <c r="B184" s="2" t="s">
        <v>9</v>
      </c>
      <c r="C184" s="5">
        <v>22.98</v>
      </c>
      <c r="D184" s="10">
        <v>21.712500000000002</v>
      </c>
      <c r="E184" s="2">
        <f t="shared" ref="E184:E189" si="293">C184-D184</f>
        <v>1.2674999999999983</v>
      </c>
      <c r="F184" s="2">
        <f t="shared" ref="F184:F189" si="294">2^(-E184)</f>
        <v>0.41537894647487739</v>
      </c>
      <c r="G184" s="2">
        <f>E184-E$184</f>
        <v>0</v>
      </c>
      <c r="H184" s="11">
        <f t="shared" ref="H184" si="295">2^(-G184)</f>
        <v>1</v>
      </c>
      <c r="I184" s="5">
        <v>22.98</v>
      </c>
      <c r="J184" s="10">
        <v>21.712500000000002</v>
      </c>
      <c r="K184" s="2">
        <f t="shared" ref="K184:K189" si="296">I184-J184</f>
        <v>1.2674999999999983</v>
      </c>
      <c r="L184" s="2">
        <f t="shared" ref="L184:L189" si="297">2^(-K184)</f>
        <v>0.41537894647487739</v>
      </c>
      <c r="M184" s="2">
        <f>K184-K$184</f>
        <v>0</v>
      </c>
      <c r="N184" s="11">
        <f t="shared" ref="N184" si="298">2^(-M184)</f>
        <v>1</v>
      </c>
      <c r="O184" s="5">
        <v>22.98</v>
      </c>
      <c r="P184" s="10">
        <v>21.712500000000002</v>
      </c>
      <c r="Q184" s="2">
        <f t="shared" ref="Q184:Q189" si="299">O184-P184</f>
        <v>1.2674999999999983</v>
      </c>
      <c r="R184" s="2">
        <f t="shared" ref="R184:R189" si="300">2^(-Q184)</f>
        <v>0.41537894647487739</v>
      </c>
      <c r="S184" s="2">
        <f>Q184-Q$184</f>
        <v>0</v>
      </c>
      <c r="T184" s="11">
        <f t="shared" ref="T184" si="301">2^(-S184)</f>
        <v>1</v>
      </c>
      <c r="U184" s="12">
        <f>STDEVP(C184,I184,O184)</f>
        <v>0</v>
      </c>
      <c r="V184" s="12"/>
    </row>
    <row r="185" spans="1:22" ht="15.75" x14ac:dyDescent="0.25">
      <c r="A185" s="2" t="s">
        <v>26</v>
      </c>
      <c r="B185" s="2" t="s">
        <v>0</v>
      </c>
      <c r="C185" s="5">
        <v>19.57</v>
      </c>
      <c r="D185" s="10">
        <v>18.396666666666665</v>
      </c>
      <c r="E185" s="2">
        <f t="shared" si="293"/>
        <v>1.1733333333333356</v>
      </c>
      <c r="F185" s="2">
        <f t="shared" si="294"/>
        <v>0.44339569458159456</v>
      </c>
      <c r="G185" s="2">
        <f t="shared" ref="G185:G189" si="302">E185-E$184</f>
        <v>-9.4166666666662735E-2</v>
      </c>
      <c r="H185" s="11">
        <f>2^(-G185)</f>
        <v>1.0674486474205829</v>
      </c>
      <c r="I185" s="5">
        <v>19.64</v>
      </c>
      <c r="J185" s="10">
        <v>18.396666666666665</v>
      </c>
      <c r="K185" s="2">
        <f t="shared" si="296"/>
        <v>1.2433333333333358</v>
      </c>
      <c r="L185" s="2">
        <f t="shared" si="297"/>
        <v>0.42239558682751122</v>
      </c>
      <c r="M185" s="2">
        <f t="shared" ref="M185:M189" si="303">K185-K$184</f>
        <v>-2.4166666666662451E-2</v>
      </c>
      <c r="N185" s="11">
        <f>2^(-M185)</f>
        <v>1.0168921424934527</v>
      </c>
      <c r="O185" s="5">
        <v>19.504999999999999</v>
      </c>
      <c r="P185" s="10">
        <v>18.396666666666665</v>
      </c>
      <c r="Q185" s="2">
        <f t="shared" si="299"/>
        <v>1.1083333333333343</v>
      </c>
      <c r="R185" s="2">
        <f t="shared" si="300"/>
        <v>0.46382955847065443</v>
      </c>
      <c r="S185" s="2">
        <f t="shared" ref="S185:S189" si="304">Q185-Q$184</f>
        <v>-0.15916666666666401</v>
      </c>
      <c r="T185" s="11">
        <f>2^(-S185)</f>
        <v>1.1166419540685781</v>
      </c>
      <c r="U185" s="12">
        <f t="shared" ref="U185:U189" si="305">STDEVP(C185,I185,O185)</f>
        <v>5.5126118028471394E-2</v>
      </c>
      <c r="V185" s="12"/>
    </row>
    <row r="186" spans="1:22" ht="15.75" x14ac:dyDescent="0.25">
      <c r="A186" s="2" t="s">
        <v>26</v>
      </c>
      <c r="B186" s="2" t="s">
        <v>1</v>
      </c>
      <c r="C186" s="5">
        <v>17.510000000000002</v>
      </c>
      <c r="D186" s="10">
        <v>17.243333333333336</v>
      </c>
      <c r="E186" s="2">
        <f t="shared" si="293"/>
        <v>0.26666666666666572</v>
      </c>
      <c r="F186" s="2">
        <f t="shared" si="294"/>
        <v>0.8312378961427882</v>
      </c>
      <c r="G186" s="2">
        <f t="shared" si="302"/>
        <v>-1.0008333333333326</v>
      </c>
      <c r="H186" s="11">
        <f>2^(-G186)</f>
        <v>2.0011555790131088</v>
      </c>
      <c r="I186" s="5">
        <v>17.579999999999998</v>
      </c>
      <c r="J186" s="10">
        <v>17.243333333333336</v>
      </c>
      <c r="K186" s="2">
        <f t="shared" si="296"/>
        <v>0.33666666666666245</v>
      </c>
      <c r="L186" s="2">
        <f t="shared" si="297"/>
        <v>0.79186880527972203</v>
      </c>
      <c r="M186" s="2">
        <f t="shared" si="303"/>
        <v>-0.93083333333333584</v>
      </c>
      <c r="N186" s="11">
        <f>2^(-M186)</f>
        <v>1.9063768445655085</v>
      </c>
      <c r="O186" s="5">
        <v>17.440000000000001</v>
      </c>
      <c r="P186" s="10">
        <v>17.243333333333336</v>
      </c>
      <c r="Q186" s="2">
        <f t="shared" si="299"/>
        <v>0.19666666666666544</v>
      </c>
      <c r="R186" s="2">
        <f t="shared" si="300"/>
        <v>0.8725642876408235</v>
      </c>
      <c r="S186" s="2">
        <f t="shared" si="304"/>
        <v>-1.0708333333333329</v>
      </c>
      <c r="T186" s="11">
        <f>2^(-S186)</f>
        <v>2.1006463978154399</v>
      </c>
      <c r="U186" s="12">
        <f t="shared" si="305"/>
        <v>5.7154760664939609E-2</v>
      </c>
      <c r="V186" s="12"/>
    </row>
    <row r="187" spans="1:22" ht="15.75" x14ac:dyDescent="0.25">
      <c r="A187" s="2" t="s">
        <v>26</v>
      </c>
      <c r="B187" s="2" t="s">
        <v>2</v>
      </c>
      <c r="C187" s="5">
        <v>19.25</v>
      </c>
      <c r="D187" s="10">
        <v>18.426666666666666</v>
      </c>
      <c r="E187" s="2">
        <f t="shared" si="293"/>
        <v>0.82333333333333414</v>
      </c>
      <c r="F187" s="2">
        <f t="shared" si="294"/>
        <v>0.56513469463657762</v>
      </c>
      <c r="G187" s="2">
        <f t="shared" si="302"/>
        <v>-0.44416666666666416</v>
      </c>
      <c r="H187" s="11">
        <f>2^(-G187)</f>
        <v>1.3605280176874772</v>
      </c>
      <c r="I187" s="5">
        <v>19.260000000000002</v>
      </c>
      <c r="J187" s="10">
        <v>18.426666666666666</v>
      </c>
      <c r="K187" s="2">
        <f t="shared" si="296"/>
        <v>0.8333333333333357</v>
      </c>
      <c r="L187" s="2">
        <f t="shared" si="297"/>
        <v>0.56123102415468551</v>
      </c>
      <c r="M187" s="2">
        <f t="shared" si="303"/>
        <v>-0.43416666666666259</v>
      </c>
      <c r="N187" s="11">
        <f>2^(-M187)</f>
        <v>1.3511301641972591</v>
      </c>
      <c r="O187" s="5">
        <v>19.241</v>
      </c>
      <c r="P187" s="10">
        <v>18.426666666666666</v>
      </c>
      <c r="Q187" s="2">
        <f t="shared" si="299"/>
        <v>0.8143333333333338</v>
      </c>
      <c r="R187" s="2">
        <f t="shared" si="300"/>
        <v>0.56867120780808633</v>
      </c>
      <c r="S187" s="2">
        <f t="shared" si="304"/>
        <v>-0.4531666666666645</v>
      </c>
      <c r="T187" s="11">
        <f>2^(-S187)</f>
        <v>1.3690419618859528</v>
      </c>
      <c r="U187" s="12">
        <f t="shared" si="305"/>
        <v>7.7602978178826628E-3</v>
      </c>
      <c r="V187" s="12"/>
    </row>
    <row r="188" spans="1:22" ht="15.75" x14ac:dyDescent="0.25">
      <c r="A188" s="2" t="s">
        <v>26</v>
      </c>
      <c r="B188" s="2" t="s">
        <v>3</v>
      </c>
      <c r="C188" s="5">
        <v>20.454999999999998</v>
      </c>
      <c r="D188" s="10">
        <v>18.93</v>
      </c>
      <c r="E188" s="2">
        <f t="shared" si="293"/>
        <v>1.5249999999999986</v>
      </c>
      <c r="F188" s="2">
        <f t="shared" si="294"/>
        <v>0.34747955496058458</v>
      </c>
      <c r="G188" s="2">
        <f t="shared" si="302"/>
        <v>0.25750000000000028</v>
      </c>
      <c r="H188" s="11">
        <f>2^(-G188)</f>
        <v>0.83653627105917983</v>
      </c>
      <c r="I188" s="5">
        <v>20.39</v>
      </c>
      <c r="J188" s="10">
        <v>18.93</v>
      </c>
      <c r="K188" s="2">
        <f t="shared" si="296"/>
        <v>1.4600000000000009</v>
      </c>
      <c r="L188" s="2">
        <f t="shared" si="297"/>
        <v>0.36349312933007744</v>
      </c>
      <c r="M188" s="2">
        <f t="shared" si="303"/>
        <v>0.19250000000000256</v>
      </c>
      <c r="N188" s="11">
        <f>2^(-M188)</f>
        <v>0.87508799474520771</v>
      </c>
      <c r="O188" s="5">
        <v>20.51</v>
      </c>
      <c r="P188" s="10">
        <v>18.93</v>
      </c>
      <c r="Q188" s="2">
        <f t="shared" si="299"/>
        <v>1.5800000000000018</v>
      </c>
      <c r="R188" s="2">
        <f t="shared" si="300"/>
        <v>0.33448188869652762</v>
      </c>
      <c r="S188" s="2">
        <f t="shared" si="304"/>
        <v>0.31250000000000355</v>
      </c>
      <c r="T188" s="11">
        <f>2^(-S188)</f>
        <v>0.80524516597462514</v>
      </c>
      <c r="U188" s="12">
        <f t="shared" si="305"/>
        <v>4.9046463231874213E-2</v>
      </c>
      <c r="V188" s="12"/>
    </row>
    <row r="189" spans="1:22" ht="15.75" x14ac:dyDescent="0.25">
      <c r="A189" s="2" t="s">
        <v>26</v>
      </c>
      <c r="B189" s="2" t="s">
        <v>10</v>
      </c>
      <c r="C189" s="5">
        <v>22.2</v>
      </c>
      <c r="D189" s="10">
        <v>20.446666666666669</v>
      </c>
      <c r="E189" s="2">
        <f t="shared" si="293"/>
        <v>1.7533333333333303</v>
      </c>
      <c r="F189" s="2">
        <f t="shared" si="294"/>
        <v>0.29661565872712231</v>
      </c>
      <c r="G189" s="2">
        <f t="shared" si="302"/>
        <v>0.48583333333333201</v>
      </c>
      <c r="H189" s="11">
        <f>2^(-G189)</f>
        <v>0.71408447935158414</v>
      </c>
      <c r="I189" s="5">
        <v>22.21</v>
      </c>
      <c r="J189" s="10">
        <v>20.446666666666669</v>
      </c>
      <c r="K189" s="2">
        <f t="shared" si="296"/>
        <v>1.7633333333333319</v>
      </c>
      <c r="L189" s="2">
        <f t="shared" si="297"/>
        <v>0.29456678471101788</v>
      </c>
      <c r="M189" s="2">
        <f t="shared" si="303"/>
        <v>0.49583333333333357</v>
      </c>
      <c r="N189" s="11">
        <f>2^(-M189)</f>
        <v>0.70915193755212047</v>
      </c>
      <c r="O189" s="5">
        <v>22.16</v>
      </c>
      <c r="P189" s="10">
        <v>20.446666666666669</v>
      </c>
      <c r="Q189" s="2">
        <f t="shared" si="299"/>
        <v>1.7133333333333312</v>
      </c>
      <c r="R189" s="2">
        <f t="shared" si="300"/>
        <v>0.3049546599400515</v>
      </c>
      <c r="S189" s="2">
        <f t="shared" si="304"/>
        <v>0.44583333333333286</v>
      </c>
      <c r="T189" s="11">
        <f>2^(-S189)</f>
        <v>0.7341601266218617</v>
      </c>
      <c r="U189" s="12">
        <f t="shared" si="305"/>
        <v>2.1602468994692956E-2</v>
      </c>
      <c r="V189" s="12"/>
    </row>
    <row r="190" spans="1:22" x14ac:dyDescent="0.2">
      <c r="U190" s="12"/>
      <c r="V190" s="12"/>
    </row>
    <row r="191" spans="1:22" ht="15.75" x14ac:dyDescent="0.25">
      <c r="A191" s="9" t="s">
        <v>29</v>
      </c>
      <c r="B191" s="2" t="s">
        <v>9</v>
      </c>
      <c r="C191" s="5">
        <v>23.66</v>
      </c>
      <c r="D191" s="10">
        <v>21.712500000000002</v>
      </c>
      <c r="E191" s="2">
        <f t="shared" ref="E191:E196" si="306">C191-D191</f>
        <v>1.947499999999998</v>
      </c>
      <c r="F191" s="2">
        <f t="shared" ref="F191:F196" si="307">2^(-E191)</f>
        <v>0.25926511412757852</v>
      </c>
      <c r="G191" s="2">
        <f>E191-E$191</f>
        <v>0</v>
      </c>
      <c r="H191" s="11">
        <f t="shared" ref="H191" si="308">2^(-G191)</f>
        <v>1</v>
      </c>
      <c r="I191" s="5">
        <v>23.66</v>
      </c>
      <c r="J191" s="10">
        <v>21.712500000000002</v>
      </c>
      <c r="K191" s="2">
        <f t="shared" ref="K191:K196" si="309">I191-J191</f>
        <v>1.947499999999998</v>
      </c>
      <c r="L191" s="2">
        <f t="shared" ref="L191:L196" si="310">2^(-K191)</f>
        <v>0.25926511412757852</v>
      </c>
      <c r="M191" s="2">
        <f>K191-K$191</f>
        <v>0</v>
      </c>
      <c r="N191" s="11">
        <f t="shared" ref="N191" si="311">2^(-M191)</f>
        <v>1</v>
      </c>
      <c r="O191" s="5">
        <v>23.66</v>
      </c>
      <c r="P191" s="10">
        <v>21.712500000000002</v>
      </c>
      <c r="Q191" s="2">
        <f t="shared" ref="Q191:Q196" si="312">O191-P191</f>
        <v>1.947499999999998</v>
      </c>
      <c r="R191" s="2">
        <f t="shared" ref="R191:R196" si="313">2^(-Q191)</f>
        <v>0.25926511412757852</v>
      </c>
      <c r="S191" s="2">
        <f>Q191-Q$191</f>
        <v>0</v>
      </c>
      <c r="T191" s="11">
        <f t="shared" ref="T191" si="314">2^(-S191)</f>
        <v>1</v>
      </c>
      <c r="U191" s="12">
        <f>STDEVP(C191,I191,O191)</f>
        <v>0</v>
      </c>
      <c r="V191" s="12"/>
    </row>
    <row r="192" spans="1:22" ht="15.75" x14ac:dyDescent="0.25">
      <c r="A192" s="9" t="s">
        <v>29</v>
      </c>
      <c r="B192" s="2" t="s">
        <v>0</v>
      </c>
      <c r="C192" s="5">
        <v>17.93</v>
      </c>
      <c r="D192" s="10">
        <v>18.596666666666668</v>
      </c>
      <c r="E192" s="2">
        <f t="shared" si="306"/>
        <v>-0.66666666666666785</v>
      </c>
      <c r="F192" s="2">
        <f t="shared" si="307"/>
        <v>1.5874010519682007</v>
      </c>
      <c r="G192" s="2">
        <f t="shared" ref="G192:G196" si="315">E192-E$191</f>
        <v>-2.6141666666666659</v>
      </c>
      <c r="H192" s="11">
        <f>2^(-G192)</f>
        <v>6.1226943598245782</v>
      </c>
      <c r="I192" s="5">
        <v>17.97</v>
      </c>
      <c r="J192" s="10">
        <v>18.596666666666668</v>
      </c>
      <c r="K192" s="2">
        <f t="shared" si="309"/>
        <v>-0.6266666666666687</v>
      </c>
      <c r="L192" s="2">
        <f t="shared" si="310"/>
        <v>1.5439934867243379</v>
      </c>
      <c r="M192" s="2">
        <f t="shared" ref="M192:M196" si="316">K192-K$191</f>
        <v>-2.5741666666666667</v>
      </c>
      <c r="N192" s="11">
        <f>2^(-M192)</f>
        <v>5.9552689605766762</v>
      </c>
      <c r="O192" s="5">
        <v>17.86</v>
      </c>
      <c r="P192" s="10">
        <v>18.596666666666668</v>
      </c>
      <c r="Q192" s="2">
        <f t="shared" si="312"/>
        <v>-0.73666666666666814</v>
      </c>
      <c r="R192" s="2">
        <f t="shared" si="313"/>
        <v>1.6663213678518283</v>
      </c>
      <c r="S192" s="2">
        <f t="shared" ref="S192:S196" si="317">Q192-Q$191</f>
        <v>-2.6841666666666661</v>
      </c>
      <c r="T192" s="11">
        <f>2^(-S192)</f>
        <v>6.4270944182327172</v>
      </c>
      <c r="U192" s="12">
        <f t="shared" ref="U192:U196" si="318">STDEVP(C192,I192,O192)</f>
        <v>4.546060565661933E-2</v>
      </c>
      <c r="V192" s="12"/>
    </row>
    <row r="193" spans="1:22" ht="15.75" x14ac:dyDescent="0.25">
      <c r="A193" s="9" t="s">
        <v>29</v>
      </c>
      <c r="B193" s="2" t="s">
        <v>1</v>
      </c>
      <c r="C193" s="5">
        <v>18.305</v>
      </c>
      <c r="D193" s="10">
        <v>18.176666666666666</v>
      </c>
      <c r="E193" s="2">
        <f t="shared" si="306"/>
        <v>0.12833333333333385</v>
      </c>
      <c r="F193" s="2">
        <f t="shared" si="307"/>
        <v>0.91488775974894876</v>
      </c>
      <c r="G193" s="2">
        <f t="shared" si="315"/>
        <v>-1.8191666666666642</v>
      </c>
      <c r="H193" s="11">
        <f>2^(-G193)</f>
        <v>3.5287730970960984</v>
      </c>
      <c r="I193" s="5">
        <v>18.350000000000001</v>
      </c>
      <c r="J193" s="10">
        <v>18.176666666666666</v>
      </c>
      <c r="K193" s="2">
        <f t="shared" si="309"/>
        <v>0.17333333333333556</v>
      </c>
      <c r="L193" s="2">
        <f t="shared" si="310"/>
        <v>0.88679138916318911</v>
      </c>
      <c r="M193" s="2">
        <f t="shared" si="316"/>
        <v>-1.7741666666666625</v>
      </c>
      <c r="N193" s="11">
        <f>2^(-M193)</f>
        <v>3.420403829289655</v>
      </c>
      <c r="O193" s="5">
        <v>18.274999999999999</v>
      </c>
      <c r="P193" s="10">
        <v>18.176666666666666</v>
      </c>
      <c r="Q193" s="2">
        <f t="shared" si="312"/>
        <v>9.8333333333332718E-2</v>
      </c>
      <c r="R193" s="2">
        <f t="shared" si="313"/>
        <v>0.93411149636476665</v>
      </c>
      <c r="S193" s="2">
        <f t="shared" si="317"/>
        <v>-1.8491666666666653</v>
      </c>
      <c r="T193" s="11">
        <f>2^(-S193)</f>
        <v>3.6029201210044461</v>
      </c>
      <c r="U193" s="12">
        <f t="shared" si="318"/>
        <v>3.0822070014846051E-2</v>
      </c>
      <c r="V193" s="12"/>
    </row>
    <row r="194" spans="1:22" ht="15.75" x14ac:dyDescent="0.25">
      <c r="A194" s="9" t="s">
        <v>29</v>
      </c>
      <c r="B194" s="2" t="s">
        <v>2</v>
      </c>
      <c r="C194" s="2">
        <v>19.489999999999998</v>
      </c>
      <c r="D194" s="10">
        <v>18.713333333333335</v>
      </c>
      <c r="E194" s="2">
        <f t="shared" si="306"/>
        <v>0.77666666666666373</v>
      </c>
      <c r="F194" s="2">
        <f t="shared" si="307"/>
        <v>0.58371390187848704</v>
      </c>
      <c r="G194" s="2">
        <f t="shared" si="315"/>
        <v>-1.1708333333333343</v>
      </c>
      <c r="H194" s="11">
        <f>2^(-G194)</f>
        <v>2.2514170633510475</v>
      </c>
      <c r="I194" s="2">
        <v>19.54</v>
      </c>
      <c r="J194" s="10">
        <v>18.713333333333335</v>
      </c>
      <c r="K194" s="2">
        <f t="shared" si="309"/>
        <v>0.82666666666666444</v>
      </c>
      <c r="L194" s="2">
        <f t="shared" si="310"/>
        <v>0.56383046352290311</v>
      </c>
      <c r="M194" s="2">
        <f t="shared" si="316"/>
        <v>-1.1208333333333336</v>
      </c>
      <c r="N194" s="11">
        <f>2^(-M194)</f>
        <v>2.1747255330520661</v>
      </c>
      <c r="O194" s="2">
        <v>19.440000000000001</v>
      </c>
      <c r="P194" s="10">
        <v>18.713333333333335</v>
      </c>
      <c r="Q194" s="2">
        <f t="shared" si="312"/>
        <v>0.72666666666666657</v>
      </c>
      <c r="R194" s="2">
        <f t="shared" si="313"/>
        <v>0.60429852817338403</v>
      </c>
      <c r="S194" s="2">
        <f t="shared" si="317"/>
        <v>-1.2208333333333314</v>
      </c>
      <c r="T194" s="11">
        <f>2^(-S194)</f>
        <v>2.3308131146252955</v>
      </c>
      <c r="U194" s="12">
        <f t="shared" si="318"/>
        <v>4.0824829046385437E-2</v>
      </c>
      <c r="V194" s="12"/>
    </row>
    <row r="195" spans="1:22" ht="15.75" x14ac:dyDescent="0.25">
      <c r="A195" s="9" t="s">
        <v>29</v>
      </c>
      <c r="B195" s="2" t="s">
        <v>3</v>
      </c>
      <c r="C195" s="5">
        <v>19.66</v>
      </c>
      <c r="D195" s="10">
        <v>18.603333333333335</v>
      </c>
      <c r="E195" s="2">
        <f t="shared" si="306"/>
        <v>1.0566666666666649</v>
      </c>
      <c r="F195" s="2">
        <f t="shared" si="307"/>
        <v>0.48074152624132721</v>
      </c>
      <c r="G195" s="2">
        <f t="shared" si="315"/>
        <v>-0.89083333333333314</v>
      </c>
      <c r="H195" s="11">
        <f>2^(-G195)</f>
        <v>1.8542468694988601</v>
      </c>
      <c r="I195" s="5">
        <v>19.690000000000001</v>
      </c>
      <c r="J195" s="10">
        <v>18.603333333333335</v>
      </c>
      <c r="K195" s="2">
        <f t="shared" si="309"/>
        <v>1.086666666666666</v>
      </c>
      <c r="L195" s="2">
        <f t="shared" si="310"/>
        <v>0.47084800869367371</v>
      </c>
      <c r="M195" s="2">
        <f t="shared" si="316"/>
        <v>-0.86083333333333201</v>
      </c>
      <c r="N195" s="11">
        <f>2^(-M195)</f>
        <v>1.8160870207241997</v>
      </c>
      <c r="O195" s="5">
        <v>19.63</v>
      </c>
      <c r="P195" s="10">
        <v>18.603333333333335</v>
      </c>
      <c r="Q195" s="2">
        <f t="shared" si="312"/>
        <v>1.0266666666666637</v>
      </c>
      <c r="R195" s="2">
        <f t="shared" si="313"/>
        <v>0.49084292762337828</v>
      </c>
      <c r="S195" s="2">
        <f t="shared" si="317"/>
        <v>-0.92083333333333428</v>
      </c>
      <c r="T195" s="11">
        <f>2^(-S195)</f>
        <v>1.8932085378129411</v>
      </c>
      <c r="U195" s="12">
        <f t="shared" si="318"/>
        <v>2.4494897427832708E-2</v>
      </c>
      <c r="V195" s="12"/>
    </row>
    <row r="196" spans="1:22" ht="15.75" x14ac:dyDescent="0.25">
      <c r="A196" s="9" t="s">
        <v>29</v>
      </c>
      <c r="B196" s="2" t="s">
        <v>10</v>
      </c>
      <c r="C196" s="5">
        <v>22.61</v>
      </c>
      <c r="D196" s="10">
        <v>21.05</v>
      </c>
      <c r="E196" s="2">
        <f t="shared" si="306"/>
        <v>1.5599999999999987</v>
      </c>
      <c r="F196" s="2">
        <f t="shared" si="307"/>
        <v>0.33915108186191828</v>
      </c>
      <c r="G196" s="2">
        <f t="shared" si="315"/>
        <v>-0.38749999999999929</v>
      </c>
      <c r="H196" s="11">
        <f>2^(-G196)</f>
        <v>1.3081246314343304</v>
      </c>
      <c r="I196" s="5">
        <v>22.58</v>
      </c>
      <c r="J196" s="10">
        <v>21.05</v>
      </c>
      <c r="K196" s="2">
        <f t="shared" si="309"/>
        <v>1.5299999999999976</v>
      </c>
      <c r="L196" s="2">
        <f t="shared" si="310"/>
        <v>0.34627736702773182</v>
      </c>
      <c r="M196" s="2">
        <f t="shared" si="316"/>
        <v>-0.41750000000000043</v>
      </c>
      <c r="N196" s="11">
        <f>2^(-M196)</f>
        <v>1.3356111106307054</v>
      </c>
      <c r="O196" s="5">
        <v>22.67</v>
      </c>
      <c r="P196" s="10">
        <v>21.05</v>
      </c>
      <c r="Q196" s="2">
        <f t="shared" si="312"/>
        <v>1.620000000000001</v>
      </c>
      <c r="R196" s="2">
        <f t="shared" si="313"/>
        <v>0.32533546386048318</v>
      </c>
      <c r="S196" s="2">
        <f t="shared" si="317"/>
        <v>-0.32749999999999702</v>
      </c>
      <c r="T196" s="11">
        <f>2^(-S196)</f>
        <v>1.254837022540537</v>
      </c>
      <c r="U196" s="12">
        <f t="shared" si="318"/>
        <v>3.7416573867740832E-2</v>
      </c>
      <c r="V196" s="12"/>
    </row>
    <row r="197" spans="1:22" x14ac:dyDescent="0.2">
      <c r="U197" s="12"/>
      <c r="V197" s="12"/>
    </row>
    <row r="198" spans="1:22" x14ac:dyDescent="0.2">
      <c r="A198" s="2" t="s">
        <v>32</v>
      </c>
      <c r="B198" s="2" t="s">
        <v>9</v>
      </c>
      <c r="C198" s="2">
        <v>21.234999999999999</v>
      </c>
      <c r="D198" s="6">
        <v>22.056666666666668</v>
      </c>
      <c r="E198" s="2">
        <f t="shared" ref="E198:E203" si="319">C198-D198</f>
        <v>-0.82166666666666899</v>
      </c>
      <c r="F198" s="2">
        <f t="shared" ref="F198:F203" si="320">2^(-E198)</f>
        <v>1.7674466480603546</v>
      </c>
      <c r="G198" s="2">
        <f>E198-E$198</f>
        <v>0</v>
      </c>
      <c r="H198" s="2">
        <f t="shared" ref="H198" si="321">2^(-G198)</f>
        <v>1</v>
      </c>
      <c r="I198" s="2">
        <v>21.234999999999999</v>
      </c>
      <c r="J198" s="6">
        <v>22.056666666666668</v>
      </c>
      <c r="K198" s="2">
        <f t="shared" ref="K198:K203" si="322">I198-J198</f>
        <v>-0.82166666666666899</v>
      </c>
      <c r="L198" s="2">
        <f t="shared" ref="L198:L203" si="323">2^(-K198)</f>
        <v>1.7674466480603546</v>
      </c>
      <c r="M198" s="2">
        <f>K198-K$198</f>
        <v>0</v>
      </c>
      <c r="N198" s="2">
        <f t="shared" ref="N198" si="324">2^(-M198)</f>
        <v>1</v>
      </c>
      <c r="O198" s="2">
        <v>21.234999999999999</v>
      </c>
      <c r="P198" s="6">
        <v>22.056666666666668</v>
      </c>
      <c r="Q198" s="2">
        <f t="shared" ref="Q198:Q203" si="325">O198-P198</f>
        <v>-0.82166666666666899</v>
      </c>
      <c r="R198" s="2">
        <f t="shared" ref="R198:R203" si="326">2^(-Q198)</f>
        <v>1.7674466480603546</v>
      </c>
      <c r="S198" s="2">
        <f>Q198-Q$198</f>
        <v>0</v>
      </c>
      <c r="T198" s="2">
        <f t="shared" ref="T198" si="327">2^(-S198)</f>
        <v>1</v>
      </c>
      <c r="U198" s="12">
        <f>STDEVP(C198,I198,O198)</f>
        <v>0</v>
      </c>
      <c r="V198" s="12"/>
    </row>
    <row r="199" spans="1:22" ht="15.75" x14ac:dyDescent="0.25">
      <c r="A199" s="2" t="s">
        <v>32</v>
      </c>
      <c r="B199" s="2" t="s">
        <v>0</v>
      </c>
      <c r="C199" s="5">
        <v>19.559999999999999</v>
      </c>
      <c r="D199" s="10">
        <v>18.5</v>
      </c>
      <c r="E199" s="2">
        <f t="shared" si="319"/>
        <v>1.0599999999999987</v>
      </c>
      <c r="F199" s="2">
        <f t="shared" si="320"/>
        <v>0.47963205966263261</v>
      </c>
      <c r="G199" s="2">
        <f t="shared" ref="G199:G203" si="328">E199-E$198</f>
        <v>1.8816666666666677</v>
      </c>
      <c r="H199" s="11">
        <f>2^(-G199)</f>
        <v>0.27137003551931499</v>
      </c>
      <c r="I199" s="5">
        <v>19.59</v>
      </c>
      <c r="J199" s="10">
        <v>18.5</v>
      </c>
      <c r="K199" s="2">
        <f t="shared" si="322"/>
        <v>1.0899999999999999</v>
      </c>
      <c r="L199" s="2">
        <f t="shared" si="323"/>
        <v>0.46976137460700595</v>
      </c>
      <c r="M199" s="2">
        <f t="shared" ref="M199:M203" si="329">K199-K$198</f>
        <v>1.9116666666666688</v>
      </c>
      <c r="N199" s="11">
        <f>2^(-M199)</f>
        <v>0.26578532094450219</v>
      </c>
      <c r="O199" s="5">
        <v>19.53</v>
      </c>
      <c r="P199" s="10">
        <v>18.5</v>
      </c>
      <c r="Q199" s="2">
        <f t="shared" si="325"/>
        <v>1.0300000000000011</v>
      </c>
      <c r="R199" s="2">
        <f t="shared" si="326"/>
        <v>0.48971014879346308</v>
      </c>
      <c r="S199" s="2">
        <f t="shared" ref="S199:S203" si="330">Q199-Q$198</f>
        <v>1.8516666666666701</v>
      </c>
      <c r="T199" s="11">
        <f>2^(-S199)</f>
        <v>0.2770720968188119</v>
      </c>
      <c r="U199" s="12">
        <f t="shared" ref="U199:U203" si="331">STDEVP(C199,I199,O199)</f>
        <v>2.4494897427831258E-2</v>
      </c>
      <c r="V199" s="12"/>
    </row>
    <row r="200" spans="1:22" ht="15.75" x14ac:dyDescent="0.25">
      <c r="A200" s="2" t="s">
        <v>32</v>
      </c>
      <c r="B200" s="2" t="s">
        <v>1</v>
      </c>
      <c r="C200" s="5">
        <v>19.05</v>
      </c>
      <c r="D200" s="10">
        <v>17.98</v>
      </c>
      <c r="E200" s="2">
        <f t="shared" si="319"/>
        <v>1.0700000000000003</v>
      </c>
      <c r="F200" s="2">
        <f t="shared" si="320"/>
        <v>0.47631899902196867</v>
      </c>
      <c r="G200" s="2">
        <f t="shared" si="328"/>
        <v>1.8916666666666693</v>
      </c>
      <c r="H200" s="11">
        <f>2^(-G200)</f>
        <v>0.26949554576071333</v>
      </c>
      <c r="I200" s="5">
        <v>19.05</v>
      </c>
      <c r="J200" s="10">
        <v>17.98</v>
      </c>
      <c r="K200" s="2">
        <f t="shared" si="322"/>
        <v>1.0700000000000003</v>
      </c>
      <c r="L200" s="2">
        <f t="shared" si="323"/>
        <v>0.47631899902196867</v>
      </c>
      <c r="M200" s="2">
        <f t="shared" si="329"/>
        <v>1.8916666666666693</v>
      </c>
      <c r="N200" s="11">
        <f>2^(-M200)</f>
        <v>0.26949554576071333</v>
      </c>
      <c r="O200" s="5">
        <v>19.02</v>
      </c>
      <c r="P200" s="10">
        <v>17.98</v>
      </c>
      <c r="Q200" s="2">
        <f t="shared" si="325"/>
        <v>1.0399999999999991</v>
      </c>
      <c r="R200" s="2">
        <f t="shared" si="326"/>
        <v>0.48632747370614304</v>
      </c>
      <c r="S200" s="2">
        <f t="shared" si="330"/>
        <v>1.8616666666666681</v>
      </c>
      <c r="T200" s="11">
        <f>2^(-S200)</f>
        <v>0.27515822004576629</v>
      </c>
      <c r="U200" s="12">
        <f t="shared" si="331"/>
        <v>1.4142135623731487E-2</v>
      </c>
      <c r="V200" s="12"/>
    </row>
    <row r="201" spans="1:22" ht="15.75" x14ac:dyDescent="0.25">
      <c r="A201" s="2" t="s">
        <v>32</v>
      </c>
      <c r="B201" s="2" t="s">
        <v>2</v>
      </c>
      <c r="C201" s="5">
        <v>19.75</v>
      </c>
      <c r="D201" s="10">
        <v>18.426666666666666</v>
      </c>
      <c r="E201" s="2">
        <f t="shared" si="319"/>
        <v>1.3233333333333341</v>
      </c>
      <c r="F201" s="2">
        <f t="shared" si="320"/>
        <v>0.39961057486131285</v>
      </c>
      <c r="G201" s="2">
        <f t="shared" si="328"/>
        <v>2.1450000000000031</v>
      </c>
      <c r="H201" s="11">
        <f>2^(-G201)</f>
        <v>0.22609484439027155</v>
      </c>
      <c r="I201" s="5">
        <v>19.829999999999998</v>
      </c>
      <c r="J201" s="10">
        <v>18.426666666666666</v>
      </c>
      <c r="K201" s="2">
        <f t="shared" si="322"/>
        <v>1.4033333333333324</v>
      </c>
      <c r="L201" s="2">
        <f t="shared" si="323"/>
        <v>0.3780546400599567</v>
      </c>
      <c r="M201" s="2">
        <f t="shared" si="329"/>
        <v>2.2250000000000014</v>
      </c>
      <c r="N201" s="11">
        <f>2^(-M201)</f>
        <v>0.21389875642065037</v>
      </c>
      <c r="O201" s="5">
        <v>19.670000000000002</v>
      </c>
      <c r="P201" s="10">
        <v>18.426666666666666</v>
      </c>
      <c r="Q201" s="2">
        <f t="shared" si="325"/>
        <v>1.2433333333333358</v>
      </c>
      <c r="R201" s="2">
        <f t="shared" si="326"/>
        <v>0.42239558682751122</v>
      </c>
      <c r="S201" s="2">
        <f t="shared" si="330"/>
        <v>2.0650000000000048</v>
      </c>
      <c r="T201" s="11">
        <f>2^(-S201)</f>
        <v>0.23898632939843475</v>
      </c>
      <c r="U201" s="12">
        <f t="shared" si="331"/>
        <v>6.5319726474216688E-2</v>
      </c>
      <c r="V201" s="12"/>
    </row>
    <row r="202" spans="1:22" ht="15.75" x14ac:dyDescent="0.25">
      <c r="A202" s="2" t="s">
        <v>32</v>
      </c>
      <c r="B202" s="2" t="s">
        <v>3</v>
      </c>
      <c r="C202" s="5">
        <v>20.59</v>
      </c>
      <c r="D202" s="10">
        <v>18.59</v>
      </c>
      <c r="E202" s="2">
        <f t="shared" si="319"/>
        <v>2</v>
      </c>
      <c r="F202" s="2">
        <f t="shared" si="320"/>
        <v>0.25</v>
      </c>
      <c r="G202" s="2">
        <f t="shared" si="328"/>
        <v>2.821666666666669</v>
      </c>
      <c r="H202" s="11">
        <f>2^(-G202)</f>
        <v>0.14144698527356231</v>
      </c>
      <c r="I202" s="5">
        <v>20.64</v>
      </c>
      <c r="J202" s="10">
        <v>18.59</v>
      </c>
      <c r="K202" s="2">
        <f t="shared" si="322"/>
        <v>2.0500000000000007</v>
      </c>
      <c r="L202" s="2">
        <f t="shared" si="323"/>
        <v>0.24148408223121126</v>
      </c>
      <c r="M202" s="2">
        <f t="shared" si="329"/>
        <v>2.8716666666666697</v>
      </c>
      <c r="N202" s="11">
        <f>2^(-M202)</f>
        <v>0.1366287816926314</v>
      </c>
      <c r="O202" s="5">
        <v>20.54</v>
      </c>
      <c r="P202" s="10">
        <v>18.59</v>
      </c>
      <c r="Q202" s="2">
        <f t="shared" si="325"/>
        <v>1.9499999999999993</v>
      </c>
      <c r="R202" s="2">
        <f t="shared" si="326"/>
        <v>0.25881623096034451</v>
      </c>
      <c r="S202" s="2">
        <f t="shared" si="330"/>
        <v>2.7716666666666683</v>
      </c>
      <c r="T202" s="11">
        <f>2^(-S202)</f>
        <v>0.14643510243682697</v>
      </c>
      <c r="U202" s="12">
        <f t="shared" si="331"/>
        <v>4.082482904638688E-2</v>
      </c>
      <c r="V202" s="12"/>
    </row>
    <row r="203" spans="1:22" ht="15.75" x14ac:dyDescent="0.25">
      <c r="A203" s="2" t="s">
        <v>32</v>
      </c>
      <c r="B203" s="2" t="s">
        <v>10</v>
      </c>
      <c r="C203" s="5">
        <v>22.88</v>
      </c>
      <c r="D203" s="10">
        <v>21.176666666666701</v>
      </c>
      <c r="E203" s="2">
        <f t="shared" si="319"/>
        <v>1.7033333333332976</v>
      </c>
      <c r="F203" s="2">
        <f t="shared" si="320"/>
        <v>0.30707578734230129</v>
      </c>
      <c r="G203" s="2">
        <f t="shared" si="328"/>
        <v>2.5249999999999666</v>
      </c>
      <c r="H203" s="11">
        <f>2^(-G203)</f>
        <v>0.17373977748029618</v>
      </c>
      <c r="I203" s="5">
        <v>22.94</v>
      </c>
      <c r="J203" s="10">
        <v>21.176666666666701</v>
      </c>
      <c r="K203" s="2">
        <f t="shared" si="322"/>
        <v>1.7633333333332999</v>
      </c>
      <c r="L203" s="2">
        <f t="shared" si="323"/>
        <v>0.29456678471102438</v>
      </c>
      <c r="M203" s="2">
        <f t="shared" si="329"/>
        <v>2.5849999999999689</v>
      </c>
      <c r="N203" s="11">
        <f>2^(-M203)</f>
        <v>0.16666233463640345</v>
      </c>
      <c r="O203" s="5">
        <v>22.79</v>
      </c>
      <c r="P203" s="10">
        <v>21.176666666666701</v>
      </c>
      <c r="Q203" s="2">
        <f t="shared" si="325"/>
        <v>1.6133333333332978</v>
      </c>
      <c r="R203" s="2">
        <f t="shared" si="326"/>
        <v>0.32684231180053436</v>
      </c>
      <c r="S203" s="2">
        <f t="shared" si="330"/>
        <v>2.4349999999999667</v>
      </c>
      <c r="T203" s="11">
        <f>2^(-S203)</f>
        <v>0.18492343865610894</v>
      </c>
      <c r="U203" s="12">
        <f t="shared" si="331"/>
        <v>6.1644140029690563E-2</v>
      </c>
      <c r="V203" s="12"/>
    </row>
    <row r="204" spans="1:22" x14ac:dyDescent="0.2">
      <c r="U204" s="12"/>
      <c r="V204" s="12"/>
    </row>
    <row r="205" spans="1:22" ht="15.75" x14ac:dyDescent="0.25">
      <c r="A205" s="9" t="s">
        <v>59</v>
      </c>
      <c r="B205" s="2" t="s">
        <v>9</v>
      </c>
      <c r="C205" s="5"/>
      <c r="D205" s="10">
        <v>21.712500000000002</v>
      </c>
      <c r="E205" s="2">
        <f t="shared" ref="E205:E210" si="332">C205-D205</f>
        <v>-21.712500000000002</v>
      </c>
      <c r="F205" s="2">
        <f t="shared" ref="F205:F210" si="333">2^(-E205)</f>
        <v>3436479.6847229903</v>
      </c>
      <c r="H205" s="11"/>
      <c r="I205" s="5"/>
      <c r="J205" s="10">
        <v>21.712500000000002</v>
      </c>
      <c r="K205" s="2">
        <f t="shared" ref="K205:K210" si="334">I205-J205</f>
        <v>-21.712500000000002</v>
      </c>
      <c r="L205" s="2">
        <f t="shared" ref="L205:L210" si="335">2^(-K205)</f>
        <v>3436479.6847229903</v>
      </c>
      <c r="N205" s="11"/>
      <c r="O205" s="5"/>
      <c r="P205" s="10">
        <v>21.712500000000002</v>
      </c>
      <c r="Q205" s="2">
        <f t="shared" ref="Q205:Q210" si="336">O205-P205</f>
        <v>-21.712500000000002</v>
      </c>
      <c r="R205" s="2">
        <f t="shared" ref="R205:R210" si="337">2^(-Q205)</f>
        <v>3436479.6847229903</v>
      </c>
      <c r="T205" s="11"/>
      <c r="U205" s="12"/>
      <c r="V205" s="12"/>
    </row>
    <row r="206" spans="1:22" ht="15.75" x14ac:dyDescent="0.25">
      <c r="A206" s="9" t="s">
        <v>59</v>
      </c>
      <c r="B206" s="2" t="s">
        <v>0</v>
      </c>
      <c r="C206" s="5">
        <v>22.48</v>
      </c>
      <c r="D206" s="10">
        <v>17.686666666666667</v>
      </c>
      <c r="E206" s="2">
        <f t="shared" si="332"/>
        <v>4.793333333333333</v>
      </c>
      <c r="F206" s="2">
        <f t="shared" si="333"/>
        <v>3.6063085992611148E-2</v>
      </c>
      <c r="G206" s="2">
        <f>E206-E$206</f>
        <v>0</v>
      </c>
      <c r="H206" s="11">
        <f t="shared" ref="H206:H210" si="338">2^(-G206)</f>
        <v>1</v>
      </c>
      <c r="I206" s="5">
        <v>22.48</v>
      </c>
      <c r="J206" s="10">
        <v>17.686666666666667</v>
      </c>
      <c r="K206" s="2">
        <f t="shared" si="334"/>
        <v>4.793333333333333</v>
      </c>
      <c r="L206" s="2">
        <f t="shared" si="335"/>
        <v>3.6063085992611148E-2</v>
      </c>
      <c r="M206" s="2">
        <f>K206-K$206</f>
        <v>0</v>
      </c>
      <c r="N206" s="11">
        <f t="shared" ref="N206:N210" si="339">2^(-M206)</f>
        <v>1</v>
      </c>
      <c r="O206" s="5">
        <v>22.48</v>
      </c>
      <c r="P206" s="10">
        <v>17.686666666666667</v>
      </c>
      <c r="Q206" s="2">
        <f t="shared" si="336"/>
        <v>4.793333333333333</v>
      </c>
      <c r="R206" s="2">
        <f t="shared" si="337"/>
        <v>3.6063085992611148E-2</v>
      </c>
      <c r="S206" s="2">
        <f>Q206-Q$206</f>
        <v>0</v>
      </c>
      <c r="T206" s="11">
        <f t="shared" ref="T206:T210" si="340">2^(-S206)</f>
        <v>1</v>
      </c>
      <c r="U206" s="12">
        <f>STDEVP(C206,I206,O206)</f>
        <v>0</v>
      </c>
      <c r="V206" s="12"/>
    </row>
    <row r="207" spans="1:22" ht="15.75" x14ac:dyDescent="0.25">
      <c r="A207" s="9" t="s">
        <v>59</v>
      </c>
      <c r="B207" s="2" t="s">
        <v>1</v>
      </c>
      <c r="C207" s="5">
        <v>22.99</v>
      </c>
      <c r="D207" s="10">
        <v>18.633333333333333</v>
      </c>
      <c r="E207" s="2">
        <f t="shared" si="332"/>
        <v>4.3566666666666656</v>
      </c>
      <c r="F207" s="2">
        <f t="shared" si="333"/>
        <v>4.881043208968399E-2</v>
      </c>
      <c r="G207" s="2">
        <f t="shared" ref="G207:G210" si="341">E207-E$206</f>
        <v>-0.43666666666666742</v>
      </c>
      <c r="H207" s="11">
        <f t="shared" si="338"/>
        <v>1.3534735241372471</v>
      </c>
      <c r="I207" s="5">
        <v>22.98</v>
      </c>
      <c r="J207" s="10">
        <v>18.633333333333333</v>
      </c>
      <c r="K207" s="2">
        <f t="shared" si="334"/>
        <v>4.3466666666666676</v>
      </c>
      <c r="L207" s="2">
        <f t="shared" si="335"/>
        <v>4.9149935493373792E-2</v>
      </c>
      <c r="M207" s="2">
        <f t="shared" ref="M207:M210" si="342">K207-K$206</f>
        <v>-0.44666666666666544</v>
      </c>
      <c r="N207" s="11">
        <f t="shared" si="339"/>
        <v>1.3628876769848255</v>
      </c>
      <c r="O207" s="5">
        <v>22.91</v>
      </c>
      <c r="P207" s="10">
        <v>18.633333333333333</v>
      </c>
      <c r="Q207" s="2">
        <f t="shared" si="336"/>
        <v>4.2766666666666673</v>
      </c>
      <c r="R207" s="2">
        <f t="shared" si="337"/>
        <v>5.1593507286392025E-2</v>
      </c>
      <c r="S207" s="2">
        <f t="shared" ref="S207:S210" si="343">Q207-Q$206</f>
        <v>-0.51666666666666572</v>
      </c>
      <c r="T207" s="11">
        <f t="shared" si="340"/>
        <v>1.4306459324352574</v>
      </c>
      <c r="U207" s="12">
        <f t="shared" ref="U207:U210" si="344">STDEVP(C207,I207,O207)</f>
        <v>3.5590260840103943E-2</v>
      </c>
      <c r="V207" s="12"/>
    </row>
    <row r="208" spans="1:22" ht="15.75" x14ac:dyDescent="0.25">
      <c r="A208" s="9" t="s">
        <v>59</v>
      </c>
      <c r="B208" s="2" t="s">
        <v>2</v>
      </c>
      <c r="C208" s="5">
        <v>27.98</v>
      </c>
      <c r="D208" s="10">
        <v>22.373333333333335</v>
      </c>
      <c r="E208" s="2">
        <f t="shared" si="332"/>
        <v>5.6066666666666656</v>
      </c>
      <c r="F208" s="2">
        <f t="shared" si="333"/>
        <v>2.0522258685600071E-2</v>
      </c>
      <c r="G208" s="2">
        <f t="shared" si="341"/>
        <v>0.81333333333333258</v>
      </c>
      <c r="H208" s="11">
        <f t="shared" si="338"/>
        <v>0.56906551729391153</v>
      </c>
      <c r="I208" s="5">
        <v>28.04</v>
      </c>
      <c r="J208" s="10">
        <v>22.373333333333335</v>
      </c>
      <c r="K208" s="2">
        <f t="shared" si="334"/>
        <v>5.6666666666666643</v>
      </c>
      <c r="L208" s="2">
        <f t="shared" si="335"/>
        <v>1.9686266404607432E-2</v>
      </c>
      <c r="M208" s="2">
        <f t="shared" si="342"/>
        <v>0.8733333333333313</v>
      </c>
      <c r="N208" s="11">
        <f t="shared" si="339"/>
        <v>0.54588413228532051</v>
      </c>
      <c r="O208" s="5">
        <v>27.92</v>
      </c>
      <c r="P208" s="10">
        <v>22.373333333333335</v>
      </c>
      <c r="Q208" s="2">
        <f t="shared" si="336"/>
        <v>5.5466666666666669</v>
      </c>
      <c r="R208" s="2">
        <f t="shared" si="337"/>
        <v>2.1393752014862377E-2</v>
      </c>
      <c r="S208" s="2">
        <f t="shared" si="343"/>
        <v>0.75333333333333385</v>
      </c>
      <c r="T208" s="11">
        <f t="shared" si="340"/>
        <v>0.59323131745424329</v>
      </c>
      <c r="U208" s="12">
        <f t="shared" si="344"/>
        <v>4.8989794855662516E-2</v>
      </c>
      <c r="V208" s="12"/>
    </row>
    <row r="209" spans="1:22" ht="15.75" x14ac:dyDescent="0.25">
      <c r="A209" s="9" t="s">
        <v>59</v>
      </c>
      <c r="B209" s="2" t="s">
        <v>3</v>
      </c>
      <c r="C209" s="5">
        <v>31.32</v>
      </c>
      <c r="D209" s="10">
        <v>16.986666666666665</v>
      </c>
      <c r="E209" s="2">
        <f t="shared" si="332"/>
        <v>14.333333333333336</v>
      </c>
      <c r="F209" s="2">
        <f t="shared" si="333"/>
        <v>4.8443635619146628E-5</v>
      </c>
      <c r="G209" s="2">
        <f t="shared" si="341"/>
        <v>9.5400000000000027</v>
      </c>
      <c r="H209" s="11">
        <f t="shared" si="338"/>
        <v>1.343302556777091E-3</v>
      </c>
      <c r="I209" s="5">
        <v>31.39</v>
      </c>
      <c r="J209" s="10">
        <v>16.986666666666665</v>
      </c>
      <c r="K209" s="2">
        <f t="shared" si="334"/>
        <v>14.403333333333336</v>
      </c>
      <c r="L209" s="2">
        <f t="shared" si="335"/>
        <v>4.6149248054193852E-5</v>
      </c>
      <c r="M209" s="2">
        <f t="shared" si="342"/>
        <v>9.610000000000003</v>
      </c>
      <c r="N209" s="11">
        <f t="shared" si="339"/>
        <v>1.2796810584554303E-3</v>
      </c>
      <c r="O209" s="5">
        <v>31.25</v>
      </c>
      <c r="P209" s="10">
        <v>16.986666666666665</v>
      </c>
      <c r="Q209" s="2">
        <f t="shared" si="336"/>
        <v>14.263333333333335</v>
      </c>
      <c r="R209" s="2">
        <f t="shared" si="337"/>
        <v>5.0852092524774938E-5</v>
      </c>
      <c r="S209" s="2">
        <f t="shared" si="343"/>
        <v>9.4700000000000024</v>
      </c>
      <c r="T209" s="11">
        <f t="shared" si="340"/>
        <v>1.4100871050024349E-3</v>
      </c>
      <c r="U209" s="12">
        <f t="shared" si="344"/>
        <v>5.7154760664941053E-2</v>
      </c>
      <c r="V209" s="12"/>
    </row>
    <row r="210" spans="1:22" ht="15.75" x14ac:dyDescent="0.25">
      <c r="A210" s="9" t="s">
        <v>59</v>
      </c>
      <c r="B210" s="2" t="s">
        <v>10</v>
      </c>
      <c r="C210" s="2">
        <v>32.28</v>
      </c>
      <c r="D210" s="10">
        <v>17.173333333333336</v>
      </c>
      <c r="E210" s="2">
        <f t="shared" si="332"/>
        <v>15.106666666666666</v>
      </c>
      <c r="F210" s="2">
        <f t="shared" si="333"/>
        <v>2.8342633362992868E-5</v>
      </c>
      <c r="G210" s="2">
        <f t="shared" si="341"/>
        <v>10.313333333333333</v>
      </c>
      <c r="H210" s="11">
        <f t="shared" si="338"/>
        <v>7.8591813714444427E-4</v>
      </c>
      <c r="I210" s="2">
        <v>32.25</v>
      </c>
      <c r="J210" s="10">
        <v>17.173333333333336</v>
      </c>
      <c r="K210" s="2">
        <f t="shared" si="334"/>
        <v>15.076666666666664</v>
      </c>
      <c r="L210" s="2">
        <f t="shared" si="335"/>
        <v>2.8938172338088956E-5</v>
      </c>
      <c r="M210" s="2">
        <f t="shared" si="342"/>
        <v>10.283333333333331</v>
      </c>
      <c r="N210" s="11">
        <f t="shared" si="339"/>
        <v>8.0243194783768707E-4</v>
      </c>
      <c r="O210" s="2">
        <v>32.31</v>
      </c>
      <c r="P210" s="10">
        <v>17.173333333333336</v>
      </c>
      <c r="Q210" s="2">
        <f t="shared" si="336"/>
        <v>15.136666666666667</v>
      </c>
      <c r="R210" s="2">
        <f t="shared" si="337"/>
        <v>2.775935040277959E-5</v>
      </c>
      <c r="S210" s="2">
        <f t="shared" si="343"/>
        <v>10.343333333333334</v>
      </c>
      <c r="T210" s="11">
        <f t="shared" si="340"/>
        <v>7.6974417576097418E-4</v>
      </c>
      <c r="U210" s="12">
        <f t="shared" si="344"/>
        <v>2.4494897427832708E-2</v>
      </c>
      <c r="V210" s="12"/>
    </row>
    <row r="211" spans="1:22" x14ac:dyDescent="0.2">
      <c r="U211" s="12"/>
      <c r="V211" s="12"/>
    </row>
    <row r="212" spans="1:22" ht="15.75" x14ac:dyDescent="0.25">
      <c r="A212" s="9" t="s">
        <v>35</v>
      </c>
      <c r="B212" s="2" t="s">
        <v>9</v>
      </c>
      <c r="C212" s="5">
        <v>32.22</v>
      </c>
      <c r="D212" s="10">
        <v>29.423333333333336</v>
      </c>
      <c r="E212" s="2">
        <f t="shared" ref="E212:E217" si="345">C212-D212</f>
        <v>2.7966666666666633</v>
      </c>
      <c r="F212" s="2">
        <f t="shared" ref="F212:F217" si="346">2^(-E212)</f>
        <v>0.14391943502499796</v>
      </c>
      <c r="G212" s="2">
        <f>E212-E$212</f>
        <v>0</v>
      </c>
      <c r="H212" s="11">
        <f t="shared" ref="H212" si="347">2^(-G212)</f>
        <v>1</v>
      </c>
      <c r="I212" s="5">
        <v>32.22</v>
      </c>
      <c r="J212" s="10">
        <v>29.423333333333336</v>
      </c>
      <c r="K212" s="2">
        <f t="shared" ref="K212:K217" si="348">I212-J212</f>
        <v>2.7966666666666633</v>
      </c>
      <c r="L212" s="2">
        <f t="shared" ref="L212:L217" si="349">2^(-K212)</f>
        <v>0.14391943502499796</v>
      </c>
      <c r="M212" s="2">
        <f>K212-K$212</f>
        <v>0</v>
      </c>
      <c r="N212" s="11">
        <f t="shared" ref="N212" si="350">2^(-M212)</f>
        <v>1</v>
      </c>
      <c r="O212" s="5">
        <v>32.22</v>
      </c>
      <c r="P212" s="10">
        <v>29.423333333333336</v>
      </c>
      <c r="Q212" s="2">
        <f t="shared" ref="Q212:Q217" si="351">O212-P212</f>
        <v>2.7966666666666633</v>
      </c>
      <c r="R212" s="2">
        <f t="shared" ref="R212:R217" si="352">2^(-Q212)</f>
        <v>0.14391943502499796</v>
      </c>
      <c r="S212" s="2">
        <f>Q212-Q$212</f>
        <v>0</v>
      </c>
      <c r="T212" s="11">
        <f t="shared" ref="T212" si="353">2^(-S212)</f>
        <v>1</v>
      </c>
      <c r="U212" s="12">
        <f>STDEVP(C212,I212,O212)</f>
        <v>0</v>
      </c>
      <c r="V212" s="12"/>
    </row>
    <row r="213" spans="1:22" ht="15.75" x14ac:dyDescent="0.25">
      <c r="A213" s="9" t="s">
        <v>35</v>
      </c>
      <c r="B213" s="2" t="s">
        <v>0</v>
      </c>
      <c r="C213" s="5">
        <v>20.21</v>
      </c>
      <c r="D213" s="10">
        <v>17.686666666666667</v>
      </c>
      <c r="E213" s="2">
        <f t="shared" si="345"/>
        <v>2.5233333333333334</v>
      </c>
      <c r="F213" s="2">
        <f t="shared" si="346"/>
        <v>0.17394060552230203</v>
      </c>
      <c r="G213" s="2">
        <f t="shared" ref="G213:G217" si="354">E213-E$212</f>
        <v>-0.27333333333332988</v>
      </c>
      <c r="H213" s="11">
        <f>2^(-G213)</f>
        <v>1.2085970563467652</v>
      </c>
      <c r="I213" s="5">
        <v>20.25</v>
      </c>
      <c r="J213" s="10">
        <v>17.686666666666667</v>
      </c>
      <c r="K213" s="2">
        <f t="shared" si="348"/>
        <v>2.5633333333333326</v>
      </c>
      <c r="L213" s="2">
        <f t="shared" si="349"/>
        <v>0.16918419051715591</v>
      </c>
      <c r="M213" s="2">
        <f t="shared" ref="M213:M217" si="355">K213-K$212</f>
        <v>-0.23333333333333073</v>
      </c>
      <c r="N213" s="11">
        <f>2^(-M213)</f>
        <v>1.1755479062836065</v>
      </c>
      <c r="O213" s="5">
        <v>20.170000000000002</v>
      </c>
      <c r="P213" s="10">
        <v>17.686666666666667</v>
      </c>
      <c r="Q213" s="2">
        <f t="shared" si="351"/>
        <v>2.4833333333333343</v>
      </c>
      <c r="R213" s="2">
        <f t="shared" si="352"/>
        <v>0.1788307415544072</v>
      </c>
      <c r="S213" s="2">
        <f t="shared" ref="S213:S217" si="356">Q213-Q$212</f>
        <v>-0.31333333333332902</v>
      </c>
      <c r="T213" s="11">
        <f>2^(-S213)</f>
        <v>1.2425753444859295</v>
      </c>
      <c r="U213" s="12">
        <f t="shared" ref="U213:U217" si="357">STDEVP(C213,I213,O213)</f>
        <v>3.2659863237108344E-2</v>
      </c>
      <c r="V213" s="12"/>
    </row>
    <row r="214" spans="1:22" ht="15.75" x14ac:dyDescent="0.25">
      <c r="A214" s="9" t="s">
        <v>35</v>
      </c>
      <c r="B214" s="2" t="s">
        <v>1</v>
      </c>
      <c r="C214" s="5">
        <v>22.36</v>
      </c>
      <c r="D214" s="10">
        <v>18.633333333333333</v>
      </c>
      <c r="E214" s="2">
        <f t="shared" si="345"/>
        <v>3.7266666666666666</v>
      </c>
      <c r="F214" s="2">
        <f t="shared" si="346"/>
        <v>7.5537316021673004E-2</v>
      </c>
      <c r="G214" s="2">
        <f t="shared" si="354"/>
        <v>0.93000000000000327</v>
      </c>
      <c r="H214" s="11">
        <f>2^(-G214)</f>
        <v>0.52485834181153246</v>
      </c>
      <c r="I214" s="5">
        <v>22.38</v>
      </c>
      <c r="J214" s="10">
        <v>18.633333333333333</v>
      </c>
      <c r="K214" s="2">
        <f t="shared" si="348"/>
        <v>3.7466666666666661</v>
      </c>
      <c r="L214" s="2">
        <f t="shared" si="349"/>
        <v>7.4497371470224144E-2</v>
      </c>
      <c r="M214" s="2">
        <f t="shared" si="355"/>
        <v>0.95000000000000284</v>
      </c>
      <c r="N214" s="11">
        <f>2^(-M214)</f>
        <v>0.51763246192068768</v>
      </c>
      <c r="O214" s="5">
        <v>22.31</v>
      </c>
      <c r="P214" s="10">
        <v>18.633333333333333</v>
      </c>
      <c r="Q214" s="2">
        <f t="shared" si="351"/>
        <v>3.6766666666666659</v>
      </c>
      <c r="R214" s="2">
        <f t="shared" si="352"/>
        <v>7.8201133718359406E-2</v>
      </c>
      <c r="S214" s="2">
        <f t="shared" si="356"/>
        <v>0.88000000000000256</v>
      </c>
      <c r="T214" s="11">
        <f>2^(-S214)</f>
        <v>0.54336743126302811</v>
      </c>
      <c r="U214" s="12">
        <f t="shared" si="357"/>
        <v>2.9439202887759666E-2</v>
      </c>
      <c r="V214" s="12"/>
    </row>
    <row r="215" spans="1:22" ht="15.75" x14ac:dyDescent="0.25">
      <c r="A215" s="9" t="s">
        <v>35</v>
      </c>
      <c r="B215" s="2" t="s">
        <v>2</v>
      </c>
      <c r="C215" s="5">
        <v>26.57</v>
      </c>
      <c r="D215" s="10">
        <v>22.366666666666671</v>
      </c>
      <c r="E215" s="2">
        <f t="shared" si="345"/>
        <v>4.2033333333333296</v>
      </c>
      <c r="F215" s="2">
        <f t="shared" si="346"/>
        <v>5.4283842891983659E-2</v>
      </c>
      <c r="G215" s="2">
        <f t="shared" si="354"/>
        <v>1.4066666666666663</v>
      </c>
      <c r="H215" s="11">
        <f>2^(-G215)</f>
        <v>0.37718215668755845</v>
      </c>
      <c r="I215" s="5">
        <v>26.51</v>
      </c>
      <c r="J215" s="10">
        <v>22.366666666666671</v>
      </c>
      <c r="K215" s="2">
        <f t="shared" si="348"/>
        <v>4.1433333333333309</v>
      </c>
      <c r="L215" s="2">
        <f t="shared" si="349"/>
        <v>5.65890475817716E-2</v>
      </c>
      <c r="M215" s="2">
        <f t="shared" si="355"/>
        <v>1.3466666666666676</v>
      </c>
      <c r="N215" s="11">
        <f>2^(-M215)</f>
        <v>0.39319948394699034</v>
      </c>
      <c r="O215" s="5">
        <v>26.63</v>
      </c>
      <c r="P215" s="10">
        <v>22.366666666666671</v>
      </c>
      <c r="Q215" s="2">
        <f t="shared" si="351"/>
        <v>4.2633333333333283</v>
      </c>
      <c r="R215" s="2">
        <f t="shared" si="352"/>
        <v>5.2072542745369765E-2</v>
      </c>
      <c r="S215" s="2">
        <f t="shared" si="356"/>
        <v>1.466666666666665</v>
      </c>
      <c r="T215" s="11">
        <f>2^(-S215)</f>
        <v>0.36181730936009493</v>
      </c>
      <c r="U215" s="12">
        <f t="shared" si="357"/>
        <v>4.8989794855662516E-2</v>
      </c>
      <c r="V215" s="12"/>
    </row>
    <row r="216" spans="1:22" ht="15.75" x14ac:dyDescent="0.25">
      <c r="A216" s="9" t="s">
        <v>35</v>
      </c>
      <c r="B216" s="2" t="s">
        <v>3</v>
      </c>
      <c r="C216" s="5">
        <v>27.13</v>
      </c>
      <c r="D216" s="10">
        <v>16.986666666666665</v>
      </c>
      <c r="E216" s="2">
        <f t="shared" si="345"/>
        <v>10.143333333333334</v>
      </c>
      <c r="F216" s="2">
        <f t="shared" si="346"/>
        <v>8.8420386846517897E-4</v>
      </c>
      <c r="G216" s="2">
        <f t="shared" si="354"/>
        <v>7.3466666666666711</v>
      </c>
      <c r="H216" s="11">
        <f>2^(-G216)</f>
        <v>6.1437419366717084E-3</v>
      </c>
      <c r="I216" s="5">
        <v>27.13</v>
      </c>
      <c r="J216" s="10">
        <v>16.986666666666665</v>
      </c>
      <c r="K216" s="2">
        <f t="shared" si="348"/>
        <v>10.143333333333334</v>
      </c>
      <c r="L216" s="2">
        <f t="shared" si="349"/>
        <v>8.8420386846517897E-4</v>
      </c>
      <c r="M216" s="2">
        <f t="shared" si="355"/>
        <v>7.3466666666666711</v>
      </c>
      <c r="N216" s="11">
        <f>2^(-M216)</f>
        <v>6.1437419366717084E-3</v>
      </c>
      <c r="O216" s="5">
        <v>27.07</v>
      </c>
      <c r="P216" s="10">
        <v>16.986666666666665</v>
      </c>
      <c r="Q216" s="2">
        <f t="shared" si="351"/>
        <v>10.083333333333336</v>
      </c>
      <c r="R216" s="2">
        <f t="shared" si="352"/>
        <v>9.2175225847821525E-4</v>
      </c>
      <c r="S216" s="2">
        <f t="shared" si="356"/>
        <v>7.2866666666666724</v>
      </c>
      <c r="T216" s="11">
        <f>2^(-S216)</f>
        <v>6.4046406124239705E-3</v>
      </c>
      <c r="U216" s="12">
        <f t="shared" si="357"/>
        <v>2.8284271247461301E-2</v>
      </c>
      <c r="V216" s="12"/>
    </row>
    <row r="217" spans="1:22" ht="15.75" x14ac:dyDescent="0.25">
      <c r="A217" s="9" t="s">
        <v>35</v>
      </c>
      <c r="B217" s="2" t="s">
        <v>10</v>
      </c>
      <c r="C217" s="5">
        <v>27.43</v>
      </c>
      <c r="D217" s="10">
        <v>17.173333333333336</v>
      </c>
      <c r="E217" s="2">
        <f t="shared" si="345"/>
        <v>10.256666666666664</v>
      </c>
      <c r="F217" s="2">
        <f t="shared" si="346"/>
        <v>8.1740196576020709E-4</v>
      </c>
      <c r="G217" s="2">
        <f t="shared" si="354"/>
        <v>7.4600000000000009</v>
      </c>
      <c r="H217" s="11">
        <f>2^(-G217)</f>
        <v>5.6795801457824608E-3</v>
      </c>
      <c r="I217" s="5">
        <v>27.46</v>
      </c>
      <c r="J217" s="10">
        <v>17.173333333333336</v>
      </c>
      <c r="K217" s="2">
        <f t="shared" si="348"/>
        <v>10.286666666666665</v>
      </c>
      <c r="L217" s="2">
        <f t="shared" si="349"/>
        <v>8.0058007655300033E-4</v>
      </c>
      <c r="M217" s="2">
        <f t="shared" si="355"/>
        <v>7.490000000000002</v>
      </c>
      <c r="N217" s="11">
        <f>2^(-M217)</f>
        <v>5.5626960765510543E-3</v>
      </c>
      <c r="O217" s="5">
        <v>27.4</v>
      </c>
      <c r="P217" s="10">
        <v>17.173333333333336</v>
      </c>
      <c r="Q217" s="2">
        <f t="shared" si="351"/>
        <v>10.226666666666663</v>
      </c>
      <c r="R217" s="2">
        <f t="shared" si="352"/>
        <v>8.345773186180681E-4</v>
      </c>
      <c r="S217" s="2">
        <f t="shared" si="356"/>
        <v>7.43</v>
      </c>
      <c r="T217" s="11">
        <f>2^(-S217)</f>
        <v>5.798920197769725E-3</v>
      </c>
      <c r="U217" s="12">
        <f t="shared" si="357"/>
        <v>2.4494897427832708E-2</v>
      </c>
      <c r="V217" s="12"/>
    </row>
    <row r="218" spans="1:22" x14ac:dyDescent="0.2">
      <c r="U218" s="12"/>
      <c r="V218" s="12"/>
    </row>
    <row r="219" spans="1:22" ht="15.75" x14ac:dyDescent="0.2">
      <c r="A219" s="2" t="s">
        <v>37</v>
      </c>
      <c r="B219" s="2" t="s">
        <v>9</v>
      </c>
      <c r="C219" s="2">
        <v>22.99</v>
      </c>
      <c r="D219" s="6">
        <v>22.15</v>
      </c>
      <c r="E219" s="2">
        <f t="shared" ref="E219:E224" si="358">C219-D219</f>
        <v>0.83999999999999986</v>
      </c>
      <c r="F219" s="2">
        <f t="shared" ref="F219:F224" si="359">2^(-E219)</f>
        <v>0.55864356903611001</v>
      </c>
      <c r="G219" s="2">
        <f>E219-E$219</f>
        <v>0</v>
      </c>
      <c r="H219" s="11">
        <f t="shared" ref="H219" si="360">2^(-G219)</f>
        <v>1</v>
      </c>
      <c r="I219" s="2">
        <v>22.99</v>
      </c>
      <c r="J219" s="6">
        <v>22.15</v>
      </c>
      <c r="K219" s="2">
        <f t="shared" ref="K219:K224" si="361">I219-J219</f>
        <v>0.83999999999999986</v>
      </c>
      <c r="L219" s="2">
        <f t="shared" ref="L219:L224" si="362">2^(-K219)</f>
        <v>0.55864356903611001</v>
      </c>
      <c r="M219" s="2">
        <f>K219-K$219</f>
        <v>0</v>
      </c>
      <c r="N219" s="11">
        <f t="shared" ref="N219" si="363">2^(-M219)</f>
        <v>1</v>
      </c>
      <c r="O219" s="2">
        <v>22.99</v>
      </c>
      <c r="P219" s="6">
        <v>22.15</v>
      </c>
      <c r="Q219" s="2">
        <f t="shared" ref="Q219:Q224" si="364">O219-P219</f>
        <v>0.83999999999999986</v>
      </c>
      <c r="R219" s="2">
        <f t="shared" ref="R219:R224" si="365">2^(-Q219)</f>
        <v>0.55864356903611001</v>
      </c>
      <c r="S219" s="2">
        <f>Q219-Q$219</f>
        <v>0</v>
      </c>
      <c r="T219" s="11">
        <f t="shared" ref="T219" si="366">2^(-S219)</f>
        <v>1</v>
      </c>
      <c r="U219" s="12">
        <f>STDEVP(C219,I219,O219)</f>
        <v>0</v>
      </c>
      <c r="V219" s="12"/>
    </row>
    <row r="220" spans="1:22" ht="15.75" x14ac:dyDescent="0.25">
      <c r="A220" s="2" t="s">
        <v>37</v>
      </c>
      <c r="B220" s="2" t="s">
        <v>0</v>
      </c>
      <c r="C220" s="5">
        <v>18.59</v>
      </c>
      <c r="D220" s="10">
        <v>18.5</v>
      </c>
      <c r="E220" s="2">
        <f t="shared" si="358"/>
        <v>8.9999999999999858E-2</v>
      </c>
      <c r="F220" s="2">
        <f t="shared" si="359"/>
        <v>0.93952274921401191</v>
      </c>
      <c r="G220" s="2">
        <f t="shared" ref="G220:G224" si="367">E220-E$219</f>
        <v>-0.75</v>
      </c>
      <c r="H220" s="11">
        <f>2^(-G220)</f>
        <v>1.681792830507429</v>
      </c>
      <c r="I220" s="5">
        <v>18.64</v>
      </c>
      <c r="J220" s="10">
        <v>18.5</v>
      </c>
      <c r="K220" s="2">
        <f t="shared" si="361"/>
        <v>0.14000000000000057</v>
      </c>
      <c r="L220" s="2">
        <f t="shared" si="362"/>
        <v>0.90751915531716054</v>
      </c>
      <c r="M220" s="2">
        <f t="shared" ref="M220:M224" si="368">K220-K$219</f>
        <v>-0.69999999999999929</v>
      </c>
      <c r="N220" s="11">
        <f>2^(-M220)</f>
        <v>1.6245047927124703</v>
      </c>
      <c r="O220" s="5">
        <v>18.54</v>
      </c>
      <c r="P220" s="10">
        <v>18.5</v>
      </c>
      <c r="Q220" s="2">
        <f t="shared" si="364"/>
        <v>3.9999999999999147E-2</v>
      </c>
      <c r="R220" s="2">
        <f t="shared" si="365"/>
        <v>0.97265494741228609</v>
      </c>
      <c r="S220" s="2">
        <f t="shared" ref="S220:S224" si="369">Q220-Q$219</f>
        <v>-0.80000000000000071</v>
      </c>
      <c r="T220" s="11">
        <f>2^(-S220)</f>
        <v>1.7411011265922491</v>
      </c>
      <c r="U220" s="12">
        <f t="shared" ref="U220:U224" si="370">STDEVP(C220,I220,O220)</f>
        <v>4.082482904638688E-2</v>
      </c>
      <c r="V220" s="12"/>
    </row>
    <row r="221" spans="1:22" ht="15.75" x14ac:dyDescent="0.25">
      <c r="A221" s="2" t="s">
        <v>37</v>
      </c>
      <c r="B221" s="2" t="s">
        <v>1</v>
      </c>
      <c r="C221" s="5">
        <v>18.75</v>
      </c>
      <c r="D221" s="10">
        <v>20.38</v>
      </c>
      <c r="E221" s="2">
        <f t="shared" si="358"/>
        <v>-1.629999999999999</v>
      </c>
      <c r="F221" s="2">
        <f t="shared" si="359"/>
        <v>3.095129987084777</v>
      </c>
      <c r="G221" s="2">
        <f t="shared" si="367"/>
        <v>-2.4699999999999989</v>
      </c>
      <c r="H221" s="11">
        <f>2^(-G221)</f>
        <v>5.540437872443694</v>
      </c>
      <c r="I221" s="5">
        <v>18.72</v>
      </c>
      <c r="J221" s="10">
        <v>20.38</v>
      </c>
      <c r="K221" s="2">
        <f t="shared" si="361"/>
        <v>-1.6600000000000001</v>
      </c>
      <c r="L221" s="2">
        <f t="shared" si="362"/>
        <v>3.1601652474535085</v>
      </c>
      <c r="M221" s="2">
        <f t="shared" si="368"/>
        <v>-2.5</v>
      </c>
      <c r="N221" s="11">
        <f>2^(-M221)</f>
        <v>5.6568542494923806</v>
      </c>
      <c r="O221" s="5">
        <v>18.809999999999999</v>
      </c>
      <c r="P221" s="10">
        <v>20.38</v>
      </c>
      <c r="Q221" s="2">
        <f t="shared" si="364"/>
        <v>-1.5700000000000003</v>
      </c>
      <c r="R221" s="2">
        <f t="shared" si="365"/>
        <v>2.9690471412580988</v>
      </c>
      <c r="S221" s="2">
        <f t="shared" si="369"/>
        <v>-2.41</v>
      </c>
      <c r="T221" s="11">
        <f>2^(-S221)</f>
        <v>5.3147432563860466</v>
      </c>
      <c r="U221" s="12">
        <f t="shared" si="370"/>
        <v>3.741657386773925E-2</v>
      </c>
      <c r="V221" s="12"/>
    </row>
    <row r="222" spans="1:22" ht="15.75" x14ac:dyDescent="0.25">
      <c r="A222" s="2" t="s">
        <v>37</v>
      </c>
      <c r="B222" s="2" t="s">
        <v>2</v>
      </c>
      <c r="C222" s="5">
        <v>19.55</v>
      </c>
      <c r="D222" s="10">
        <v>19.45</v>
      </c>
      <c r="E222" s="2">
        <f t="shared" si="358"/>
        <v>0.10000000000000142</v>
      </c>
      <c r="F222" s="2">
        <f t="shared" si="359"/>
        <v>0.93303299153680652</v>
      </c>
      <c r="G222" s="2">
        <f t="shared" si="367"/>
        <v>-0.73999999999999844</v>
      </c>
      <c r="H222" s="11">
        <f>2^(-G222)</f>
        <v>1.6701758388567369</v>
      </c>
      <c r="I222" s="5">
        <v>19.61</v>
      </c>
      <c r="J222" s="10">
        <v>19.45</v>
      </c>
      <c r="K222" s="2">
        <f t="shared" si="361"/>
        <v>0.16000000000000014</v>
      </c>
      <c r="L222" s="2">
        <f t="shared" si="362"/>
        <v>0.89502507092797234</v>
      </c>
      <c r="M222" s="2">
        <f t="shared" si="368"/>
        <v>-0.67999999999999972</v>
      </c>
      <c r="N222" s="11">
        <f>2^(-M222)</f>
        <v>1.6021397551792438</v>
      </c>
      <c r="O222" s="5">
        <v>19.489999999999998</v>
      </c>
      <c r="P222" s="10">
        <v>19.45</v>
      </c>
      <c r="Q222" s="2">
        <f t="shared" si="364"/>
        <v>3.9999999999999147E-2</v>
      </c>
      <c r="R222" s="2">
        <f t="shared" si="365"/>
        <v>0.97265494741228609</v>
      </c>
      <c r="S222" s="2">
        <f t="shared" si="369"/>
        <v>-0.80000000000000071</v>
      </c>
      <c r="T222" s="11">
        <f>2^(-S222)</f>
        <v>1.7411011265922491</v>
      </c>
      <c r="U222" s="12">
        <f t="shared" si="370"/>
        <v>4.8989794855663966E-2</v>
      </c>
      <c r="V222" s="12"/>
    </row>
    <row r="223" spans="1:22" ht="15.75" x14ac:dyDescent="0.25">
      <c r="A223" s="2" t="s">
        <v>37</v>
      </c>
      <c r="B223" s="2" t="s">
        <v>3</v>
      </c>
      <c r="C223" s="5">
        <v>18.93</v>
      </c>
      <c r="D223" s="10">
        <v>18.59</v>
      </c>
      <c r="E223" s="2">
        <f t="shared" si="358"/>
        <v>0.33999999999999986</v>
      </c>
      <c r="F223" s="2">
        <f t="shared" si="359"/>
        <v>0.79004131186337734</v>
      </c>
      <c r="G223" s="2">
        <f t="shared" si="367"/>
        <v>-0.5</v>
      </c>
      <c r="H223" s="11">
        <f>2^(-G223)</f>
        <v>1.4142135623730951</v>
      </c>
      <c r="I223" s="5">
        <v>18.97</v>
      </c>
      <c r="J223" s="10">
        <v>18.59</v>
      </c>
      <c r="K223" s="2">
        <f t="shared" si="361"/>
        <v>0.37999999999999901</v>
      </c>
      <c r="L223" s="2">
        <f t="shared" si="362"/>
        <v>0.76843759064400663</v>
      </c>
      <c r="M223" s="2">
        <f t="shared" si="368"/>
        <v>-0.46000000000000085</v>
      </c>
      <c r="N223" s="11">
        <f>2^(-M223)</f>
        <v>1.3755418181397445</v>
      </c>
      <c r="O223" s="5">
        <v>18.86</v>
      </c>
      <c r="P223" s="10">
        <v>18.59</v>
      </c>
      <c r="Q223" s="2">
        <f t="shared" si="364"/>
        <v>0.26999999999999957</v>
      </c>
      <c r="R223" s="2">
        <f t="shared" si="365"/>
        <v>0.82931954581444201</v>
      </c>
      <c r="S223" s="2">
        <f t="shared" si="369"/>
        <v>-0.57000000000000028</v>
      </c>
      <c r="T223" s="11">
        <f>2^(-S223)</f>
        <v>1.4845235706290494</v>
      </c>
      <c r="U223" s="12">
        <f t="shared" si="370"/>
        <v>4.546060565661933E-2</v>
      </c>
      <c r="V223" s="12"/>
    </row>
    <row r="224" spans="1:22" ht="15.75" x14ac:dyDescent="0.25">
      <c r="A224" s="2" t="s">
        <v>37</v>
      </c>
      <c r="B224" s="2" t="s">
        <v>10</v>
      </c>
      <c r="C224" s="5">
        <v>21.74</v>
      </c>
      <c r="D224" s="10">
        <v>21.176666666666666</v>
      </c>
      <c r="E224" s="2">
        <f t="shared" si="358"/>
        <v>0.56333333333333258</v>
      </c>
      <c r="F224" s="2">
        <f t="shared" si="359"/>
        <v>0.67673676206862365</v>
      </c>
      <c r="G224" s="2">
        <f t="shared" si="367"/>
        <v>-0.27666666666666728</v>
      </c>
      <c r="H224" s="11">
        <f>2^(-G224)</f>
        <v>1.2113927369400723</v>
      </c>
      <c r="I224" s="5">
        <v>21.68</v>
      </c>
      <c r="J224" s="10">
        <v>21.176666666666666</v>
      </c>
      <c r="K224" s="2">
        <f t="shared" si="361"/>
        <v>0.50333333333333385</v>
      </c>
      <c r="L224" s="2">
        <f t="shared" si="362"/>
        <v>0.70547490355902409</v>
      </c>
      <c r="M224" s="2">
        <f t="shared" si="368"/>
        <v>-0.336666666666666</v>
      </c>
      <c r="N224" s="11">
        <f>2^(-M224)</f>
        <v>1.2628354511916398</v>
      </c>
      <c r="O224" s="5">
        <v>21.8</v>
      </c>
      <c r="P224" s="10">
        <v>21.176666666666666</v>
      </c>
      <c r="Q224" s="2">
        <f t="shared" si="364"/>
        <v>0.62333333333333485</v>
      </c>
      <c r="R224" s="2">
        <f t="shared" si="365"/>
        <v>0.64916929408078816</v>
      </c>
      <c r="S224" s="2">
        <f t="shared" si="369"/>
        <v>-0.21666666666666501</v>
      </c>
      <c r="T224" s="11">
        <f>2^(-S224)</f>
        <v>1.1620455869578383</v>
      </c>
      <c r="U224" s="12">
        <f t="shared" si="370"/>
        <v>4.8989794855663966E-2</v>
      </c>
      <c r="V224" s="12"/>
    </row>
    <row r="225" spans="1:22" x14ac:dyDescent="0.2">
      <c r="U225" s="12"/>
      <c r="V225" s="12"/>
    </row>
    <row r="226" spans="1:22" ht="15.75" x14ac:dyDescent="0.25">
      <c r="A226" s="2" t="s">
        <v>44</v>
      </c>
      <c r="B226" s="2" t="s">
        <v>9</v>
      </c>
      <c r="C226" s="5">
        <v>25.540000000000003</v>
      </c>
      <c r="D226" s="10">
        <v>22.056666666666668</v>
      </c>
      <c r="E226" s="2">
        <f t="shared" ref="E226:E231" si="371">C226-D226</f>
        <v>3.4833333333333343</v>
      </c>
      <c r="F226" s="2">
        <f t="shared" ref="F226:F231" si="372">2^(-E226)</f>
        <v>8.9415370777203601E-2</v>
      </c>
      <c r="G226" s="2">
        <f>E226-E$226</f>
        <v>0</v>
      </c>
      <c r="H226" s="11">
        <f t="shared" ref="H226" si="373">2^(-G226)</f>
        <v>1</v>
      </c>
      <c r="I226" s="5">
        <v>25.540000000000003</v>
      </c>
      <c r="J226" s="10">
        <v>22.056666666666668</v>
      </c>
      <c r="K226" s="2">
        <f t="shared" ref="K226:K231" si="374">I226-J226</f>
        <v>3.4833333333333343</v>
      </c>
      <c r="L226" s="2">
        <f t="shared" ref="L226:L231" si="375">2^(-K226)</f>
        <v>8.9415370777203601E-2</v>
      </c>
      <c r="M226" s="2">
        <f>K226-K$226</f>
        <v>0</v>
      </c>
      <c r="N226" s="11">
        <f t="shared" ref="N226" si="376">2^(-M226)</f>
        <v>1</v>
      </c>
      <c r="O226" s="5">
        <v>25.540000000000003</v>
      </c>
      <c r="P226" s="10">
        <v>22.056666666666668</v>
      </c>
      <c r="Q226" s="2">
        <f t="shared" ref="Q226:Q231" si="377">O226-P226</f>
        <v>3.4833333333333343</v>
      </c>
      <c r="R226" s="2">
        <f t="shared" ref="R226:R231" si="378">2^(-Q226)</f>
        <v>8.9415370777203601E-2</v>
      </c>
      <c r="S226" s="2">
        <f>Q226-Q$226</f>
        <v>0</v>
      </c>
      <c r="T226" s="11">
        <f t="shared" ref="T226" si="379">2^(-S226)</f>
        <v>1</v>
      </c>
      <c r="U226" s="12">
        <f>STDEVP(C226,I226,O226)</f>
        <v>0</v>
      </c>
      <c r="V226" s="12"/>
    </row>
    <row r="227" spans="1:22" ht="15.75" x14ac:dyDescent="0.25">
      <c r="A227" s="2" t="s">
        <v>44</v>
      </c>
      <c r="B227" s="2" t="s">
        <v>0</v>
      </c>
      <c r="C227" s="5">
        <v>19.5</v>
      </c>
      <c r="D227" s="10">
        <v>18.5</v>
      </c>
      <c r="E227" s="2">
        <f t="shared" si="371"/>
        <v>1</v>
      </c>
      <c r="F227" s="2">
        <f t="shared" si="372"/>
        <v>0.5</v>
      </c>
      <c r="G227" s="2">
        <f t="shared" ref="G227:G231" si="380">E227-E$226</f>
        <v>-2.4833333333333343</v>
      </c>
      <c r="H227" s="11">
        <f>2^(-G227)</f>
        <v>5.5918797367160806</v>
      </c>
      <c r="I227" s="5">
        <v>19.54</v>
      </c>
      <c r="J227" s="10">
        <v>18.5</v>
      </c>
      <c r="K227" s="2">
        <f t="shared" si="374"/>
        <v>1.0399999999999991</v>
      </c>
      <c r="L227" s="2">
        <f t="shared" si="375"/>
        <v>0.48632747370614304</v>
      </c>
      <c r="M227" s="2">
        <f t="shared" ref="M227:M231" si="381">K227-K$226</f>
        <v>-2.4433333333333351</v>
      </c>
      <c r="N227" s="11">
        <f>2^(-M227)</f>
        <v>5.4389694912514086</v>
      </c>
      <c r="O227" s="5">
        <v>19.46</v>
      </c>
      <c r="P227" s="10">
        <v>18.5</v>
      </c>
      <c r="Q227" s="2">
        <f t="shared" si="377"/>
        <v>0.96000000000000085</v>
      </c>
      <c r="R227" s="2">
        <f t="shared" si="378"/>
        <v>0.51405691332803294</v>
      </c>
      <c r="S227" s="2">
        <f t="shared" ref="S227:S231" si="382">Q227-Q$226</f>
        <v>-2.5233333333333334</v>
      </c>
      <c r="T227" s="11">
        <f>2^(-S227)</f>
        <v>5.7490888743156852</v>
      </c>
      <c r="U227" s="12">
        <f t="shared" ref="U227:U231" si="383">STDEVP(C227,I227,O227)</f>
        <v>3.2659863237108344E-2</v>
      </c>
      <c r="V227" s="12"/>
    </row>
    <row r="228" spans="1:22" ht="15.75" x14ac:dyDescent="0.25">
      <c r="A228" s="2" t="s">
        <v>44</v>
      </c>
      <c r="B228" s="2" t="s">
        <v>1</v>
      </c>
      <c r="C228" s="5">
        <v>20.97</v>
      </c>
      <c r="D228" s="10">
        <v>17.98</v>
      </c>
      <c r="E228" s="2">
        <f t="shared" si="371"/>
        <v>2.9899999999999984</v>
      </c>
      <c r="F228" s="2">
        <f t="shared" si="372"/>
        <v>0.12586944375709003</v>
      </c>
      <c r="G228" s="2">
        <f t="shared" si="380"/>
        <v>-0.49333333333333584</v>
      </c>
      <c r="H228" s="11">
        <f>2^(-G228)</f>
        <v>1.4076935840339919</v>
      </c>
      <c r="I228" s="5">
        <v>20.88</v>
      </c>
      <c r="J228" s="10">
        <v>17.98</v>
      </c>
      <c r="K228" s="2">
        <f t="shared" si="374"/>
        <v>2.8999999999999986</v>
      </c>
      <c r="L228" s="2">
        <f t="shared" si="375"/>
        <v>0.13397168281703678</v>
      </c>
      <c r="M228" s="2">
        <f t="shared" si="381"/>
        <v>-0.5833333333333357</v>
      </c>
      <c r="N228" s="11">
        <f>2^(-M228)</f>
        <v>1.498307076876684</v>
      </c>
      <c r="O228" s="5">
        <v>21.04</v>
      </c>
      <c r="P228" s="10">
        <v>17.98</v>
      </c>
      <c r="Q228" s="2">
        <f t="shared" si="377"/>
        <v>3.0599999999999987</v>
      </c>
      <c r="R228" s="2">
        <f t="shared" si="378"/>
        <v>0.11990801491565815</v>
      </c>
      <c r="S228" s="2">
        <f t="shared" si="382"/>
        <v>-0.42333333333333556</v>
      </c>
      <c r="T228" s="11">
        <f>2^(-S228)</f>
        <v>1.341022397753437</v>
      </c>
      <c r="U228" s="12">
        <f t="shared" si="383"/>
        <v>6.5489609014628386E-2</v>
      </c>
      <c r="V228" s="12"/>
    </row>
    <row r="229" spans="1:22" ht="15.75" x14ac:dyDescent="0.25">
      <c r="A229" s="2" t="s">
        <v>44</v>
      </c>
      <c r="B229" s="2" t="s">
        <v>2</v>
      </c>
      <c r="C229" s="5">
        <v>21.02</v>
      </c>
      <c r="D229" s="10">
        <v>18.426666666666666</v>
      </c>
      <c r="E229" s="2">
        <f t="shared" si="371"/>
        <v>2.5933333333333337</v>
      </c>
      <c r="F229" s="2">
        <f t="shared" si="372"/>
        <v>0.16570243022331604</v>
      </c>
      <c r="G229" s="2">
        <f t="shared" si="380"/>
        <v>-0.89000000000000057</v>
      </c>
      <c r="H229" s="11">
        <f>2^(-G229)</f>
        <v>1.8531761237807425</v>
      </c>
      <c r="I229" s="5">
        <v>20.95</v>
      </c>
      <c r="J229" s="10">
        <v>18.426666666666666</v>
      </c>
      <c r="K229" s="2">
        <f t="shared" si="374"/>
        <v>2.5233333333333334</v>
      </c>
      <c r="L229" s="2">
        <f t="shared" si="375"/>
        <v>0.17394060552230203</v>
      </c>
      <c r="M229" s="2">
        <f t="shared" si="381"/>
        <v>-0.96000000000000085</v>
      </c>
      <c r="N229" s="11">
        <f>2^(-M229)</f>
        <v>1.9453098948245722</v>
      </c>
      <c r="O229" s="5">
        <v>21.09</v>
      </c>
      <c r="P229" s="10">
        <v>18.426666666666666</v>
      </c>
      <c r="Q229" s="2">
        <f t="shared" si="377"/>
        <v>2.663333333333334</v>
      </c>
      <c r="R229" s="2">
        <f t="shared" si="378"/>
        <v>0.157854431398955</v>
      </c>
      <c r="S229" s="2">
        <f t="shared" si="382"/>
        <v>-0.82000000000000028</v>
      </c>
      <c r="T229" s="11">
        <f>2^(-S229)</f>
        <v>1.7654059925813099</v>
      </c>
      <c r="U229" s="12">
        <f t="shared" si="383"/>
        <v>5.7154760664941053E-2</v>
      </c>
      <c r="V229" s="12"/>
    </row>
    <row r="230" spans="1:22" ht="15.75" x14ac:dyDescent="0.25">
      <c r="A230" s="2" t="s">
        <v>44</v>
      </c>
      <c r="B230" s="2" t="s">
        <v>3</v>
      </c>
      <c r="C230" s="5">
        <v>21</v>
      </c>
      <c r="D230" s="10">
        <v>18.59</v>
      </c>
      <c r="E230" s="2">
        <f t="shared" si="371"/>
        <v>2.41</v>
      </c>
      <c r="F230" s="2">
        <f t="shared" si="372"/>
        <v>0.18815584342638339</v>
      </c>
      <c r="G230" s="2">
        <f t="shared" si="380"/>
        <v>-1.0733333333333341</v>
      </c>
      <c r="H230" s="11">
        <f>2^(-G230)</f>
        <v>2.1042896964014339</v>
      </c>
      <c r="I230" s="5">
        <v>21.9</v>
      </c>
      <c r="J230" s="10">
        <v>18.59</v>
      </c>
      <c r="K230" s="2">
        <f t="shared" si="374"/>
        <v>3.3099999999999987</v>
      </c>
      <c r="L230" s="2">
        <f t="shared" si="375"/>
        <v>0.10083021990276587</v>
      </c>
      <c r="M230" s="2">
        <f t="shared" si="381"/>
        <v>-0.17333333333333556</v>
      </c>
      <c r="N230" s="11">
        <f>2^(-M230)</f>
        <v>1.127660927045806</v>
      </c>
      <c r="O230" s="5">
        <v>20.91</v>
      </c>
      <c r="P230" s="10">
        <v>18.59</v>
      </c>
      <c r="Q230" s="2">
        <f t="shared" si="377"/>
        <v>2.3200000000000003</v>
      </c>
      <c r="R230" s="2">
        <f t="shared" si="378"/>
        <v>0.2002674693974055</v>
      </c>
      <c r="S230" s="2">
        <f t="shared" si="382"/>
        <v>-1.163333333333334</v>
      </c>
      <c r="T230" s="11">
        <f>2^(-S230)</f>
        <v>2.2397432080935191</v>
      </c>
      <c r="U230" s="12">
        <f t="shared" si="383"/>
        <v>0.44698993277253951</v>
      </c>
      <c r="V230" s="12"/>
    </row>
    <row r="231" spans="1:22" ht="15.75" x14ac:dyDescent="0.25">
      <c r="A231" s="2" t="s">
        <v>44</v>
      </c>
      <c r="B231" s="2" t="s">
        <v>10</v>
      </c>
      <c r="C231" s="5">
        <v>22.89</v>
      </c>
      <c r="D231" s="10">
        <v>21.176666666666666</v>
      </c>
      <c r="E231" s="2">
        <f t="shared" si="371"/>
        <v>1.7133333333333347</v>
      </c>
      <c r="F231" s="2">
        <f t="shared" si="372"/>
        <v>0.30495465994005072</v>
      </c>
      <c r="G231" s="2">
        <f t="shared" si="380"/>
        <v>-1.7699999999999996</v>
      </c>
      <c r="H231" s="11">
        <f>2^(-G231)</f>
        <v>3.4105395670718255</v>
      </c>
      <c r="I231" s="5">
        <v>22.89</v>
      </c>
      <c r="J231" s="10">
        <v>21.176666666666666</v>
      </c>
      <c r="K231" s="2">
        <f t="shared" si="374"/>
        <v>1.7133333333333347</v>
      </c>
      <c r="L231" s="2">
        <f t="shared" si="375"/>
        <v>0.30495465994005072</v>
      </c>
      <c r="M231" s="2">
        <f t="shared" si="381"/>
        <v>-1.7699999999999996</v>
      </c>
      <c r="N231" s="11">
        <f>2^(-M231)</f>
        <v>3.4105395670718255</v>
      </c>
      <c r="O231" s="5">
        <v>22.95</v>
      </c>
      <c r="P231" s="10">
        <v>21.176666666666666</v>
      </c>
      <c r="Q231" s="2">
        <f t="shared" si="377"/>
        <v>1.7733333333333334</v>
      </c>
      <c r="R231" s="2">
        <f t="shared" si="378"/>
        <v>0.29253206330152853</v>
      </c>
      <c r="S231" s="2">
        <f t="shared" si="382"/>
        <v>-1.7100000000000009</v>
      </c>
      <c r="T231" s="11">
        <f>2^(-S231)</f>
        <v>3.2716082342311266</v>
      </c>
      <c r="U231" s="12">
        <f t="shared" si="383"/>
        <v>2.8284271247461301E-2</v>
      </c>
      <c r="V231" s="12"/>
    </row>
    <row r="232" spans="1:22" x14ac:dyDescent="0.2">
      <c r="U232" s="12"/>
      <c r="V232" s="12"/>
    </row>
    <row r="233" spans="1:22" ht="15.75" x14ac:dyDescent="0.25">
      <c r="A233" s="9" t="s">
        <v>51</v>
      </c>
      <c r="B233" s="2" t="s">
        <v>9</v>
      </c>
      <c r="C233" s="5">
        <v>30.73</v>
      </c>
      <c r="D233" s="6">
        <v>21.712500000000002</v>
      </c>
      <c r="E233" s="2">
        <f t="shared" ref="E233:E238" si="384">C233-D233</f>
        <v>9.0174999999999983</v>
      </c>
      <c r="F233" s="2">
        <f t="shared" ref="F233:F238" si="385">2^(-E233)</f>
        <v>1.9295765569150739E-3</v>
      </c>
      <c r="G233" s="2">
        <f>E233-E$233</f>
        <v>0</v>
      </c>
      <c r="H233" s="11">
        <f t="shared" ref="H233" si="386">2^(-G233)</f>
        <v>1</v>
      </c>
      <c r="I233" s="5">
        <v>30.73</v>
      </c>
      <c r="J233" s="6">
        <v>21.712500000000002</v>
      </c>
      <c r="K233" s="2">
        <f t="shared" ref="K233:K238" si="387">I233-J233</f>
        <v>9.0174999999999983</v>
      </c>
      <c r="L233" s="2">
        <f t="shared" ref="L233:L238" si="388">2^(-K233)</f>
        <v>1.9295765569150739E-3</v>
      </c>
      <c r="M233" s="2">
        <f>K233-K$233</f>
        <v>0</v>
      </c>
      <c r="N233" s="11">
        <f t="shared" ref="N233" si="389">2^(-M233)</f>
        <v>1</v>
      </c>
      <c r="O233" s="5">
        <v>30.73</v>
      </c>
      <c r="P233" s="6">
        <v>21.712500000000002</v>
      </c>
      <c r="Q233" s="2">
        <f t="shared" ref="Q233:Q238" si="390">O233-P233</f>
        <v>9.0174999999999983</v>
      </c>
      <c r="R233" s="2">
        <f t="shared" ref="R233:R238" si="391">2^(-Q233)</f>
        <v>1.9295765569150739E-3</v>
      </c>
      <c r="S233" s="2">
        <f>Q233-Q$233</f>
        <v>0</v>
      </c>
      <c r="T233" s="11">
        <f t="shared" ref="T233" si="392">2^(-S233)</f>
        <v>1</v>
      </c>
      <c r="U233" s="12">
        <f>STDEVP(C233,I233,O233)</f>
        <v>0</v>
      </c>
      <c r="V233" s="12"/>
    </row>
    <row r="234" spans="1:22" ht="15.75" x14ac:dyDescent="0.25">
      <c r="A234" s="9" t="s">
        <v>51</v>
      </c>
      <c r="B234" s="2" t="s">
        <v>0</v>
      </c>
      <c r="C234" s="5">
        <v>29.02</v>
      </c>
      <c r="D234" s="10">
        <v>18.39</v>
      </c>
      <c r="E234" s="2">
        <f t="shared" si="384"/>
        <v>10.629999999999999</v>
      </c>
      <c r="F234" s="2">
        <f t="shared" si="385"/>
        <v>6.3103165558471357E-4</v>
      </c>
      <c r="G234" s="2">
        <f t="shared" ref="G234:G238" si="393">E234-E$233</f>
        <v>1.6125000000000007</v>
      </c>
      <c r="H234" s="11">
        <f>2^(-G234)</f>
        <v>0.32703115785858261</v>
      </c>
      <c r="I234" s="5">
        <v>29.14</v>
      </c>
      <c r="J234" s="10">
        <v>18.39</v>
      </c>
      <c r="K234" s="2">
        <f t="shared" si="387"/>
        <v>10.75</v>
      </c>
      <c r="L234" s="2">
        <f t="shared" si="388"/>
        <v>5.806675366224227E-4</v>
      </c>
      <c r="M234" s="2">
        <f t="shared" ref="M234:M238" si="394">K234-K$233</f>
        <v>1.7325000000000017</v>
      </c>
      <c r="N234" s="11">
        <f>2^(-M234)</f>
        <v>0.30093003283102154</v>
      </c>
      <c r="O234" s="5">
        <v>28.88</v>
      </c>
      <c r="P234" s="10">
        <v>18.39</v>
      </c>
      <c r="Q234" s="2">
        <f t="shared" si="390"/>
        <v>10.489999999999998</v>
      </c>
      <c r="R234" s="2">
        <f t="shared" si="391"/>
        <v>6.9533700956888342E-4</v>
      </c>
      <c r="S234" s="2">
        <f t="shared" ref="S234:S238" si="395">Q234-Q$233</f>
        <v>1.4725000000000001</v>
      </c>
      <c r="T234" s="11">
        <f>2^(-S234)</f>
        <v>0.36035730589542381</v>
      </c>
      <c r="U234" s="12">
        <f t="shared" ref="U234:U238" si="396">STDEVP(C234,I234,O234)</f>
        <v>0.10624918300339549</v>
      </c>
      <c r="V234" s="12"/>
    </row>
    <row r="235" spans="1:22" ht="15.75" x14ac:dyDescent="0.25">
      <c r="A235" s="9" t="s">
        <v>51</v>
      </c>
      <c r="B235" s="2" t="s">
        <v>1</v>
      </c>
      <c r="C235" s="5">
        <v>29.77</v>
      </c>
      <c r="D235" s="10">
        <v>17.863333333333333</v>
      </c>
      <c r="E235" s="2">
        <f t="shared" si="384"/>
        <v>11.906666666666666</v>
      </c>
      <c r="F235" s="2">
        <f t="shared" si="385"/>
        <v>2.604570905628315E-4</v>
      </c>
      <c r="G235" s="2">
        <f t="shared" si="393"/>
        <v>2.889166666666668</v>
      </c>
      <c r="H235" s="11">
        <f>2^(-G235)</f>
        <v>0.13498147540683203</v>
      </c>
      <c r="I235" s="5">
        <v>29.79</v>
      </c>
      <c r="J235" s="10">
        <v>17.863333333333333</v>
      </c>
      <c r="K235" s="2">
        <f t="shared" si="387"/>
        <v>11.926666666666666</v>
      </c>
      <c r="L235" s="2">
        <f t="shared" si="388"/>
        <v>2.5687130083025344E-4</v>
      </c>
      <c r="M235" s="2">
        <f t="shared" si="394"/>
        <v>2.9091666666666676</v>
      </c>
      <c r="N235" s="11">
        <f>2^(-M235)</f>
        <v>0.13312314554698385</v>
      </c>
      <c r="O235" s="5">
        <v>29.69</v>
      </c>
      <c r="P235" s="10">
        <v>17.863333333333333</v>
      </c>
      <c r="Q235" s="2">
        <f t="shared" si="390"/>
        <v>11.826666666666668</v>
      </c>
      <c r="R235" s="2">
        <f t="shared" si="391"/>
        <v>2.7530784351704178E-4</v>
      </c>
      <c r="S235" s="2">
        <f t="shared" si="395"/>
        <v>2.8091666666666697</v>
      </c>
      <c r="T235" s="11">
        <f>2^(-S235)</f>
        <v>0.14267785464661356</v>
      </c>
      <c r="U235" s="12">
        <f t="shared" si="396"/>
        <v>4.3204937989384816E-2</v>
      </c>
      <c r="V235" s="12"/>
    </row>
    <row r="236" spans="1:22" ht="15.75" x14ac:dyDescent="0.25">
      <c r="A236" s="9" t="s">
        <v>51</v>
      </c>
      <c r="B236" s="2" t="s">
        <v>2</v>
      </c>
      <c r="C236" s="5">
        <v>30.46</v>
      </c>
      <c r="D236" s="10">
        <v>18.463333333333335</v>
      </c>
      <c r="E236" s="2">
        <f t="shared" si="384"/>
        <v>11.996666666666666</v>
      </c>
      <c r="F236" s="2">
        <f t="shared" si="385"/>
        <v>2.4470536177787438E-4</v>
      </c>
      <c r="G236" s="2">
        <f t="shared" si="393"/>
        <v>2.9791666666666679</v>
      </c>
      <c r="H236" s="11">
        <f>2^(-G236)</f>
        <v>0.12681816686719036</v>
      </c>
      <c r="I236" s="5">
        <v>30.42</v>
      </c>
      <c r="J236" s="10">
        <v>18.463333333333335</v>
      </c>
      <c r="K236" s="2">
        <f t="shared" si="387"/>
        <v>11.956666666666667</v>
      </c>
      <c r="L236" s="2">
        <f t="shared" si="388"/>
        <v>2.5158496590070735E-4</v>
      </c>
      <c r="M236" s="2">
        <f t="shared" si="394"/>
        <v>2.9391666666666687</v>
      </c>
      <c r="N236" s="11">
        <f>2^(-M236)</f>
        <v>0.1303835108273346</v>
      </c>
      <c r="O236" s="5">
        <v>30.53</v>
      </c>
      <c r="P236" s="10">
        <v>18.463333333333335</v>
      </c>
      <c r="Q236" s="2">
        <f t="shared" si="390"/>
        <v>12.066666666666666</v>
      </c>
      <c r="R236" s="2">
        <f t="shared" si="391"/>
        <v>2.3311562595469183E-4</v>
      </c>
      <c r="S236" s="2">
        <f t="shared" si="395"/>
        <v>3.0491666666666681</v>
      </c>
      <c r="T236" s="11">
        <f>2^(-S236)</f>
        <v>0.12081180459996221</v>
      </c>
      <c r="U236" s="12">
        <f t="shared" si="396"/>
        <v>4.546060565661933E-2</v>
      </c>
      <c r="V236" s="12"/>
    </row>
    <row r="237" spans="1:22" ht="15.75" x14ac:dyDescent="0.25">
      <c r="A237" s="9" t="s">
        <v>51</v>
      </c>
      <c r="B237" s="2" t="s">
        <v>3</v>
      </c>
      <c r="C237" s="5">
        <v>31</v>
      </c>
      <c r="D237" s="10">
        <v>18.803333333333331</v>
      </c>
      <c r="E237" s="2">
        <f t="shared" si="384"/>
        <v>12.196666666666669</v>
      </c>
      <c r="F237" s="2">
        <f t="shared" si="385"/>
        <v>2.1302839053730996E-4</v>
      </c>
      <c r="G237" s="2">
        <f t="shared" si="393"/>
        <v>3.1791666666666707</v>
      </c>
      <c r="H237" s="11">
        <f>2^(-G237)</f>
        <v>0.1104016266024142</v>
      </c>
      <c r="I237" s="5">
        <v>31.03</v>
      </c>
      <c r="J237" s="10">
        <v>18.803333333333331</v>
      </c>
      <c r="K237" s="2">
        <f t="shared" si="387"/>
        <v>12.22666666666667</v>
      </c>
      <c r="L237" s="2">
        <f t="shared" si="388"/>
        <v>2.0864432965451589E-4</v>
      </c>
      <c r="M237" s="2">
        <f t="shared" si="394"/>
        <v>3.2091666666666718</v>
      </c>
      <c r="N237" s="11">
        <f>2^(-M237)</f>
        <v>0.10812959398101721</v>
      </c>
      <c r="O237" s="5">
        <v>31.03</v>
      </c>
      <c r="P237" s="10">
        <v>18.803333333333331</v>
      </c>
      <c r="Q237" s="2">
        <f t="shared" si="390"/>
        <v>12.22666666666667</v>
      </c>
      <c r="R237" s="2">
        <f t="shared" si="391"/>
        <v>2.0864432965451589E-4</v>
      </c>
      <c r="S237" s="2">
        <f t="shared" si="395"/>
        <v>3.2091666666666718</v>
      </c>
      <c r="T237" s="11">
        <f>2^(-S237)</f>
        <v>0.10812959398101721</v>
      </c>
      <c r="U237" s="12">
        <f t="shared" si="396"/>
        <v>1.4142135623731487E-2</v>
      </c>
      <c r="V237" s="12"/>
    </row>
    <row r="238" spans="1:22" ht="15.75" x14ac:dyDescent="0.25">
      <c r="A238" s="18" t="s">
        <v>51</v>
      </c>
      <c r="B238" s="13" t="s">
        <v>10</v>
      </c>
      <c r="C238" s="14">
        <v>34.08</v>
      </c>
      <c r="D238" s="15">
        <v>20.893333333333334</v>
      </c>
      <c r="E238" s="13">
        <f t="shared" si="384"/>
        <v>13.186666666666664</v>
      </c>
      <c r="F238" s="13">
        <f t="shared" si="385"/>
        <v>1.0725506008559755E-4</v>
      </c>
      <c r="G238" s="13">
        <f t="shared" si="393"/>
        <v>4.1691666666666656</v>
      </c>
      <c r="H238" s="16">
        <f>2^(-G238)</f>
        <v>5.5584765321295443E-2</v>
      </c>
      <c r="I238" s="14">
        <v>34.130000000000003</v>
      </c>
      <c r="J238" s="15">
        <v>20.893333333333334</v>
      </c>
      <c r="K238" s="13">
        <f t="shared" si="387"/>
        <v>13.236666666666668</v>
      </c>
      <c r="L238" s="13">
        <f t="shared" si="388"/>
        <v>1.036015589976956E-4</v>
      </c>
      <c r="M238" s="13">
        <f t="shared" si="394"/>
        <v>4.2191666666666698</v>
      </c>
      <c r="N238" s="16">
        <f>2^(-M238)</f>
        <v>5.3691344158601009E-2</v>
      </c>
      <c r="O238" s="14">
        <v>34.03</v>
      </c>
      <c r="P238" s="15">
        <v>20.893333333333334</v>
      </c>
      <c r="Q238" s="13">
        <f t="shared" si="390"/>
        <v>13.136666666666667</v>
      </c>
      <c r="R238" s="13">
        <f t="shared" si="391"/>
        <v>1.1103740161111836E-4</v>
      </c>
      <c r="S238" s="13">
        <f t="shared" si="395"/>
        <v>4.1191666666666684</v>
      </c>
      <c r="T238" s="16">
        <f>2^(-S238)</f>
        <v>5.7544957837091661E-2</v>
      </c>
      <c r="U238" s="17">
        <f t="shared" si="396"/>
        <v>4.082482904638688E-2</v>
      </c>
      <c r="V238" s="1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8"/>
  <sheetViews>
    <sheetView tabSelected="1" workbookViewId="0">
      <selection activeCell="R20" sqref="R20"/>
    </sheetView>
  </sheetViews>
  <sheetFormatPr defaultRowHeight="14.25" x14ac:dyDescent="0.2"/>
  <cols>
    <col min="3" max="3" width="12.125" customWidth="1"/>
    <col min="4" max="4" width="12.25" customWidth="1"/>
    <col min="5" max="5" width="12.375" customWidth="1"/>
    <col min="6" max="6" width="11.5" customWidth="1"/>
    <col min="7" max="7" width="12.125" customWidth="1"/>
    <col min="8" max="8" width="11.5" customWidth="1"/>
    <col min="9" max="9" width="10.625" customWidth="1"/>
    <col min="10" max="10" width="11.25" customWidth="1"/>
    <col min="11" max="11" width="11" customWidth="1"/>
    <col min="12" max="12" width="12.75" customWidth="1"/>
    <col min="13" max="13" width="14.5" customWidth="1"/>
    <col min="14" max="14" width="13.125" customWidth="1"/>
  </cols>
  <sheetData>
    <row r="1" spans="1:17" ht="15" x14ac:dyDescent="0.2">
      <c r="A1" s="1" t="s">
        <v>94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3"/>
      <c r="P1" s="3"/>
      <c r="Q1" s="3"/>
    </row>
    <row r="2" spans="1:17" ht="15" x14ac:dyDescent="0.2">
      <c r="A2" s="19" t="s">
        <v>4</v>
      </c>
      <c r="B2" s="19" t="s">
        <v>5</v>
      </c>
      <c r="C2" s="19" t="s">
        <v>84</v>
      </c>
      <c r="D2" s="19" t="s">
        <v>84</v>
      </c>
      <c r="E2" s="19" t="s">
        <v>84</v>
      </c>
      <c r="F2" s="19" t="s">
        <v>85</v>
      </c>
      <c r="G2" s="19" t="s">
        <v>86</v>
      </c>
      <c r="H2" s="19" t="s">
        <v>87</v>
      </c>
      <c r="I2" s="19" t="s">
        <v>88</v>
      </c>
      <c r="J2" s="19" t="s">
        <v>89</v>
      </c>
      <c r="K2" s="19" t="s">
        <v>90</v>
      </c>
      <c r="L2" s="19" t="s">
        <v>91</v>
      </c>
      <c r="M2" s="19" t="s">
        <v>92</v>
      </c>
      <c r="N2" s="19" t="s">
        <v>93</v>
      </c>
      <c r="O2" s="3"/>
      <c r="P2" s="3"/>
      <c r="Q2" s="3"/>
    </row>
    <row r="3" spans="1:17" ht="15" x14ac:dyDescent="0.25">
      <c r="A3" s="4" t="s">
        <v>60</v>
      </c>
      <c r="B3" s="2" t="s">
        <v>9</v>
      </c>
      <c r="C3" s="2">
        <v>1</v>
      </c>
      <c r="D3" s="2">
        <v>1</v>
      </c>
      <c r="E3" s="2">
        <v>1</v>
      </c>
      <c r="F3" s="5">
        <v>1</v>
      </c>
      <c r="G3" s="5">
        <v>1</v>
      </c>
      <c r="H3" s="2">
        <v>1</v>
      </c>
      <c r="I3" s="5">
        <v>1</v>
      </c>
      <c r="J3" s="5">
        <v>1</v>
      </c>
      <c r="K3" s="2">
        <v>1</v>
      </c>
      <c r="L3" s="6">
        <f t="shared" ref="L3:L8" si="0">AVERAGE(C3:E3)</f>
        <v>1</v>
      </c>
      <c r="M3" s="6">
        <f t="shared" ref="M3:M8" si="1">AVERAGE(F3:H3)</f>
        <v>1</v>
      </c>
      <c r="N3" s="6">
        <f t="shared" ref="N3:N8" si="2">AVERAGE(I3:K3)</f>
        <v>1</v>
      </c>
      <c r="O3" s="3"/>
      <c r="P3" s="3"/>
      <c r="Q3" s="3"/>
    </row>
    <row r="4" spans="1:17" ht="15" x14ac:dyDescent="0.25">
      <c r="A4" s="4" t="s">
        <v>60</v>
      </c>
      <c r="B4" s="2" t="s">
        <v>0</v>
      </c>
      <c r="C4" s="2">
        <v>44.426030415353296</v>
      </c>
      <c r="D4" s="2">
        <v>45.992710994525474</v>
      </c>
      <c r="E4" s="2">
        <v>43.211198277382088</v>
      </c>
      <c r="F4" s="5">
        <v>39.305700779813499</v>
      </c>
      <c r="G4" s="5">
        <v>40.131597105608293</v>
      </c>
      <c r="H4" s="2">
        <v>36.928600056433716</v>
      </c>
      <c r="I4" s="5">
        <v>39.647738350869695</v>
      </c>
      <c r="J4" s="5">
        <v>39.373871417299895</v>
      </c>
      <c r="K4" s="2">
        <v>40.762387994171185</v>
      </c>
      <c r="L4" s="6">
        <f t="shared" si="0"/>
        <v>44.543313229086955</v>
      </c>
      <c r="M4" s="6">
        <f t="shared" si="1"/>
        <v>38.788632647285169</v>
      </c>
      <c r="N4" s="6">
        <f t="shared" si="2"/>
        <v>39.927999254113587</v>
      </c>
      <c r="O4" s="3"/>
      <c r="P4" s="3"/>
      <c r="Q4" s="3"/>
    </row>
    <row r="5" spans="1:17" ht="13.5" customHeight="1" x14ac:dyDescent="0.25">
      <c r="A5" s="4" t="s">
        <v>60</v>
      </c>
      <c r="B5" s="2" t="s">
        <v>1</v>
      </c>
      <c r="C5" s="2">
        <v>81.195807604795391</v>
      </c>
      <c r="D5" s="2">
        <v>80.077960927599847</v>
      </c>
      <c r="E5" s="2">
        <v>82.329258840089594</v>
      </c>
      <c r="F5" s="5">
        <v>35.342528023819185</v>
      </c>
      <c r="G5" s="5">
        <v>34.138631774251365</v>
      </c>
      <c r="H5" s="2">
        <v>36.588879582940933</v>
      </c>
      <c r="I5" s="5">
        <v>18.326169123305291</v>
      </c>
      <c r="J5" s="5">
        <v>17.579636484673273</v>
      </c>
      <c r="K5" s="2">
        <v>16.863514510528415</v>
      </c>
      <c r="L5" s="6">
        <f t="shared" si="0"/>
        <v>81.201009124161615</v>
      </c>
      <c r="M5" s="6">
        <f t="shared" si="1"/>
        <v>35.356679793670494</v>
      </c>
      <c r="N5" s="6">
        <f t="shared" si="2"/>
        <v>17.589773372835662</v>
      </c>
      <c r="O5" s="3"/>
      <c r="P5" s="3"/>
      <c r="Q5" s="3"/>
    </row>
    <row r="6" spans="1:17" ht="15" x14ac:dyDescent="0.25">
      <c r="A6" s="4" t="s">
        <v>60</v>
      </c>
      <c r="B6" s="2" t="s">
        <v>2</v>
      </c>
      <c r="C6" s="2">
        <v>25.932091558718149</v>
      </c>
      <c r="D6" s="2">
        <v>26.112463519630257</v>
      </c>
      <c r="E6" s="2">
        <v>25.222977151335591</v>
      </c>
      <c r="F6" s="5">
        <v>11.445167459482059</v>
      </c>
      <c r="G6" s="5">
        <v>11.445167459482059</v>
      </c>
      <c r="H6" s="2">
        <v>12.181894977058173</v>
      </c>
      <c r="I6" s="5">
        <v>0.48380581007117235</v>
      </c>
      <c r="J6" s="5">
        <v>0.4922625866687067</v>
      </c>
      <c r="K6" s="2">
        <v>0.49431411228357741</v>
      </c>
      <c r="L6" s="6">
        <f t="shared" si="0"/>
        <v>25.755844076561335</v>
      </c>
      <c r="M6" s="6">
        <f t="shared" si="1"/>
        <v>11.690743298674098</v>
      </c>
      <c r="N6" s="6">
        <f t="shared" si="2"/>
        <v>0.49012750300781888</v>
      </c>
      <c r="O6" s="3"/>
      <c r="P6" s="3"/>
      <c r="Q6" s="3"/>
    </row>
    <row r="7" spans="1:17" ht="15" x14ac:dyDescent="0.25">
      <c r="A7" s="4" t="s">
        <v>60</v>
      </c>
      <c r="B7" s="2" t="s">
        <v>3</v>
      </c>
      <c r="C7" s="2">
        <v>13.086432936924506</v>
      </c>
      <c r="D7" s="2">
        <v>12.906268147554034</v>
      </c>
      <c r="E7" s="2">
        <v>14.123247940650478</v>
      </c>
      <c r="F7" s="5">
        <v>4.6697112150278848</v>
      </c>
      <c r="G7" s="5">
        <v>4.6054219207999223</v>
      </c>
      <c r="H7" s="2">
        <v>4.7348979543593384</v>
      </c>
      <c r="I7" s="5">
        <v>1.6386412070860787</v>
      </c>
      <c r="J7" s="5">
        <v>1.7807685269122251</v>
      </c>
      <c r="K7" s="2">
        <v>1.7082273526906053</v>
      </c>
      <c r="L7" s="6">
        <f t="shared" si="0"/>
        <v>13.37198300837634</v>
      </c>
      <c r="M7" s="6">
        <f t="shared" si="1"/>
        <v>4.6700103633957157</v>
      </c>
      <c r="N7" s="6">
        <f t="shared" si="2"/>
        <v>1.7092123622296365</v>
      </c>
      <c r="O7" s="3"/>
      <c r="P7" s="3"/>
      <c r="Q7" s="3"/>
    </row>
    <row r="8" spans="1:17" ht="15" x14ac:dyDescent="0.25">
      <c r="A8" s="4" t="s">
        <v>60</v>
      </c>
      <c r="B8" s="2" t="s">
        <v>10</v>
      </c>
      <c r="C8" s="2">
        <v>14.453363212658937</v>
      </c>
      <c r="D8" s="2">
        <v>13.768822995909293</v>
      </c>
      <c r="E8" s="2">
        <v>14.859702560616789</v>
      </c>
      <c r="F8" s="5">
        <v>4.0887693069888309</v>
      </c>
      <c r="G8" s="5">
        <v>4.0972805099477059</v>
      </c>
      <c r="H8" s="2">
        <v>4.1229205681998602</v>
      </c>
      <c r="I8" s="5">
        <v>0.96203858730110869</v>
      </c>
      <c r="J8" s="5">
        <v>0.95208789165082386</v>
      </c>
      <c r="K8" s="2">
        <v>0.97209328211448831</v>
      </c>
      <c r="L8" s="6">
        <f t="shared" si="0"/>
        <v>14.36062958972834</v>
      </c>
      <c r="M8" s="6">
        <f t="shared" si="1"/>
        <v>4.1029901283787993</v>
      </c>
      <c r="N8" s="6">
        <f t="shared" si="2"/>
        <v>0.96207325368880703</v>
      </c>
      <c r="O8" s="3"/>
      <c r="P8" s="3"/>
      <c r="Q8" s="3"/>
    </row>
    <row r="9" spans="1:17" ht="15" x14ac:dyDescent="0.2">
      <c r="A9" s="4"/>
      <c r="B9" s="2"/>
      <c r="C9" s="2"/>
      <c r="D9" s="2"/>
      <c r="E9" s="2"/>
      <c r="F9" s="2"/>
      <c r="G9" s="2"/>
      <c r="H9" s="2"/>
      <c r="I9" s="2"/>
      <c r="J9" s="2"/>
      <c r="K9" s="2"/>
      <c r="L9" s="6"/>
      <c r="M9" s="6"/>
      <c r="N9" s="6"/>
      <c r="O9" s="3"/>
      <c r="P9" s="3"/>
      <c r="Q9" s="3"/>
    </row>
    <row r="10" spans="1:17" ht="15" x14ac:dyDescent="0.25">
      <c r="A10" s="4" t="s">
        <v>61</v>
      </c>
      <c r="B10" s="2" t="s">
        <v>9</v>
      </c>
      <c r="C10" s="2">
        <v>1</v>
      </c>
      <c r="D10" s="2">
        <v>1</v>
      </c>
      <c r="E10" s="2">
        <v>1</v>
      </c>
      <c r="F10" s="5">
        <v>1</v>
      </c>
      <c r="G10" s="5">
        <v>1</v>
      </c>
      <c r="H10" s="2">
        <v>1</v>
      </c>
      <c r="I10" s="2">
        <v>1</v>
      </c>
      <c r="J10" s="2">
        <v>1</v>
      </c>
      <c r="K10" s="2">
        <v>1</v>
      </c>
      <c r="L10" s="6">
        <f t="shared" ref="L10:L15" si="3">AVERAGE(C10:E10)</f>
        <v>1</v>
      </c>
      <c r="M10" s="6">
        <f t="shared" ref="M10:M15" si="4">AVERAGE(F10:H10)</f>
        <v>1</v>
      </c>
      <c r="N10" s="6">
        <f t="shared" ref="N10:N15" si="5">AVERAGE(I10:K10)</f>
        <v>1</v>
      </c>
      <c r="O10" s="3"/>
      <c r="P10" s="3"/>
      <c r="Q10" s="3"/>
    </row>
    <row r="11" spans="1:17" ht="15" x14ac:dyDescent="0.25">
      <c r="A11" s="4" t="s">
        <v>61</v>
      </c>
      <c r="B11" s="2" t="s">
        <v>0</v>
      </c>
      <c r="C11" s="2">
        <v>9.2108438415998428</v>
      </c>
      <c r="D11" s="2">
        <v>8.7139892491409086</v>
      </c>
      <c r="E11" s="2">
        <v>9.7360281093647139</v>
      </c>
      <c r="F11" s="5">
        <v>9.1683788957600179</v>
      </c>
      <c r="G11" s="5">
        <v>8.8560702527624571</v>
      </c>
      <c r="H11" s="2">
        <v>9.4917010792678909</v>
      </c>
      <c r="I11" s="2">
        <v>8.5989867193655378</v>
      </c>
      <c r="J11" s="2">
        <v>8.1917214935427864</v>
      </c>
      <c r="K11" s="2">
        <v>9.0264998215711909</v>
      </c>
      <c r="L11" s="6">
        <f t="shared" si="3"/>
        <v>9.2202870667018217</v>
      </c>
      <c r="M11" s="6">
        <f t="shared" si="4"/>
        <v>9.1720500759301213</v>
      </c>
      <c r="N11" s="6">
        <f t="shared" si="5"/>
        <v>8.6057360114931711</v>
      </c>
      <c r="O11" s="3"/>
      <c r="P11" s="3"/>
      <c r="Q11" s="3"/>
    </row>
    <row r="12" spans="1:17" ht="15" x14ac:dyDescent="0.25">
      <c r="A12" s="4" t="s">
        <v>61</v>
      </c>
      <c r="B12" s="2" t="s">
        <v>1</v>
      </c>
      <c r="C12" s="2">
        <v>60.687745995167774</v>
      </c>
      <c r="D12" s="2">
        <v>58.620498577295834</v>
      </c>
      <c r="E12" s="2">
        <v>63.704939462606603</v>
      </c>
      <c r="F12" s="5">
        <v>9.7360281093647369</v>
      </c>
      <c r="G12" s="5">
        <v>9.6019893333221535</v>
      </c>
      <c r="H12" s="2">
        <v>10.079368399158977</v>
      </c>
      <c r="I12" s="2">
        <v>13.65004056418149</v>
      </c>
      <c r="J12" s="2">
        <v>14.033795438451154</v>
      </c>
      <c r="K12" s="2">
        <v>13.093994140553688</v>
      </c>
      <c r="L12" s="6">
        <f t="shared" si="3"/>
        <v>61.004394678356732</v>
      </c>
      <c r="M12" s="6">
        <f t="shared" si="4"/>
        <v>9.805795280615289</v>
      </c>
      <c r="N12" s="6">
        <f t="shared" si="5"/>
        <v>13.592610047728778</v>
      </c>
      <c r="O12" s="3"/>
      <c r="P12" s="3"/>
      <c r="Q12" s="3"/>
    </row>
    <row r="13" spans="1:17" ht="15" x14ac:dyDescent="0.25">
      <c r="A13" s="4" t="s">
        <v>61</v>
      </c>
      <c r="B13" s="2" t="s">
        <v>2</v>
      </c>
      <c r="C13" s="2">
        <v>5.4326897753092842</v>
      </c>
      <c r="D13" s="2">
        <v>5.5276515198710969</v>
      </c>
      <c r="E13" s="2">
        <v>5.3024777671461116</v>
      </c>
      <c r="F13" s="5">
        <v>3.3791646946200977</v>
      </c>
      <c r="G13" s="5">
        <v>3.4026686438034206</v>
      </c>
      <c r="H13" s="2">
        <v>3.4983306802233405</v>
      </c>
      <c r="I13" s="2">
        <v>0.61026171908507787</v>
      </c>
      <c r="J13" s="2">
        <v>0.5813585023520601</v>
      </c>
      <c r="K13" s="2">
        <v>0.65406231571716356</v>
      </c>
      <c r="L13" s="6">
        <f t="shared" si="3"/>
        <v>5.4209396874421643</v>
      </c>
      <c r="M13" s="6">
        <f t="shared" si="4"/>
        <v>3.4267213395489531</v>
      </c>
      <c r="N13" s="6">
        <f t="shared" si="5"/>
        <v>0.61522751238476714</v>
      </c>
      <c r="O13" s="3"/>
      <c r="P13" s="3"/>
      <c r="Q13" s="3"/>
    </row>
    <row r="14" spans="1:17" ht="15" x14ac:dyDescent="0.25">
      <c r="A14" s="4" t="s">
        <v>61</v>
      </c>
      <c r="B14" s="2" t="s">
        <v>3</v>
      </c>
      <c r="C14" s="2">
        <v>4.1124553066242635</v>
      </c>
      <c r="D14" s="2">
        <v>3.9176811903477136</v>
      </c>
      <c r="E14" s="2">
        <v>4.3169129460177071</v>
      </c>
      <c r="F14" s="5">
        <v>1.0233738919967761</v>
      </c>
      <c r="G14" s="5">
        <v>1.052144848200717</v>
      </c>
      <c r="H14" s="2">
        <v>1.0817246660801048</v>
      </c>
      <c r="I14" s="2">
        <v>0.76180834675911668</v>
      </c>
      <c r="J14" s="2">
        <v>0.72572757834976642</v>
      </c>
      <c r="K14" s="2">
        <v>0.79968293131635182</v>
      </c>
      <c r="L14" s="6">
        <f t="shared" si="3"/>
        <v>4.1156831476632281</v>
      </c>
      <c r="M14" s="6">
        <f t="shared" si="4"/>
        <v>1.0524144687591994</v>
      </c>
      <c r="N14" s="6">
        <f t="shared" si="5"/>
        <v>0.76240628547507827</v>
      </c>
      <c r="O14" s="3"/>
      <c r="P14" s="3"/>
      <c r="Q14" s="3"/>
    </row>
    <row r="15" spans="1:17" ht="15" x14ac:dyDescent="0.25">
      <c r="A15" s="4" t="s">
        <v>61</v>
      </c>
      <c r="B15" s="2" t="s">
        <v>10</v>
      </c>
      <c r="C15" s="2">
        <v>4.0371392048475023</v>
      </c>
      <c r="D15" s="2">
        <v>3.7667840695493897</v>
      </c>
      <c r="E15" s="2">
        <v>4.2970105920531481</v>
      </c>
      <c r="F15" s="5">
        <v>1.0436707604137492</v>
      </c>
      <c r="G15" s="5">
        <v>1.0357434283662801</v>
      </c>
      <c r="H15" s="2">
        <v>1.0509300646305419</v>
      </c>
      <c r="I15" s="2">
        <v>0.53003762050889835</v>
      </c>
      <c r="J15" s="2">
        <v>0.51912960401109276</v>
      </c>
      <c r="K15" s="2">
        <v>0.55178061053485816</v>
      </c>
      <c r="L15" s="6">
        <f t="shared" si="3"/>
        <v>4.0336446221500131</v>
      </c>
      <c r="M15" s="6">
        <f t="shared" si="4"/>
        <v>1.0434480844701903</v>
      </c>
      <c r="N15" s="6">
        <f t="shared" si="5"/>
        <v>0.53364927835161646</v>
      </c>
      <c r="O15" s="3"/>
      <c r="P15" s="3"/>
      <c r="Q15" s="3"/>
    </row>
    <row r="16" spans="1:17" ht="15" x14ac:dyDescent="0.2">
      <c r="A16" s="4"/>
      <c r="B16" s="2"/>
      <c r="C16" s="2"/>
      <c r="D16" s="2"/>
      <c r="E16" s="2"/>
      <c r="F16" s="2"/>
      <c r="G16" s="2"/>
      <c r="H16" s="2"/>
      <c r="I16" s="2"/>
      <c r="J16" s="2"/>
      <c r="K16" s="2"/>
      <c r="L16" s="6"/>
      <c r="M16" s="6"/>
      <c r="N16" s="6"/>
      <c r="O16" s="3"/>
      <c r="P16" s="3"/>
      <c r="Q16" s="3"/>
    </row>
    <row r="17" spans="1:17" ht="15" x14ac:dyDescent="0.25">
      <c r="A17" s="4" t="s">
        <v>62</v>
      </c>
      <c r="B17" s="2" t="s">
        <v>9</v>
      </c>
      <c r="C17" s="2"/>
      <c r="D17" s="2"/>
      <c r="E17" s="2"/>
      <c r="F17" s="5"/>
      <c r="G17" s="5"/>
      <c r="H17" s="2"/>
      <c r="I17" s="2"/>
      <c r="J17" s="2"/>
      <c r="K17" s="2"/>
      <c r="L17" s="6"/>
      <c r="M17" s="6"/>
      <c r="N17" s="6"/>
      <c r="O17" s="3"/>
      <c r="P17" s="3"/>
      <c r="Q17" s="3"/>
    </row>
    <row r="18" spans="1:17" ht="15" x14ac:dyDescent="0.25">
      <c r="A18" s="4" t="s">
        <v>62</v>
      </c>
      <c r="B18" s="2" t="s">
        <v>0</v>
      </c>
      <c r="C18" s="2">
        <v>1</v>
      </c>
      <c r="D18" s="2">
        <v>1</v>
      </c>
      <c r="E18" s="2">
        <v>1</v>
      </c>
      <c r="F18" s="5">
        <v>1</v>
      </c>
      <c r="G18" s="5">
        <v>1</v>
      </c>
      <c r="H18" s="2">
        <v>1</v>
      </c>
      <c r="I18" s="2">
        <v>1</v>
      </c>
      <c r="J18" s="2">
        <v>1</v>
      </c>
      <c r="K18" s="2">
        <v>1</v>
      </c>
      <c r="L18" s="6">
        <f>AVERAGE(C18:E18)</f>
        <v>1</v>
      </c>
      <c r="M18" s="6">
        <f>AVERAGE(F18:H18)</f>
        <v>1</v>
      </c>
      <c r="N18" s="6">
        <f>AVERAGE(I18:K18)</f>
        <v>1</v>
      </c>
      <c r="O18" s="3"/>
      <c r="P18" s="3"/>
      <c r="Q18" s="3"/>
    </row>
    <row r="19" spans="1:17" ht="15" x14ac:dyDescent="0.25">
      <c r="A19" s="4" t="s">
        <v>62</v>
      </c>
      <c r="B19" s="2" t="s">
        <v>1</v>
      </c>
      <c r="C19" s="2">
        <v>1.3755418181397412</v>
      </c>
      <c r="D19" s="2">
        <v>1.3379275547861103</v>
      </c>
      <c r="E19" s="2">
        <v>1.4142135623730916</v>
      </c>
      <c r="F19" s="5">
        <v>41.259849870066546</v>
      </c>
      <c r="G19" s="5">
        <v>41.259849870066546</v>
      </c>
      <c r="H19" s="2">
        <v>42.126807022196338</v>
      </c>
      <c r="I19" s="2">
        <v>7.6741129546021218</v>
      </c>
      <c r="J19" s="2">
        <v>7.8353623806954076</v>
      </c>
      <c r="K19" s="2">
        <v>7.5161819937120944</v>
      </c>
      <c r="L19" s="6">
        <f>AVERAGE(C19:E19)</f>
        <v>1.3758943117663145</v>
      </c>
      <c r="M19" s="6">
        <f>AVERAGE(F19:H19)</f>
        <v>41.548835587443143</v>
      </c>
      <c r="N19" s="6">
        <f>AVERAGE(I19:K19)</f>
        <v>7.6752191096698752</v>
      </c>
      <c r="O19" s="3"/>
      <c r="P19" s="3"/>
      <c r="Q19" s="3"/>
    </row>
    <row r="20" spans="1:17" ht="15" x14ac:dyDescent="0.25">
      <c r="A20" s="4" t="s">
        <v>62</v>
      </c>
      <c r="B20" s="2" t="s">
        <v>2</v>
      </c>
      <c r="C20" s="2">
        <v>27.064565716206339</v>
      </c>
      <c r="D20" s="2">
        <v>26.599612676569151</v>
      </c>
      <c r="E20" s="2">
        <v>27.537645991818529</v>
      </c>
      <c r="F20" s="5">
        <v>12.728583740078715</v>
      </c>
      <c r="G20" s="5">
        <v>12.728583740078715</v>
      </c>
      <c r="H20" s="2">
        <v>12.996038341699796</v>
      </c>
      <c r="I20" s="2">
        <v>7.6035158216864129</v>
      </c>
      <c r="J20" s="2">
        <v>7.5509945014535358</v>
      </c>
      <c r="K20" s="2">
        <v>7.9815374122161833</v>
      </c>
      <c r="L20" s="6">
        <f>AVERAGE(C20:E20)</f>
        <v>27.067274794864673</v>
      </c>
      <c r="M20" s="6">
        <f>AVERAGE(F20:H20)</f>
        <v>12.817735273952408</v>
      </c>
      <c r="N20" s="6">
        <f>AVERAGE(I20:K20)</f>
        <v>7.7120159117853779</v>
      </c>
      <c r="O20" s="3"/>
      <c r="P20" s="3"/>
      <c r="Q20" s="3"/>
    </row>
    <row r="21" spans="1:17" ht="15" x14ac:dyDescent="0.25">
      <c r="A21" s="4" t="s">
        <v>62</v>
      </c>
      <c r="B21" s="2" t="s">
        <v>3</v>
      </c>
      <c r="C21" s="2">
        <v>7.1436760884830548</v>
      </c>
      <c r="D21" s="2">
        <v>6.3937691977810065</v>
      </c>
      <c r="E21" s="2">
        <v>7.1933642851054902</v>
      </c>
      <c r="F21" s="5">
        <v>1.3073692472021052</v>
      </c>
      <c r="G21" s="5">
        <v>1.3534735241372471</v>
      </c>
      <c r="H21" s="2">
        <v>1.4012036648872686</v>
      </c>
      <c r="I21" s="2">
        <v>3.9723699817481388</v>
      </c>
      <c r="J21" s="2">
        <v>3.7842305869023787</v>
      </c>
      <c r="K21" s="2">
        <v>4.1410596953655121</v>
      </c>
      <c r="L21" s="6">
        <f>AVERAGE(C21:E21)</f>
        <v>6.9102698571231835</v>
      </c>
      <c r="M21" s="6">
        <f>AVERAGE(F21:H21)</f>
        <v>1.354015478742207</v>
      </c>
      <c r="N21" s="6">
        <f>AVERAGE(I21:K21)</f>
        <v>3.9658867546720096</v>
      </c>
      <c r="O21" s="3"/>
      <c r="P21" s="3"/>
      <c r="Q21" s="3"/>
    </row>
    <row r="22" spans="1:17" ht="15" x14ac:dyDescent="0.25">
      <c r="A22" s="4" t="s">
        <v>62</v>
      </c>
      <c r="B22" s="2" t="s">
        <v>10</v>
      </c>
      <c r="C22" s="2">
        <v>2.2973967099940689</v>
      </c>
      <c r="D22" s="2">
        <v>2.3784142300054421</v>
      </c>
      <c r="E22" s="2">
        <v>2.23457427614444</v>
      </c>
      <c r="F22" s="7">
        <v>1.1974787046189299</v>
      </c>
      <c r="G22" s="7">
        <v>1.3195079107728962</v>
      </c>
      <c r="H22" s="2">
        <v>1.3103934038583669</v>
      </c>
      <c r="I22" s="2">
        <v>3.854828473566299</v>
      </c>
      <c r="J22" s="2">
        <v>3.6722560798609654</v>
      </c>
      <c r="K22" s="2">
        <v>4.052091260592797</v>
      </c>
      <c r="L22" s="6">
        <f>AVERAGE(C22:E22)</f>
        <v>2.3034617387146503</v>
      </c>
      <c r="M22" s="6">
        <f>AVERAGE(F22:H22)</f>
        <v>1.2757933397500645</v>
      </c>
      <c r="N22" s="6">
        <f>AVERAGE(I22:K22)</f>
        <v>3.8597252713400203</v>
      </c>
      <c r="O22" s="3"/>
      <c r="P22" s="3"/>
      <c r="Q22" s="3"/>
    </row>
    <row r="23" spans="1:17" ht="15" x14ac:dyDescent="0.2">
      <c r="A23" s="4"/>
      <c r="B23" s="2"/>
      <c r="C23" s="2"/>
      <c r="D23" s="2"/>
      <c r="E23" s="2"/>
      <c r="F23" s="2"/>
      <c r="G23" s="2"/>
      <c r="H23" s="2"/>
      <c r="I23" s="2"/>
      <c r="J23" s="2"/>
      <c r="K23" s="2"/>
      <c r="L23" s="6"/>
      <c r="M23" s="6"/>
      <c r="N23" s="6"/>
      <c r="O23" s="3"/>
      <c r="P23" s="3"/>
      <c r="Q23" s="3"/>
    </row>
    <row r="24" spans="1:17" ht="15" x14ac:dyDescent="0.25">
      <c r="A24" s="4" t="s">
        <v>63</v>
      </c>
      <c r="B24" s="2" t="s">
        <v>9</v>
      </c>
      <c r="C24" s="2">
        <v>1</v>
      </c>
      <c r="D24" s="2">
        <v>1</v>
      </c>
      <c r="E24" s="2">
        <v>1</v>
      </c>
      <c r="F24" s="5">
        <v>1</v>
      </c>
      <c r="G24" s="5">
        <v>1</v>
      </c>
      <c r="H24" s="2">
        <v>1</v>
      </c>
      <c r="I24" s="2">
        <v>1</v>
      </c>
      <c r="J24" s="2">
        <v>1</v>
      </c>
      <c r="K24" s="2">
        <v>1</v>
      </c>
      <c r="L24" s="6">
        <f t="shared" ref="L24:L29" si="6">AVERAGE(C24:E24)</f>
        <v>1</v>
      </c>
      <c r="M24" s="6">
        <f t="shared" ref="M24:M29" si="7">AVERAGE(F24:H24)</f>
        <v>1</v>
      </c>
      <c r="N24" s="6">
        <f t="shared" ref="N24:N29" si="8">AVERAGE(I24:K24)</f>
        <v>1</v>
      </c>
      <c r="O24" s="3"/>
      <c r="P24" s="3"/>
      <c r="Q24" s="3"/>
    </row>
    <row r="25" spans="1:17" ht="15" x14ac:dyDescent="0.25">
      <c r="A25" s="4" t="s">
        <v>63</v>
      </c>
      <c r="B25" s="2" t="s">
        <v>0</v>
      </c>
      <c r="C25" s="2">
        <v>2.5373689876498617</v>
      </c>
      <c r="D25" s="2">
        <v>2.4004973333305331</v>
      </c>
      <c r="E25" s="2">
        <v>2.5550177846558229</v>
      </c>
      <c r="F25" s="5">
        <v>7.5335681390987617</v>
      </c>
      <c r="G25" s="5">
        <v>7.6918644198612167</v>
      </c>
      <c r="H25" s="2">
        <v>7.6918644198612167</v>
      </c>
      <c r="I25" s="2">
        <v>1.0674486474205829</v>
      </c>
      <c r="J25" s="2">
        <v>1.0168921424934527</v>
      </c>
      <c r="K25" s="2">
        <v>1.1166419540685781</v>
      </c>
      <c r="L25" s="6">
        <f t="shared" si="6"/>
        <v>2.4976280352120726</v>
      </c>
      <c r="M25" s="6">
        <f t="shared" si="7"/>
        <v>7.6390989929403981</v>
      </c>
      <c r="N25" s="6">
        <f t="shared" si="8"/>
        <v>1.0669942479942047</v>
      </c>
      <c r="O25" s="3"/>
      <c r="P25" s="3"/>
      <c r="Q25" s="3"/>
    </row>
    <row r="26" spans="1:17" ht="15" x14ac:dyDescent="0.25">
      <c r="A26" s="4" t="s">
        <v>63</v>
      </c>
      <c r="B26" s="2" t="s">
        <v>1</v>
      </c>
      <c r="C26" s="2">
        <v>2.4004973333305331</v>
      </c>
      <c r="D26" s="2">
        <v>2.2947441856935855</v>
      </c>
      <c r="E26" s="2">
        <v>2.4989695691802005</v>
      </c>
      <c r="F26" s="5">
        <v>17.753111553085503</v>
      </c>
      <c r="G26" s="5">
        <v>18.507010942484563</v>
      </c>
      <c r="H26" s="2">
        <v>18.126142164732777</v>
      </c>
      <c r="I26" s="2">
        <v>2.0011555790131088</v>
      </c>
      <c r="J26" s="2">
        <v>1.9063768445655085</v>
      </c>
      <c r="K26" s="2">
        <v>2.1006463978154399</v>
      </c>
      <c r="L26" s="6">
        <f t="shared" si="6"/>
        <v>2.398070362734773</v>
      </c>
      <c r="M26" s="6">
        <f t="shared" si="7"/>
        <v>18.128754886767613</v>
      </c>
      <c r="N26" s="6">
        <f t="shared" si="8"/>
        <v>2.0027262737980194</v>
      </c>
      <c r="O26" s="3"/>
      <c r="P26" s="3"/>
      <c r="Q26" s="3"/>
    </row>
    <row r="27" spans="1:17" ht="15" x14ac:dyDescent="0.25">
      <c r="A27" s="4" t="s">
        <v>63</v>
      </c>
      <c r="B27" s="2" t="s">
        <v>2</v>
      </c>
      <c r="C27" s="2">
        <v>6.4382413794872688</v>
      </c>
      <c r="D27" s="2">
        <v>6.4382413794872688</v>
      </c>
      <c r="E27" s="2">
        <v>5.9243902091462566</v>
      </c>
      <c r="F27" s="5">
        <v>4.9359689984962722</v>
      </c>
      <c r="G27" s="5">
        <v>5.2902405844901406</v>
      </c>
      <c r="H27" s="2">
        <v>5.3196573925874473</v>
      </c>
      <c r="I27" s="2">
        <v>1.3605280176874772</v>
      </c>
      <c r="J27" s="2">
        <v>1.3511301641972591</v>
      </c>
      <c r="K27" s="2">
        <v>1.3690419618859528</v>
      </c>
      <c r="L27" s="6">
        <f t="shared" si="6"/>
        <v>6.2669576560402644</v>
      </c>
      <c r="M27" s="6">
        <f t="shared" si="7"/>
        <v>5.1819556585246209</v>
      </c>
      <c r="N27" s="6">
        <f t="shared" si="8"/>
        <v>1.3602333812568965</v>
      </c>
      <c r="O27" s="3"/>
      <c r="P27" s="3"/>
      <c r="Q27" s="3"/>
    </row>
    <row r="28" spans="1:17" ht="15" x14ac:dyDescent="0.25">
      <c r="A28" s="4" t="s">
        <v>63</v>
      </c>
      <c r="B28" s="2" t="s">
        <v>3</v>
      </c>
      <c r="C28" s="2">
        <v>9.5004773285872872</v>
      </c>
      <c r="D28" s="2">
        <v>8.5149614596268783</v>
      </c>
      <c r="E28" s="2">
        <v>8.6338258920354143</v>
      </c>
      <c r="F28" s="5">
        <v>5.7358209920633074</v>
      </c>
      <c r="G28" s="5">
        <v>5.8563427837824902</v>
      </c>
      <c r="H28" s="2">
        <v>5.9793969945397469</v>
      </c>
      <c r="I28" s="2">
        <v>0.83653627105917983</v>
      </c>
      <c r="J28" s="2">
        <v>0.87508799474520771</v>
      </c>
      <c r="K28" s="2">
        <v>0.80524516597462514</v>
      </c>
      <c r="L28" s="6">
        <f t="shared" si="6"/>
        <v>8.8830882267498605</v>
      </c>
      <c r="M28" s="6">
        <f t="shared" si="7"/>
        <v>5.8571869234618488</v>
      </c>
      <c r="N28" s="6">
        <f t="shared" si="8"/>
        <v>0.83895647725967082</v>
      </c>
      <c r="O28" s="3"/>
      <c r="P28" s="3"/>
      <c r="Q28" s="3"/>
    </row>
    <row r="29" spans="1:17" ht="15" x14ac:dyDescent="0.25">
      <c r="A29" s="4" t="s">
        <v>63</v>
      </c>
      <c r="B29" s="2" t="s">
        <v>10</v>
      </c>
      <c r="C29" s="2">
        <v>11.02978935188623</v>
      </c>
      <c r="D29" s="2">
        <v>10.654074235375331</v>
      </c>
      <c r="E29" s="2">
        <v>11.33987893777808</v>
      </c>
      <c r="F29" s="5">
        <v>9.4043832502688733</v>
      </c>
      <c r="G29" s="5">
        <v>9.6019893333221322</v>
      </c>
      <c r="H29" s="2">
        <v>10.009745115950004</v>
      </c>
      <c r="I29" s="2">
        <v>0.71408447935158414</v>
      </c>
      <c r="J29" s="2">
        <v>0.70915193755212047</v>
      </c>
      <c r="K29" s="2">
        <v>0.7341601266218617</v>
      </c>
      <c r="L29" s="6">
        <f t="shared" si="6"/>
        <v>11.007914175013214</v>
      </c>
      <c r="M29" s="6">
        <f t="shared" si="7"/>
        <v>9.6720392331803371</v>
      </c>
      <c r="N29" s="6">
        <f t="shared" si="8"/>
        <v>0.71913218117518873</v>
      </c>
      <c r="O29" s="3"/>
      <c r="P29" s="3"/>
      <c r="Q29" s="3"/>
    </row>
    <row r="30" spans="1:17" ht="15" x14ac:dyDescent="0.2">
      <c r="A30" s="4"/>
      <c r="B30" s="2"/>
      <c r="C30" s="2"/>
      <c r="D30" s="2"/>
      <c r="E30" s="2"/>
      <c r="F30" s="2"/>
      <c r="G30" s="2"/>
      <c r="H30" s="2"/>
      <c r="I30" s="2"/>
      <c r="J30" s="2"/>
      <c r="K30" s="2"/>
      <c r="L30" s="6"/>
      <c r="M30" s="6"/>
      <c r="N30" s="6"/>
      <c r="O30" s="3"/>
      <c r="P30" s="3"/>
      <c r="Q30" s="3"/>
    </row>
    <row r="31" spans="1:17" ht="15" x14ac:dyDescent="0.25">
      <c r="A31" s="4" t="s">
        <v>64</v>
      </c>
      <c r="B31" s="2" t="s">
        <v>9</v>
      </c>
      <c r="C31" s="2">
        <v>1</v>
      </c>
      <c r="D31" s="2">
        <v>1</v>
      </c>
      <c r="E31" s="2">
        <v>1</v>
      </c>
      <c r="F31" s="5">
        <v>1</v>
      </c>
      <c r="G31" s="5">
        <v>1</v>
      </c>
      <c r="H31" s="2">
        <v>1</v>
      </c>
      <c r="I31" s="2">
        <v>1</v>
      </c>
      <c r="J31" s="2">
        <v>1</v>
      </c>
      <c r="K31" s="2">
        <v>1</v>
      </c>
      <c r="L31" s="6">
        <f t="shared" ref="L31:L36" si="9">AVERAGE(C31:E31)</f>
        <v>1</v>
      </c>
      <c r="M31" s="6">
        <f t="shared" ref="M31:M36" si="10">AVERAGE(F31:H31)</f>
        <v>1</v>
      </c>
      <c r="N31" s="6">
        <f t="shared" ref="N31:N36" si="11">AVERAGE(I31:K31)</f>
        <v>1</v>
      </c>
      <c r="O31" s="3"/>
      <c r="P31" s="3"/>
      <c r="Q31" s="3"/>
    </row>
    <row r="32" spans="1:17" ht="15" x14ac:dyDescent="0.25">
      <c r="A32" s="4" t="s">
        <v>64</v>
      </c>
      <c r="B32" s="2" t="s">
        <v>0</v>
      </c>
      <c r="C32" s="2">
        <v>5.253698223513604</v>
      </c>
      <c r="D32" s="2">
        <v>5.3270371176876532</v>
      </c>
      <c r="E32" s="2">
        <v>4.8680140546823569</v>
      </c>
      <c r="F32" s="5">
        <v>11.106507603838322</v>
      </c>
      <c r="G32" s="5">
        <v>11.578153899523009</v>
      </c>
      <c r="H32" s="2">
        <v>11.739778904889244</v>
      </c>
      <c r="I32" s="2">
        <v>6.1226943598245782</v>
      </c>
      <c r="J32" s="2">
        <v>5.9552689605766762</v>
      </c>
      <c r="K32" s="2">
        <v>6.4270944182327172</v>
      </c>
      <c r="L32" s="6">
        <f t="shared" si="9"/>
        <v>5.1495831319612053</v>
      </c>
      <c r="M32" s="6">
        <f t="shared" si="10"/>
        <v>11.474813469416858</v>
      </c>
      <c r="N32" s="6">
        <f t="shared" si="11"/>
        <v>6.1683525795446572</v>
      </c>
      <c r="O32" s="3"/>
      <c r="P32" s="3"/>
      <c r="Q32" s="3"/>
    </row>
    <row r="33" spans="1:17" ht="15" x14ac:dyDescent="0.25">
      <c r="A33" s="4" t="s">
        <v>64</v>
      </c>
      <c r="B33" s="2" t="s">
        <v>1</v>
      </c>
      <c r="C33" s="2">
        <v>4.2574807298134392</v>
      </c>
      <c r="D33" s="2">
        <v>4.2870938501451654</v>
      </c>
      <c r="E33" s="2">
        <v>4.4076204635064338</v>
      </c>
      <c r="F33" s="5">
        <v>26.908685288118793</v>
      </c>
      <c r="G33" s="5">
        <v>28.051383082113091</v>
      </c>
      <c r="H33" s="2">
        <v>29.242606407340766</v>
      </c>
      <c r="I33" s="2">
        <v>3.5287730970960984</v>
      </c>
      <c r="J33" s="2">
        <v>3.420403829289655</v>
      </c>
      <c r="K33" s="2">
        <v>3.6029201210044461</v>
      </c>
      <c r="L33" s="6">
        <f t="shared" si="9"/>
        <v>4.3173983478216797</v>
      </c>
      <c r="M33" s="6">
        <f t="shared" si="10"/>
        <v>28.067558259190879</v>
      </c>
      <c r="N33" s="6">
        <f t="shared" si="11"/>
        <v>3.5173656824633999</v>
      </c>
      <c r="O33" s="3"/>
      <c r="P33" s="3"/>
      <c r="Q33" s="3"/>
    </row>
    <row r="34" spans="1:17" ht="15" x14ac:dyDescent="0.2">
      <c r="A34" s="4" t="s">
        <v>64</v>
      </c>
      <c r="B34" s="2" t="s">
        <v>2</v>
      </c>
      <c r="C34" s="2">
        <v>2.9827988009007571</v>
      </c>
      <c r="D34" s="2">
        <v>2.9214136892201457</v>
      </c>
      <c r="E34" s="2">
        <v>3.0454737442645441</v>
      </c>
      <c r="F34" s="2">
        <v>4.9075399090152221</v>
      </c>
      <c r="G34" s="2">
        <v>4.887172406694007</v>
      </c>
      <c r="H34" s="2">
        <v>4.9279922937830172</v>
      </c>
      <c r="I34" s="2">
        <v>2.2514170633510475</v>
      </c>
      <c r="J34" s="2">
        <v>2.1747255330520661</v>
      </c>
      <c r="K34" s="2">
        <v>2.3308131146252955</v>
      </c>
      <c r="L34" s="6">
        <f t="shared" si="9"/>
        <v>2.9832287447951491</v>
      </c>
      <c r="M34" s="6">
        <f t="shared" si="10"/>
        <v>4.9075682031640824</v>
      </c>
      <c r="N34" s="6">
        <f t="shared" si="11"/>
        <v>2.252318570342803</v>
      </c>
      <c r="O34" s="3"/>
      <c r="P34" s="3"/>
      <c r="Q34" s="3"/>
    </row>
    <row r="35" spans="1:17" ht="15" x14ac:dyDescent="0.25">
      <c r="A35" s="4" t="s">
        <v>64</v>
      </c>
      <c r="B35" s="2" t="s">
        <v>3</v>
      </c>
      <c r="C35" s="2">
        <v>3.4105395670718255</v>
      </c>
      <c r="D35" s="2">
        <v>3.2943640690702898</v>
      </c>
      <c r="E35" s="2">
        <v>3.5553707246662762</v>
      </c>
      <c r="F35" s="5">
        <v>5.5148946759431023</v>
      </c>
      <c r="G35" s="5">
        <v>5.1813690075677679</v>
      </c>
      <c r="H35" s="2">
        <v>5.2902405844901406</v>
      </c>
      <c r="I35" s="2">
        <v>1.8542468694988601</v>
      </c>
      <c r="J35" s="2">
        <v>1.8160870207241997</v>
      </c>
      <c r="K35" s="2">
        <v>1.8932085378129411</v>
      </c>
      <c r="L35" s="6">
        <f t="shared" si="9"/>
        <v>3.4200914536027973</v>
      </c>
      <c r="M35" s="6">
        <f t="shared" si="10"/>
        <v>5.3288347560003375</v>
      </c>
      <c r="N35" s="6">
        <f t="shared" si="11"/>
        <v>1.8545141426786671</v>
      </c>
      <c r="O35" s="3"/>
      <c r="P35" s="3"/>
      <c r="Q35" s="3"/>
    </row>
    <row r="36" spans="1:17" ht="15" x14ac:dyDescent="0.25">
      <c r="A36" s="4" t="s">
        <v>64</v>
      </c>
      <c r="B36" s="2" t="s">
        <v>10</v>
      </c>
      <c r="C36" s="2">
        <v>2.2553218540916067</v>
      </c>
      <c r="D36" s="2">
        <v>2.2397432080935138</v>
      </c>
      <c r="E36" s="2">
        <v>2.1784973122852214</v>
      </c>
      <c r="F36" s="5">
        <v>3.2042795103584876</v>
      </c>
      <c r="G36" s="5">
        <v>3.1843523951151176</v>
      </c>
      <c r="H36" s="2">
        <v>3.2265670368885075</v>
      </c>
      <c r="I36" s="2">
        <v>1.3081246314343304</v>
      </c>
      <c r="J36" s="2">
        <v>1.3356111106307054</v>
      </c>
      <c r="K36" s="2">
        <v>1.254837022540537</v>
      </c>
      <c r="L36" s="6">
        <f t="shared" si="9"/>
        <v>2.2245207914901139</v>
      </c>
      <c r="M36" s="6">
        <f t="shared" si="10"/>
        <v>3.2050663141207045</v>
      </c>
      <c r="N36" s="6">
        <f t="shared" si="11"/>
        <v>1.2995242548685242</v>
      </c>
      <c r="O36" s="3"/>
      <c r="P36" s="3"/>
      <c r="Q36" s="3"/>
    </row>
    <row r="37" spans="1:17" ht="15" x14ac:dyDescent="0.2">
      <c r="A37" s="4"/>
      <c r="B37" s="2"/>
      <c r="C37" s="2"/>
      <c r="D37" s="2"/>
      <c r="E37" s="2"/>
      <c r="F37" s="2"/>
      <c r="G37" s="2"/>
      <c r="H37" s="2"/>
      <c r="I37" s="2"/>
      <c r="J37" s="2"/>
      <c r="K37" s="2"/>
      <c r="L37" s="6"/>
      <c r="M37" s="6"/>
      <c r="N37" s="6"/>
      <c r="O37" s="3"/>
      <c r="P37" s="3"/>
      <c r="Q37" s="3"/>
    </row>
    <row r="38" spans="1:17" ht="15" x14ac:dyDescent="0.25">
      <c r="A38" s="4" t="s">
        <v>65</v>
      </c>
      <c r="B38" s="2" t="s">
        <v>9</v>
      </c>
      <c r="C38" s="2">
        <v>1</v>
      </c>
      <c r="D38" s="2">
        <v>1</v>
      </c>
      <c r="E38" s="2">
        <v>1</v>
      </c>
      <c r="F38" s="5">
        <v>1</v>
      </c>
      <c r="G38" s="5">
        <v>1</v>
      </c>
      <c r="H38" s="2">
        <v>1</v>
      </c>
      <c r="I38" s="2">
        <v>1</v>
      </c>
      <c r="J38" s="2">
        <v>1</v>
      </c>
      <c r="K38" s="2">
        <v>1</v>
      </c>
      <c r="L38" s="6">
        <f t="shared" ref="L38:L43" si="12">AVERAGE(C38:E38)</f>
        <v>1</v>
      </c>
      <c r="M38" s="6">
        <f t="shared" ref="M38:M43" si="13">AVERAGE(F38:H38)</f>
        <v>1</v>
      </c>
      <c r="N38" s="6">
        <f t="shared" ref="N38:N43" si="14">AVERAGE(I38:K38)</f>
        <v>1</v>
      </c>
      <c r="O38" s="3"/>
      <c r="P38" s="3"/>
      <c r="Q38" s="3"/>
    </row>
    <row r="39" spans="1:17" ht="15" x14ac:dyDescent="0.25">
      <c r="A39" s="4" t="s">
        <v>65</v>
      </c>
      <c r="B39" s="2" t="s">
        <v>0</v>
      </c>
      <c r="C39" s="2">
        <v>1.6856830895093993</v>
      </c>
      <c r="D39" s="2">
        <v>1.7330740916849281</v>
      </c>
      <c r="E39" s="2">
        <v>1.6395879967805447</v>
      </c>
      <c r="F39" s="5">
        <v>1.3225601461225385</v>
      </c>
      <c r="G39" s="5">
        <v>1.3410223977534337</v>
      </c>
      <c r="H39" s="2">
        <v>1.2512181394937505</v>
      </c>
      <c r="I39" s="2">
        <v>0.27137003551931499</v>
      </c>
      <c r="J39" s="2">
        <v>0.26578532094450219</v>
      </c>
      <c r="K39" s="2">
        <v>0.2770720968188119</v>
      </c>
      <c r="L39" s="6">
        <f t="shared" si="12"/>
        <v>1.6861150593249574</v>
      </c>
      <c r="M39" s="6">
        <f t="shared" si="13"/>
        <v>1.3049335611232409</v>
      </c>
      <c r="N39" s="6">
        <f t="shared" si="14"/>
        <v>0.27140915109420966</v>
      </c>
      <c r="O39" s="3"/>
      <c r="P39" s="3"/>
      <c r="Q39" s="3"/>
    </row>
    <row r="40" spans="1:17" ht="15" x14ac:dyDescent="0.25">
      <c r="A40" s="4" t="s">
        <v>65</v>
      </c>
      <c r="B40" s="2" t="s">
        <v>1</v>
      </c>
      <c r="C40" s="2">
        <v>1.892115293451194</v>
      </c>
      <c r="D40" s="2">
        <v>1.892115293451194</v>
      </c>
      <c r="E40" s="2">
        <v>2.0139111001134395</v>
      </c>
      <c r="F40" s="5">
        <v>1.927414236783102</v>
      </c>
      <c r="G40" s="5">
        <v>1.8877486253633839</v>
      </c>
      <c r="H40" s="2">
        <v>2.0092633488041041</v>
      </c>
      <c r="I40" s="2">
        <v>0.26949554576071333</v>
      </c>
      <c r="J40" s="2">
        <v>0.26949554576071333</v>
      </c>
      <c r="K40" s="2">
        <v>0.27515822004576629</v>
      </c>
      <c r="L40" s="6">
        <f t="shared" si="12"/>
        <v>1.9327138956719425</v>
      </c>
      <c r="M40" s="6">
        <f t="shared" si="13"/>
        <v>1.9414754036501964</v>
      </c>
      <c r="N40" s="6">
        <f t="shared" si="14"/>
        <v>0.271383103855731</v>
      </c>
      <c r="O40" s="3"/>
      <c r="P40" s="3"/>
      <c r="Q40" s="3"/>
    </row>
    <row r="41" spans="1:17" ht="15" x14ac:dyDescent="0.25">
      <c r="A41" s="4" t="s">
        <v>65</v>
      </c>
      <c r="B41" s="2" t="s">
        <v>2</v>
      </c>
      <c r="C41" s="2">
        <v>2.1385999971634835</v>
      </c>
      <c r="D41" s="2">
        <v>2.0657514302987789</v>
      </c>
      <c r="E41" s="2">
        <v>2.2140175631906196</v>
      </c>
      <c r="F41" s="5">
        <v>1.3503499461681936</v>
      </c>
      <c r="G41" s="5">
        <v>1.33175927942192</v>
      </c>
      <c r="H41" s="2">
        <v>1.369200128951195</v>
      </c>
      <c r="I41" s="2">
        <v>0.22609484439027155</v>
      </c>
      <c r="J41" s="2">
        <v>0.21389875642065037</v>
      </c>
      <c r="K41" s="2">
        <v>0.23898632939843475</v>
      </c>
      <c r="L41" s="6">
        <f t="shared" si="12"/>
        <v>2.139456330217627</v>
      </c>
      <c r="M41" s="6">
        <f t="shared" si="13"/>
        <v>1.3504364515137695</v>
      </c>
      <c r="N41" s="6">
        <f t="shared" si="14"/>
        <v>0.22632664340311889</v>
      </c>
      <c r="O41" s="3"/>
      <c r="P41" s="3"/>
      <c r="Q41" s="3"/>
    </row>
    <row r="42" spans="1:17" ht="15" x14ac:dyDescent="0.25">
      <c r="A42" s="4" t="s">
        <v>65</v>
      </c>
      <c r="B42" s="2" t="s">
        <v>3</v>
      </c>
      <c r="C42" s="2">
        <v>1.11728713807222</v>
      </c>
      <c r="D42" s="2">
        <v>1.156688183905288</v>
      </c>
      <c r="E42" s="2">
        <v>1.0548223170680626</v>
      </c>
      <c r="F42" s="5">
        <v>0.66128007306126935</v>
      </c>
      <c r="G42" s="5">
        <v>0.64767112594597254</v>
      </c>
      <c r="H42" s="2">
        <v>0.71863610928945876</v>
      </c>
      <c r="I42" s="2">
        <v>0.14144698527356231</v>
      </c>
      <c r="J42" s="2">
        <v>0.1366287816926314</v>
      </c>
      <c r="K42" s="2">
        <v>0.14643510243682697</v>
      </c>
      <c r="L42" s="6">
        <f t="shared" si="12"/>
        <v>1.1095992130151902</v>
      </c>
      <c r="M42" s="6">
        <f t="shared" si="13"/>
        <v>0.67586243609890018</v>
      </c>
      <c r="N42" s="6">
        <f t="shared" si="14"/>
        <v>0.14150362313434026</v>
      </c>
      <c r="O42" s="3"/>
      <c r="P42" s="3"/>
      <c r="Q42" s="3"/>
    </row>
    <row r="43" spans="1:17" ht="15" x14ac:dyDescent="0.25">
      <c r="A43" s="4" t="s">
        <v>65</v>
      </c>
      <c r="B43" s="2" t="s">
        <v>10</v>
      </c>
      <c r="C43" s="2">
        <v>1.0023131618421732</v>
      </c>
      <c r="D43" s="2">
        <v>0.98168585524675656</v>
      </c>
      <c r="E43" s="2">
        <v>1.0233738919967761</v>
      </c>
      <c r="F43" s="5">
        <v>0.73204284797281316</v>
      </c>
      <c r="G43" s="5">
        <v>0.72698625866015665</v>
      </c>
      <c r="H43" s="2">
        <v>0.74226178531452469</v>
      </c>
      <c r="I43" s="2">
        <v>0.17373977748029618</v>
      </c>
      <c r="J43" s="2">
        <v>0.16666233463640345</v>
      </c>
      <c r="K43" s="2">
        <v>0.18492343865610894</v>
      </c>
      <c r="L43" s="6">
        <f t="shared" si="12"/>
        <v>1.0024576363619018</v>
      </c>
      <c r="M43" s="6">
        <f t="shared" si="13"/>
        <v>0.73376363064916472</v>
      </c>
      <c r="N43" s="6">
        <f t="shared" si="14"/>
        <v>0.17510851692426951</v>
      </c>
      <c r="O43" s="3"/>
      <c r="P43" s="3"/>
      <c r="Q43" s="3"/>
    </row>
    <row r="44" spans="1:17" ht="15" x14ac:dyDescent="0.2">
      <c r="A44" s="4"/>
      <c r="B44" s="2"/>
      <c r="C44" s="2"/>
      <c r="D44" s="2"/>
      <c r="E44" s="2"/>
      <c r="F44" s="2"/>
      <c r="G44" s="2"/>
      <c r="H44" s="2"/>
      <c r="I44" s="2"/>
      <c r="J44" s="2"/>
      <c r="K44" s="2"/>
      <c r="L44" s="6"/>
      <c r="M44" s="6"/>
      <c r="N44" s="6"/>
      <c r="O44" s="3"/>
      <c r="P44" s="3"/>
      <c r="Q44" s="3"/>
    </row>
    <row r="45" spans="1:17" ht="15" x14ac:dyDescent="0.25">
      <c r="A45" s="4" t="s">
        <v>66</v>
      </c>
      <c r="B45" s="2" t="s">
        <v>9</v>
      </c>
      <c r="C45" s="2"/>
      <c r="D45" s="2"/>
      <c r="E45" s="2"/>
      <c r="F45" s="7"/>
      <c r="G45" s="7"/>
      <c r="H45" s="2"/>
      <c r="I45" s="2"/>
      <c r="J45" s="2"/>
      <c r="K45" s="2"/>
      <c r="L45" s="6"/>
      <c r="M45" s="6"/>
      <c r="N45" s="6"/>
      <c r="O45" s="3"/>
      <c r="P45" s="3"/>
      <c r="Q45" s="3"/>
    </row>
    <row r="46" spans="1:17" ht="15" x14ac:dyDescent="0.25">
      <c r="A46" s="4" t="s">
        <v>66</v>
      </c>
      <c r="B46" s="2" t="s">
        <v>0</v>
      </c>
      <c r="C46" s="2">
        <v>1</v>
      </c>
      <c r="D46" s="2">
        <v>1</v>
      </c>
      <c r="E46" s="2">
        <v>1</v>
      </c>
      <c r="F46" s="5">
        <v>1</v>
      </c>
      <c r="G46" s="5">
        <v>1</v>
      </c>
      <c r="H46" s="2">
        <v>1</v>
      </c>
      <c r="I46" s="2">
        <v>1</v>
      </c>
      <c r="J46" s="2">
        <v>1</v>
      </c>
      <c r="K46" s="2">
        <v>1</v>
      </c>
      <c r="L46" s="6">
        <f>AVERAGE(C46:E46)</f>
        <v>1</v>
      </c>
      <c r="M46" s="6">
        <f>AVERAGE(F46:H46)</f>
        <v>1</v>
      </c>
      <c r="N46" s="6">
        <f>AVERAGE(I46:K46)</f>
        <v>1</v>
      </c>
      <c r="O46" s="3"/>
      <c r="P46" s="3"/>
      <c r="Q46" s="3"/>
    </row>
    <row r="47" spans="1:17" ht="15" x14ac:dyDescent="0.25">
      <c r="A47" s="4" t="s">
        <v>66</v>
      </c>
      <c r="B47" s="2" t="s">
        <v>1</v>
      </c>
      <c r="C47" s="2">
        <v>2.3894302703120402</v>
      </c>
      <c r="D47" s="2">
        <v>2.3240911739156824</v>
      </c>
      <c r="E47" s="2">
        <v>2.5609279543013628</v>
      </c>
      <c r="F47" s="5">
        <v>0.49540030663261397</v>
      </c>
      <c r="G47" s="5">
        <v>0.60990931988010144</v>
      </c>
      <c r="H47" s="2">
        <v>0.40239008621795541</v>
      </c>
      <c r="I47" s="2">
        <v>1.3534735241372471</v>
      </c>
      <c r="J47" s="2">
        <v>1.3628876769848255</v>
      </c>
      <c r="K47" s="2">
        <v>1.4306459324352574</v>
      </c>
      <c r="L47" s="6">
        <f>AVERAGE(C47:E47)</f>
        <v>2.4248164661763618</v>
      </c>
      <c r="M47" s="6">
        <f>AVERAGE(F47:H47)</f>
        <v>0.50256657091022361</v>
      </c>
      <c r="N47" s="6">
        <f>AVERAGE(I47:K47)</f>
        <v>1.3823357111857766</v>
      </c>
      <c r="O47" s="3"/>
      <c r="P47" s="3"/>
      <c r="Q47" s="3"/>
    </row>
    <row r="48" spans="1:17" ht="15" x14ac:dyDescent="0.25">
      <c r="A48" s="4" t="s">
        <v>66</v>
      </c>
      <c r="B48" s="2" t="s">
        <v>2</v>
      </c>
      <c r="C48" s="2">
        <v>0.63875444616395727</v>
      </c>
      <c r="D48" s="2">
        <v>0.62996052494743759</v>
      </c>
      <c r="E48" s="2">
        <v>0.6476711259459742</v>
      </c>
      <c r="F48" s="5">
        <v>4.3485151380575522E-2</v>
      </c>
      <c r="G48" s="5">
        <v>4.3184777498993056E-2</v>
      </c>
      <c r="H48" s="2">
        <v>4.1139459982613612E-2</v>
      </c>
      <c r="I48" s="2">
        <v>0.56906551729391153</v>
      </c>
      <c r="J48" s="2">
        <v>0.54588413228532051</v>
      </c>
      <c r="K48" s="2">
        <v>0.59323131745424329</v>
      </c>
      <c r="L48" s="6">
        <f>AVERAGE(C48:E48)</f>
        <v>0.63879536568578976</v>
      </c>
      <c r="M48" s="6">
        <f>AVERAGE(F48:H48)</f>
        <v>4.2603129620727397E-2</v>
      </c>
      <c r="N48" s="6">
        <f>AVERAGE(I48:K48)</f>
        <v>0.56939365567782507</v>
      </c>
      <c r="O48" s="3"/>
      <c r="P48" s="3"/>
      <c r="Q48" s="3"/>
    </row>
    <row r="49" spans="1:17" ht="15" x14ac:dyDescent="0.25">
      <c r="A49" s="4" t="s">
        <v>66</v>
      </c>
      <c r="B49" s="2" t="s">
        <v>3</v>
      </c>
      <c r="C49" s="2">
        <v>2.603627137268482E-2</v>
      </c>
      <c r="D49" s="2">
        <v>2.5856425709375401E-2</v>
      </c>
      <c r="E49" s="2">
        <v>2.4631813624351174E-2</v>
      </c>
      <c r="F49" s="5">
        <v>3.9830019603726889E-2</v>
      </c>
      <c r="G49" s="5">
        <v>3.7681494615336167E-2</v>
      </c>
      <c r="H49" s="2">
        <v>3.7943590137345162E-2</v>
      </c>
      <c r="I49" s="2">
        <v>1.343302556777091E-3</v>
      </c>
      <c r="J49" s="2">
        <v>1.2796810584554303E-3</v>
      </c>
      <c r="K49" s="2">
        <v>1.4100871050024349E-3</v>
      </c>
      <c r="L49" s="6">
        <f>AVERAGE(C49:E49)</f>
        <v>2.5508170235470463E-2</v>
      </c>
      <c r="M49" s="6">
        <f>AVERAGE(F49:H49)</f>
        <v>3.8485034785469406E-2</v>
      </c>
      <c r="N49" s="6">
        <f>AVERAGE(I49:K49)</f>
        <v>1.3443569067449854E-3</v>
      </c>
      <c r="O49" s="3"/>
      <c r="P49" s="3"/>
      <c r="Q49" s="3"/>
    </row>
    <row r="50" spans="1:17" ht="15" x14ac:dyDescent="0.25">
      <c r="A50" s="4" t="s">
        <v>66</v>
      </c>
      <c r="B50" s="2" t="s">
        <v>10</v>
      </c>
      <c r="C50" s="2">
        <v>4.7759385847346422E-3</v>
      </c>
      <c r="D50" s="2">
        <v>4.7101868269170339E-3</v>
      </c>
      <c r="E50" s="2">
        <v>4.9443616951964078E-3</v>
      </c>
      <c r="F50" s="5">
        <v>3.5320918414786191E-2</v>
      </c>
      <c r="G50" s="5">
        <v>3.4594024424853431E-2</v>
      </c>
      <c r="H50" s="2">
        <v>3.3882089696919332E-2</v>
      </c>
      <c r="I50" s="2">
        <v>7.8591813714444427E-4</v>
      </c>
      <c r="J50" s="2">
        <v>8.0243194783768707E-4</v>
      </c>
      <c r="K50" s="2">
        <v>7.6974417576097418E-4</v>
      </c>
      <c r="L50" s="6">
        <f>AVERAGE(C50:E50)</f>
        <v>4.8101623689493613E-3</v>
      </c>
      <c r="M50" s="6">
        <f>AVERAGE(F50:H50)</f>
        <v>3.4599010845519647E-2</v>
      </c>
      <c r="N50" s="6">
        <f>AVERAGE(I50:K50)</f>
        <v>7.8603142024770173E-4</v>
      </c>
      <c r="O50" s="3"/>
      <c r="P50" s="3"/>
      <c r="Q50" s="3"/>
    </row>
    <row r="51" spans="1:17" ht="15" x14ac:dyDescent="0.2">
      <c r="A51" s="4"/>
      <c r="B51" s="2"/>
      <c r="C51" s="2"/>
      <c r="D51" s="2"/>
      <c r="E51" s="2"/>
      <c r="F51" s="2"/>
      <c r="G51" s="2"/>
      <c r="H51" s="2"/>
      <c r="I51" s="2"/>
      <c r="J51" s="2"/>
      <c r="K51" s="2"/>
      <c r="L51" s="6"/>
      <c r="M51" s="6"/>
      <c r="N51" s="6"/>
      <c r="O51" s="3"/>
      <c r="P51" s="3"/>
      <c r="Q51" s="3"/>
    </row>
    <row r="52" spans="1:17" ht="15" x14ac:dyDescent="0.25">
      <c r="A52" s="4" t="s">
        <v>67</v>
      </c>
      <c r="B52" s="2" t="s">
        <v>9</v>
      </c>
      <c r="C52" s="2">
        <v>1</v>
      </c>
      <c r="D52" s="2">
        <v>1</v>
      </c>
      <c r="E52" s="2">
        <v>1</v>
      </c>
      <c r="F52" s="5">
        <v>1</v>
      </c>
      <c r="G52" s="5">
        <v>1</v>
      </c>
      <c r="H52" s="2">
        <v>1</v>
      </c>
      <c r="I52" s="2">
        <v>1</v>
      </c>
      <c r="J52" s="2">
        <v>1</v>
      </c>
      <c r="K52" s="2">
        <v>1</v>
      </c>
      <c r="L52" s="6">
        <f t="shared" ref="L52:L57" si="15">AVERAGE(C52:E52)</f>
        <v>1</v>
      </c>
      <c r="M52" s="6">
        <f t="shared" ref="M52:M57" si="16">AVERAGE(F52:H52)</f>
        <v>1</v>
      </c>
      <c r="N52" s="6">
        <f t="shared" ref="N52:N57" si="17">AVERAGE(I52:K52)</f>
        <v>1</v>
      </c>
      <c r="O52" s="3"/>
      <c r="P52" s="3"/>
      <c r="Q52" s="3"/>
    </row>
    <row r="53" spans="1:17" ht="15" x14ac:dyDescent="0.25">
      <c r="A53" s="4" t="s">
        <v>67</v>
      </c>
      <c r="B53" s="2" t="s">
        <v>0</v>
      </c>
      <c r="C53" s="2">
        <v>86.622305544784012</v>
      </c>
      <c r="D53" s="2">
        <v>87.831507868402113</v>
      </c>
      <c r="E53" s="2">
        <v>85.42975066688247</v>
      </c>
      <c r="F53" s="5">
        <v>43.411338478325646</v>
      </c>
      <c r="G53" s="5">
        <v>43.05175067269856</v>
      </c>
      <c r="H53" s="2">
        <v>41.932588923467748</v>
      </c>
      <c r="I53" s="2">
        <v>1.2085970563467652</v>
      </c>
      <c r="J53" s="2">
        <v>1.1755479062836065</v>
      </c>
      <c r="K53" s="2">
        <v>1.2425753444859295</v>
      </c>
      <c r="L53" s="6">
        <f t="shared" si="15"/>
        <v>86.627854693356198</v>
      </c>
      <c r="M53" s="6">
        <f t="shared" si="16"/>
        <v>42.798559358163992</v>
      </c>
      <c r="N53" s="6">
        <f t="shared" si="17"/>
        <v>1.2089067690387671</v>
      </c>
      <c r="O53" s="3"/>
      <c r="P53" s="3"/>
      <c r="Q53" s="3"/>
    </row>
    <row r="54" spans="1:17" ht="15" x14ac:dyDescent="0.25">
      <c r="A54" s="4" t="s">
        <v>67</v>
      </c>
      <c r="B54" s="2" t="s">
        <v>1</v>
      </c>
      <c r="C54" s="2">
        <v>39.76241102355003</v>
      </c>
      <c r="D54" s="2">
        <v>39.214990160932317</v>
      </c>
      <c r="E54" s="2">
        <v>40.317473596636113</v>
      </c>
      <c r="F54" s="5">
        <v>14.658511088302305</v>
      </c>
      <c r="G54" s="5">
        <v>14.188662226611092</v>
      </c>
      <c r="H54" s="2">
        <v>13.993322720893429</v>
      </c>
      <c r="I54" s="2">
        <v>0.52485834181153246</v>
      </c>
      <c r="J54" s="2">
        <v>0.51763246192068768</v>
      </c>
      <c r="K54" s="2">
        <v>0.54336743126302811</v>
      </c>
      <c r="L54" s="6">
        <f t="shared" si="15"/>
        <v>39.764958260372822</v>
      </c>
      <c r="M54" s="6">
        <f t="shared" si="16"/>
        <v>14.280165345268943</v>
      </c>
      <c r="N54" s="6">
        <f t="shared" si="17"/>
        <v>0.52861941166508275</v>
      </c>
      <c r="O54" s="3"/>
      <c r="P54" s="3"/>
      <c r="Q54" s="3"/>
    </row>
    <row r="55" spans="1:17" ht="15" x14ac:dyDescent="0.25">
      <c r="A55" s="4" t="s">
        <v>67</v>
      </c>
      <c r="B55" s="2" t="s">
        <v>2</v>
      </c>
      <c r="C55" s="2">
        <v>19.97328878242589</v>
      </c>
      <c r="D55" s="2">
        <v>19.835323199023861</v>
      </c>
      <c r="E55" s="2">
        <v>19.292925243052252</v>
      </c>
      <c r="F55" s="5">
        <v>6.978901646166106</v>
      </c>
      <c r="G55" s="5">
        <v>7.0274437459069397</v>
      </c>
      <c r="H55" s="2">
        <v>6.9595788216692549</v>
      </c>
      <c r="I55" s="2">
        <v>0.37718215668755845</v>
      </c>
      <c r="J55" s="2">
        <v>0.39319948394699034</v>
      </c>
      <c r="K55" s="2">
        <v>0.36181730936009493</v>
      </c>
      <c r="L55" s="6">
        <f t="shared" si="15"/>
        <v>19.700512408167334</v>
      </c>
      <c r="M55" s="6">
        <f t="shared" si="16"/>
        <v>6.9886414045807674</v>
      </c>
      <c r="N55" s="6">
        <f t="shared" si="17"/>
        <v>0.37739964999821457</v>
      </c>
      <c r="O55" s="3"/>
      <c r="P55" s="3"/>
      <c r="Q55" s="3"/>
    </row>
    <row r="56" spans="1:17" ht="15" x14ac:dyDescent="0.25">
      <c r="A56" s="4" t="s">
        <v>67</v>
      </c>
      <c r="B56" s="2" t="s">
        <v>3</v>
      </c>
      <c r="C56" s="2">
        <v>2.7006998923363934</v>
      </c>
      <c r="D56" s="2">
        <v>2.6635185588438395</v>
      </c>
      <c r="E56" s="2">
        <v>2.7006998923363934</v>
      </c>
      <c r="F56" s="5">
        <v>0.76843759064400663</v>
      </c>
      <c r="G56" s="5">
        <v>0.79004131186337923</v>
      </c>
      <c r="H56" s="2">
        <v>0.81225239635623714</v>
      </c>
      <c r="I56" s="2">
        <v>6.1437419366717084E-3</v>
      </c>
      <c r="J56" s="2">
        <v>6.1437419366717084E-3</v>
      </c>
      <c r="K56" s="2">
        <v>6.4046406124239705E-3</v>
      </c>
      <c r="L56" s="6">
        <f t="shared" si="15"/>
        <v>2.6883061145055422</v>
      </c>
      <c r="M56" s="6">
        <f t="shared" si="16"/>
        <v>0.79024376628787429</v>
      </c>
      <c r="N56" s="6">
        <f t="shared" si="17"/>
        <v>6.230708161922463E-3</v>
      </c>
      <c r="O56" s="3"/>
      <c r="P56" s="3"/>
      <c r="Q56" s="3"/>
    </row>
    <row r="57" spans="1:17" ht="15" x14ac:dyDescent="0.25">
      <c r="A57" s="4" t="s">
        <v>67</v>
      </c>
      <c r="B57" s="2" t="s">
        <v>10</v>
      </c>
      <c r="C57" s="2">
        <v>0.41947788738412695</v>
      </c>
      <c r="D57" s="2">
        <v>0.41947788738412695</v>
      </c>
      <c r="E57" s="2">
        <v>0.41947788738412695</v>
      </c>
      <c r="F57" s="5">
        <v>0.53095690198118117</v>
      </c>
      <c r="G57" s="5">
        <v>0.53836878412376377</v>
      </c>
      <c r="H57" s="2">
        <v>0.55735431829446358</v>
      </c>
      <c r="I57" s="2">
        <v>5.6795801457824608E-3</v>
      </c>
      <c r="J57" s="2">
        <v>5.5626960765510543E-3</v>
      </c>
      <c r="K57" s="2">
        <v>5.798920197769725E-3</v>
      </c>
      <c r="L57" s="6">
        <f t="shared" si="15"/>
        <v>0.41947788738412695</v>
      </c>
      <c r="M57" s="6">
        <f t="shared" si="16"/>
        <v>0.54222666813313614</v>
      </c>
      <c r="N57" s="6">
        <f t="shared" si="17"/>
        <v>5.6803988067010798E-3</v>
      </c>
      <c r="O57" s="3"/>
      <c r="P57" s="3"/>
      <c r="Q57" s="3"/>
    </row>
    <row r="58" spans="1:17" ht="15" x14ac:dyDescent="0.2">
      <c r="A58" s="4"/>
      <c r="B58" s="2"/>
      <c r="C58" s="2"/>
      <c r="D58" s="2"/>
      <c r="E58" s="2"/>
      <c r="F58" s="2"/>
      <c r="G58" s="2"/>
      <c r="H58" s="2"/>
      <c r="I58" s="2"/>
      <c r="J58" s="2"/>
      <c r="K58" s="2"/>
      <c r="L58" s="6"/>
      <c r="M58" s="6"/>
      <c r="N58" s="6"/>
      <c r="O58" s="3"/>
      <c r="P58" s="3"/>
      <c r="Q58" s="3"/>
    </row>
    <row r="59" spans="1:17" ht="15" x14ac:dyDescent="0.25">
      <c r="A59" s="4" t="s">
        <v>68</v>
      </c>
      <c r="B59" s="2" t="s">
        <v>9</v>
      </c>
      <c r="C59" s="2">
        <v>1</v>
      </c>
      <c r="D59" s="2">
        <v>1</v>
      </c>
      <c r="E59" s="2">
        <v>1</v>
      </c>
      <c r="F59" s="5">
        <v>1</v>
      </c>
      <c r="G59" s="5">
        <v>1</v>
      </c>
      <c r="H59" s="2">
        <v>1</v>
      </c>
      <c r="I59" s="2">
        <v>1</v>
      </c>
      <c r="J59" s="2">
        <v>1</v>
      </c>
      <c r="K59" s="2">
        <v>1</v>
      </c>
      <c r="L59" s="6">
        <f t="shared" ref="L59:L64" si="18">AVERAGE(C59:E59)</f>
        <v>1</v>
      </c>
      <c r="M59" s="6">
        <f t="shared" ref="M59:M64" si="19">AVERAGE(F59:H59)</f>
        <v>1</v>
      </c>
      <c r="N59" s="6">
        <f t="shared" ref="N59:N64" si="20">AVERAGE(I59:K59)</f>
        <v>1</v>
      </c>
      <c r="O59" s="3"/>
      <c r="P59" s="3"/>
      <c r="Q59" s="3"/>
    </row>
    <row r="60" spans="1:17" ht="15" x14ac:dyDescent="0.25">
      <c r="A60" s="4" t="s">
        <v>68</v>
      </c>
      <c r="B60" s="2" t="s">
        <v>0</v>
      </c>
      <c r="C60" s="2">
        <v>20.252105503524426</v>
      </c>
      <c r="D60" s="2">
        <v>19.027313840043487</v>
      </c>
      <c r="E60" s="2">
        <v>21.555737229850983</v>
      </c>
      <c r="F60" s="5">
        <v>3.6977986408454409</v>
      </c>
      <c r="G60" s="5">
        <v>3.6595510389957946</v>
      </c>
      <c r="H60" s="2">
        <v>3.571838044241527</v>
      </c>
      <c r="I60" s="2">
        <v>1.681792830507429</v>
      </c>
      <c r="J60" s="2">
        <v>1.6245047927124703</v>
      </c>
      <c r="K60" s="2">
        <v>1.7411011265922491</v>
      </c>
      <c r="L60" s="6">
        <f t="shared" si="18"/>
        <v>20.278385524472963</v>
      </c>
      <c r="M60" s="6">
        <f t="shared" si="19"/>
        <v>3.643062574694254</v>
      </c>
      <c r="N60" s="6">
        <f t="shared" si="20"/>
        <v>1.6824662499373828</v>
      </c>
      <c r="O60" s="3"/>
      <c r="P60" s="3"/>
      <c r="Q60" s="3"/>
    </row>
    <row r="61" spans="1:17" ht="15" x14ac:dyDescent="0.25">
      <c r="A61" s="4" t="s">
        <v>68</v>
      </c>
      <c r="B61" s="2" t="s">
        <v>1</v>
      </c>
      <c r="C61" s="2">
        <v>8.0556444004537404</v>
      </c>
      <c r="D61" s="2">
        <v>8.1680970056575326</v>
      </c>
      <c r="E61" s="2">
        <v>7.4642639322944513</v>
      </c>
      <c r="F61" s="5">
        <v>4.856779537580179</v>
      </c>
      <c r="G61" s="5">
        <v>5.0280534980873073</v>
      </c>
      <c r="H61" s="2">
        <v>5.3517102191444419</v>
      </c>
      <c r="I61" s="2">
        <v>5.540437872443694</v>
      </c>
      <c r="J61" s="2">
        <v>5.6568542494923806</v>
      </c>
      <c r="K61" s="2">
        <v>5.3147432563860466</v>
      </c>
      <c r="L61" s="6">
        <f t="shared" si="18"/>
        <v>7.8960017794685742</v>
      </c>
      <c r="M61" s="6">
        <f t="shared" si="19"/>
        <v>5.0788477516039761</v>
      </c>
      <c r="N61" s="6">
        <f t="shared" si="20"/>
        <v>5.5040117927740404</v>
      </c>
      <c r="O61" s="3"/>
      <c r="P61" s="3"/>
      <c r="Q61" s="3"/>
    </row>
    <row r="62" spans="1:17" ht="15" x14ac:dyDescent="0.25">
      <c r="A62" s="4" t="s">
        <v>68</v>
      </c>
      <c r="B62" s="2" t="s">
        <v>2</v>
      </c>
      <c r="C62" s="2">
        <v>4.4434081507312753</v>
      </c>
      <c r="D62" s="2">
        <v>4.324899674480883</v>
      </c>
      <c r="E62" s="2">
        <v>4.5746667982351861</v>
      </c>
      <c r="F62" s="7">
        <v>1.2804639771506814</v>
      </c>
      <c r="G62" s="7">
        <v>1.2983385881615763</v>
      </c>
      <c r="H62" s="2">
        <v>1.2628354511916398</v>
      </c>
      <c r="I62" s="2">
        <v>1.6701758388567369</v>
      </c>
      <c r="J62" s="2">
        <v>1.6021397551792438</v>
      </c>
      <c r="K62" s="2">
        <v>1.7411011265922491</v>
      </c>
      <c r="L62" s="6">
        <f t="shared" si="18"/>
        <v>4.4476582078157811</v>
      </c>
      <c r="M62" s="6">
        <f t="shared" si="19"/>
        <v>1.2805460055012992</v>
      </c>
      <c r="N62" s="6">
        <f t="shared" si="20"/>
        <v>1.6711389068760767</v>
      </c>
      <c r="O62" s="3"/>
      <c r="P62" s="3"/>
      <c r="Q62" s="3"/>
    </row>
    <row r="63" spans="1:17" ht="15" x14ac:dyDescent="0.25">
      <c r="A63" s="4" t="s">
        <v>68</v>
      </c>
      <c r="B63" s="2" t="s">
        <v>3</v>
      </c>
      <c r="C63" s="2">
        <v>1.4742692172910998</v>
      </c>
      <c r="D63" s="2">
        <v>2.0849315216822411</v>
      </c>
      <c r="E63" s="2">
        <v>2.9485384345821997</v>
      </c>
      <c r="F63" s="5">
        <v>1.2775088923279114</v>
      </c>
      <c r="G63" s="5">
        <v>1.2339922496240681</v>
      </c>
      <c r="H63" s="2">
        <v>1.2953422518919451</v>
      </c>
      <c r="I63" s="2">
        <v>1.4142135623730951</v>
      </c>
      <c r="J63" s="2">
        <v>1.3755418181397445</v>
      </c>
      <c r="K63" s="2">
        <v>1.4845235706290494</v>
      </c>
      <c r="L63" s="6">
        <f t="shared" si="18"/>
        <v>2.16924639118518</v>
      </c>
      <c r="M63" s="6">
        <f t="shared" si="19"/>
        <v>1.2689477979479749</v>
      </c>
      <c r="N63" s="6">
        <f t="shared" si="20"/>
        <v>1.4247596503806295</v>
      </c>
      <c r="O63" s="3"/>
      <c r="P63" s="3"/>
      <c r="Q63" s="3"/>
    </row>
    <row r="64" spans="1:17" ht="15" x14ac:dyDescent="0.25">
      <c r="A64" s="4" t="s">
        <v>68</v>
      </c>
      <c r="B64" s="2" t="s">
        <v>10</v>
      </c>
      <c r="C64" s="2">
        <v>0.88270299629065507</v>
      </c>
      <c r="D64" s="2">
        <v>0.88270299629065507</v>
      </c>
      <c r="E64" s="2">
        <v>0.88270299629065507</v>
      </c>
      <c r="F64" s="5">
        <v>2.351095812567213</v>
      </c>
      <c r="G64" s="5">
        <v>2.2868049739338088</v>
      </c>
      <c r="H64" s="2">
        <v>2.2710088581417494</v>
      </c>
      <c r="I64" s="2">
        <v>1.2113927369400723</v>
      </c>
      <c r="J64" s="2">
        <v>1.2628354511916398</v>
      </c>
      <c r="K64" s="2">
        <v>1.1620455869578383</v>
      </c>
      <c r="L64" s="6">
        <f t="shared" si="18"/>
        <v>0.88270299629065507</v>
      </c>
      <c r="M64" s="6">
        <f t="shared" si="19"/>
        <v>2.3029698815475901</v>
      </c>
      <c r="N64" s="6">
        <f t="shared" si="20"/>
        <v>1.2120912583631835</v>
      </c>
      <c r="O64" s="3"/>
      <c r="P64" s="3"/>
      <c r="Q64" s="3"/>
    </row>
    <row r="65" spans="1:17" ht="15" x14ac:dyDescent="0.2">
      <c r="A65" s="4"/>
      <c r="B65" s="2"/>
      <c r="C65" s="2"/>
      <c r="D65" s="2"/>
      <c r="E65" s="2"/>
      <c r="F65" s="2"/>
      <c r="G65" s="2"/>
      <c r="H65" s="2"/>
      <c r="I65" s="2"/>
      <c r="J65" s="2"/>
      <c r="K65" s="2"/>
      <c r="L65" s="6"/>
      <c r="M65" s="6"/>
      <c r="N65" s="6"/>
      <c r="O65" s="3"/>
      <c r="P65" s="3"/>
      <c r="Q65" s="3"/>
    </row>
    <row r="66" spans="1:17" ht="15" x14ac:dyDescent="0.25">
      <c r="A66" s="4" t="s">
        <v>69</v>
      </c>
      <c r="B66" s="2" t="s">
        <v>9</v>
      </c>
      <c r="C66" s="2">
        <v>1</v>
      </c>
      <c r="D66" s="2">
        <v>1</v>
      </c>
      <c r="E66" s="2">
        <v>1</v>
      </c>
      <c r="F66" s="5">
        <v>1</v>
      </c>
      <c r="G66" s="5">
        <v>1</v>
      </c>
      <c r="H66" s="2">
        <v>1</v>
      </c>
      <c r="I66" s="2">
        <v>1</v>
      </c>
      <c r="J66" s="2">
        <v>1</v>
      </c>
      <c r="K66" s="2">
        <v>1</v>
      </c>
      <c r="L66" s="6">
        <f t="shared" ref="L66:L71" si="21">AVERAGE(C66:E66)</f>
        <v>1</v>
      </c>
      <c r="M66" s="6">
        <f t="shared" ref="M66:M71" si="22">AVERAGE(F66:H66)</f>
        <v>1</v>
      </c>
      <c r="N66" s="6">
        <f t="shared" ref="N66:N71" si="23">AVERAGE(I66:K66)</f>
        <v>1</v>
      </c>
      <c r="O66" s="3"/>
      <c r="P66" s="3"/>
      <c r="Q66" s="3"/>
    </row>
    <row r="67" spans="1:17" ht="15" x14ac:dyDescent="0.25">
      <c r="A67" s="4" t="s">
        <v>69</v>
      </c>
      <c r="B67" s="2" t="s">
        <v>0</v>
      </c>
      <c r="C67" s="2">
        <v>3.7063522475614756</v>
      </c>
      <c r="D67" s="2">
        <v>3.8105519921757489</v>
      </c>
      <c r="E67" s="2">
        <v>3.530811985162611</v>
      </c>
      <c r="F67" s="5">
        <v>33.052022884780392</v>
      </c>
      <c r="G67" s="5">
        <v>33.513411930260048</v>
      </c>
      <c r="H67" s="2">
        <v>35.424281011049914</v>
      </c>
      <c r="I67" s="2">
        <v>5.5918797367160806</v>
      </c>
      <c r="J67" s="2">
        <v>5.4389694912514086</v>
      </c>
      <c r="K67" s="2">
        <v>5.7490888743156852</v>
      </c>
      <c r="L67" s="6">
        <f t="shared" si="21"/>
        <v>3.6825720749666115</v>
      </c>
      <c r="M67" s="6">
        <f t="shared" si="22"/>
        <v>33.996571942030123</v>
      </c>
      <c r="N67" s="6">
        <f t="shared" si="23"/>
        <v>5.5933127007610581</v>
      </c>
      <c r="O67" s="3"/>
      <c r="P67" s="3"/>
      <c r="Q67" s="3"/>
    </row>
    <row r="68" spans="1:17" ht="15" x14ac:dyDescent="0.25">
      <c r="A68" s="4" t="s">
        <v>69</v>
      </c>
      <c r="B68" s="2" t="s">
        <v>1</v>
      </c>
      <c r="C68" s="2">
        <v>1.4845235706290494</v>
      </c>
      <c r="D68" s="2">
        <v>1.5475649935423887</v>
      </c>
      <c r="E68" s="2">
        <v>1.61328351844425</v>
      </c>
      <c r="F68" s="5">
        <v>24.915990113973169</v>
      </c>
      <c r="G68" s="5">
        <v>25.634236082867904</v>
      </c>
      <c r="H68" s="2">
        <v>25.848344883507455</v>
      </c>
      <c r="I68" s="2">
        <v>1.4076935840339919</v>
      </c>
      <c r="J68" s="2">
        <v>1.498307076876684</v>
      </c>
      <c r="K68" s="2">
        <v>1.341022397753437</v>
      </c>
      <c r="L68" s="6">
        <f t="shared" si="21"/>
        <v>1.5484573608718961</v>
      </c>
      <c r="M68" s="6">
        <f t="shared" si="22"/>
        <v>25.466190360116176</v>
      </c>
      <c r="N68" s="6">
        <f t="shared" si="23"/>
        <v>1.4156743528880378</v>
      </c>
      <c r="O68" s="3"/>
      <c r="P68" s="3"/>
      <c r="Q68" s="3"/>
    </row>
    <row r="69" spans="1:17" ht="15" x14ac:dyDescent="0.25">
      <c r="A69" s="4" t="s">
        <v>69</v>
      </c>
      <c r="B69" s="2" t="s">
        <v>2</v>
      </c>
      <c r="C69" s="2">
        <v>13.147045033372658</v>
      </c>
      <c r="D69" s="2">
        <v>13.423292396292027</v>
      </c>
      <c r="E69" s="2">
        <v>14.287352176966145</v>
      </c>
      <c r="F69" s="5">
        <v>11.445167459482059</v>
      </c>
      <c r="G69" s="5">
        <v>12.52437466078559</v>
      </c>
      <c r="H69" s="2">
        <v>11.366109913031815</v>
      </c>
      <c r="I69" s="2">
        <v>1.8531761237807425</v>
      </c>
      <c r="J69" s="2">
        <v>1.9453098948245722</v>
      </c>
      <c r="K69" s="2">
        <v>1.7654059925813099</v>
      </c>
      <c r="L69" s="6">
        <f t="shared" si="21"/>
        <v>13.619229868876943</v>
      </c>
      <c r="M69" s="6">
        <f t="shared" si="22"/>
        <v>11.778550677766487</v>
      </c>
      <c r="N69" s="6">
        <f t="shared" si="23"/>
        <v>1.8546306703955413</v>
      </c>
      <c r="O69" s="3"/>
      <c r="P69" s="3"/>
      <c r="Q69" s="3"/>
    </row>
    <row r="70" spans="1:17" ht="15" x14ac:dyDescent="0.25">
      <c r="A70" s="4" t="s">
        <v>69</v>
      </c>
      <c r="B70" s="2" t="s">
        <v>3</v>
      </c>
      <c r="C70" s="2">
        <v>12.125732532083166</v>
      </c>
      <c r="D70" s="2">
        <v>11.958793989079494</v>
      </c>
      <c r="E70" s="2">
        <v>12.380519948339112</v>
      </c>
      <c r="F70" s="5">
        <v>13.673714788238389</v>
      </c>
      <c r="G70" s="5">
        <v>13.579263540945954</v>
      </c>
      <c r="H70" s="2">
        <v>14.333642113431191</v>
      </c>
      <c r="I70" s="2">
        <v>2.1042896964014339</v>
      </c>
      <c r="J70" s="2">
        <v>1.127660927045806</v>
      </c>
      <c r="K70" s="2">
        <v>2.2397432080935191</v>
      </c>
      <c r="L70" s="6">
        <f t="shared" si="21"/>
        <v>12.155015489833923</v>
      </c>
      <c r="M70" s="6">
        <f t="shared" si="22"/>
        <v>13.862206814205178</v>
      </c>
      <c r="N70" s="6">
        <f t="shared" si="23"/>
        <v>1.8238979438469196</v>
      </c>
      <c r="O70" s="3"/>
      <c r="P70" s="3"/>
      <c r="Q70" s="3"/>
    </row>
    <row r="71" spans="1:17" ht="15" x14ac:dyDescent="0.25">
      <c r="A71" s="4" t="s">
        <v>69</v>
      </c>
      <c r="B71" s="2" t="s">
        <v>10</v>
      </c>
      <c r="C71" s="2">
        <v>0.36856730432277496</v>
      </c>
      <c r="D71" s="2">
        <v>0.37631168685276678</v>
      </c>
      <c r="E71" s="2">
        <v>0.39229204894837499</v>
      </c>
      <c r="F71" s="5">
        <v>15.685214280853454</v>
      </c>
      <c r="G71" s="5">
        <v>15.816224325646346</v>
      </c>
      <c r="H71" s="2">
        <v>14.655124644323955</v>
      </c>
      <c r="I71" s="2">
        <v>3.4105395670718255</v>
      </c>
      <c r="J71" s="2">
        <v>3.4105395670718255</v>
      </c>
      <c r="K71" s="2">
        <v>3.2716082342311266</v>
      </c>
      <c r="L71" s="6">
        <f t="shared" si="21"/>
        <v>0.37905701337463893</v>
      </c>
      <c r="M71" s="6">
        <f t="shared" si="22"/>
        <v>15.385521083607918</v>
      </c>
      <c r="N71" s="6">
        <f t="shared" si="23"/>
        <v>3.3642291227915924</v>
      </c>
      <c r="O71" s="3"/>
      <c r="P71" s="3"/>
      <c r="Q71" s="3"/>
    </row>
    <row r="72" spans="1:17" ht="15" x14ac:dyDescent="0.2">
      <c r="A72" s="4"/>
      <c r="B72" s="2"/>
      <c r="C72" s="2"/>
      <c r="D72" s="2"/>
      <c r="E72" s="2"/>
      <c r="F72" s="2"/>
      <c r="G72" s="2"/>
      <c r="H72" s="2"/>
      <c r="I72" s="2"/>
      <c r="J72" s="2"/>
      <c r="K72" s="2"/>
      <c r="L72" s="6"/>
      <c r="M72" s="6"/>
      <c r="N72" s="6"/>
      <c r="O72" s="3"/>
      <c r="P72" s="3"/>
      <c r="Q72" s="3"/>
    </row>
    <row r="73" spans="1:17" ht="15" x14ac:dyDescent="0.25">
      <c r="A73" s="4" t="s">
        <v>70</v>
      </c>
      <c r="B73" s="2" t="s">
        <v>9</v>
      </c>
      <c r="C73" s="2">
        <v>1</v>
      </c>
      <c r="D73" s="2">
        <v>1</v>
      </c>
      <c r="E73" s="2">
        <v>1</v>
      </c>
      <c r="F73" s="5">
        <v>1</v>
      </c>
      <c r="G73" s="5">
        <v>1</v>
      </c>
      <c r="H73" s="2">
        <v>1</v>
      </c>
      <c r="I73" s="2">
        <v>1</v>
      </c>
      <c r="J73" s="2">
        <v>1</v>
      </c>
      <c r="K73" s="2">
        <v>1</v>
      </c>
      <c r="L73" s="6">
        <f t="shared" ref="L73:L78" si="24">AVERAGE(C73:E73)</f>
        <v>1</v>
      </c>
      <c r="M73" s="6">
        <f t="shared" ref="M73:M78" si="25">AVERAGE(F73:H73)</f>
        <v>1</v>
      </c>
      <c r="N73" s="6">
        <f t="shared" ref="N73:N78" si="26">AVERAGE(I73:K73)</f>
        <v>1</v>
      </c>
      <c r="O73" s="3"/>
      <c r="P73" s="3"/>
      <c r="Q73" s="3"/>
    </row>
    <row r="74" spans="1:17" ht="15" x14ac:dyDescent="0.25">
      <c r="A74" s="4" t="s">
        <v>70</v>
      </c>
      <c r="B74" s="2" t="s">
        <v>0</v>
      </c>
      <c r="C74" s="2">
        <v>0.56252924234440538</v>
      </c>
      <c r="D74" s="2">
        <v>0.65067092772096635</v>
      </c>
      <c r="E74" s="2">
        <v>0.55864356903610868</v>
      </c>
      <c r="F74" s="7">
        <v>4.4712142146671576</v>
      </c>
      <c r="G74" s="7">
        <v>6.528115879907566</v>
      </c>
      <c r="H74" s="2">
        <v>9.3221754563532624</v>
      </c>
      <c r="I74" s="2">
        <v>0.32703115785858261</v>
      </c>
      <c r="J74" s="2">
        <v>0.30093003283102154</v>
      </c>
      <c r="K74" s="2">
        <v>0.36035730589542381</v>
      </c>
      <c r="L74" s="6">
        <f t="shared" si="24"/>
        <v>0.59061457970049347</v>
      </c>
      <c r="M74" s="6">
        <f t="shared" si="25"/>
        <v>6.7738351836426629</v>
      </c>
      <c r="N74" s="6">
        <f t="shared" si="26"/>
        <v>0.32943949886167595</v>
      </c>
      <c r="O74" s="3"/>
      <c r="P74" s="3"/>
      <c r="Q74" s="3"/>
    </row>
    <row r="75" spans="1:17" ht="15" x14ac:dyDescent="0.2">
      <c r="A75" s="4" t="s">
        <v>70</v>
      </c>
      <c r="B75" s="2" t="s">
        <v>1</v>
      </c>
      <c r="C75" s="2">
        <v>2.2553218540916067</v>
      </c>
      <c r="D75" s="2">
        <v>2.2242721716637428</v>
      </c>
      <c r="E75" s="2">
        <v>2.2868049739338088</v>
      </c>
      <c r="F75" s="2">
        <v>6.276672783173999</v>
      </c>
      <c r="G75" s="2">
        <v>6.3952466428197763</v>
      </c>
      <c r="H75" s="2">
        <v>6.534151928880175</v>
      </c>
      <c r="I75" s="2">
        <v>0.13498147540683203</v>
      </c>
      <c r="J75" s="2">
        <v>0.13312314554698385</v>
      </c>
      <c r="K75" s="2">
        <v>0.14267785464661356</v>
      </c>
      <c r="L75" s="6">
        <f t="shared" si="24"/>
        <v>2.2554663332297196</v>
      </c>
      <c r="M75" s="6">
        <f t="shared" si="25"/>
        <v>6.4020237849579829</v>
      </c>
      <c r="N75" s="6">
        <f t="shared" si="26"/>
        <v>0.13692749186680983</v>
      </c>
      <c r="O75" s="3"/>
      <c r="P75" s="3"/>
      <c r="Q75" s="3"/>
    </row>
    <row r="76" spans="1:17" ht="15" x14ac:dyDescent="0.25">
      <c r="A76" s="4" t="s">
        <v>70</v>
      </c>
      <c r="B76" s="2" t="s">
        <v>2</v>
      </c>
      <c r="C76" s="2">
        <v>0.11963128838423805</v>
      </c>
      <c r="D76" s="2">
        <v>0.1238500766581538</v>
      </c>
      <c r="E76" s="2">
        <v>0.12821764017925213</v>
      </c>
      <c r="F76" s="5">
        <v>37.626225500880132</v>
      </c>
      <c r="G76" s="5">
        <v>38.899148411806905</v>
      </c>
      <c r="H76" s="2">
        <v>39.360227837708358</v>
      </c>
      <c r="I76" s="2">
        <v>0.12681816686719036</v>
      </c>
      <c r="J76" s="2">
        <v>0.1303835108273346</v>
      </c>
      <c r="K76" s="2">
        <v>0.12081180459996221</v>
      </c>
      <c r="L76" s="6">
        <f t="shared" si="24"/>
        <v>0.12389966840721467</v>
      </c>
      <c r="M76" s="6">
        <f t="shared" si="25"/>
        <v>38.62853391679846</v>
      </c>
      <c r="N76" s="6">
        <f t="shared" si="26"/>
        <v>0.12600449409816239</v>
      </c>
      <c r="O76" s="3"/>
      <c r="P76" s="3"/>
      <c r="Q76" s="3"/>
    </row>
    <row r="77" spans="1:17" ht="15" x14ac:dyDescent="0.25">
      <c r="A77" s="4" t="s">
        <v>70</v>
      </c>
      <c r="B77" s="2" t="s">
        <v>3</v>
      </c>
      <c r="C77" s="2">
        <v>9.3428078039683532E-2</v>
      </c>
      <c r="D77" s="2">
        <v>9.3428078039683532E-2</v>
      </c>
      <c r="E77" s="2">
        <v>9.1505355996601895E-2</v>
      </c>
      <c r="F77" s="5">
        <v>0.69415672523989536</v>
      </c>
      <c r="G77" s="5">
        <v>0.71120300909864043</v>
      </c>
      <c r="H77" s="2">
        <v>0.7296787442332161</v>
      </c>
      <c r="I77" s="2">
        <v>0.1104016266024142</v>
      </c>
      <c r="J77" s="2">
        <v>0.10812959398101721</v>
      </c>
      <c r="K77" s="2">
        <v>0.10812959398101721</v>
      </c>
      <c r="L77" s="6">
        <f t="shared" si="24"/>
        <v>9.2787170691989648E-2</v>
      </c>
      <c r="M77" s="6">
        <f t="shared" si="25"/>
        <v>0.71167949285725063</v>
      </c>
      <c r="N77" s="6">
        <f t="shared" si="26"/>
        <v>0.10888693818814954</v>
      </c>
      <c r="O77" s="3"/>
      <c r="P77" s="3"/>
      <c r="Q77" s="3"/>
    </row>
    <row r="78" spans="1:17" ht="15" x14ac:dyDescent="0.25">
      <c r="A78" s="20" t="s">
        <v>70</v>
      </c>
      <c r="B78" s="13" t="s">
        <v>10</v>
      </c>
      <c r="C78" s="13">
        <v>9.6405644501880317E-3</v>
      </c>
      <c r="D78" s="13">
        <v>9.5078399505515044E-3</v>
      </c>
      <c r="E78" s="13">
        <v>9.1839680178406758E-3</v>
      </c>
      <c r="F78" s="14">
        <v>0.7675503693061676</v>
      </c>
      <c r="G78" s="14">
        <v>0.76595595150673612</v>
      </c>
      <c r="H78" s="13">
        <v>0.76914810605378936</v>
      </c>
      <c r="I78" s="13">
        <v>5.5584765321295443E-2</v>
      </c>
      <c r="J78" s="13">
        <v>5.3691344158601009E-2</v>
      </c>
      <c r="K78" s="13">
        <v>5.7544957837091661E-2</v>
      </c>
      <c r="L78" s="21">
        <f t="shared" si="24"/>
        <v>9.4441241395267373E-3</v>
      </c>
      <c r="M78" s="21">
        <f t="shared" si="25"/>
        <v>0.76755147562223103</v>
      </c>
      <c r="N78" s="21">
        <f t="shared" si="26"/>
        <v>5.560702243899604E-2</v>
      </c>
      <c r="O78" s="3"/>
      <c r="P78" s="3"/>
      <c r="Q78" s="3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hx</dc:creator>
  <cp:lastModifiedBy>hx</cp:lastModifiedBy>
  <dcterms:created xsi:type="dcterms:W3CDTF">2021-07-03T01:55:48Z</dcterms:created>
  <dcterms:modified xsi:type="dcterms:W3CDTF">2022-03-17T01:15:54Z</dcterms:modified>
</cp:coreProperties>
</file>