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/>
  <xr:revisionPtr revIDLastSave="0" documentId="13_ncr:1_{DCCA40A5-B452-45B5-9B30-6212D9E5EA86}" xr6:coauthVersionLast="46" xr6:coauthVersionMax="46" xr10:uidLastSave="{00000000-0000-0000-0000-000000000000}"/>
  <bookViews>
    <workbookView xWindow="0" yWindow="384" windowWidth="23040" windowHeight="11040" activeTab="1" xr2:uid="{00000000-000D-0000-FFFF-FFFF00000000}"/>
  </bookViews>
  <sheets>
    <sheet name="Compounds" sheetId="2" r:id="rId1"/>
    <sheet name="Groups of compound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" i="2" l="1"/>
  <c r="I55" i="2" s="1"/>
  <c r="I17" i="2" l="1"/>
  <c r="I57" i="2"/>
  <c r="I32" i="2"/>
  <c r="I46" i="2"/>
  <c r="I20" i="2"/>
  <c r="I9" i="2"/>
  <c r="I34" i="2"/>
  <c r="I10" i="2"/>
  <c r="I24" i="2"/>
  <c r="I49" i="2"/>
  <c r="I25" i="2"/>
  <c r="I50" i="2"/>
  <c r="I14" i="2"/>
  <c r="I26" i="2"/>
  <c r="I40" i="2"/>
  <c r="I54" i="2"/>
  <c r="I4" i="2"/>
  <c r="I30" i="2"/>
  <c r="I42" i="2"/>
  <c r="I6" i="2"/>
  <c r="I18" i="2"/>
  <c r="I44" i="2"/>
  <c r="I8" i="2"/>
  <c r="I33" i="2"/>
  <c r="I22" i="2"/>
  <c r="I48" i="2"/>
  <c r="I36" i="2"/>
  <c r="I12" i="2"/>
  <c r="I38" i="2"/>
  <c r="I16" i="2"/>
  <c r="I28" i="2"/>
  <c r="I41" i="2"/>
  <c r="I56" i="2"/>
  <c r="I11" i="2"/>
  <c r="I19" i="2"/>
  <c r="I27" i="2"/>
  <c r="I35" i="2"/>
  <c r="I43" i="2"/>
  <c r="I51" i="2"/>
  <c r="I52" i="2"/>
  <c r="I5" i="2"/>
  <c r="I13" i="2"/>
  <c r="I21" i="2"/>
  <c r="I29" i="2"/>
  <c r="I37" i="2"/>
  <c r="I45" i="2"/>
  <c r="I53" i="2"/>
  <c r="I7" i="2"/>
  <c r="I15" i="2"/>
  <c r="I23" i="2"/>
  <c r="I31" i="2"/>
  <c r="I39" i="2"/>
  <c r="I47" i="2"/>
  <c r="I58" i="2" l="1"/>
</calcChain>
</file>

<file path=xl/sharedStrings.xml><?xml version="1.0" encoding="utf-8"?>
<sst xmlns="http://schemas.openxmlformats.org/spreadsheetml/2006/main" count="592" uniqueCount="251">
  <si>
    <t>8.360</t>
  </si>
  <si>
    <t>11.271</t>
  </si>
  <si>
    <t>11.839</t>
  </si>
  <si>
    <t>16.168</t>
  </si>
  <si>
    <t>19.531</t>
  </si>
  <si>
    <t>20.521</t>
  </si>
  <si>
    <t>20.762</t>
  </si>
  <si>
    <t>25.167</t>
  </si>
  <si>
    <t>32.973</t>
  </si>
  <si>
    <t>36.547</t>
  </si>
  <si>
    <t>37.164</t>
  </si>
  <si>
    <t>37.560</t>
  </si>
  <si>
    <t>38.126</t>
  </si>
  <si>
    <t>38.481</t>
  </si>
  <si>
    <t>38.928</t>
  </si>
  <si>
    <t>39.059</t>
  </si>
  <si>
    <t>40.849</t>
  </si>
  <si>
    <t>41.019</t>
  </si>
  <si>
    <t>41.379</t>
  </si>
  <si>
    <t>41.805</t>
  </si>
  <si>
    <t>41.881</t>
  </si>
  <si>
    <t>42.303</t>
  </si>
  <si>
    <t>43.268</t>
  </si>
  <si>
    <t>43.584</t>
  </si>
  <si>
    <t>43.901</t>
  </si>
  <si>
    <t>44.096</t>
  </si>
  <si>
    <t>44.328</t>
  </si>
  <si>
    <t>44.601</t>
  </si>
  <si>
    <t>44.766</t>
  </si>
  <si>
    <t>45.962</t>
  </si>
  <si>
    <t>46.188</t>
  </si>
  <si>
    <t>46.607</t>
  </si>
  <si>
    <t>46.935</t>
  </si>
  <si>
    <t>47.485</t>
  </si>
  <si>
    <t>47.743</t>
  </si>
  <si>
    <t>48.254</t>
  </si>
  <si>
    <t>49.510</t>
  </si>
  <si>
    <t>49.682</t>
  </si>
  <si>
    <t>49.849</t>
  </si>
  <si>
    <t>50.513</t>
  </si>
  <si>
    <t>50.644</t>
  </si>
  <si>
    <t>53.027</t>
  </si>
  <si>
    <t>53.206</t>
  </si>
  <si>
    <t>56.329</t>
  </si>
  <si>
    <t>59.824</t>
  </si>
  <si>
    <t>67.349</t>
  </si>
  <si>
    <t>68.379</t>
  </si>
  <si>
    <t>70.333</t>
  </si>
  <si>
    <t>74.378</t>
  </si>
  <si>
    <t>76.287</t>
  </si>
  <si>
    <t>77.130</t>
  </si>
  <si>
    <t>77.420</t>
  </si>
  <si>
    <t>77.692</t>
  </si>
  <si>
    <t>78.604</t>
  </si>
  <si>
    <t>Compound</t>
  </si>
  <si>
    <t>m/z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</si>
  <si>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+</t>
    </r>
  </si>
  <si>
    <r>
      <t>t</t>
    </r>
    <r>
      <rPr>
        <b/>
        <vertAlign val="subscript"/>
        <sz val="11"/>
        <color indexed="8"/>
        <rFont val="Calibri"/>
        <family val="2"/>
        <charset val="238"/>
      </rPr>
      <t xml:space="preserve">ret. </t>
    </r>
    <r>
      <rPr>
        <b/>
        <sz val="11"/>
        <color indexed="8"/>
        <rFont val="Calibri"/>
        <family val="2"/>
        <charset val="238"/>
      </rPr>
      <t>(min.)</t>
    </r>
  </si>
  <si>
    <r>
      <t>RI</t>
    </r>
    <r>
      <rPr>
        <b/>
        <vertAlign val="subscript"/>
        <sz val="11"/>
        <color indexed="8"/>
        <rFont val="Calibri"/>
        <family val="2"/>
        <charset val="238"/>
      </rPr>
      <t>exp.</t>
    </r>
  </si>
  <si>
    <r>
      <t>RI</t>
    </r>
    <r>
      <rPr>
        <b/>
        <vertAlign val="subscript"/>
        <sz val="11"/>
        <color indexed="8"/>
        <rFont val="Calibri"/>
        <family val="2"/>
        <charset val="238"/>
      </rPr>
      <t>lit.</t>
    </r>
  </si>
  <si>
    <t>Ethylene glycol, di-TMS</t>
  </si>
  <si>
    <t>7381-30-8</t>
  </si>
  <si>
    <t>147, 73, 148, 103, 191</t>
  </si>
  <si>
    <r>
      <t>994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</si>
  <si>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Isidorov (2020)</t>
    </r>
  </si>
  <si>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https://webbook.nist.gov</t>
    </r>
  </si>
  <si>
    <t>Lactic acid, di-TMS</t>
  </si>
  <si>
    <t>17596-96-2</t>
  </si>
  <si>
    <r>
      <t>1073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</si>
  <si>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147, 73, 117, 148, 45</t>
  </si>
  <si>
    <t>Glycolic acid, di-TMS</t>
  </si>
  <si>
    <t>33581-77-0</t>
  </si>
  <si>
    <r>
      <t>1083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</si>
  <si>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147, 73, 66, 148, 45</t>
  </si>
  <si>
    <t>Methylphosphate, di-TMS</t>
  </si>
  <si>
    <t>18291-81-1</t>
  </si>
  <si>
    <r>
      <t>1190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</si>
  <si>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241, 242, 73, 73, 211</t>
  </si>
  <si>
    <t>Dimethyl malate, TMS</t>
  </si>
  <si>
    <t>55590-73-3</t>
  </si>
  <si>
    <t>73, 89, 59, 131, 133</t>
  </si>
  <si>
    <t>N/A</t>
  </si>
  <si>
    <t>Phosphotic acid, tri-TMS</t>
  </si>
  <si>
    <t>10497-05-9</t>
  </si>
  <si>
    <t>299, 73, 300, 314, 301</t>
  </si>
  <si>
    <r>
      <t>1289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</si>
  <si>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Glycerol, tri-TMS</t>
  </si>
  <si>
    <r>
      <t>6787-10-6</t>
    </r>
    <r>
      <rPr>
        <sz val="11"/>
        <color theme="0"/>
        <rFont val="Calibri"/>
        <family val="2"/>
        <charset val="238"/>
        <scheme val="minor"/>
      </rPr>
      <t>.</t>
    </r>
  </si>
  <si>
    <t>73, 147, 205, 117, 103</t>
  </si>
  <si>
    <r>
      <t>1293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</si>
  <si>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Tetradecane</t>
  </si>
  <si>
    <t>629-59-4</t>
  </si>
  <si>
    <t>57, 43, 71, 41, 85</t>
  </si>
  <si>
    <t>Arabinofuranose, tetra-TMS</t>
  </si>
  <si>
    <t>55399-49-0</t>
  </si>
  <si>
    <t>217, 73, 218, 75, 147</t>
  </si>
  <si>
    <r>
      <t>1604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</si>
  <si>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NN</t>
  </si>
  <si>
    <t>227, 73, 75, 55, 69</t>
  </si>
  <si>
    <t>297, 73, 298, 267, 299</t>
  </si>
  <si>
    <t>Methyl tetradecanoate</t>
  </si>
  <si>
    <t>124-10-7</t>
  </si>
  <si>
    <t>74, 87, 43, 55, 41</t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</si>
  <si>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-L-(-)-Fucopyranose, tetra-TMS</t>
    </r>
  </si>
  <si>
    <t>204, 73, 191, 147, 217</t>
  </si>
  <si>
    <r>
      <t>1736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</si>
  <si>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Xylitol, penta-TMS</t>
  </si>
  <si>
    <t>14199-72-5</t>
  </si>
  <si>
    <t>73, 217, 147, 103, 205</t>
  </si>
  <si>
    <r>
      <t>1750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</si>
  <si>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Ribitol, penta-TMS</t>
  </si>
  <si>
    <t>32381-53-6</t>
  </si>
  <si>
    <r>
      <t>1764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</si>
  <si>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Arabinitol, penta-TMS</t>
  </si>
  <si>
    <t>25138-28-7</t>
  </si>
  <si>
    <r>
      <t>1770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</si>
  <si>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 xml:space="preserve">Methyl </t>
    </r>
    <r>
      <rPr>
        <sz val="11"/>
        <color theme="1"/>
        <rFont val="Calibri"/>
        <family val="2"/>
        <charset val="238"/>
      </rPr>
      <t>α</t>
    </r>
    <r>
      <rPr>
        <sz val="11"/>
        <color theme="1"/>
        <rFont val="Calibri"/>
        <family val="2"/>
        <charset val="238"/>
        <scheme val="minor"/>
      </rPr>
      <t>-mannopyranoside, tetra-TMS</t>
    </r>
  </si>
  <si>
    <t>1769-06-8</t>
  </si>
  <si>
    <t>204, 73, 217, 205, 133</t>
  </si>
  <si>
    <t>Methyl pentadecanoate</t>
  </si>
  <si>
    <t>7132-64-1</t>
  </si>
  <si>
    <r>
      <t>1822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</si>
  <si>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Cyclohexanepentol, penta-TMS</t>
  </si>
  <si>
    <t xml:space="preserve">114656-62-1 </t>
  </si>
  <si>
    <t>217, 73, 204, 147, 191</t>
  </si>
  <si>
    <r>
      <rPr>
        <sz val="11"/>
        <color theme="1"/>
        <rFont val="Calibri"/>
        <family val="2"/>
        <charset val="238"/>
      </rPr>
      <t>α</t>
    </r>
    <r>
      <rPr>
        <sz val="11"/>
        <color theme="1"/>
        <rFont val="Calibri"/>
        <family val="2"/>
        <charset val="238"/>
        <scheme val="minor"/>
      </rPr>
      <t>-Fructofuranose, penta-TMS</t>
    </r>
  </si>
  <si>
    <t>73, 217, 147, 218, 437</t>
  </si>
  <si>
    <t>Carbohydrate, TMS</t>
  </si>
  <si>
    <t>-</t>
  </si>
  <si>
    <t>204, 73, 191, 147, 205</t>
  </si>
  <si>
    <t>204, 73, 217, 133, 147</t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</si>
  <si>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-Glucofuranose, penta-TMS</t>
    </r>
  </si>
  <si>
    <r>
      <t>1889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</si>
  <si>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217, 73, 147, 218, 191</t>
  </si>
  <si>
    <t>Methyl palmitoleinate</t>
  </si>
  <si>
    <t xml:space="preserve">1120-25-8 </t>
  </si>
  <si>
    <r>
      <t>1896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</si>
  <si>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55, 69, 74, 43, 83</t>
  </si>
  <si>
    <t>Methyl hexadec-9-enoate</t>
  </si>
  <si>
    <t>10030-74-7</t>
  </si>
  <si>
    <t>55, 41, 69, 74, 87</t>
  </si>
  <si>
    <t>Methyl hexadecanoate</t>
  </si>
  <si>
    <t>112-39-0</t>
  </si>
  <si>
    <r>
      <t>1923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</si>
  <si>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74, 87, 43, 55, 75</t>
  </si>
  <si>
    <r>
      <rPr>
        <sz val="11"/>
        <color theme="1"/>
        <rFont val="Calibri"/>
        <family val="2"/>
        <charset val="238"/>
      </rPr>
      <t>α</t>
    </r>
    <r>
      <rPr>
        <sz val="11"/>
        <color theme="1"/>
        <rFont val="Calibri"/>
        <family val="2"/>
        <charset val="238"/>
        <scheme val="minor"/>
      </rPr>
      <t>-Glucopyranose, penta-TMS</t>
    </r>
  </si>
  <si>
    <t>3327-61-5</t>
  </si>
  <si>
    <r>
      <t>1932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</si>
  <si>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rPr>
        <sz val="11"/>
        <color theme="1"/>
        <rFont val="Calibri"/>
        <family val="2"/>
        <charset val="238"/>
      </rPr>
      <t>β-</t>
    </r>
    <r>
      <rPr>
        <sz val="11"/>
        <color theme="1"/>
        <rFont val="Calibri"/>
        <family val="2"/>
        <charset val="238"/>
        <scheme val="minor"/>
      </rPr>
      <t>Mannopyranose, penta-TMS</t>
    </r>
  </si>
  <si>
    <t>55529-69-6</t>
  </si>
  <si>
    <r>
      <t>1943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</si>
  <si>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204, 73, 133, 217, 205</t>
  </si>
  <si>
    <t>Glucitol, hexa-TMS</t>
  </si>
  <si>
    <t>14199-80-5</t>
  </si>
  <si>
    <r>
      <t>1980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</si>
  <si>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73, 319, 205, 147, 217</t>
  </si>
  <si>
    <t>Galactitol, hexa-TMS</t>
  </si>
  <si>
    <t>18919-39-6</t>
  </si>
  <si>
    <t>73, 217, 147, 205, 319</t>
  </si>
  <si>
    <r>
      <t>1986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</si>
  <si>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67, 81, 55, 95, 41</t>
  </si>
  <si>
    <t>deoxy-Inositol, penta-TMS, isomer 1</t>
  </si>
  <si>
    <t>deoxy-Inositol, penta-TMS, isomer 2</t>
  </si>
  <si>
    <t>217, 73, 191, 204, 147</t>
  </si>
  <si>
    <t>Methyl heptadecanoate</t>
  </si>
  <si>
    <t>1731-92-6</t>
  </si>
  <si>
    <r>
      <t>2023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</si>
  <si>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-Glucopyranose, penta-TMS</t>
    </r>
  </si>
  <si>
    <t>2775-90-3</t>
  </si>
  <si>
    <r>
      <t>2032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</si>
  <si>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Palmitic acid, TMS</t>
  </si>
  <si>
    <t>55520-89-3</t>
  </si>
  <si>
    <t>73, 117, 75, 313, 129</t>
  </si>
  <si>
    <r>
      <t>2052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</si>
  <si>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Methyl linoleate</t>
  </si>
  <si>
    <t>112-63-0</t>
  </si>
  <si>
    <r>
      <t>2095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</si>
  <si>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t>Methyl linolenate</t>
  </si>
  <si>
    <t>7361-80-0</t>
  </si>
  <si>
    <t>79, 55, 67, 41, 95</t>
  </si>
  <si>
    <t>Methyl oleate</t>
  </si>
  <si>
    <t>112-62-9</t>
  </si>
  <si>
    <t>55, 69, 43, 74, 41</t>
  </si>
  <si>
    <r>
      <t>2100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</si>
  <si>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2104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</si>
  <si>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t>Methyl stearate</t>
  </si>
  <si>
    <t>112-61-8</t>
  </si>
  <si>
    <t>74, 87, 43, 55, 57</t>
  </si>
  <si>
    <r>
      <t>2128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</si>
  <si>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t>myo-Inositol, hexa-TMS</t>
  </si>
  <si>
    <t>2582-79-8</t>
  </si>
  <si>
    <r>
      <t>2129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</si>
  <si>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73, 217, 305, 147, 318</t>
  </si>
  <si>
    <t>Linoleic acid, TMS</t>
  </si>
  <si>
    <t>56259-07-5</t>
  </si>
  <si>
    <t>73, 75, 67, 81, 55</t>
  </si>
  <si>
    <r>
      <t>2215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</si>
  <si>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Oleic acid, TMS</t>
  </si>
  <si>
    <t>21556-26-3</t>
  </si>
  <si>
    <t>75, 73, 79, 129, 117</t>
  </si>
  <si>
    <r>
      <t>2222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</si>
  <si>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2-Hydroxyoctadecanoic acid, methyl ester, TMS</t>
  </si>
  <si>
    <t>56196-58-8</t>
  </si>
  <si>
    <t>327, 73, 89, 371, 328</t>
  </si>
  <si>
    <t>Uridine, tri-TMS</t>
  </si>
  <si>
    <t>10457-16-6</t>
  </si>
  <si>
    <t>217, 73, 218, 169, 259</t>
  </si>
  <si>
    <t>1-Monolinolein, di-TMS</t>
  </si>
  <si>
    <t>54284-45-6</t>
  </si>
  <si>
    <t>73, 129, 147, 103, 67</t>
  </si>
  <si>
    <r>
      <t>2776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</si>
  <si>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Trehalose, octa-TMS</t>
  </si>
  <si>
    <r>
      <t>2816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</si>
  <si>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361, 73, 191, 217, 362</t>
  </si>
  <si>
    <t>Flavonoid</t>
  </si>
  <si>
    <t>298, 269, 255, 135, 299</t>
  </si>
  <si>
    <t>73, 43, 75, 347, 444</t>
  </si>
  <si>
    <t>Sterol, TMS</t>
  </si>
  <si>
    <t>251, 69, 73, 55, 376</t>
  </si>
  <si>
    <t>Ergosterol, TMS</t>
  </si>
  <si>
    <t>2625-45-8</t>
  </si>
  <si>
    <t>363, 69, 73, 337, 55</t>
  </si>
  <si>
    <t>3-Hydroxyergosta-7,22-diene, TMS</t>
  </si>
  <si>
    <t>55527-93-0</t>
  </si>
  <si>
    <t>75, 69, 55, 81, 255</t>
  </si>
  <si>
    <r>
      <t>3245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</si>
  <si>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t>69, 73, 109, 75, 93...497, 512</t>
  </si>
  <si>
    <t>3-Hydroxyergost-7-ene</t>
  </si>
  <si>
    <t>18880-54-1</t>
  </si>
  <si>
    <t>255, 472, 75, 43, 213</t>
  </si>
  <si>
    <r>
      <t>3306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</si>
  <si>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1400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</si>
  <si>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1723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</si>
  <si>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1833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</si>
  <si>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1843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</si>
  <si>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1910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</si>
  <si>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1915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</si>
  <si>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2005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</si>
  <si>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2469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</si>
  <si>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3231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</si>
  <si>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Carbohydrates</t>
    </r>
    <r>
      <rPr>
        <sz val="11"/>
        <color theme="1"/>
        <rFont val="Calibri"/>
        <family val="2"/>
        <charset val="238"/>
        <scheme val="minor"/>
      </rPr>
      <t>,
including:</t>
    </r>
  </si>
  <si>
    <r>
      <rPr>
        <b/>
        <sz val="11"/>
        <color theme="1"/>
        <rFont val="Calibri"/>
        <family val="2"/>
        <charset val="238"/>
        <scheme val="minor"/>
      </rPr>
      <t>Sterols</t>
    </r>
    <r>
      <rPr>
        <sz val="11"/>
        <color theme="1"/>
        <rFont val="Calibri"/>
        <family val="2"/>
        <charset val="238"/>
        <scheme val="minor"/>
      </rPr>
      <t>,
including:</t>
    </r>
  </si>
  <si>
    <r>
      <t>Other compounds</t>
    </r>
    <r>
      <rPr>
        <sz val="11"/>
        <color theme="1"/>
        <rFont val="Calibri"/>
        <family val="2"/>
        <charset val="238"/>
        <scheme val="minor"/>
      </rPr>
      <t>,
including:</t>
    </r>
  </si>
  <si>
    <r>
      <rPr>
        <b/>
        <sz val="11"/>
        <color theme="1"/>
        <rFont val="Calibri"/>
        <family val="2"/>
        <charset val="238"/>
        <scheme val="minor"/>
      </rPr>
      <t>Unidentified compounds</t>
    </r>
    <r>
      <rPr>
        <sz val="11"/>
        <color theme="1"/>
        <rFont val="Calibri"/>
        <family val="2"/>
        <charset val="238"/>
        <scheme val="minor"/>
      </rPr>
      <t>,
including:</t>
    </r>
  </si>
  <si>
    <r>
      <t>Hydroxy acids &amp; hydroxy acid esters</t>
    </r>
    <r>
      <rPr>
        <sz val="11"/>
        <color theme="1"/>
        <rFont val="Calibri"/>
        <family val="2"/>
        <charset val="238"/>
        <scheme val="minor"/>
      </rPr>
      <t>,
including:</t>
    </r>
  </si>
  <si>
    <r>
      <t xml:space="preserve">Table. </t>
    </r>
    <r>
      <rPr>
        <sz val="11"/>
        <color theme="1"/>
        <rFont val="Calibri"/>
        <family val="2"/>
        <charset val="238"/>
        <scheme val="minor"/>
      </rPr>
      <t xml:space="preserve">Chemical composition of methanol extract from </t>
    </r>
    <r>
      <rPr>
        <i/>
        <sz val="11"/>
        <color theme="1"/>
        <rFont val="Calibri"/>
        <family val="2"/>
        <charset val="238"/>
        <scheme val="minor"/>
      </rPr>
      <t>Ganoderma applanatum</t>
    </r>
  </si>
  <si>
    <t>CAS number</t>
  </si>
  <si>
    <t>Area of peak</t>
  </si>
  <si>
    <t>Content
(% of TIC)</t>
  </si>
  <si>
    <t>Group of compounds</t>
  </si>
  <si>
    <r>
      <rPr>
        <b/>
        <sz val="11"/>
        <color theme="1"/>
        <rFont val="Calibri"/>
        <family val="2"/>
        <charset val="238"/>
        <scheme val="minor"/>
      </rPr>
      <t>Fatty acids &amp; fatty acid esters</t>
    </r>
    <r>
      <rPr>
        <sz val="11"/>
        <color theme="1"/>
        <rFont val="Calibri"/>
        <family val="2"/>
        <charset val="238"/>
        <scheme val="minor"/>
      </rPr>
      <t>,
including: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</si>
</sst>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vertical="center" wrapText="1"/>
    </xf>
    <xf numFmtId="1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0" fontId="0" fillId="0" borderId="1" xfId="0" applyFill="1" applyBorder="1" applyAlignment="1">
      <alignment horizontal="righ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right" vertical="center" wrapText="1"/>
    </xf>
    <xf numFmtId="1" fontId="0" fillId="0" borderId="3" xfId="0" applyNumberFormat="1" applyBorder="1" applyAlignment="1">
      <alignment horizontal="righ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right" vertical="center" wrapText="1"/>
    </xf>
    <xf numFmtId="1" fontId="0" fillId="0" borderId="6" xfId="0" applyNumberFormat="1" applyBorder="1" applyAlignment="1">
      <alignment horizontal="right" vertical="center" wrapText="1"/>
    </xf>
    <xf numFmtId="2" fontId="0" fillId="0" borderId="6" xfId="0" applyNumberFormat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right" vertical="center" wrapText="1"/>
    </xf>
    <xf numFmtId="1" fontId="0" fillId="0" borderId="7" xfId="0" applyNumberFormat="1" applyBorder="1" applyAlignment="1">
      <alignment horizontal="right" vertical="center" wrapText="1"/>
    </xf>
    <xf numFmtId="2" fontId="0" fillId="0" borderId="7" xfId="0" applyNumberForma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2" fontId="1" fillId="0" borderId="6" xfId="0" applyNumberFormat="1" applyFont="1" applyBorder="1" applyAlignment="1">
      <alignment horizontal="right" vertical="top" wrapText="1"/>
    </xf>
    <xf numFmtId="2" fontId="0" fillId="0" borderId="3" xfId="0" applyNumberFormat="1" applyBorder="1" applyAlignment="1">
      <alignment wrapText="1"/>
    </xf>
    <xf numFmtId="2" fontId="1" fillId="0" borderId="4" xfId="0" applyNumberFormat="1" applyFont="1" applyBorder="1" applyAlignment="1">
      <alignment horizontal="right" vertical="top" wrapText="1"/>
    </xf>
    <xf numFmtId="0" fontId="0" fillId="0" borderId="7" xfId="0" applyFill="1" applyBorder="1" applyAlignment="1">
      <alignment horizontal="left" vertical="center" wrapText="1"/>
    </xf>
    <xf numFmtId="2" fontId="0" fillId="0" borderId="7" xfId="0" applyNumberForma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8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opLeftCell="A28" workbookViewId="0">
      <selection activeCell="A3" sqref="A3:I3"/>
    </sheetView>
  </sheetViews>
  <sheetFormatPr defaultColWidth="9.109375" defaultRowHeight="14.4" x14ac:dyDescent="0.3"/>
  <cols>
    <col min="1" max="1" width="36.5546875" style="2" customWidth="1"/>
    <col min="2" max="2" width="13.6640625" style="2" customWidth="1"/>
    <col min="3" max="3" width="29.109375" style="2" customWidth="1"/>
    <col min="4" max="4" width="4.5546875" style="2" customWidth="1"/>
    <col min="5" max="5" width="9.109375" style="2"/>
    <col min="6" max="7" width="6.88671875" style="2" customWidth="1"/>
    <col min="8" max="8" width="14.33203125" style="2" customWidth="1"/>
    <col min="9" max="9" width="10" style="2" customWidth="1"/>
    <col min="10" max="16384" width="9.109375" style="2"/>
  </cols>
  <sheetData>
    <row r="1" spans="1:9" x14ac:dyDescent="0.3">
      <c r="A1" s="32" t="s">
        <v>245</v>
      </c>
      <c r="B1" s="33"/>
      <c r="C1" s="33"/>
      <c r="D1" s="33"/>
      <c r="E1" s="33"/>
      <c r="F1" s="33"/>
      <c r="G1" s="33"/>
      <c r="H1" s="33"/>
      <c r="I1" s="33"/>
    </row>
    <row r="2" spans="1:9" ht="15" thickBot="1" x14ac:dyDescent="0.35"/>
    <row r="3" spans="1:9" ht="29.4" thickBot="1" x14ac:dyDescent="0.35">
      <c r="A3" s="19" t="s">
        <v>54</v>
      </c>
      <c r="B3" s="19" t="s">
        <v>246</v>
      </c>
      <c r="C3" s="19" t="s">
        <v>55</v>
      </c>
      <c r="D3" s="19" t="s">
        <v>56</v>
      </c>
      <c r="E3" s="19" t="s">
        <v>57</v>
      </c>
      <c r="F3" s="19" t="s">
        <v>58</v>
      </c>
      <c r="G3" s="19" t="s">
        <v>59</v>
      </c>
      <c r="H3" s="19" t="s">
        <v>247</v>
      </c>
      <c r="I3" s="19" t="s">
        <v>248</v>
      </c>
    </row>
    <row r="4" spans="1:9" ht="16.2" x14ac:dyDescent="0.3">
      <c r="A4" s="15" t="s">
        <v>60</v>
      </c>
      <c r="B4" s="15" t="s">
        <v>61</v>
      </c>
      <c r="C4" s="15" t="s">
        <v>62</v>
      </c>
      <c r="D4" s="16">
        <v>206</v>
      </c>
      <c r="E4" s="16" t="s">
        <v>0</v>
      </c>
      <c r="F4" s="17" t="s">
        <v>128</v>
      </c>
      <c r="G4" s="16" t="s">
        <v>63</v>
      </c>
      <c r="H4" s="16">
        <v>6211041</v>
      </c>
      <c r="I4" s="18">
        <f t="shared" ref="I4:I57" si="0">H4/H$58*100</f>
        <v>8.8933435758335178E-2</v>
      </c>
    </row>
    <row r="5" spans="1:9" ht="16.2" x14ac:dyDescent="0.3">
      <c r="A5" s="3" t="s">
        <v>66</v>
      </c>
      <c r="B5" s="3" t="s">
        <v>67</v>
      </c>
      <c r="C5" s="3" t="s">
        <v>69</v>
      </c>
      <c r="D5" s="4">
        <v>234</v>
      </c>
      <c r="E5" s="4" t="s">
        <v>1</v>
      </c>
      <c r="F5" s="5">
        <v>1070</v>
      </c>
      <c r="G5" s="4" t="s">
        <v>68</v>
      </c>
      <c r="H5" s="4">
        <v>10874212</v>
      </c>
      <c r="I5" s="6">
        <f t="shared" si="0"/>
        <v>0.1557035341297083</v>
      </c>
    </row>
    <row r="6" spans="1:9" ht="16.2" x14ac:dyDescent="0.3">
      <c r="A6" s="3" t="s">
        <v>70</v>
      </c>
      <c r="B6" s="3" t="s">
        <v>71</v>
      </c>
      <c r="C6" s="3" t="s">
        <v>73</v>
      </c>
      <c r="D6" s="4">
        <v>220</v>
      </c>
      <c r="E6" s="4" t="s">
        <v>2</v>
      </c>
      <c r="F6" s="5">
        <v>1082.7212681638046</v>
      </c>
      <c r="G6" s="4" t="s">
        <v>72</v>
      </c>
      <c r="H6" s="4">
        <v>13182031</v>
      </c>
      <c r="I6" s="6">
        <f t="shared" si="0"/>
        <v>0.1887482802162927</v>
      </c>
    </row>
    <row r="7" spans="1:9" ht="16.2" x14ac:dyDescent="0.3">
      <c r="A7" s="3" t="s">
        <v>74</v>
      </c>
      <c r="B7" s="3" t="s">
        <v>75</v>
      </c>
      <c r="C7" s="3" t="s">
        <v>77</v>
      </c>
      <c r="D7" s="4">
        <v>256</v>
      </c>
      <c r="E7" s="4" t="s">
        <v>3</v>
      </c>
      <c r="F7" s="5">
        <v>1186.5316694137039</v>
      </c>
      <c r="G7" s="4" t="s">
        <v>76</v>
      </c>
      <c r="H7" s="4">
        <v>33863639</v>
      </c>
      <c r="I7" s="6">
        <f t="shared" si="0"/>
        <v>0.48488003275939634</v>
      </c>
    </row>
    <row r="8" spans="1:9" x14ac:dyDescent="0.3">
      <c r="A8" s="3" t="s">
        <v>78</v>
      </c>
      <c r="B8" s="3" t="s">
        <v>79</v>
      </c>
      <c r="C8" s="3" t="s">
        <v>80</v>
      </c>
      <c r="D8" s="4">
        <v>234</v>
      </c>
      <c r="E8" s="4" t="s">
        <v>4</v>
      </c>
      <c r="F8" s="5">
        <v>1265.1189920671954</v>
      </c>
      <c r="G8" s="7" t="s">
        <v>81</v>
      </c>
      <c r="H8" s="4">
        <v>24017967</v>
      </c>
      <c r="I8" s="6">
        <f t="shared" si="0"/>
        <v>0.34390375546390928</v>
      </c>
    </row>
    <row r="9" spans="1:9" ht="16.2" x14ac:dyDescent="0.3">
      <c r="A9" s="3" t="s">
        <v>82</v>
      </c>
      <c r="B9" s="3" t="s">
        <v>83</v>
      </c>
      <c r="C9" s="3" t="s">
        <v>84</v>
      </c>
      <c r="D9" s="4">
        <v>314</v>
      </c>
      <c r="E9" s="4" t="s">
        <v>5</v>
      </c>
      <c r="F9" s="5">
        <v>1288.2174521698553</v>
      </c>
      <c r="G9" s="4" t="s">
        <v>85</v>
      </c>
      <c r="H9" s="4">
        <v>52416115</v>
      </c>
      <c r="I9" s="6">
        <f t="shared" si="0"/>
        <v>0.7505255875873319</v>
      </c>
    </row>
    <row r="10" spans="1:9" ht="16.2" x14ac:dyDescent="0.3">
      <c r="A10" s="3" t="s">
        <v>86</v>
      </c>
      <c r="B10" s="8" t="s">
        <v>87</v>
      </c>
      <c r="C10" s="3" t="s">
        <v>88</v>
      </c>
      <c r="D10" s="4">
        <v>308</v>
      </c>
      <c r="E10" s="4" t="s">
        <v>6</v>
      </c>
      <c r="F10" s="5">
        <v>1293.8404106392907</v>
      </c>
      <c r="G10" s="4" t="s">
        <v>89</v>
      </c>
      <c r="H10" s="4">
        <v>216062321</v>
      </c>
      <c r="I10" s="6">
        <f t="shared" si="0"/>
        <v>3.0937107876844308</v>
      </c>
    </row>
    <row r="11" spans="1:9" ht="16.2" x14ac:dyDescent="0.3">
      <c r="A11" s="3" t="s">
        <v>90</v>
      </c>
      <c r="B11" s="3" t="s">
        <v>91</v>
      </c>
      <c r="C11" s="9" t="s">
        <v>92</v>
      </c>
      <c r="D11" s="7">
        <v>198</v>
      </c>
      <c r="E11" s="4" t="s">
        <v>7</v>
      </c>
      <c r="F11" s="5">
        <v>1400</v>
      </c>
      <c r="G11" s="7" t="s">
        <v>231</v>
      </c>
      <c r="H11" s="4">
        <v>5293324</v>
      </c>
      <c r="I11" s="6">
        <f t="shared" si="0"/>
        <v>7.5793009561851837E-2</v>
      </c>
    </row>
    <row r="12" spans="1:9" ht="16.2" x14ac:dyDescent="0.3">
      <c r="A12" s="3" t="s">
        <v>93</v>
      </c>
      <c r="B12" s="3" t="s">
        <v>94</v>
      </c>
      <c r="C12" s="3" t="s">
        <v>95</v>
      </c>
      <c r="D12" s="4">
        <v>438</v>
      </c>
      <c r="E12" s="4" t="s">
        <v>8</v>
      </c>
      <c r="F12" s="5">
        <v>1602</v>
      </c>
      <c r="G12" s="4" t="s">
        <v>96</v>
      </c>
      <c r="H12" s="4">
        <v>6509050</v>
      </c>
      <c r="I12" s="6">
        <f t="shared" si="0"/>
        <v>9.3200508581861172E-2</v>
      </c>
    </row>
    <row r="13" spans="1:9" x14ac:dyDescent="0.3">
      <c r="A13" s="9" t="s">
        <v>97</v>
      </c>
      <c r="B13" s="3" t="s">
        <v>128</v>
      </c>
      <c r="C13" s="9" t="s">
        <v>98</v>
      </c>
      <c r="D13" s="4" t="s">
        <v>128</v>
      </c>
      <c r="E13" s="4" t="s">
        <v>9</v>
      </c>
      <c r="F13" s="5">
        <v>1693.9519469759734</v>
      </c>
      <c r="G13" s="4" t="s">
        <v>128</v>
      </c>
      <c r="H13" s="4">
        <v>13033611</v>
      </c>
      <c r="I13" s="6">
        <f t="shared" si="0"/>
        <v>0.18662311302849727</v>
      </c>
    </row>
    <row r="14" spans="1:9" x14ac:dyDescent="0.3">
      <c r="A14" s="9" t="s">
        <v>97</v>
      </c>
      <c r="B14" s="3" t="s">
        <v>128</v>
      </c>
      <c r="C14" s="9" t="s">
        <v>99</v>
      </c>
      <c r="D14" s="4" t="s">
        <v>128</v>
      </c>
      <c r="E14" s="4" t="s">
        <v>10</v>
      </c>
      <c r="F14" s="5">
        <v>1711.2620260328242</v>
      </c>
      <c r="G14" s="4" t="s">
        <v>128</v>
      </c>
      <c r="H14" s="4">
        <v>19391901</v>
      </c>
      <c r="I14" s="6">
        <f t="shared" si="0"/>
        <v>0.27766494888948501</v>
      </c>
    </row>
    <row r="15" spans="1:9" ht="16.2" x14ac:dyDescent="0.3">
      <c r="A15" s="3" t="s">
        <v>100</v>
      </c>
      <c r="B15" s="3" t="s">
        <v>101</v>
      </c>
      <c r="C15" s="9" t="s">
        <v>102</v>
      </c>
      <c r="D15" s="7">
        <v>242</v>
      </c>
      <c r="E15" s="4" t="s">
        <v>11</v>
      </c>
      <c r="F15" s="5">
        <v>1722.4674589700057</v>
      </c>
      <c r="G15" s="7" t="s">
        <v>232</v>
      </c>
      <c r="H15" s="4">
        <v>18942802</v>
      </c>
      <c r="I15" s="6">
        <f t="shared" si="0"/>
        <v>0.27123447820580532</v>
      </c>
    </row>
    <row r="16" spans="1:9" ht="16.2" x14ac:dyDescent="0.3">
      <c r="A16" s="3" t="s">
        <v>103</v>
      </c>
      <c r="B16" s="3" t="s">
        <v>81</v>
      </c>
      <c r="C16" s="3" t="s">
        <v>104</v>
      </c>
      <c r="D16" s="4">
        <v>452</v>
      </c>
      <c r="E16" s="4" t="s">
        <v>12</v>
      </c>
      <c r="F16" s="5">
        <v>1738.4833050367856</v>
      </c>
      <c r="G16" s="4" t="s">
        <v>105</v>
      </c>
      <c r="H16" s="4">
        <v>10736648</v>
      </c>
      <c r="I16" s="6">
        <f t="shared" si="0"/>
        <v>0.15373380970562872</v>
      </c>
    </row>
    <row r="17" spans="1:9" ht="16.2" x14ac:dyDescent="0.3">
      <c r="A17" s="3" t="s">
        <v>106</v>
      </c>
      <c r="B17" s="3" t="s">
        <v>107</v>
      </c>
      <c r="C17" s="3" t="s">
        <v>108</v>
      </c>
      <c r="D17" s="4">
        <v>512</v>
      </c>
      <c r="E17" s="4" t="s">
        <v>13</v>
      </c>
      <c r="F17" s="5">
        <v>1748.5285795132995</v>
      </c>
      <c r="G17" s="4" t="s">
        <v>109</v>
      </c>
      <c r="H17" s="4">
        <v>11199569</v>
      </c>
      <c r="I17" s="6">
        <f t="shared" si="0"/>
        <v>0.16036219213213088</v>
      </c>
    </row>
    <row r="18" spans="1:9" ht="16.2" x14ac:dyDescent="0.3">
      <c r="A18" s="3" t="s">
        <v>110</v>
      </c>
      <c r="B18" s="3" t="s">
        <v>111</v>
      </c>
      <c r="C18" s="3" t="s">
        <v>108</v>
      </c>
      <c r="D18" s="4">
        <v>512</v>
      </c>
      <c r="E18" s="4" t="s">
        <v>14</v>
      </c>
      <c r="F18" s="5">
        <v>1761.1771363893606</v>
      </c>
      <c r="G18" s="4" t="s">
        <v>112</v>
      </c>
      <c r="H18" s="4">
        <v>739723333</v>
      </c>
      <c r="I18" s="6">
        <f t="shared" si="0"/>
        <v>10.591805385650664</v>
      </c>
    </row>
    <row r="19" spans="1:9" ht="16.2" x14ac:dyDescent="0.3">
      <c r="A19" s="3" t="s">
        <v>113</v>
      </c>
      <c r="B19" s="3" t="s">
        <v>114</v>
      </c>
      <c r="C19" s="3" t="s">
        <v>108</v>
      </c>
      <c r="D19" s="4">
        <v>512</v>
      </c>
      <c r="E19" s="4" t="s">
        <v>15</v>
      </c>
      <c r="F19" s="5">
        <v>1767</v>
      </c>
      <c r="G19" s="4" t="s">
        <v>115</v>
      </c>
      <c r="H19" s="4">
        <v>4256875</v>
      </c>
      <c r="I19" s="6">
        <f t="shared" si="0"/>
        <v>6.0952506889547675E-2</v>
      </c>
    </row>
    <row r="20" spans="1:9" ht="16.2" x14ac:dyDescent="0.3">
      <c r="A20" s="3" t="s">
        <v>116</v>
      </c>
      <c r="B20" s="3" t="s">
        <v>117</v>
      </c>
      <c r="C20" s="9" t="s">
        <v>118</v>
      </c>
      <c r="D20" s="7">
        <v>482</v>
      </c>
      <c r="E20" s="4" t="s">
        <v>16</v>
      </c>
      <c r="F20" s="5">
        <v>1819</v>
      </c>
      <c r="G20" s="7" t="s">
        <v>121</v>
      </c>
      <c r="H20" s="4">
        <v>4508949</v>
      </c>
      <c r="I20" s="6">
        <f t="shared" si="0"/>
        <v>6.4561854643868821E-2</v>
      </c>
    </row>
    <row r="21" spans="1:9" ht="16.2" x14ac:dyDescent="0.3">
      <c r="A21" s="3" t="s">
        <v>119</v>
      </c>
      <c r="B21" s="3" t="s">
        <v>120</v>
      </c>
      <c r="C21" s="3" t="s">
        <v>102</v>
      </c>
      <c r="D21" s="4">
        <v>256</v>
      </c>
      <c r="E21" s="4" t="s">
        <v>17</v>
      </c>
      <c r="F21" s="5">
        <v>1821.8873668188739</v>
      </c>
      <c r="G21" s="4" t="s">
        <v>121</v>
      </c>
      <c r="H21" s="4">
        <v>72623112</v>
      </c>
      <c r="I21" s="6">
        <f t="shared" si="0"/>
        <v>1.0398615732245819</v>
      </c>
    </row>
    <row r="22" spans="1:9" ht="16.2" x14ac:dyDescent="0.3">
      <c r="A22" s="3" t="s">
        <v>122</v>
      </c>
      <c r="B22" s="3" t="s">
        <v>123</v>
      </c>
      <c r="C22" s="9" t="s">
        <v>124</v>
      </c>
      <c r="D22" s="7">
        <v>524</v>
      </c>
      <c r="E22" s="4" t="s">
        <v>18</v>
      </c>
      <c r="F22" s="5">
        <v>1832.8462709284627</v>
      </c>
      <c r="G22" s="7" t="s">
        <v>233</v>
      </c>
      <c r="H22" s="4">
        <v>8561006</v>
      </c>
      <c r="I22" s="6">
        <f t="shared" si="0"/>
        <v>0.12258165372402502</v>
      </c>
    </row>
    <row r="23" spans="1:9" ht="16.2" x14ac:dyDescent="0.3">
      <c r="A23" s="3" t="s">
        <v>125</v>
      </c>
      <c r="B23" s="9" t="s">
        <v>81</v>
      </c>
      <c r="C23" s="9" t="s">
        <v>126</v>
      </c>
      <c r="D23" s="7">
        <v>540</v>
      </c>
      <c r="E23" s="4" t="s">
        <v>19</v>
      </c>
      <c r="F23" s="5">
        <v>1845.8143074581433</v>
      </c>
      <c r="G23" s="7" t="s">
        <v>234</v>
      </c>
      <c r="H23" s="4">
        <v>10356935</v>
      </c>
      <c r="I23" s="6">
        <f t="shared" si="0"/>
        <v>0.14829684967073203</v>
      </c>
    </row>
    <row r="24" spans="1:9" x14ac:dyDescent="0.3">
      <c r="A24" s="3" t="s">
        <v>127</v>
      </c>
      <c r="B24" s="3" t="s">
        <v>128</v>
      </c>
      <c r="C24" s="3" t="s">
        <v>104</v>
      </c>
      <c r="D24" s="4" t="s">
        <v>128</v>
      </c>
      <c r="E24" s="4" t="s">
        <v>20</v>
      </c>
      <c r="F24" s="5">
        <v>1848.1278538812785</v>
      </c>
      <c r="G24" s="4" t="s">
        <v>128</v>
      </c>
      <c r="H24" s="4">
        <v>11480861</v>
      </c>
      <c r="I24" s="6">
        <f t="shared" si="0"/>
        <v>0.16438990085460325</v>
      </c>
    </row>
    <row r="25" spans="1:9" x14ac:dyDescent="0.3">
      <c r="A25" s="3" t="s">
        <v>127</v>
      </c>
      <c r="B25" s="3" t="s">
        <v>128</v>
      </c>
      <c r="C25" s="3" t="s">
        <v>130</v>
      </c>
      <c r="D25" s="4" t="s">
        <v>128</v>
      </c>
      <c r="E25" s="4" t="s">
        <v>21</v>
      </c>
      <c r="F25" s="5">
        <v>1860.9741248097412</v>
      </c>
      <c r="G25" s="4" t="s">
        <v>128</v>
      </c>
      <c r="H25" s="4">
        <v>59556874</v>
      </c>
      <c r="I25" s="6">
        <f t="shared" si="0"/>
        <v>0.85277128710730832</v>
      </c>
    </row>
    <row r="26" spans="1:9" ht="16.2" x14ac:dyDescent="0.3">
      <c r="A26" s="3" t="s">
        <v>131</v>
      </c>
      <c r="B26" s="3" t="s">
        <v>81</v>
      </c>
      <c r="C26" s="3" t="s">
        <v>133</v>
      </c>
      <c r="D26" s="4">
        <v>540</v>
      </c>
      <c r="E26" s="4" t="s">
        <v>22</v>
      </c>
      <c r="F26" s="5">
        <v>1890.3500761035009</v>
      </c>
      <c r="G26" s="4" t="s">
        <v>132</v>
      </c>
      <c r="H26" s="4">
        <v>10888480</v>
      </c>
      <c r="I26" s="6">
        <f t="shared" si="0"/>
        <v>0.15590783196986099</v>
      </c>
    </row>
    <row r="27" spans="1:9" ht="16.2" x14ac:dyDescent="0.3">
      <c r="A27" s="3" t="s">
        <v>134</v>
      </c>
      <c r="B27" s="3" t="s">
        <v>135</v>
      </c>
      <c r="C27" s="3" t="s">
        <v>137</v>
      </c>
      <c r="D27" s="4">
        <v>268</v>
      </c>
      <c r="E27" s="4" t="s">
        <v>23</v>
      </c>
      <c r="F27" s="5">
        <v>1898</v>
      </c>
      <c r="G27" s="4" t="s">
        <v>136</v>
      </c>
      <c r="H27" s="4">
        <v>24686112</v>
      </c>
      <c r="I27" s="6">
        <f t="shared" si="0"/>
        <v>0.35347065905297792</v>
      </c>
    </row>
    <row r="28" spans="1:9" ht="16.2" x14ac:dyDescent="0.3">
      <c r="A28" s="3" t="s">
        <v>138</v>
      </c>
      <c r="B28" s="3" t="s">
        <v>139</v>
      </c>
      <c r="C28" s="9" t="s">
        <v>140</v>
      </c>
      <c r="D28" s="7">
        <v>268</v>
      </c>
      <c r="E28" s="4" t="s">
        <v>24</v>
      </c>
      <c r="F28" s="5">
        <v>1909.8106178205526</v>
      </c>
      <c r="G28" s="7" t="s">
        <v>235</v>
      </c>
      <c r="H28" s="4">
        <v>32578805</v>
      </c>
      <c r="I28" s="6">
        <f t="shared" si="0"/>
        <v>0.46648300366248258</v>
      </c>
    </row>
    <row r="29" spans="1:9" ht="16.2" x14ac:dyDescent="0.3">
      <c r="A29" s="3" t="s">
        <v>161</v>
      </c>
      <c r="B29" s="9" t="s">
        <v>81</v>
      </c>
      <c r="C29" s="9" t="s">
        <v>124</v>
      </c>
      <c r="D29" s="7">
        <v>524</v>
      </c>
      <c r="E29" s="4" t="s">
        <v>25</v>
      </c>
      <c r="F29" s="5">
        <v>1915.8646383110836</v>
      </c>
      <c r="G29" s="7" t="s">
        <v>236</v>
      </c>
      <c r="H29" s="4">
        <v>10163532</v>
      </c>
      <c r="I29" s="6">
        <f t="shared" si="0"/>
        <v>0.14552758872462504</v>
      </c>
    </row>
    <row r="30" spans="1:9" ht="16.2" x14ac:dyDescent="0.3">
      <c r="A30" s="3" t="s">
        <v>141</v>
      </c>
      <c r="B30" s="3" t="s">
        <v>142</v>
      </c>
      <c r="C30" s="3" t="s">
        <v>144</v>
      </c>
      <c r="D30" s="4">
        <v>270</v>
      </c>
      <c r="E30" s="4" t="s">
        <v>26</v>
      </c>
      <c r="F30" s="5">
        <v>1923.0673703818691</v>
      </c>
      <c r="G30" s="4" t="s">
        <v>143</v>
      </c>
      <c r="H30" s="4">
        <v>303580347</v>
      </c>
      <c r="I30" s="6">
        <f t="shared" si="0"/>
        <v>4.3468467342942363</v>
      </c>
    </row>
    <row r="31" spans="1:9" ht="16.2" x14ac:dyDescent="0.3">
      <c r="A31" s="3" t="s">
        <v>145</v>
      </c>
      <c r="B31" s="3" t="s">
        <v>146</v>
      </c>
      <c r="C31" s="3" t="s">
        <v>129</v>
      </c>
      <c r="D31" s="4">
        <v>540</v>
      </c>
      <c r="E31" s="4" t="s">
        <v>27</v>
      </c>
      <c r="F31" s="5">
        <v>1931.5429990686123</v>
      </c>
      <c r="G31" s="4" t="s">
        <v>147</v>
      </c>
      <c r="H31" s="4">
        <v>73789252</v>
      </c>
      <c r="I31" s="6">
        <f t="shared" si="0"/>
        <v>1.0565590699526224</v>
      </c>
    </row>
    <row r="32" spans="1:9" ht="16.2" x14ac:dyDescent="0.3">
      <c r="A32" s="3" t="s">
        <v>148</v>
      </c>
      <c r="B32" s="3" t="s">
        <v>149</v>
      </c>
      <c r="C32" s="3" t="s">
        <v>151</v>
      </c>
      <c r="D32" s="4">
        <v>540</v>
      </c>
      <c r="E32" s="4" t="s">
        <v>28</v>
      </c>
      <c r="F32" s="5">
        <v>1940</v>
      </c>
      <c r="G32" s="4" t="s">
        <v>150</v>
      </c>
      <c r="H32" s="4">
        <v>274866084</v>
      </c>
      <c r="I32" s="6">
        <f t="shared" si="0"/>
        <v>3.9356985767054447</v>
      </c>
    </row>
    <row r="33" spans="1:9" ht="16.2" x14ac:dyDescent="0.3">
      <c r="A33" s="3" t="s">
        <v>152</v>
      </c>
      <c r="B33" s="3" t="s">
        <v>153</v>
      </c>
      <c r="C33" s="3" t="s">
        <v>155</v>
      </c>
      <c r="D33" s="4">
        <v>614</v>
      </c>
      <c r="E33" s="4" t="s">
        <v>29</v>
      </c>
      <c r="F33" s="5">
        <v>1977</v>
      </c>
      <c r="G33" s="4" t="s">
        <v>154</v>
      </c>
      <c r="H33" s="4">
        <v>393173943</v>
      </c>
      <c r="I33" s="6">
        <f t="shared" si="0"/>
        <v>5.6297019455582147</v>
      </c>
    </row>
    <row r="34" spans="1:9" ht="16.2" x14ac:dyDescent="0.3">
      <c r="A34" s="3" t="s">
        <v>156</v>
      </c>
      <c r="B34" s="3" t="s">
        <v>157</v>
      </c>
      <c r="C34" s="3" t="s">
        <v>158</v>
      </c>
      <c r="D34" s="4">
        <v>614</v>
      </c>
      <c r="E34" s="4" t="s">
        <v>30</v>
      </c>
      <c r="F34" s="5">
        <v>1983</v>
      </c>
      <c r="G34" s="4" t="s">
        <v>159</v>
      </c>
      <c r="H34" s="4">
        <v>6259907</v>
      </c>
      <c r="I34" s="6">
        <f t="shared" si="0"/>
        <v>8.9633128655510846E-2</v>
      </c>
    </row>
    <row r="35" spans="1:9" x14ac:dyDescent="0.3">
      <c r="A35" s="9" t="s">
        <v>97</v>
      </c>
      <c r="B35" s="3" t="s">
        <v>128</v>
      </c>
      <c r="C35" s="9" t="s">
        <v>160</v>
      </c>
      <c r="D35" s="4" t="s">
        <v>128</v>
      </c>
      <c r="E35" s="4" t="s">
        <v>31</v>
      </c>
      <c r="F35" s="5">
        <v>1993.8217944737657</v>
      </c>
      <c r="G35" s="4" t="s">
        <v>128</v>
      </c>
      <c r="H35" s="4">
        <v>27705654</v>
      </c>
      <c r="I35" s="6">
        <f t="shared" si="0"/>
        <v>0.39670628484849191</v>
      </c>
    </row>
    <row r="36" spans="1:9" ht="16.2" x14ac:dyDescent="0.3">
      <c r="A36" s="3" t="s">
        <v>162</v>
      </c>
      <c r="B36" s="9" t="s">
        <v>81</v>
      </c>
      <c r="C36" s="9" t="s">
        <v>163</v>
      </c>
      <c r="D36" s="7">
        <v>524</v>
      </c>
      <c r="E36" s="4" t="s">
        <v>32</v>
      </c>
      <c r="F36" s="5">
        <v>2004.2985671442852</v>
      </c>
      <c r="G36" s="7" t="s">
        <v>237</v>
      </c>
      <c r="H36" s="4">
        <v>8246251</v>
      </c>
      <c r="I36" s="6">
        <f t="shared" si="0"/>
        <v>0.1180748015599329</v>
      </c>
    </row>
    <row r="37" spans="1:9" ht="16.2" x14ac:dyDescent="0.3">
      <c r="A37" s="3" t="s">
        <v>164</v>
      </c>
      <c r="B37" s="3" t="s">
        <v>165</v>
      </c>
      <c r="C37" s="3" t="s">
        <v>144</v>
      </c>
      <c r="D37" s="4">
        <v>272</v>
      </c>
      <c r="E37" s="4" t="s">
        <v>33</v>
      </c>
      <c r="F37" s="5">
        <v>2022.6257914028658</v>
      </c>
      <c r="G37" s="4" t="s">
        <v>166</v>
      </c>
      <c r="H37" s="4">
        <v>23093277</v>
      </c>
      <c r="I37" s="6">
        <f t="shared" si="0"/>
        <v>0.33066348564257414</v>
      </c>
    </row>
    <row r="38" spans="1:9" ht="16.2" x14ac:dyDescent="0.3">
      <c r="A38" s="3" t="s">
        <v>167</v>
      </c>
      <c r="B38" s="3" t="s">
        <v>168</v>
      </c>
      <c r="C38" s="3" t="s">
        <v>129</v>
      </c>
      <c r="D38" s="4">
        <v>540</v>
      </c>
      <c r="E38" s="4" t="s">
        <v>34</v>
      </c>
      <c r="F38" s="5">
        <v>2031.2229256914363</v>
      </c>
      <c r="G38" s="4" t="s">
        <v>169</v>
      </c>
      <c r="H38" s="4">
        <v>121386960</v>
      </c>
      <c r="I38" s="6">
        <f t="shared" si="0"/>
        <v>1.738091796376743</v>
      </c>
    </row>
    <row r="39" spans="1:9" ht="16.2" x14ac:dyDescent="0.3">
      <c r="A39" s="3" t="s">
        <v>170</v>
      </c>
      <c r="B39" s="3" t="s">
        <v>171</v>
      </c>
      <c r="C39" s="3" t="s">
        <v>172</v>
      </c>
      <c r="D39" s="4">
        <v>328</v>
      </c>
      <c r="E39" s="4" t="s">
        <v>35</v>
      </c>
      <c r="F39" s="5">
        <v>2050</v>
      </c>
      <c r="G39" s="4" t="s">
        <v>173</v>
      </c>
      <c r="H39" s="4">
        <v>17743239</v>
      </c>
      <c r="I39" s="6">
        <f t="shared" si="0"/>
        <v>0.25405841078030034</v>
      </c>
    </row>
    <row r="40" spans="1:9" ht="16.2" x14ac:dyDescent="0.3">
      <c r="A40" s="3" t="s">
        <v>174</v>
      </c>
      <c r="B40" s="3" t="s">
        <v>175</v>
      </c>
      <c r="C40" s="3" t="s">
        <v>160</v>
      </c>
      <c r="D40" s="4">
        <v>294</v>
      </c>
      <c r="E40" s="4" t="s">
        <v>36</v>
      </c>
      <c r="F40" s="5">
        <v>2092</v>
      </c>
      <c r="G40" s="4" t="s">
        <v>176</v>
      </c>
      <c r="H40" s="4">
        <v>1622052504</v>
      </c>
      <c r="I40" s="6">
        <f t="shared" si="0"/>
        <v>23.225527276527515</v>
      </c>
    </row>
    <row r="41" spans="1:9" ht="16.2" x14ac:dyDescent="0.3">
      <c r="A41" s="3" t="s">
        <v>177</v>
      </c>
      <c r="B41" s="3" t="s">
        <v>178</v>
      </c>
      <c r="C41" s="3" t="s">
        <v>179</v>
      </c>
      <c r="D41" s="4">
        <v>292</v>
      </c>
      <c r="E41" s="4" t="s">
        <v>37</v>
      </c>
      <c r="F41" s="5">
        <v>2098</v>
      </c>
      <c r="G41" s="4" t="s">
        <v>183</v>
      </c>
      <c r="H41" s="4">
        <v>254668250</v>
      </c>
      <c r="I41" s="6">
        <f t="shared" si="0"/>
        <v>3.6464937924355421</v>
      </c>
    </row>
    <row r="42" spans="1:9" ht="16.2" x14ac:dyDescent="0.3">
      <c r="A42" s="3" t="s">
        <v>180</v>
      </c>
      <c r="B42" s="3" t="s">
        <v>181</v>
      </c>
      <c r="C42" s="3" t="s">
        <v>182</v>
      </c>
      <c r="D42" s="4">
        <v>296</v>
      </c>
      <c r="E42" s="4" t="s">
        <v>38</v>
      </c>
      <c r="F42" s="5">
        <v>2101.4213197969543</v>
      </c>
      <c r="G42" s="4" t="s">
        <v>184</v>
      </c>
      <c r="H42" s="4">
        <v>69450342</v>
      </c>
      <c r="I42" s="6">
        <f t="shared" si="0"/>
        <v>0.99443193639381988</v>
      </c>
    </row>
    <row r="43" spans="1:9" ht="16.2" x14ac:dyDescent="0.3">
      <c r="A43" s="3" t="s">
        <v>185</v>
      </c>
      <c r="B43" s="3" t="s">
        <v>186</v>
      </c>
      <c r="C43" s="3" t="s">
        <v>187</v>
      </c>
      <c r="D43" s="4">
        <v>298</v>
      </c>
      <c r="E43" s="4" t="s">
        <v>39</v>
      </c>
      <c r="F43" s="5">
        <v>2126</v>
      </c>
      <c r="G43" s="4" t="s">
        <v>188</v>
      </c>
      <c r="H43" s="4">
        <v>19836711</v>
      </c>
      <c r="I43" s="6">
        <f t="shared" si="0"/>
        <v>0.28403400708112553</v>
      </c>
    </row>
    <row r="44" spans="1:9" ht="16.2" x14ac:dyDescent="0.3">
      <c r="A44" s="3" t="s">
        <v>189</v>
      </c>
      <c r="B44" s="3" t="s">
        <v>190</v>
      </c>
      <c r="C44" s="3" t="s">
        <v>192</v>
      </c>
      <c r="D44" s="4">
        <v>612</v>
      </c>
      <c r="E44" s="4" t="s">
        <v>40</v>
      </c>
      <c r="F44" s="5">
        <v>2128.3248730964465</v>
      </c>
      <c r="G44" s="4" t="s">
        <v>191</v>
      </c>
      <c r="H44" s="4">
        <v>76172505</v>
      </c>
      <c r="I44" s="6">
        <f t="shared" si="0"/>
        <v>1.0906839256042531</v>
      </c>
    </row>
    <row r="45" spans="1:9" ht="16.2" x14ac:dyDescent="0.3">
      <c r="A45" s="3" t="s">
        <v>193</v>
      </c>
      <c r="B45" s="3" t="s">
        <v>194</v>
      </c>
      <c r="C45" s="3" t="s">
        <v>195</v>
      </c>
      <c r="D45" s="4">
        <v>352</v>
      </c>
      <c r="E45" s="4" t="s">
        <v>41</v>
      </c>
      <c r="F45" s="5">
        <v>2212</v>
      </c>
      <c r="G45" s="4" t="s">
        <v>196</v>
      </c>
      <c r="H45" s="4">
        <v>123879101</v>
      </c>
      <c r="I45" s="6">
        <f t="shared" si="0"/>
        <v>1.773775776167605</v>
      </c>
    </row>
    <row r="46" spans="1:9" ht="16.2" x14ac:dyDescent="0.3">
      <c r="A46" s="3" t="s">
        <v>197</v>
      </c>
      <c r="B46" s="3" t="s">
        <v>198</v>
      </c>
      <c r="C46" s="3" t="s">
        <v>199</v>
      </c>
      <c r="D46" s="4">
        <v>354</v>
      </c>
      <c r="E46" s="4" t="s">
        <v>42</v>
      </c>
      <c r="F46" s="5">
        <v>2219</v>
      </c>
      <c r="G46" s="4" t="s">
        <v>200</v>
      </c>
      <c r="H46" s="4">
        <v>22129922</v>
      </c>
      <c r="I46" s="6">
        <f t="shared" si="0"/>
        <v>0.31686958700223816</v>
      </c>
    </row>
    <row r="47" spans="1:9" ht="28.8" x14ac:dyDescent="0.3">
      <c r="A47" s="3" t="s">
        <v>201</v>
      </c>
      <c r="B47" s="3" t="s">
        <v>202</v>
      </c>
      <c r="C47" s="9" t="s">
        <v>203</v>
      </c>
      <c r="D47" s="7">
        <v>386</v>
      </c>
      <c r="E47" s="4" t="s">
        <v>43</v>
      </c>
      <c r="F47" s="5">
        <v>2329.5069904341426</v>
      </c>
      <c r="G47" s="7" t="s">
        <v>81</v>
      </c>
      <c r="H47" s="4">
        <v>4990776</v>
      </c>
      <c r="I47" s="6">
        <f t="shared" si="0"/>
        <v>7.1460944595316794E-2</v>
      </c>
    </row>
    <row r="48" spans="1:9" ht="16.2" x14ac:dyDescent="0.3">
      <c r="A48" s="3" t="s">
        <v>204</v>
      </c>
      <c r="B48" s="3" t="s">
        <v>205</v>
      </c>
      <c r="C48" s="9" t="s">
        <v>206</v>
      </c>
      <c r="D48" s="4">
        <v>460</v>
      </c>
      <c r="E48" s="4" t="s">
        <v>44</v>
      </c>
      <c r="F48" s="5">
        <v>2496</v>
      </c>
      <c r="G48" s="7" t="s">
        <v>238</v>
      </c>
      <c r="H48" s="4">
        <v>4864223</v>
      </c>
      <c r="I48" s="6">
        <f t="shared" si="0"/>
        <v>6.96488823185544E-2</v>
      </c>
    </row>
    <row r="49" spans="1:9" ht="16.2" x14ac:dyDescent="0.3">
      <c r="A49" s="3" t="s">
        <v>207</v>
      </c>
      <c r="B49" s="3" t="s">
        <v>208</v>
      </c>
      <c r="C49" s="3" t="s">
        <v>209</v>
      </c>
      <c r="D49" s="4">
        <v>498</v>
      </c>
      <c r="E49" s="4" t="s">
        <v>45</v>
      </c>
      <c r="F49" s="5">
        <v>2773</v>
      </c>
      <c r="G49" s="4" t="s">
        <v>210</v>
      </c>
      <c r="H49" s="4">
        <v>7045674</v>
      </c>
      <c r="I49" s="6">
        <f t="shared" si="0"/>
        <v>0.10088421507009414</v>
      </c>
    </row>
    <row r="50" spans="1:9" ht="16.2" x14ac:dyDescent="0.3">
      <c r="A50" s="3" t="s">
        <v>211</v>
      </c>
      <c r="B50" s="3" t="s">
        <v>81</v>
      </c>
      <c r="C50" s="3" t="s">
        <v>213</v>
      </c>
      <c r="D50" s="4" t="s">
        <v>128</v>
      </c>
      <c r="E50" s="4" t="s">
        <v>46</v>
      </c>
      <c r="F50" s="5">
        <v>2814.618834080718</v>
      </c>
      <c r="G50" s="4" t="s">
        <v>212</v>
      </c>
      <c r="H50" s="4">
        <v>657997087</v>
      </c>
      <c r="I50" s="6">
        <f t="shared" si="0"/>
        <v>9.4215996426180713</v>
      </c>
    </row>
    <row r="51" spans="1:9" x14ac:dyDescent="0.3">
      <c r="A51" s="9" t="s">
        <v>214</v>
      </c>
      <c r="B51" s="3" t="s">
        <v>128</v>
      </c>
      <c r="C51" s="9" t="s">
        <v>215</v>
      </c>
      <c r="D51" s="4" t="s">
        <v>128</v>
      </c>
      <c r="E51" s="4" t="s">
        <v>47</v>
      </c>
      <c r="F51" s="5">
        <v>2902.2737608003636</v>
      </c>
      <c r="G51" s="4" t="s">
        <v>128</v>
      </c>
      <c r="H51" s="4">
        <v>33229670</v>
      </c>
      <c r="I51" s="6">
        <f t="shared" si="0"/>
        <v>0.47580248177651346</v>
      </c>
    </row>
    <row r="52" spans="1:9" x14ac:dyDescent="0.3">
      <c r="A52" s="9" t="s">
        <v>97</v>
      </c>
      <c r="B52" s="3" t="s">
        <v>128</v>
      </c>
      <c r="C52" s="9" t="s">
        <v>216</v>
      </c>
      <c r="D52" s="4" t="s">
        <v>128</v>
      </c>
      <c r="E52" s="4" t="s">
        <v>48</v>
      </c>
      <c r="F52" s="5">
        <v>3091.0662824207498</v>
      </c>
      <c r="G52" s="4" t="s">
        <v>128</v>
      </c>
      <c r="H52" s="4">
        <v>64234764</v>
      </c>
      <c r="I52" s="6">
        <f t="shared" si="0"/>
        <v>0.91975214100918379</v>
      </c>
    </row>
    <row r="53" spans="1:9" x14ac:dyDescent="0.3">
      <c r="A53" s="9" t="s">
        <v>217</v>
      </c>
      <c r="B53" s="3" t="s">
        <v>128</v>
      </c>
      <c r="C53" s="9" t="s">
        <v>218</v>
      </c>
      <c r="D53" s="4" t="s">
        <v>128</v>
      </c>
      <c r="E53" s="4" t="s">
        <v>49</v>
      </c>
      <c r="F53" s="5">
        <v>3183.1965234186382</v>
      </c>
      <c r="G53" s="4" t="s">
        <v>128</v>
      </c>
      <c r="H53" s="4">
        <v>53005131</v>
      </c>
      <c r="I53" s="6">
        <f t="shared" si="0"/>
        <v>0.75895947437001954</v>
      </c>
    </row>
    <row r="54" spans="1:9" ht="16.2" x14ac:dyDescent="0.3">
      <c r="A54" s="3" t="s">
        <v>219</v>
      </c>
      <c r="B54" s="3" t="s">
        <v>220</v>
      </c>
      <c r="C54" s="9" t="s">
        <v>221</v>
      </c>
      <c r="D54" s="4">
        <v>468</v>
      </c>
      <c r="E54" s="4" t="s">
        <v>50</v>
      </c>
      <c r="F54" s="5">
        <v>3228</v>
      </c>
      <c r="G54" s="4" t="s">
        <v>239</v>
      </c>
      <c r="H54" s="4">
        <v>554952803</v>
      </c>
      <c r="I54" s="6">
        <f t="shared" si="0"/>
        <v>7.9461493579753446</v>
      </c>
    </row>
    <row r="55" spans="1:9" ht="16.2" x14ac:dyDescent="0.3">
      <c r="A55" s="3" t="s">
        <v>222</v>
      </c>
      <c r="B55" s="3" t="s">
        <v>223</v>
      </c>
      <c r="C55" s="3" t="s">
        <v>224</v>
      </c>
      <c r="D55" s="4">
        <v>470</v>
      </c>
      <c r="E55" s="4" t="s">
        <v>51</v>
      </c>
      <c r="F55" s="5">
        <v>3242</v>
      </c>
      <c r="G55" s="4" t="s">
        <v>225</v>
      </c>
      <c r="H55" s="4">
        <v>529697265</v>
      </c>
      <c r="I55" s="6">
        <f t="shared" si="0"/>
        <v>7.584525313589678</v>
      </c>
    </row>
    <row r="56" spans="1:9" x14ac:dyDescent="0.3">
      <c r="A56" s="9" t="s">
        <v>97</v>
      </c>
      <c r="B56" s="3" t="s">
        <v>128</v>
      </c>
      <c r="C56" s="9" t="s">
        <v>226</v>
      </c>
      <c r="D56" s="4" t="s">
        <v>128</v>
      </c>
      <c r="E56" s="4" t="s">
        <v>52</v>
      </c>
      <c r="F56" s="5">
        <v>3254.0941658137149</v>
      </c>
      <c r="G56" s="4" t="s">
        <v>128</v>
      </c>
      <c r="H56" s="4">
        <v>73242761</v>
      </c>
      <c r="I56" s="6">
        <f t="shared" si="0"/>
        <v>1.0487340817999105</v>
      </c>
    </row>
    <row r="57" spans="1:9" ht="16.8" thickBot="1" x14ac:dyDescent="0.35">
      <c r="A57" s="20" t="s">
        <v>227</v>
      </c>
      <c r="B57" s="20" t="s">
        <v>228</v>
      </c>
      <c r="C57" s="20" t="s">
        <v>229</v>
      </c>
      <c r="D57" s="21">
        <v>472</v>
      </c>
      <c r="E57" s="21" t="s">
        <v>53</v>
      </c>
      <c r="F57" s="22">
        <v>3304</v>
      </c>
      <c r="G57" s="21" t="s">
        <v>230</v>
      </c>
      <c r="H57" s="21">
        <v>131507609</v>
      </c>
      <c r="I57" s="23">
        <f t="shared" si="0"/>
        <v>1.8830053604112034</v>
      </c>
    </row>
    <row r="58" spans="1:9" x14ac:dyDescent="0.3">
      <c r="H58" s="1">
        <f>SUM(H4:H57)</f>
        <v>6983921117</v>
      </c>
      <c r="I58" s="1">
        <f>SUM(I4:I57)</f>
        <v>100.00000000000003</v>
      </c>
    </row>
    <row r="60" spans="1:9" ht="16.2" x14ac:dyDescent="0.3">
      <c r="A60" s="2" t="s">
        <v>64</v>
      </c>
    </row>
    <row r="61" spans="1:9" ht="16.2" x14ac:dyDescent="0.3">
      <c r="A61" s="2" t="s">
        <v>65</v>
      </c>
    </row>
  </sheetData>
  <mergeCells count="1">
    <mergeCell ref="A1:I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6"/>
  <sheetViews>
    <sheetView tabSelected="1" topLeftCell="A31" workbookViewId="0">
      <selection activeCell="A44" sqref="A44"/>
    </sheetView>
  </sheetViews>
  <sheetFormatPr defaultColWidth="9.109375" defaultRowHeight="14.4" x14ac:dyDescent="0.3"/>
  <cols>
    <col min="1" max="1" width="36.5546875" style="2" customWidth="1"/>
    <col min="2" max="2" width="13.6640625" style="2" customWidth="1"/>
    <col min="3" max="3" width="29.109375" style="2" customWidth="1"/>
    <col min="4" max="4" width="4.5546875" style="2" customWidth="1"/>
    <col min="5" max="5" width="9.109375" style="2"/>
    <col min="6" max="7" width="6.88671875" style="2" customWidth="1"/>
    <col min="8" max="8" width="14.33203125" style="2" customWidth="1"/>
    <col min="9" max="9" width="10" style="2" customWidth="1"/>
    <col min="10" max="16384" width="9.109375" style="2"/>
  </cols>
  <sheetData>
    <row r="1" spans="1:9" x14ac:dyDescent="0.3">
      <c r="A1" s="32" t="s">
        <v>245</v>
      </c>
      <c r="B1" s="33"/>
      <c r="C1" s="33"/>
      <c r="D1" s="33"/>
      <c r="E1" s="33"/>
      <c r="F1" s="33"/>
      <c r="G1" s="33"/>
      <c r="H1" s="33"/>
      <c r="I1" s="33"/>
    </row>
    <row r="2" spans="1:9" ht="15" thickBot="1" x14ac:dyDescent="0.35"/>
    <row r="3" spans="1:9" ht="29.4" thickBot="1" x14ac:dyDescent="0.35">
      <c r="A3" s="19" t="s">
        <v>249</v>
      </c>
      <c r="B3" s="19" t="s">
        <v>246</v>
      </c>
      <c r="C3" s="19" t="s">
        <v>55</v>
      </c>
      <c r="D3" s="19" t="s">
        <v>56</v>
      </c>
      <c r="E3" s="19" t="s">
        <v>57</v>
      </c>
      <c r="F3" s="19" t="s">
        <v>58</v>
      </c>
      <c r="G3" s="19" t="s">
        <v>59</v>
      </c>
      <c r="H3" s="19" t="s">
        <v>247</v>
      </c>
      <c r="I3" s="19" t="s">
        <v>248</v>
      </c>
    </row>
    <row r="4" spans="1:9" ht="30" customHeight="1" x14ac:dyDescent="0.3">
      <c r="A4" s="37" t="s">
        <v>240</v>
      </c>
      <c r="B4" s="35"/>
      <c r="C4" s="35"/>
      <c r="D4" s="35"/>
      <c r="E4" s="35"/>
      <c r="F4" s="35"/>
      <c r="G4" s="35"/>
      <c r="H4" s="36"/>
      <c r="I4" s="27">
        <v>35.794134256685645</v>
      </c>
    </row>
    <row r="5" spans="1:9" ht="16.2" x14ac:dyDescent="0.3">
      <c r="A5" s="3" t="s">
        <v>93</v>
      </c>
      <c r="B5" s="3" t="s">
        <v>94</v>
      </c>
      <c r="C5" s="3" t="s">
        <v>95</v>
      </c>
      <c r="D5" s="4">
        <v>438</v>
      </c>
      <c r="E5" s="4" t="s">
        <v>8</v>
      </c>
      <c r="F5" s="5">
        <v>1602</v>
      </c>
      <c r="G5" s="4" t="s">
        <v>96</v>
      </c>
      <c r="H5" s="4">
        <v>6509050</v>
      </c>
      <c r="I5" s="26">
        <v>9.3200508581861172E-2</v>
      </c>
    </row>
    <row r="6" spans="1:9" ht="16.2" x14ac:dyDescent="0.3">
      <c r="A6" s="3" t="s">
        <v>103</v>
      </c>
      <c r="B6" s="3" t="s">
        <v>81</v>
      </c>
      <c r="C6" s="3" t="s">
        <v>104</v>
      </c>
      <c r="D6" s="4">
        <v>452</v>
      </c>
      <c r="E6" s="4" t="s">
        <v>12</v>
      </c>
      <c r="F6" s="5">
        <v>1738.4833050367856</v>
      </c>
      <c r="G6" s="4" t="s">
        <v>105</v>
      </c>
      <c r="H6" s="4">
        <v>10736648</v>
      </c>
      <c r="I6" s="26">
        <v>0.15373380970562872</v>
      </c>
    </row>
    <row r="7" spans="1:9" ht="16.2" x14ac:dyDescent="0.3">
      <c r="A7" s="3" t="s">
        <v>106</v>
      </c>
      <c r="B7" s="3" t="s">
        <v>107</v>
      </c>
      <c r="C7" s="3" t="s">
        <v>108</v>
      </c>
      <c r="D7" s="4">
        <v>512</v>
      </c>
      <c r="E7" s="4" t="s">
        <v>13</v>
      </c>
      <c r="F7" s="5">
        <v>1748.5285795132995</v>
      </c>
      <c r="G7" s="4" t="s">
        <v>109</v>
      </c>
      <c r="H7" s="4">
        <v>11199569</v>
      </c>
      <c r="I7" s="26">
        <v>0.16036219213213088</v>
      </c>
    </row>
    <row r="8" spans="1:9" ht="16.2" x14ac:dyDescent="0.3">
      <c r="A8" s="3" t="s">
        <v>110</v>
      </c>
      <c r="B8" s="3" t="s">
        <v>111</v>
      </c>
      <c r="C8" s="3" t="s">
        <v>108</v>
      </c>
      <c r="D8" s="4">
        <v>512</v>
      </c>
      <c r="E8" s="4" t="s">
        <v>14</v>
      </c>
      <c r="F8" s="5">
        <v>1761.1771363893606</v>
      </c>
      <c r="G8" s="4" t="s">
        <v>112</v>
      </c>
      <c r="H8" s="4">
        <v>739723333</v>
      </c>
      <c r="I8" s="26">
        <v>10.591805385650664</v>
      </c>
    </row>
    <row r="9" spans="1:9" ht="16.2" x14ac:dyDescent="0.3">
      <c r="A9" s="3" t="s">
        <v>113</v>
      </c>
      <c r="B9" s="3" t="s">
        <v>114</v>
      </c>
      <c r="C9" s="3" t="s">
        <v>108</v>
      </c>
      <c r="D9" s="4">
        <v>512</v>
      </c>
      <c r="E9" s="4" t="s">
        <v>15</v>
      </c>
      <c r="F9" s="5">
        <v>1767</v>
      </c>
      <c r="G9" s="4" t="s">
        <v>115</v>
      </c>
      <c r="H9" s="4">
        <v>4256875</v>
      </c>
      <c r="I9" s="26">
        <v>6.0952506889547675E-2</v>
      </c>
    </row>
    <row r="10" spans="1:9" ht="16.2" x14ac:dyDescent="0.3">
      <c r="A10" s="3" t="s">
        <v>116</v>
      </c>
      <c r="B10" s="3" t="s">
        <v>117</v>
      </c>
      <c r="C10" s="9" t="s">
        <v>118</v>
      </c>
      <c r="D10" s="7">
        <v>482</v>
      </c>
      <c r="E10" s="4" t="s">
        <v>16</v>
      </c>
      <c r="F10" s="5">
        <v>1819</v>
      </c>
      <c r="G10" s="7" t="s">
        <v>121</v>
      </c>
      <c r="H10" s="4">
        <v>4508949</v>
      </c>
      <c r="I10" s="26">
        <v>6.4561854643868821E-2</v>
      </c>
    </row>
    <row r="11" spans="1:9" ht="16.2" x14ac:dyDescent="0.3">
      <c r="A11" s="3" t="s">
        <v>122</v>
      </c>
      <c r="B11" s="3" t="s">
        <v>123</v>
      </c>
      <c r="C11" s="9" t="s">
        <v>124</v>
      </c>
      <c r="D11" s="7">
        <v>524</v>
      </c>
      <c r="E11" s="4" t="s">
        <v>18</v>
      </c>
      <c r="F11" s="5">
        <v>1832.8462709284627</v>
      </c>
      <c r="G11" s="7" t="s">
        <v>233</v>
      </c>
      <c r="H11" s="4">
        <v>8561006</v>
      </c>
      <c r="I11" s="26">
        <v>0.12258165372402502</v>
      </c>
    </row>
    <row r="12" spans="1:9" ht="16.2" x14ac:dyDescent="0.3">
      <c r="A12" s="3" t="s">
        <v>125</v>
      </c>
      <c r="B12" s="9" t="s">
        <v>81</v>
      </c>
      <c r="C12" s="9" t="s">
        <v>126</v>
      </c>
      <c r="D12" s="7">
        <v>540</v>
      </c>
      <c r="E12" s="4" t="s">
        <v>19</v>
      </c>
      <c r="F12" s="5">
        <v>1845.8143074581433</v>
      </c>
      <c r="G12" s="7" t="s">
        <v>234</v>
      </c>
      <c r="H12" s="4">
        <v>10356935</v>
      </c>
      <c r="I12" s="26">
        <v>0.14829684967073203</v>
      </c>
    </row>
    <row r="13" spans="1:9" x14ac:dyDescent="0.3">
      <c r="A13" s="3" t="s">
        <v>127</v>
      </c>
      <c r="B13" s="3" t="s">
        <v>128</v>
      </c>
      <c r="C13" s="3" t="s">
        <v>104</v>
      </c>
      <c r="D13" s="4" t="s">
        <v>128</v>
      </c>
      <c r="E13" s="4" t="s">
        <v>20</v>
      </c>
      <c r="F13" s="5">
        <v>1848.1278538812785</v>
      </c>
      <c r="G13" s="4" t="s">
        <v>128</v>
      </c>
      <c r="H13" s="4">
        <v>11480861</v>
      </c>
      <c r="I13" s="26">
        <v>0.16438990085460325</v>
      </c>
    </row>
    <row r="14" spans="1:9" x14ac:dyDescent="0.3">
      <c r="A14" s="3" t="s">
        <v>127</v>
      </c>
      <c r="B14" s="3" t="s">
        <v>128</v>
      </c>
      <c r="C14" s="3" t="s">
        <v>130</v>
      </c>
      <c r="D14" s="4" t="s">
        <v>128</v>
      </c>
      <c r="E14" s="4" t="s">
        <v>21</v>
      </c>
      <c r="F14" s="5">
        <v>1860.9741248097412</v>
      </c>
      <c r="G14" s="4" t="s">
        <v>128</v>
      </c>
      <c r="H14" s="4">
        <v>59556874</v>
      </c>
      <c r="I14" s="26">
        <v>0.85277128710730832</v>
      </c>
    </row>
    <row r="15" spans="1:9" ht="16.2" x14ac:dyDescent="0.3">
      <c r="A15" s="3" t="s">
        <v>131</v>
      </c>
      <c r="B15" s="3" t="s">
        <v>81</v>
      </c>
      <c r="C15" s="3" t="s">
        <v>133</v>
      </c>
      <c r="D15" s="4">
        <v>540</v>
      </c>
      <c r="E15" s="4" t="s">
        <v>22</v>
      </c>
      <c r="F15" s="5">
        <v>1890.3500761035009</v>
      </c>
      <c r="G15" s="4" t="s">
        <v>132</v>
      </c>
      <c r="H15" s="4">
        <v>10888480</v>
      </c>
      <c r="I15" s="26">
        <v>0.15590783196986099</v>
      </c>
    </row>
    <row r="16" spans="1:9" ht="16.2" x14ac:dyDescent="0.3">
      <c r="A16" s="3" t="s">
        <v>161</v>
      </c>
      <c r="B16" s="9" t="s">
        <v>81</v>
      </c>
      <c r="C16" s="9" t="s">
        <v>124</v>
      </c>
      <c r="D16" s="7">
        <v>524</v>
      </c>
      <c r="E16" s="4" t="s">
        <v>25</v>
      </c>
      <c r="F16" s="5">
        <v>1915.8646383110836</v>
      </c>
      <c r="G16" s="7" t="s">
        <v>236</v>
      </c>
      <c r="H16" s="4">
        <v>10163532</v>
      </c>
      <c r="I16" s="26">
        <v>0.14552758872462504</v>
      </c>
    </row>
    <row r="17" spans="1:9" ht="16.2" x14ac:dyDescent="0.3">
      <c r="A17" s="3" t="s">
        <v>145</v>
      </c>
      <c r="B17" s="3" t="s">
        <v>146</v>
      </c>
      <c r="C17" s="3" t="s">
        <v>129</v>
      </c>
      <c r="D17" s="4">
        <v>540</v>
      </c>
      <c r="E17" s="4" t="s">
        <v>27</v>
      </c>
      <c r="F17" s="5">
        <v>1931.5429990686123</v>
      </c>
      <c r="G17" s="4" t="s">
        <v>147</v>
      </c>
      <c r="H17" s="4">
        <v>73789252</v>
      </c>
      <c r="I17" s="26">
        <v>1.0565590699526224</v>
      </c>
    </row>
    <row r="18" spans="1:9" ht="16.2" x14ac:dyDescent="0.3">
      <c r="A18" s="3" t="s">
        <v>148</v>
      </c>
      <c r="B18" s="3" t="s">
        <v>149</v>
      </c>
      <c r="C18" s="3" t="s">
        <v>151</v>
      </c>
      <c r="D18" s="4">
        <v>540</v>
      </c>
      <c r="E18" s="4" t="s">
        <v>28</v>
      </c>
      <c r="F18" s="5">
        <v>1940</v>
      </c>
      <c r="G18" s="4" t="s">
        <v>150</v>
      </c>
      <c r="H18" s="4">
        <v>274866084</v>
      </c>
      <c r="I18" s="26">
        <v>3.9356985767054447</v>
      </c>
    </row>
    <row r="19" spans="1:9" ht="16.2" x14ac:dyDescent="0.3">
      <c r="A19" s="3" t="s">
        <v>152</v>
      </c>
      <c r="B19" s="3" t="s">
        <v>153</v>
      </c>
      <c r="C19" s="3" t="s">
        <v>155</v>
      </c>
      <c r="D19" s="4">
        <v>614</v>
      </c>
      <c r="E19" s="4" t="s">
        <v>29</v>
      </c>
      <c r="F19" s="5">
        <v>1977</v>
      </c>
      <c r="G19" s="4" t="s">
        <v>154</v>
      </c>
      <c r="H19" s="4">
        <v>393173943</v>
      </c>
      <c r="I19" s="26">
        <v>5.6297019455582147</v>
      </c>
    </row>
    <row r="20" spans="1:9" ht="16.2" x14ac:dyDescent="0.3">
      <c r="A20" s="3" t="s">
        <v>156</v>
      </c>
      <c r="B20" s="3" t="s">
        <v>157</v>
      </c>
      <c r="C20" s="3" t="s">
        <v>158</v>
      </c>
      <c r="D20" s="4">
        <v>614</v>
      </c>
      <c r="E20" s="4" t="s">
        <v>30</v>
      </c>
      <c r="F20" s="5">
        <v>1983</v>
      </c>
      <c r="G20" s="4" t="s">
        <v>159</v>
      </c>
      <c r="H20" s="4">
        <v>6259907</v>
      </c>
      <c r="I20" s="26">
        <v>8.9633128655510846E-2</v>
      </c>
    </row>
    <row r="21" spans="1:9" ht="16.2" x14ac:dyDescent="0.3">
      <c r="A21" s="3" t="s">
        <v>162</v>
      </c>
      <c r="B21" s="9" t="s">
        <v>81</v>
      </c>
      <c r="C21" s="9" t="s">
        <v>163</v>
      </c>
      <c r="D21" s="7">
        <v>524</v>
      </c>
      <c r="E21" s="4" t="s">
        <v>32</v>
      </c>
      <c r="F21" s="5">
        <v>2004.2985671442852</v>
      </c>
      <c r="G21" s="7" t="s">
        <v>237</v>
      </c>
      <c r="H21" s="4">
        <v>8246251</v>
      </c>
      <c r="I21" s="26">
        <v>0.1180748015599329</v>
      </c>
    </row>
    <row r="22" spans="1:9" ht="16.2" x14ac:dyDescent="0.3">
      <c r="A22" s="3" t="s">
        <v>167</v>
      </c>
      <c r="B22" s="3" t="s">
        <v>168</v>
      </c>
      <c r="C22" s="3" t="s">
        <v>129</v>
      </c>
      <c r="D22" s="4">
        <v>540</v>
      </c>
      <c r="E22" s="4" t="s">
        <v>34</v>
      </c>
      <c r="F22" s="5">
        <v>2031.2229256914363</v>
      </c>
      <c r="G22" s="4" t="s">
        <v>169</v>
      </c>
      <c r="H22" s="4">
        <v>121386960</v>
      </c>
      <c r="I22" s="26">
        <v>1.738091796376743</v>
      </c>
    </row>
    <row r="23" spans="1:9" ht="16.2" x14ac:dyDescent="0.3">
      <c r="A23" s="3" t="s">
        <v>189</v>
      </c>
      <c r="B23" s="3" t="s">
        <v>190</v>
      </c>
      <c r="C23" s="3" t="s">
        <v>192</v>
      </c>
      <c r="D23" s="4">
        <v>612</v>
      </c>
      <c r="E23" s="4" t="s">
        <v>40</v>
      </c>
      <c r="F23" s="5">
        <v>2128.3248730964465</v>
      </c>
      <c r="G23" s="4" t="s">
        <v>191</v>
      </c>
      <c r="H23" s="4">
        <v>76172505</v>
      </c>
      <c r="I23" s="26">
        <v>1.0906839256042531</v>
      </c>
    </row>
    <row r="24" spans="1:9" ht="16.8" thickBot="1" x14ac:dyDescent="0.35">
      <c r="A24" s="10" t="s">
        <v>211</v>
      </c>
      <c r="B24" s="10" t="s">
        <v>81</v>
      </c>
      <c r="C24" s="10" t="s">
        <v>213</v>
      </c>
      <c r="D24" s="11" t="s">
        <v>128</v>
      </c>
      <c r="E24" s="11" t="s">
        <v>46</v>
      </c>
      <c r="F24" s="12">
        <v>2814.618834080718</v>
      </c>
      <c r="G24" s="11" t="s">
        <v>212</v>
      </c>
      <c r="H24" s="11">
        <v>657997087</v>
      </c>
      <c r="I24" s="28">
        <v>9.4215996426180713</v>
      </c>
    </row>
    <row r="25" spans="1:9" ht="30" customHeight="1" x14ac:dyDescent="0.3">
      <c r="A25" s="34" t="s">
        <v>250</v>
      </c>
      <c r="B25" s="35"/>
      <c r="C25" s="35"/>
      <c r="D25" s="35"/>
      <c r="E25" s="35"/>
      <c r="F25" s="35"/>
      <c r="G25" s="35"/>
      <c r="H25" s="36"/>
      <c r="I25" s="29">
        <v>37.404634935540891</v>
      </c>
    </row>
    <row r="26" spans="1:9" ht="16.2" x14ac:dyDescent="0.3">
      <c r="A26" s="3" t="s">
        <v>100</v>
      </c>
      <c r="B26" s="3" t="s">
        <v>101</v>
      </c>
      <c r="C26" s="9" t="s">
        <v>102</v>
      </c>
      <c r="D26" s="7">
        <v>242</v>
      </c>
      <c r="E26" s="4" t="s">
        <v>11</v>
      </c>
      <c r="F26" s="5">
        <v>1722.4674589700057</v>
      </c>
      <c r="G26" s="7" t="s">
        <v>232</v>
      </c>
      <c r="H26" s="4">
        <v>18942802</v>
      </c>
      <c r="I26" s="26">
        <v>0.27123447820580532</v>
      </c>
    </row>
    <row r="27" spans="1:9" ht="16.2" x14ac:dyDescent="0.3">
      <c r="A27" s="3" t="s">
        <v>119</v>
      </c>
      <c r="B27" s="3" t="s">
        <v>120</v>
      </c>
      <c r="C27" s="3" t="s">
        <v>102</v>
      </c>
      <c r="D27" s="4">
        <v>256</v>
      </c>
      <c r="E27" s="4" t="s">
        <v>17</v>
      </c>
      <c r="F27" s="5">
        <v>1821.8873668188739</v>
      </c>
      <c r="G27" s="4" t="s">
        <v>121</v>
      </c>
      <c r="H27" s="4">
        <v>72623112</v>
      </c>
      <c r="I27" s="26">
        <v>1.0398615732245819</v>
      </c>
    </row>
    <row r="28" spans="1:9" ht="16.2" x14ac:dyDescent="0.3">
      <c r="A28" s="3" t="s">
        <v>134</v>
      </c>
      <c r="B28" s="3" t="s">
        <v>135</v>
      </c>
      <c r="C28" s="3" t="s">
        <v>137</v>
      </c>
      <c r="D28" s="4">
        <v>268</v>
      </c>
      <c r="E28" s="4" t="s">
        <v>23</v>
      </c>
      <c r="F28" s="5">
        <v>1898</v>
      </c>
      <c r="G28" s="4" t="s">
        <v>136</v>
      </c>
      <c r="H28" s="4">
        <v>24686112</v>
      </c>
      <c r="I28" s="26">
        <v>0.35347065905297792</v>
      </c>
    </row>
    <row r="29" spans="1:9" ht="16.2" x14ac:dyDescent="0.3">
      <c r="A29" s="3" t="s">
        <v>138</v>
      </c>
      <c r="B29" s="3" t="s">
        <v>139</v>
      </c>
      <c r="C29" s="9" t="s">
        <v>140</v>
      </c>
      <c r="D29" s="7">
        <v>268</v>
      </c>
      <c r="E29" s="4" t="s">
        <v>24</v>
      </c>
      <c r="F29" s="5">
        <v>1909.8106178205526</v>
      </c>
      <c r="G29" s="7" t="s">
        <v>235</v>
      </c>
      <c r="H29" s="4">
        <v>32578805</v>
      </c>
      <c r="I29" s="26">
        <v>0.46648300366248258</v>
      </c>
    </row>
    <row r="30" spans="1:9" ht="16.2" x14ac:dyDescent="0.3">
      <c r="A30" s="3" t="s">
        <v>141</v>
      </c>
      <c r="B30" s="3" t="s">
        <v>142</v>
      </c>
      <c r="C30" s="3" t="s">
        <v>144</v>
      </c>
      <c r="D30" s="4">
        <v>270</v>
      </c>
      <c r="E30" s="4" t="s">
        <v>26</v>
      </c>
      <c r="F30" s="5">
        <v>1923.0673703818691</v>
      </c>
      <c r="G30" s="4" t="s">
        <v>143</v>
      </c>
      <c r="H30" s="4">
        <v>303580347</v>
      </c>
      <c r="I30" s="26">
        <v>4.3468467342942363</v>
      </c>
    </row>
    <row r="31" spans="1:9" ht="16.2" x14ac:dyDescent="0.3">
      <c r="A31" s="3" t="s">
        <v>164</v>
      </c>
      <c r="B31" s="3" t="s">
        <v>165</v>
      </c>
      <c r="C31" s="3" t="s">
        <v>144</v>
      </c>
      <c r="D31" s="4">
        <v>272</v>
      </c>
      <c r="E31" s="4" t="s">
        <v>33</v>
      </c>
      <c r="F31" s="5">
        <v>2022.6257914028658</v>
      </c>
      <c r="G31" s="4" t="s">
        <v>166</v>
      </c>
      <c r="H31" s="4">
        <v>23093277</v>
      </c>
      <c r="I31" s="26">
        <v>0.33066348564257414</v>
      </c>
    </row>
    <row r="32" spans="1:9" ht="16.2" x14ac:dyDescent="0.3">
      <c r="A32" s="3" t="s">
        <v>170</v>
      </c>
      <c r="B32" s="3" t="s">
        <v>171</v>
      </c>
      <c r="C32" s="3" t="s">
        <v>172</v>
      </c>
      <c r="D32" s="4">
        <v>328</v>
      </c>
      <c r="E32" s="4" t="s">
        <v>35</v>
      </c>
      <c r="F32" s="5">
        <v>2050</v>
      </c>
      <c r="G32" s="4" t="s">
        <v>173</v>
      </c>
      <c r="H32" s="4">
        <v>17743239</v>
      </c>
      <c r="I32" s="26">
        <v>0.25405841078030034</v>
      </c>
    </row>
    <row r="33" spans="1:9" ht="16.2" x14ac:dyDescent="0.3">
      <c r="A33" s="3" t="s">
        <v>174</v>
      </c>
      <c r="B33" s="3" t="s">
        <v>175</v>
      </c>
      <c r="C33" s="3" t="s">
        <v>160</v>
      </c>
      <c r="D33" s="4">
        <v>294</v>
      </c>
      <c r="E33" s="4" t="s">
        <v>36</v>
      </c>
      <c r="F33" s="5">
        <v>2092</v>
      </c>
      <c r="G33" s="4" t="s">
        <v>176</v>
      </c>
      <c r="H33" s="4">
        <v>1622052504</v>
      </c>
      <c r="I33" s="26">
        <v>23.225527276527515</v>
      </c>
    </row>
    <row r="34" spans="1:9" ht="16.2" x14ac:dyDescent="0.3">
      <c r="A34" s="3" t="s">
        <v>177</v>
      </c>
      <c r="B34" s="3" t="s">
        <v>178</v>
      </c>
      <c r="C34" s="3" t="s">
        <v>179</v>
      </c>
      <c r="D34" s="4">
        <v>292</v>
      </c>
      <c r="E34" s="4" t="s">
        <v>37</v>
      </c>
      <c r="F34" s="5">
        <v>2098</v>
      </c>
      <c r="G34" s="4" t="s">
        <v>183</v>
      </c>
      <c r="H34" s="4">
        <v>254668250</v>
      </c>
      <c r="I34" s="26">
        <v>3.6464937924355421</v>
      </c>
    </row>
    <row r="35" spans="1:9" ht="16.2" x14ac:dyDescent="0.3">
      <c r="A35" s="3" t="s">
        <v>180</v>
      </c>
      <c r="B35" s="3" t="s">
        <v>181</v>
      </c>
      <c r="C35" s="3" t="s">
        <v>182</v>
      </c>
      <c r="D35" s="4">
        <v>296</v>
      </c>
      <c r="E35" s="4" t="s">
        <v>38</v>
      </c>
      <c r="F35" s="5">
        <v>2101.4213197969543</v>
      </c>
      <c r="G35" s="4" t="s">
        <v>184</v>
      </c>
      <c r="H35" s="4">
        <v>69450342</v>
      </c>
      <c r="I35" s="26">
        <v>0.99443193639381988</v>
      </c>
    </row>
    <row r="36" spans="1:9" ht="16.2" x14ac:dyDescent="0.3">
      <c r="A36" s="3" t="s">
        <v>185</v>
      </c>
      <c r="B36" s="3" t="s">
        <v>186</v>
      </c>
      <c r="C36" s="3" t="s">
        <v>187</v>
      </c>
      <c r="D36" s="4">
        <v>298</v>
      </c>
      <c r="E36" s="4" t="s">
        <v>39</v>
      </c>
      <c r="F36" s="5">
        <v>2126</v>
      </c>
      <c r="G36" s="4" t="s">
        <v>188</v>
      </c>
      <c r="H36" s="4">
        <v>19836711</v>
      </c>
      <c r="I36" s="26">
        <v>0.28403400708112553</v>
      </c>
    </row>
    <row r="37" spans="1:9" ht="16.2" x14ac:dyDescent="0.3">
      <c r="A37" s="3" t="s">
        <v>193</v>
      </c>
      <c r="B37" s="3" t="s">
        <v>194</v>
      </c>
      <c r="C37" s="3" t="s">
        <v>195</v>
      </c>
      <c r="D37" s="4">
        <v>352</v>
      </c>
      <c r="E37" s="4" t="s">
        <v>41</v>
      </c>
      <c r="F37" s="5">
        <v>2212</v>
      </c>
      <c r="G37" s="4" t="s">
        <v>196</v>
      </c>
      <c r="H37" s="4">
        <v>123879101</v>
      </c>
      <c r="I37" s="26">
        <v>1.773775776167605</v>
      </c>
    </row>
    <row r="38" spans="1:9" ht="16.2" x14ac:dyDescent="0.3">
      <c r="A38" s="3" t="s">
        <v>197</v>
      </c>
      <c r="B38" s="3" t="s">
        <v>198</v>
      </c>
      <c r="C38" s="3" t="s">
        <v>199</v>
      </c>
      <c r="D38" s="4">
        <v>354</v>
      </c>
      <c r="E38" s="4" t="s">
        <v>42</v>
      </c>
      <c r="F38" s="5">
        <v>2219</v>
      </c>
      <c r="G38" s="4" t="s">
        <v>200</v>
      </c>
      <c r="H38" s="4">
        <v>22129922</v>
      </c>
      <c r="I38" s="26">
        <v>0.31686958700223816</v>
      </c>
    </row>
    <row r="39" spans="1:9" ht="16.8" thickBot="1" x14ac:dyDescent="0.35">
      <c r="A39" s="10" t="s">
        <v>207</v>
      </c>
      <c r="B39" s="10" t="s">
        <v>208</v>
      </c>
      <c r="C39" s="10" t="s">
        <v>209</v>
      </c>
      <c r="D39" s="11">
        <v>498</v>
      </c>
      <c r="E39" s="11" t="s">
        <v>45</v>
      </c>
      <c r="F39" s="12">
        <v>2773</v>
      </c>
      <c r="G39" s="11" t="s">
        <v>210</v>
      </c>
      <c r="H39" s="11">
        <v>7045674</v>
      </c>
      <c r="I39" s="28">
        <v>0.10088421507009414</v>
      </c>
    </row>
    <row r="40" spans="1:9" ht="30" customHeight="1" x14ac:dyDescent="0.3">
      <c r="A40" s="38" t="s">
        <v>244</v>
      </c>
      <c r="B40" s="35"/>
      <c r="C40" s="35"/>
      <c r="D40" s="35"/>
      <c r="E40" s="35"/>
      <c r="F40" s="35"/>
      <c r="G40" s="35"/>
      <c r="H40" s="36"/>
      <c r="I40" s="29">
        <v>0.75981651440522713</v>
      </c>
    </row>
    <row r="41" spans="1:9" ht="16.2" x14ac:dyDescent="0.3">
      <c r="A41" s="3" t="s">
        <v>66</v>
      </c>
      <c r="B41" s="3" t="s">
        <v>67</v>
      </c>
      <c r="C41" s="3" t="s">
        <v>69</v>
      </c>
      <c r="D41" s="4">
        <v>234</v>
      </c>
      <c r="E41" s="4" t="s">
        <v>1</v>
      </c>
      <c r="F41" s="5">
        <v>1070</v>
      </c>
      <c r="G41" s="4" t="s">
        <v>68</v>
      </c>
      <c r="H41" s="4">
        <v>10874212</v>
      </c>
      <c r="I41" s="26">
        <v>0.1557035341297083</v>
      </c>
    </row>
    <row r="42" spans="1:9" ht="16.2" x14ac:dyDescent="0.3">
      <c r="A42" s="3" t="s">
        <v>70</v>
      </c>
      <c r="B42" s="3" t="s">
        <v>71</v>
      </c>
      <c r="C42" s="3" t="s">
        <v>73</v>
      </c>
      <c r="D42" s="4">
        <v>220</v>
      </c>
      <c r="E42" s="4" t="s">
        <v>2</v>
      </c>
      <c r="F42" s="5">
        <v>1082.7212681638046</v>
      </c>
      <c r="G42" s="4" t="s">
        <v>72</v>
      </c>
      <c r="H42" s="4">
        <v>13182031</v>
      </c>
      <c r="I42" s="26">
        <v>0.1887482802162927</v>
      </c>
    </row>
    <row r="43" spans="1:9" x14ac:dyDescent="0.3">
      <c r="A43" s="3" t="s">
        <v>78</v>
      </c>
      <c r="B43" s="3" t="s">
        <v>79</v>
      </c>
      <c r="C43" s="3" t="s">
        <v>80</v>
      </c>
      <c r="D43" s="4">
        <v>234</v>
      </c>
      <c r="E43" s="4" t="s">
        <v>4</v>
      </c>
      <c r="F43" s="5">
        <v>1265.1189920671954</v>
      </c>
      <c r="G43" s="7" t="s">
        <v>81</v>
      </c>
      <c r="H43" s="4">
        <v>24017967</v>
      </c>
      <c r="I43" s="26">
        <v>0.34390375546390928</v>
      </c>
    </row>
    <row r="44" spans="1:9" ht="29.4" thickBot="1" x14ac:dyDescent="0.35">
      <c r="A44" s="10" t="s">
        <v>201</v>
      </c>
      <c r="B44" s="10" t="s">
        <v>202</v>
      </c>
      <c r="C44" s="13" t="s">
        <v>203</v>
      </c>
      <c r="D44" s="14">
        <v>386</v>
      </c>
      <c r="E44" s="11" t="s">
        <v>43</v>
      </c>
      <c r="F44" s="12">
        <v>2329.5069904341426</v>
      </c>
      <c r="G44" s="14" t="s">
        <v>81</v>
      </c>
      <c r="H44" s="11">
        <v>4990776</v>
      </c>
      <c r="I44" s="28">
        <v>7.1460944595316794E-2</v>
      </c>
    </row>
    <row r="45" spans="1:9" ht="30" customHeight="1" x14ac:dyDescent="0.3">
      <c r="A45" s="34" t="s">
        <v>241</v>
      </c>
      <c r="B45" s="35"/>
      <c r="C45" s="35"/>
      <c r="D45" s="35"/>
      <c r="E45" s="35"/>
      <c r="F45" s="35"/>
      <c r="G45" s="35"/>
      <c r="H45" s="36"/>
      <c r="I45" s="29">
        <v>18.172639506346243</v>
      </c>
    </row>
    <row r="46" spans="1:9" x14ac:dyDescent="0.3">
      <c r="A46" s="9" t="s">
        <v>217</v>
      </c>
      <c r="B46" s="3" t="s">
        <v>128</v>
      </c>
      <c r="C46" s="9" t="s">
        <v>218</v>
      </c>
      <c r="D46" s="4" t="s">
        <v>128</v>
      </c>
      <c r="E46" s="4" t="s">
        <v>49</v>
      </c>
      <c r="F46" s="5">
        <v>3183.1965234186382</v>
      </c>
      <c r="G46" s="4" t="s">
        <v>128</v>
      </c>
      <c r="H46" s="4">
        <v>53005131</v>
      </c>
      <c r="I46" s="26">
        <v>0.75895947437001954</v>
      </c>
    </row>
    <row r="47" spans="1:9" ht="16.2" x14ac:dyDescent="0.3">
      <c r="A47" s="3" t="s">
        <v>219</v>
      </c>
      <c r="B47" s="3" t="s">
        <v>220</v>
      </c>
      <c r="C47" s="9" t="s">
        <v>221</v>
      </c>
      <c r="D47" s="4">
        <v>468</v>
      </c>
      <c r="E47" s="4" t="s">
        <v>50</v>
      </c>
      <c r="F47" s="5">
        <v>3228</v>
      </c>
      <c r="G47" s="4" t="s">
        <v>239</v>
      </c>
      <c r="H47" s="4">
        <v>554952803</v>
      </c>
      <c r="I47" s="26">
        <v>7.9461493579753446</v>
      </c>
    </row>
    <row r="48" spans="1:9" ht="16.2" x14ac:dyDescent="0.3">
      <c r="A48" s="3" t="s">
        <v>222</v>
      </c>
      <c r="B48" s="3" t="s">
        <v>223</v>
      </c>
      <c r="C48" s="3" t="s">
        <v>224</v>
      </c>
      <c r="D48" s="4">
        <v>470</v>
      </c>
      <c r="E48" s="4" t="s">
        <v>51</v>
      </c>
      <c r="F48" s="5">
        <v>3242</v>
      </c>
      <c r="G48" s="4" t="s">
        <v>225</v>
      </c>
      <c r="H48" s="4">
        <v>529697265</v>
      </c>
      <c r="I48" s="26">
        <v>7.584525313589678</v>
      </c>
    </row>
    <row r="49" spans="1:9" ht="16.8" thickBot="1" x14ac:dyDescent="0.35">
      <c r="A49" s="10" t="s">
        <v>227</v>
      </c>
      <c r="B49" s="10" t="s">
        <v>228</v>
      </c>
      <c r="C49" s="10" t="s">
        <v>229</v>
      </c>
      <c r="D49" s="11">
        <v>472</v>
      </c>
      <c r="E49" s="11" t="s">
        <v>53</v>
      </c>
      <c r="F49" s="12">
        <v>3304</v>
      </c>
      <c r="G49" s="11" t="s">
        <v>230</v>
      </c>
      <c r="H49" s="11">
        <v>131507609</v>
      </c>
      <c r="I49" s="28">
        <v>1.8830053604112034</v>
      </c>
    </row>
    <row r="50" spans="1:9" ht="30" customHeight="1" x14ac:dyDescent="0.3">
      <c r="A50" s="37" t="s">
        <v>242</v>
      </c>
      <c r="B50" s="35"/>
      <c r="C50" s="35"/>
      <c r="D50" s="35"/>
      <c r="E50" s="35"/>
      <c r="F50" s="35"/>
      <c r="G50" s="35"/>
      <c r="H50" s="36"/>
      <c r="I50" s="29">
        <v>5.0392942174464137</v>
      </c>
    </row>
    <row r="51" spans="1:9" ht="16.2" x14ac:dyDescent="0.3">
      <c r="A51" s="3" t="s">
        <v>60</v>
      </c>
      <c r="B51" s="3" t="s">
        <v>61</v>
      </c>
      <c r="C51" s="3" t="s">
        <v>62</v>
      </c>
      <c r="D51" s="4">
        <v>206</v>
      </c>
      <c r="E51" s="4" t="s">
        <v>0</v>
      </c>
      <c r="F51" s="5" t="s">
        <v>128</v>
      </c>
      <c r="G51" s="4" t="s">
        <v>63</v>
      </c>
      <c r="H51" s="4">
        <v>6211041</v>
      </c>
      <c r="I51" s="26">
        <v>8.8933435758335178E-2</v>
      </c>
    </row>
    <row r="52" spans="1:9" ht="16.2" x14ac:dyDescent="0.3">
      <c r="A52" s="3" t="s">
        <v>74</v>
      </c>
      <c r="B52" s="3" t="s">
        <v>75</v>
      </c>
      <c r="C52" s="3" t="s">
        <v>77</v>
      </c>
      <c r="D52" s="4">
        <v>256</v>
      </c>
      <c r="E52" s="4" t="s">
        <v>3</v>
      </c>
      <c r="F52" s="5">
        <v>1186.5316694137039</v>
      </c>
      <c r="G52" s="4" t="s">
        <v>76</v>
      </c>
      <c r="H52" s="4">
        <v>33863639</v>
      </c>
      <c r="I52" s="26">
        <v>0.48488003275939634</v>
      </c>
    </row>
    <row r="53" spans="1:9" ht="16.2" x14ac:dyDescent="0.3">
      <c r="A53" s="3" t="s">
        <v>82</v>
      </c>
      <c r="B53" s="3" t="s">
        <v>83</v>
      </c>
      <c r="C53" s="3" t="s">
        <v>84</v>
      </c>
      <c r="D53" s="4">
        <v>314</v>
      </c>
      <c r="E53" s="4" t="s">
        <v>5</v>
      </c>
      <c r="F53" s="5">
        <v>1288.2174521698553</v>
      </c>
      <c r="G53" s="4" t="s">
        <v>85</v>
      </c>
      <c r="H53" s="4">
        <v>52416115</v>
      </c>
      <c r="I53" s="26">
        <v>0.7505255875873319</v>
      </c>
    </row>
    <row r="54" spans="1:9" ht="16.2" x14ac:dyDescent="0.3">
      <c r="A54" s="3" t="s">
        <v>86</v>
      </c>
      <c r="B54" s="8" t="s">
        <v>87</v>
      </c>
      <c r="C54" s="3" t="s">
        <v>88</v>
      </c>
      <c r="D54" s="4">
        <v>308</v>
      </c>
      <c r="E54" s="4" t="s">
        <v>6</v>
      </c>
      <c r="F54" s="5">
        <v>1293.8404106392907</v>
      </c>
      <c r="G54" s="4" t="s">
        <v>89</v>
      </c>
      <c r="H54" s="4">
        <v>216062321</v>
      </c>
      <c r="I54" s="26">
        <v>3.0937107876844308</v>
      </c>
    </row>
    <row r="55" spans="1:9" ht="16.2" x14ac:dyDescent="0.3">
      <c r="A55" s="3" t="s">
        <v>90</v>
      </c>
      <c r="B55" s="3" t="s">
        <v>91</v>
      </c>
      <c r="C55" s="9" t="s">
        <v>92</v>
      </c>
      <c r="D55" s="7">
        <v>198</v>
      </c>
      <c r="E55" s="4" t="s">
        <v>7</v>
      </c>
      <c r="F55" s="5">
        <v>1400</v>
      </c>
      <c r="G55" s="7" t="s">
        <v>231</v>
      </c>
      <c r="H55" s="4">
        <v>5293324</v>
      </c>
      <c r="I55" s="26">
        <v>7.5793009561851837E-2</v>
      </c>
    </row>
    <row r="56" spans="1:9" ht="16.2" x14ac:dyDescent="0.3">
      <c r="A56" s="3" t="s">
        <v>204</v>
      </c>
      <c r="B56" s="3" t="s">
        <v>205</v>
      </c>
      <c r="C56" s="9" t="s">
        <v>206</v>
      </c>
      <c r="D56" s="4">
        <v>460</v>
      </c>
      <c r="E56" s="4" t="s">
        <v>44</v>
      </c>
      <c r="F56" s="5">
        <v>2496</v>
      </c>
      <c r="G56" s="7" t="s">
        <v>238</v>
      </c>
      <c r="H56" s="4">
        <v>4864223</v>
      </c>
      <c r="I56" s="26">
        <v>6.96488823185544E-2</v>
      </c>
    </row>
    <row r="57" spans="1:9" ht="15" thickBot="1" x14ac:dyDescent="0.35">
      <c r="A57" s="13" t="s">
        <v>214</v>
      </c>
      <c r="B57" s="10" t="s">
        <v>128</v>
      </c>
      <c r="C57" s="13" t="s">
        <v>215</v>
      </c>
      <c r="D57" s="11" t="s">
        <v>128</v>
      </c>
      <c r="E57" s="11" t="s">
        <v>47</v>
      </c>
      <c r="F57" s="12">
        <v>2902.2737608003636</v>
      </c>
      <c r="G57" s="11" t="s">
        <v>128</v>
      </c>
      <c r="H57" s="11">
        <v>33229670</v>
      </c>
      <c r="I57" s="28">
        <v>0.47580248177651346</v>
      </c>
    </row>
    <row r="58" spans="1:9" ht="30" customHeight="1" x14ac:dyDescent="0.3">
      <c r="A58" s="34" t="s">
        <v>243</v>
      </c>
      <c r="B58" s="35"/>
      <c r="C58" s="35"/>
      <c r="D58" s="35"/>
      <c r="E58" s="35"/>
      <c r="F58" s="35"/>
      <c r="G58" s="35"/>
      <c r="H58" s="36"/>
      <c r="I58" s="29">
        <v>2.8294805695755683</v>
      </c>
    </row>
    <row r="59" spans="1:9" x14ac:dyDescent="0.3">
      <c r="A59" s="9" t="s">
        <v>97</v>
      </c>
      <c r="B59" s="3" t="s">
        <v>128</v>
      </c>
      <c r="C59" s="9" t="s">
        <v>98</v>
      </c>
      <c r="D59" s="4" t="s">
        <v>128</v>
      </c>
      <c r="E59" s="4" t="s">
        <v>9</v>
      </c>
      <c r="F59" s="5">
        <v>1693.9519469759734</v>
      </c>
      <c r="G59" s="4" t="s">
        <v>128</v>
      </c>
      <c r="H59" s="4">
        <v>13033611</v>
      </c>
      <c r="I59" s="26">
        <v>0.18662311302849727</v>
      </c>
    </row>
    <row r="60" spans="1:9" x14ac:dyDescent="0.3">
      <c r="A60" s="9" t="s">
        <v>97</v>
      </c>
      <c r="B60" s="3" t="s">
        <v>128</v>
      </c>
      <c r="C60" s="9" t="s">
        <v>99</v>
      </c>
      <c r="D60" s="4" t="s">
        <v>128</v>
      </c>
      <c r="E60" s="4" t="s">
        <v>10</v>
      </c>
      <c r="F60" s="5">
        <v>1711.2620260328242</v>
      </c>
      <c r="G60" s="4" t="s">
        <v>128</v>
      </c>
      <c r="H60" s="4">
        <v>19391901</v>
      </c>
      <c r="I60" s="26">
        <v>0.27766494888948501</v>
      </c>
    </row>
    <row r="61" spans="1:9" x14ac:dyDescent="0.3">
      <c r="A61" s="9" t="s">
        <v>97</v>
      </c>
      <c r="B61" s="3" t="s">
        <v>128</v>
      </c>
      <c r="C61" s="9" t="s">
        <v>160</v>
      </c>
      <c r="D61" s="4" t="s">
        <v>128</v>
      </c>
      <c r="E61" s="4" t="s">
        <v>31</v>
      </c>
      <c r="F61" s="5">
        <v>1993.8217944737657</v>
      </c>
      <c r="G61" s="4" t="s">
        <v>128</v>
      </c>
      <c r="H61" s="4">
        <v>27705654</v>
      </c>
      <c r="I61" s="26">
        <v>0.39670628484849191</v>
      </c>
    </row>
    <row r="62" spans="1:9" x14ac:dyDescent="0.3">
      <c r="A62" s="9" t="s">
        <v>97</v>
      </c>
      <c r="B62" s="3" t="s">
        <v>128</v>
      </c>
      <c r="C62" s="9" t="s">
        <v>216</v>
      </c>
      <c r="D62" s="4" t="s">
        <v>128</v>
      </c>
      <c r="E62" s="4" t="s">
        <v>48</v>
      </c>
      <c r="F62" s="5">
        <v>3091.0662824207498</v>
      </c>
      <c r="G62" s="4" t="s">
        <v>128</v>
      </c>
      <c r="H62" s="4">
        <v>64234764</v>
      </c>
      <c r="I62" s="26">
        <v>0.91975214100918379</v>
      </c>
    </row>
    <row r="63" spans="1:9" ht="15" thickBot="1" x14ac:dyDescent="0.35">
      <c r="A63" s="30" t="s">
        <v>97</v>
      </c>
      <c r="B63" s="20" t="s">
        <v>128</v>
      </c>
      <c r="C63" s="30" t="s">
        <v>226</v>
      </c>
      <c r="D63" s="21" t="s">
        <v>128</v>
      </c>
      <c r="E63" s="21" t="s">
        <v>52</v>
      </c>
      <c r="F63" s="22">
        <v>3254.0941658137149</v>
      </c>
      <c r="G63" s="21" t="s">
        <v>128</v>
      </c>
      <c r="H63" s="21">
        <v>73242761</v>
      </c>
      <c r="I63" s="31">
        <v>1.0487340817999105</v>
      </c>
    </row>
    <row r="64" spans="1:9" x14ac:dyDescent="0.3">
      <c r="A64" s="24"/>
      <c r="B64" s="24"/>
      <c r="C64" s="24"/>
      <c r="D64" s="24"/>
      <c r="E64" s="24"/>
      <c r="F64" s="24"/>
      <c r="G64" s="24"/>
      <c r="H64" s="24"/>
      <c r="I64" s="25"/>
    </row>
    <row r="65" spans="1:1" ht="16.2" x14ac:dyDescent="0.3">
      <c r="A65" s="2" t="s">
        <v>64</v>
      </c>
    </row>
    <row r="66" spans="1:1" ht="16.2" x14ac:dyDescent="0.3">
      <c r="A66" s="2" t="s">
        <v>65</v>
      </c>
    </row>
  </sheetData>
  <mergeCells count="7">
    <mergeCell ref="A58:H58"/>
    <mergeCell ref="A1:I1"/>
    <mergeCell ref="A4:H4"/>
    <mergeCell ref="A25:H25"/>
    <mergeCell ref="A40:H40"/>
    <mergeCell ref="A45:H45"/>
    <mergeCell ref="A50:H5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Compounds</vt:lpstr>
      <vt:lpstr>Groups of compounds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2022-04-26T19:06:17Z</dcterms:created>
  <dcterms:modified xsi:type="dcterms:W3CDTF">2022-04-26T19:06:35Z</dcterms:modified>
</cp:coreProperties>
</file>