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SMV Project\Manuscript\Extreme Resistance\Figures and tables\Tables\"/>
    </mc:Choice>
  </mc:AlternateContent>
  <bookViews>
    <workbookView xWindow="0" yWindow="0" windowWidth="28800" windowHeight="14130" activeTab="1"/>
  </bookViews>
  <sheets>
    <sheet name="S1_Top 15 Upregulated G5H_8hpi" sheetId="3" r:id="rId1"/>
    <sheet name="S1_Top 15 Upregulated G5H_24hpi" sheetId="2" r:id="rId2"/>
    <sheet name="S1_Top 15 Upregulated G5H_54hpi" sheetId="4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8" i="4" l="1"/>
  <c r="P18" i="4"/>
  <c r="O18" i="4"/>
  <c r="N18" i="4"/>
  <c r="M18" i="4"/>
  <c r="L18" i="4"/>
  <c r="Q17" i="4"/>
  <c r="P17" i="4"/>
  <c r="O17" i="4"/>
  <c r="N17" i="4"/>
  <c r="M17" i="4"/>
  <c r="L17" i="4"/>
  <c r="Q16" i="4"/>
  <c r="P16" i="4"/>
  <c r="O16" i="4"/>
  <c r="N16" i="4"/>
  <c r="M16" i="4"/>
  <c r="L16" i="4"/>
  <c r="Q15" i="4"/>
  <c r="P15" i="4"/>
  <c r="O15" i="4"/>
  <c r="N15" i="4"/>
  <c r="M15" i="4"/>
  <c r="L15" i="4"/>
  <c r="Q14" i="4"/>
  <c r="P14" i="4"/>
  <c r="O14" i="4"/>
  <c r="N14" i="4"/>
  <c r="M14" i="4"/>
  <c r="L14" i="4"/>
  <c r="Q13" i="4"/>
  <c r="P13" i="4"/>
  <c r="O13" i="4"/>
  <c r="N13" i="4"/>
  <c r="M13" i="4"/>
  <c r="L13" i="4"/>
  <c r="Q12" i="4"/>
  <c r="P12" i="4"/>
  <c r="O12" i="4"/>
  <c r="N12" i="4"/>
  <c r="M12" i="4"/>
  <c r="L12" i="4"/>
  <c r="Q11" i="4"/>
  <c r="P11" i="4"/>
  <c r="O11" i="4"/>
  <c r="N11" i="4"/>
  <c r="M11" i="4"/>
  <c r="L11" i="4"/>
  <c r="Q10" i="4"/>
  <c r="P10" i="4"/>
  <c r="O10" i="4"/>
  <c r="N10" i="4"/>
  <c r="M10" i="4"/>
  <c r="L10" i="4"/>
  <c r="Q9" i="4"/>
  <c r="P9" i="4"/>
  <c r="O9" i="4"/>
  <c r="N9" i="4"/>
  <c r="M9" i="4"/>
  <c r="L9" i="4"/>
  <c r="Q8" i="4"/>
  <c r="P8" i="4"/>
  <c r="O8" i="4"/>
  <c r="N8" i="4"/>
  <c r="M8" i="4"/>
  <c r="L8" i="4"/>
  <c r="Q7" i="4"/>
  <c r="P7" i="4"/>
  <c r="O7" i="4"/>
  <c r="N7" i="4"/>
  <c r="M7" i="4"/>
  <c r="L7" i="4"/>
  <c r="Q6" i="4"/>
  <c r="P6" i="4"/>
  <c r="O6" i="4"/>
  <c r="N6" i="4"/>
  <c r="M6" i="4"/>
  <c r="L6" i="4"/>
  <c r="Q5" i="4"/>
  <c r="P5" i="4"/>
  <c r="O5" i="4"/>
  <c r="N5" i="4"/>
  <c r="M5" i="4"/>
  <c r="L5" i="4"/>
  <c r="Q4" i="4"/>
  <c r="P4" i="4"/>
  <c r="O4" i="4"/>
  <c r="N4" i="4"/>
  <c r="M4" i="4"/>
  <c r="L4" i="4"/>
  <c r="Q18" i="3"/>
  <c r="P18" i="3"/>
  <c r="O18" i="3"/>
  <c r="N18" i="3"/>
  <c r="M18" i="3"/>
  <c r="L18" i="3"/>
  <c r="Q17" i="3"/>
  <c r="P17" i="3"/>
  <c r="O17" i="3"/>
  <c r="N17" i="3"/>
  <c r="M17" i="3"/>
  <c r="L17" i="3"/>
  <c r="Q16" i="3"/>
  <c r="P16" i="3"/>
  <c r="O16" i="3"/>
  <c r="N16" i="3"/>
  <c r="M16" i="3"/>
  <c r="L16" i="3"/>
  <c r="Q15" i="3"/>
  <c r="P15" i="3"/>
  <c r="O15" i="3"/>
  <c r="N15" i="3"/>
  <c r="M15" i="3"/>
  <c r="L15" i="3"/>
  <c r="Q14" i="3"/>
  <c r="P14" i="3"/>
  <c r="O14" i="3"/>
  <c r="N14" i="3"/>
  <c r="M14" i="3"/>
  <c r="L14" i="3"/>
  <c r="Q13" i="3"/>
  <c r="P13" i="3"/>
  <c r="O13" i="3"/>
  <c r="N13" i="3"/>
  <c r="M13" i="3"/>
  <c r="L13" i="3"/>
  <c r="Q12" i="3"/>
  <c r="P12" i="3"/>
  <c r="O12" i="3"/>
  <c r="N12" i="3"/>
  <c r="M12" i="3"/>
  <c r="L12" i="3"/>
  <c r="Q11" i="3"/>
  <c r="P11" i="3"/>
  <c r="O11" i="3"/>
  <c r="N11" i="3"/>
  <c r="M11" i="3"/>
  <c r="L11" i="3"/>
  <c r="Q10" i="3"/>
  <c r="P10" i="3"/>
  <c r="O10" i="3"/>
  <c r="N10" i="3"/>
  <c r="M10" i="3"/>
  <c r="L10" i="3"/>
  <c r="Q9" i="3"/>
  <c r="P9" i="3"/>
  <c r="O9" i="3"/>
  <c r="N9" i="3"/>
  <c r="M9" i="3"/>
  <c r="L9" i="3"/>
  <c r="Q8" i="3"/>
  <c r="P8" i="3"/>
  <c r="O8" i="3"/>
  <c r="N8" i="3"/>
  <c r="M8" i="3"/>
  <c r="L8" i="3"/>
  <c r="Q7" i="3"/>
  <c r="P7" i="3"/>
  <c r="O7" i="3"/>
  <c r="N7" i="3"/>
  <c r="M7" i="3"/>
  <c r="L7" i="3"/>
  <c r="Q6" i="3"/>
  <c r="P6" i="3"/>
  <c r="O6" i="3"/>
  <c r="N6" i="3"/>
  <c r="M6" i="3"/>
  <c r="L6" i="3"/>
  <c r="Q5" i="3"/>
  <c r="P5" i="3"/>
  <c r="O5" i="3"/>
  <c r="N5" i="3"/>
  <c r="M5" i="3"/>
  <c r="L5" i="3"/>
  <c r="Q4" i="3"/>
  <c r="P4" i="3"/>
  <c r="O4" i="3"/>
  <c r="N4" i="3"/>
  <c r="M4" i="3"/>
  <c r="L4" i="3"/>
  <c r="Q15" i="2"/>
  <c r="P15" i="2"/>
  <c r="O15" i="2"/>
  <c r="N15" i="2"/>
  <c r="M15" i="2"/>
  <c r="L15" i="2"/>
  <c r="Q14" i="2"/>
  <c r="P14" i="2"/>
  <c r="O14" i="2"/>
  <c r="N14" i="2"/>
  <c r="M14" i="2"/>
  <c r="L14" i="2"/>
  <c r="Q13" i="2"/>
  <c r="P13" i="2"/>
  <c r="O13" i="2"/>
  <c r="N13" i="2"/>
  <c r="M13" i="2"/>
  <c r="L13" i="2"/>
  <c r="Q12" i="2"/>
  <c r="P12" i="2"/>
  <c r="O12" i="2"/>
  <c r="N12" i="2"/>
  <c r="M12" i="2"/>
  <c r="L12" i="2"/>
  <c r="Q11" i="2"/>
  <c r="P11" i="2"/>
  <c r="O11" i="2"/>
  <c r="N11" i="2"/>
  <c r="M11" i="2"/>
  <c r="L11" i="2"/>
  <c r="Q10" i="2"/>
  <c r="P10" i="2"/>
  <c r="O10" i="2"/>
  <c r="N10" i="2"/>
  <c r="M10" i="2"/>
  <c r="L10" i="2"/>
  <c r="Q9" i="2"/>
  <c r="P9" i="2"/>
  <c r="L9" i="2"/>
  <c r="N9" i="2"/>
  <c r="M9" i="2"/>
  <c r="O9" i="2"/>
  <c r="O8" i="2"/>
  <c r="M8" i="2"/>
  <c r="Q8" i="2"/>
  <c r="L8" i="2"/>
  <c r="N8" i="2"/>
  <c r="P8" i="2"/>
  <c r="P7" i="2"/>
  <c r="O7" i="2"/>
  <c r="N7" i="2"/>
  <c r="M7" i="2"/>
  <c r="L7" i="2"/>
  <c r="Q7" i="2"/>
  <c r="P6" i="2"/>
  <c r="O6" i="2"/>
  <c r="N6" i="2"/>
  <c r="M6" i="2"/>
  <c r="L6" i="2"/>
  <c r="Q6" i="2"/>
  <c r="Q5" i="2"/>
  <c r="P5" i="2"/>
  <c r="O5" i="2"/>
  <c r="N5" i="2"/>
  <c r="M5" i="2"/>
  <c r="L5" i="2"/>
  <c r="Q4" i="2"/>
  <c r="P4" i="2"/>
  <c r="O4" i="2"/>
  <c r="N4" i="2"/>
  <c r="M4" i="2"/>
  <c r="L4" i="2"/>
</calcChain>
</file>

<file path=xl/sharedStrings.xml><?xml version="1.0" encoding="utf-8"?>
<sst xmlns="http://schemas.openxmlformats.org/spreadsheetml/2006/main" count="190" uniqueCount="132">
  <si>
    <t>Reference Info</t>
    <phoneticPr fontId="0" type="noConversion"/>
  </si>
  <si>
    <t>Normalized (RPKM)</t>
    <phoneticPr fontId="0" type="noConversion"/>
  </si>
  <si>
    <r>
      <t>Log2 Ratio (</t>
    </r>
    <r>
      <rPr>
        <b/>
        <sz val="10"/>
        <color rgb="FFFF0000"/>
        <rFont val="Calibri"/>
        <family val="3"/>
        <charset val="129"/>
        <scheme val="minor"/>
      </rPr>
      <t>UP</t>
    </r>
    <r>
      <rPr>
        <b/>
        <sz val="10"/>
        <color theme="1"/>
        <rFont val="Calibri"/>
        <family val="3"/>
        <charset val="129"/>
        <scheme val="minor"/>
      </rPr>
      <t xml:space="preserve"> &amp; </t>
    </r>
    <r>
      <rPr>
        <b/>
        <sz val="10"/>
        <color rgb="FF0070C0"/>
        <rFont val="Calibri"/>
        <family val="3"/>
        <charset val="129"/>
        <scheme val="minor"/>
      </rPr>
      <t>DOWN</t>
    </r>
    <r>
      <rPr>
        <b/>
        <sz val="10"/>
        <rFont val="Calibri"/>
        <family val="3"/>
        <charset val="129"/>
        <scheme val="minor"/>
      </rPr>
      <t>)</t>
    </r>
  </si>
  <si>
    <t>Ⅰ.Healthy</t>
    <phoneticPr fontId="0" type="noConversion"/>
  </si>
  <si>
    <t>Ⅱ.Mock_8hpi</t>
    <phoneticPr fontId="0" type="noConversion"/>
  </si>
  <si>
    <t>Ⅲ.Mock_24hpi</t>
    <phoneticPr fontId="0" type="noConversion"/>
  </si>
  <si>
    <t>Ⅳ.Mock_54hpi</t>
    <phoneticPr fontId="0" type="noConversion"/>
  </si>
  <si>
    <t>Ⅴ.G5H_8hpi</t>
    <phoneticPr fontId="0" type="noConversion"/>
  </si>
  <si>
    <t>Ⅵ.G5H_24hpi</t>
    <phoneticPr fontId="0" type="noConversion"/>
  </si>
  <si>
    <t>Ⅶ.G5H_54hpi</t>
    <phoneticPr fontId="0" type="noConversion"/>
  </si>
  <si>
    <t>Ⅷ.G7H_8hpi</t>
    <phoneticPr fontId="0" type="noConversion"/>
  </si>
  <si>
    <t>Ⅸ.G7H_24hpi</t>
    <phoneticPr fontId="0" type="noConversion"/>
  </si>
  <si>
    <t>Ⅹ.G7h_54hpi</t>
    <phoneticPr fontId="0" type="noConversion"/>
  </si>
  <si>
    <t>G5H</t>
  </si>
  <si>
    <t>G7H</t>
  </si>
  <si>
    <t>Reference ID</t>
    <phoneticPr fontId="0" type="noConversion"/>
  </si>
  <si>
    <t>Ⅰ</t>
    <phoneticPr fontId="0" type="noConversion"/>
  </si>
  <si>
    <t>Ⅱ</t>
    <phoneticPr fontId="0" type="noConversion"/>
  </si>
  <si>
    <t>Ⅲ</t>
    <phoneticPr fontId="0" type="noConversion"/>
  </si>
  <si>
    <t>Ⅳ</t>
    <phoneticPr fontId="0" type="noConversion"/>
  </si>
  <si>
    <t>Ⅴ</t>
    <phoneticPr fontId="0" type="noConversion"/>
  </si>
  <si>
    <t>Ⅵ</t>
    <phoneticPr fontId="0" type="noConversion"/>
  </si>
  <si>
    <t>Ⅶ</t>
    <phoneticPr fontId="0" type="noConversion"/>
  </si>
  <si>
    <t>Ⅷ</t>
    <phoneticPr fontId="0" type="noConversion"/>
  </si>
  <si>
    <t>Ⅸ</t>
    <phoneticPr fontId="0" type="noConversion"/>
  </si>
  <si>
    <t>Ⅹ</t>
    <phoneticPr fontId="0" type="noConversion"/>
  </si>
  <si>
    <t>Ⅴ/II</t>
  </si>
  <si>
    <t>Ⅵ/III</t>
  </si>
  <si>
    <t>Ⅶ/IV</t>
  </si>
  <si>
    <t>Ⅷ/II</t>
  </si>
  <si>
    <t>IX/III</t>
  </si>
  <si>
    <t>X/IV</t>
  </si>
  <si>
    <t>Annotation</t>
    <phoneticPr fontId="0" type="noConversion"/>
  </si>
  <si>
    <t>Glyma20g29770.1</t>
  </si>
  <si>
    <t>CAP160 protein</t>
  </si>
  <si>
    <t>Glyma06g15990.1</t>
  </si>
  <si>
    <t>xylem NAC domain 1</t>
  </si>
  <si>
    <t>Glyma07g05800.1</t>
  </si>
  <si>
    <t>homeobox 7</t>
  </si>
  <si>
    <t>Glyma03g38000.1</t>
  </si>
  <si>
    <t>AMP-dependent synthetase and ligase family protein</t>
  </si>
  <si>
    <t>Glyma13g20340.1</t>
  </si>
  <si>
    <t>Protein of unknown function, DUF584</t>
  </si>
  <si>
    <t>Glyma15g16960.1</t>
  </si>
  <si>
    <t>S-adenosyl-L-methionine-dependent methyltransferases superfamily protein</t>
  </si>
  <si>
    <t>Glyma15g16960.2</t>
  </si>
  <si>
    <t>Glyma01g07390.2</t>
  </si>
  <si>
    <t>ABI five binding protein</t>
  </si>
  <si>
    <t>Glyma10g36890.1</t>
  </si>
  <si>
    <t>No annotation</t>
  </si>
  <si>
    <t>Glyma10g41840.1</t>
  </si>
  <si>
    <t>Core-2/I-branching beta-1,6-N-acetylglucosaminyltransferase family protein</t>
  </si>
  <si>
    <t>Glyma11g09120.2</t>
  </si>
  <si>
    <t>Transducin/WD40 repeat-like superfamily protein</t>
  </si>
  <si>
    <t>Glyma14g32430.1</t>
  </si>
  <si>
    <t>highly ABA-induced PP2C gene 3</t>
  </si>
  <si>
    <t>Glyma14g32430.2</t>
  </si>
  <si>
    <t>highly ABA-induced PP2C gene 3</t>
    <phoneticPr fontId="0" type="noConversion"/>
  </si>
  <si>
    <t>Glyma11g27720.1</t>
  </si>
  <si>
    <t>glutamine-dependent asparagine synthase 1</t>
  </si>
  <si>
    <t>Glyma19g11770.5</t>
  </si>
  <si>
    <t>highly ABA-induced PP2C gene 2</t>
  </si>
  <si>
    <t>Glyma18g10760.2</t>
  </si>
  <si>
    <t>Glyma12g06231.1</t>
  </si>
  <si>
    <t>Glyma06g03101.1</t>
  </si>
  <si>
    <t>Glyma06g03091.3</t>
  </si>
  <si>
    <t>Glyma12g09810.1</t>
  </si>
  <si>
    <t>Glyma20g38470.1</t>
  </si>
  <si>
    <t>Interacting selectively and non-covalently with any nucleic acid.</t>
  </si>
  <si>
    <t>Glyma18g06840.4</t>
  </si>
  <si>
    <t>Glyma18g06840.3</t>
  </si>
  <si>
    <t>Glyma18g06840.2</t>
  </si>
  <si>
    <t>Glyma04g16221.1</t>
  </si>
  <si>
    <t>SERINE/ARGININE-RICH SPLICING FACTOR 2</t>
  </si>
  <si>
    <t>Glyma19g45280.1</t>
  </si>
  <si>
    <t>Glyma14g35380.1</t>
  </si>
  <si>
    <t>Reference Info</t>
  </si>
  <si>
    <t>Normalized (RPKM)</t>
    <phoneticPr fontId="0" type="noConversion"/>
  </si>
  <si>
    <r>
      <t>Log2 Ratio (</t>
    </r>
    <r>
      <rPr>
        <b/>
        <sz val="10"/>
        <color indexed="10"/>
        <rFont val="Calibri"/>
        <family val="3"/>
        <charset val="129"/>
      </rPr>
      <t>UP</t>
    </r>
    <r>
      <rPr>
        <b/>
        <sz val="10"/>
        <color indexed="8"/>
        <rFont val="Calibri"/>
        <family val="3"/>
        <charset val="129"/>
      </rPr>
      <t xml:space="preserve"> &amp; </t>
    </r>
    <r>
      <rPr>
        <b/>
        <sz val="10"/>
        <color indexed="30"/>
        <rFont val="Calibri"/>
        <family val="3"/>
        <charset val="129"/>
      </rPr>
      <t>DOWN</t>
    </r>
    <r>
      <rPr>
        <b/>
        <sz val="10"/>
        <rFont val="Calibri"/>
        <family val="3"/>
        <charset val="129"/>
      </rPr>
      <t>)</t>
    </r>
  </si>
  <si>
    <t>Annotation in Phytozome</t>
  </si>
  <si>
    <t>V/II</t>
  </si>
  <si>
    <t>VI/III</t>
  </si>
  <si>
    <t>VII/III</t>
  </si>
  <si>
    <t>VIII/II</t>
  </si>
  <si>
    <t>Glyma14g16655.1</t>
  </si>
  <si>
    <t>NAD(P)H-quinone oxidoreductase subunit 4L (ndhE)</t>
  </si>
  <si>
    <t xml:space="preserve"> Glyma.18G155400.1 </t>
  </si>
  <si>
    <t>Glyma13g01891.1</t>
  </si>
  <si>
    <t>4Fe-4S binding domain / Photosystem I</t>
  </si>
  <si>
    <t>Glyma.13G088500.1</t>
  </si>
  <si>
    <t>Glyma15g20385.1</t>
  </si>
  <si>
    <t>Photosystem II reaction centre N protein (psbN)</t>
  </si>
  <si>
    <t>Glyma.15G188400.1</t>
  </si>
  <si>
    <t>Glyma10g07831.1</t>
  </si>
  <si>
    <t>No functional annotation for this locus</t>
  </si>
  <si>
    <t>Glyma.10G067600.1</t>
  </si>
  <si>
    <t>Glyma13g12815.1</t>
  </si>
  <si>
    <t>FAMILY NOT NAMED</t>
  </si>
  <si>
    <t xml:space="preserve"> Glyma.13G025400.1 </t>
  </si>
  <si>
    <t>Glyma12g36132.1</t>
  </si>
  <si>
    <t>photosystem II cytochrome b559 subunit alpha (psbE)</t>
  </si>
  <si>
    <t xml:space="preserve"> Glyma.12G232700.1</t>
  </si>
  <si>
    <t>Glyma04g33460.1</t>
  </si>
  <si>
    <t>TRANSLATION FACTOR GUF1 HOMOLOG, CHLOROPLASTIC</t>
  </si>
  <si>
    <t>Glyma.04G168600.1</t>
  </si>
  <si>
    <t>Glyma07g35391.1</t>
  </si>
  <si>
    <t>Type II intron maturase (Intron_maturas2</t>
  </si>
  <si>
    <t>Glyma.07G227300.1</t>
  </si>
  <si>
    <t>Glyma01g07130.1</t>
  </si>
  <si>
    <t>cytochrome b6 (petB)</t>
  </si>
  <si>
    <t>Glyma.01G058600.1</t>
  </si>
  <si>
    <t>Glyma07g08595.1</t>
  </si>
  <si>
    <t>SUBFAMILY NOT NAMED</t>
  </si>
  <si>
    <t>Glyma.07G079200.1</t>
  </si>
  <si>
    <t>Glyma07g08601.1</t>
  </si>
  <si>
    <t>Glyma.07G079300.1</t>
  </si>
  <si>
    <t>Glyma14g17011.1</t>
  </si>
  <si>
    <t>MatK/TrnK amino terminal region (MatK_N)</t>
  </si>
  <si>
    <t>Glyma.14G132100.1</t>
  </si>
  <si>
    <t>Glyma08g36390.2</t>
  </si>
  <si>
    <t>Glyma.08G269900.1</t>
  </si>
  <si>
    <t>Glyma07g09705.2</t>
  </si>
  <si>
    <t>30S RIBOSOMAL PROTEIN S10 FAMILY MEMBER</t>
  </si>
  <si>
    <t>Glyma.07G088100.1</t>
  </si>
  <si>
    <t>Glyma15g38110.1</t>
  </si>
  <si>
    <t>Glyma.15G238700.1</t>
  </si>
  <si>
    <t>heat shock protein 21</t>
  </si>
  <si>
    <t>purple acid phosphatase 12</t>
  </si>
  <si>
    <t>NAD(P)-binding Rossmann-fold superfamily protein</t>
  </si>
  <si>
    <t>alpha/beta-Hydrolases superfamily protein</t>
  </si>
  <si>
    <t>lipoxygenase 3</t>
  </si>
  <si>
    <t>Protein kinase superfamily protein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</si>
</sst>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6">
    <font>
      <sz val="11"/>
      <color theme="1"/>
      <name val="Calibri"/>
      <family val="2"/>
      <scheme val="minor"/>
    </font>
    <font>
      <b/>
      <sz val="10"/>
      <color theme="1"/>
      <name val="Calibri"/>
      <family val="3"/>
      <charset val="129"/>
      <scheme val="minor"/>
    </font>
    <font>
      <b/>
      <sz val="10"/>
      <color rgb="FFFF0000"/>
      <name val="Calibri"/>
      <family val="3"/>
      <charset val="129"/>
      <scheme val="minor"/>
    </font>
    <font>
      <b/>
      <sz val="10"/>
      <color rgb="FF0070C0"/>
      <name val="Calibri"/>
      <family val="3"/>
      <charset val="129"/>
      <scheme val="minor"/>
    </font>
    <font>
      <b/>
      <sz val="10"/>
      <name val="Calibri"/>
      <family val="3"/>
      <charset val="129"/>
      <scheme val="minor"/>
    </font>
    <font>
      <b/>
      <sz val="10"/>
      <color theme="5" tint="-0.249977111117893"/>
      <name val="Calibri"/>
      <family val="3"/>
      <charset val="129"/>
      <scheme val="minor"/>
    </font>
    <font>
      <b/>
      <sz val="10"/>
      <color theme="8" tint="-0.499984740745262"/>
      <name val="Calibri"/>
      <family val="3"/>
      <charset val="129"/>
      <scheme val="minor"/>
    </font>
    <font>
      <b/>
      <sz val="10"/>
      <color theme="5" tint="-0.499984740745262"/>
      <name val="Calibri"/>
      <family val="3"/>
      <charset val="129"/>
      <scheme val="minor"/>
    </font>
    <font>
      <sz val="10"/>
      <color theme="1"/>
      <name val="Calibri"/>
      <family val="2"/>
      <charset val="129"/>
      <scheme val="minor"/>
    </font>
    <font>
      <sz val="9"/>
      <color rgb="FF000000"/>
      <name val="Arial"/>
      <family val="2"/>
    </font>
    <font>
      <sz val="11"/>
      <color rgb="FF333333"/>
      <name val="Roboto"/>
    </font>
    <font>
      <b/>
      <sz val="10"/>
      <color indexed="10"/>
      <name val="Calibri"/>
      <family val="3"/>
      <charset val="129"/>
    </font>
    <font>
      <b/>
      <sz val="10"/>
      <color indexed="8"/>
      <name val="Calibri"/>
      <family val="3"/>
      <charset val="129"/>
    </font>
    <font>
      <b/>
      <sz val="10"/>
      <color indexed="30"/>
      <name val="Calibri"/>
      <family val="3"/>
      <charset val="129"/>
    </font>
    <font>
      <b/>
      <sz val="10"/>
      <name val="Calibri"/>
      <family val="3"/>
      <charset val="129"/>
    </font>
    <font>
      <sz val="10"/>
      <color rgb="FFFF0000"/>
      <name val="Calibri"/>
      <family val="2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8" fillId="0" borderId="1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0" fontId="0" fillId="0" borderId="0" xfId="0" applyFill="1"/>
    <xf numFmtId="0" fontId="1" fillId="0" borderId="0" xfId="0" applyFont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/>
    </xf>
    <xf numFmtId="0" fontId="9" fillId="2" borderId="0" xfId="0" applyFont="1" applyFill="1" applyAlignment="1">
      <alignment horizontal="left" vertical="center"/>
    </xf>
    <xf numFmtId="0" fontId="10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2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1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2" xfId="0" applyFont="1" applyBorder="1" applyAlignment="1">
      <alignment vertical="center"/>
    </xf>
    <xf numFmtId="0" fontId="10" fillId="0" borderId="0" xfId="0" applyFont="1" applyAlignment="1">
      <alignment horizontal="center"/>
    </xf>
    <xf numFmtId="0" fontId="9" fillId="3" borderId="0" xfId="0" applyFont="1" applyFill="1" applyAlignment="1">
      <alignment horizontal="center"/>
    </xf>
    <xf numFmtId="0" fontId="0" fillId="4" borderId="0" xfId="0" applyFill="1" applyAlignment="1">
      <alignment horizontal="center"/>
    </xf>
    <xf numFmtId="0" fontId="9" fillId="4" borderId="0" xfId="0" applyFont="1" applyFill="1" applyAlignment="1">
      <alignment horizontal="center"/>
    </xf>
    <xf numFmtId="0" fontId="10" fillId="3" borderId="0" xfId="0" applyFont="1" applyFill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Fill="1"/>
    <xf numFmtId="0" fontId="8" fillId="0" borderId="0" xfId="0" applyFont="1" applyFill="1" applyAlignment="1">
      <alignment horizontal="center" vertical="center"/>
    </xf>
    <xf numFmtId="164" fontId="15" fillId="0" borderId="0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4"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8"/>
  <sheetViews>
    <sheetView workbookViewId="0">
      <selection activeCell="L2" sqref="L2:Q2"/>
    </sheetView>
  </sheetViews>
  <sheetFormatPr defaultRowHeight="15"/>
  <cols>
    <col min="1" max="1" width="15.42578125" bestFit="1" customWidth="1"/>
    <col min="18" max="18" width="62.85546875" bestFit="1" customWidth="1"/>
  </cols>
  <sheetData>
    <row r="1" spans="1:18" s="3" customFormat="1" ht="12.75">
      <c r="A1" s="1" t="s">
        <v>0</v>
      </c>
      <c r="B1" s="40" t="s">
        <v>1</v>
      </c>
      <c r="C1" s="41"/>
      <c r="D1" s="41"/>
      <c r="E1" s="41"/>
      <c r="F1" s="41"/>
      <c r="G1" s="41"/>
      <c r="H1" s="41"/>
      <c r="I1" s="41"/>
      <c r="J1" s="41"/>
      <c r="K1" s="42"/>
      <c r="L1" s="40" t="s">
        <v>2</v>
      </c>
      <c r="M1" s="41"/>
      <c r="N1" s="41"/>
      <c r="O1" s="41"/>
      <c r="P1" s="41"/>
      <c r="Q1" s="41"/>
      <c r="R1" s="2" t="s">
        <v>0</v>
      </c>
    </row>
    <row r="2" spans="1:18" s="3" customFormat="1" ht="12.75">
      <c r="A2" s="1"/>
      <c r="B2" s="4" t="s">
        <v>3</v>
      </c>
      <c r="C2" s="5" t="s">
        <v>4</v>
      </c>
      <c r="D2" s="5" t="s">
        <v>5</v>
      </c>
      <c r="E2" s="5" t="s">
        <v>6</v>
      </c>
      <c r="F2" s="5" t="s">
        <v>7</v>
      </c>
      <c r="G2" s="5" t="s">
        <v>8</v>
      </c>
      <c r="H2" s="5" t="s">
        <v>9</v>
      </c>
      <c r="I2" s="5" t="s">
        <v>10</v>
      </c>
      <c r="J2" s="5" t="s">
        <v>11</v>
      </c>
      <c r="K2" s="5" t="s">
        <v>12</v>
      </c>
      <c r="L2" s="40" t="s">
        <v>13</v>
      </c>
      <c r="M2" s="41"/>
      <c r="N2" s="42"/>
      <c r="O2" s="40" t="s">
        <v>14</v>
      </c>
      <c r="P2" s="41"/>
      <c r="Q2" s="42"/>
      <c r="R2" s="2"/>
    </row>
    <row r="3" spans="1:18" s="3" customFormat="1" ht="12.75">
      <c r="A3" s="3" t="s">
        <v>15</v>
      </c>
      <c r="B3" s="6" t="s">
        <v>16</v>
      </c>
      <c r="C3" s="7" t="s">
        <v>17</v>
      </c>
      <c r="D3" s="7" t="s">
        <v>18</v>
      </c>
      <c r="E3" s="7" t="s">
        <v>19</v>
      </c>
      <c r="F3" s="7" t="s">
        <v>20</v>
      </c>
      <c r="G3" s="7" t="s">
        <v>21</v>
      </c>
      <c r="H3" s="7" t="s">
        <v>22</v>
      </c>
      <c r="I3" s="7" t="s">
        <v>23</v>
      </c>
      <c r="J3" s="7" t="s">
        <v>24</v>
      </c>
      <c r="K3" s="7" t="s">
        <v>25</v>
      </c>
      <c r="L3" s="7" t="s">
        <v>26</v>
      </c>
      <c r="M3" s="7" t="s">
        <v>27</v>
      </c>
      <c r="N3" s="7" t="s">
        <v>28</v>
      </c>
      <c r="O3" s="7" t="s">
        <v>29</v>
      </c>
      <c r="P3" s="7" t="s">
        <v>30</v>
      </c>
      <c r="Q3" s="7" t="s">
        <v>31</v>
      </c>
      <c r="R3" s="2" t="s">
        <v>32</v>
      </c>
    </row>
    <row r="4" spans="1:18" s="8" customFormat="1" ht="12.75">
      <c r="A4" s="8" t="s">
        <v>33</v>
      </c>
      <c r="B4" s="9">
        <v>1.0127956976350576</v>
      </c>
      <c r="C4" s="10">
        <v>0.31708672451835257</v>
      </c>
      <c r="D4" s="10">
        <v>1.4192680431595448</v>
      </c>
      <c r="E4" s="10">
        <v>0.98724172183426462</v>
      </c>
      <c r="F4" s="10">
        <v>14.058060972820529</v>
      </c>
      <c r="G4" s="10">
        <v>1.2941540221504308</v>
      </c>
      <c r="H4" s="10">
        <v>0.72990838421666671</v>
      </c>
      <c r="I4" s="10">
        <v>0.28210716202867309</v>
      </c>
      <c r="J4" s="10">
        <v>0.28920488912942266</v>
      </c>
      <c r="K4" s="11">
        <v>0.70816384563955692</v>
      </c>
      <c r="L4" s="10">
        <f t="shared" ref="L4:N18" si="0">LOG(F4/C4,2)</f>
        <v>5.4703763297610539</v>
      </c>
      <c r="M4" s="10">
        <f t="shared" si="0"/>
        <v>-0.13313775459060673</v>
      </c>
      <c r="N4" s="10">
        <f t="shared" si="0"/>
        <v>-0.43568797267376341</v>
      </c>
      <c r="O4" s="10">
        <f t="shared" ref="O4:Q18" si="1">LOG(I4/C4,2)</f>
        <v>-0.16863418436135102</v>
      </c>
      <c r="P4" s="10">
        <f t="shared" si="1"/>
        <v>-2.2949832357464612</v>
      </c>
      <c r="Q4" s="10">
        <f t="shared" si="1"/>
        <v>-0.47932017478994632</v>
      </c>
      <c r="R4" s="9" t="s">
        <v>34</v>
      </c>
    </row>
    <row r="5" spans="1:18" s="8" customFormat="1" ht="12.75">
      <c r="A5" s="8" t="s">
        <v>35</v>
      </c>
      <c r="B5" s="9">
        <v>0.20295493740443585</v>
      </c>
      <c r="C5" s="10">
        <v>0.25151749365986686</v>
      </c>
      <c r="D5" s="10">
        <v>0.74363626261816584</v>
      </c>
      <c r="E5" s="10">
        <v>0.27238035945981898</v>
      </c>
      <c r="F5" s="10">
        <v>5.943070788915275</v>
      </c>
      <c r="G5" s="10">
        <v>0.72076250381301998</v>
      </c>
      <c r="H5" s="10">
        <v>0.25732143880035779</v>
      </c>
      <c r="I5" s="10">
        <v>0.1413291978445568</v>
      </c>
      <c r="J5" s="10">
        <v>0.32771606199039799</v>
      </c>
      <c r="K5" s="11">
        <v>0.19444332951899579</v>
      </c>
      <c r="L5" s="10">
        <f t="shared" si="0"/>
        <v>4.5624779136149458</v>
      </c>
      <c r="M5" s="10">
        <f t="shared" si="0"/>
        <v>-4.5073163575176323E-2</v>
      </c>
      <c r="N5" s="10">
        <f t="shared" si="0"/>
        <v>-8.2051018059063133E-2</v>
      </c>
      <c r="O5" s="10">
        <f t="shared" si="1"/>
        <v>-0.83159919708378027</v>
      </c>
      <c r="P5" s="10">
        <f t="shared" si="1"/>
        <v>-1.1821507395820885</v>
      </c>
      <c r="Q5" s="10">
        <f t="shared" si="1"/>
        <v>-0.48627293543171329</v>
      </c>
      <c r="R5" s="9" t="s">
        <v>36</v>
      </c>
    </row>
    <row r="6" spans="1:18" s="8" customFormat="1" ht="12.75">
      <c r="A6" s="8" t="s">
        <v>37</v>
      </c>
      <c r="B6" s="9">
        <v>0.17292589054357546</v>
      </c>
      <c r="C6" s="10">
        <v>8.5721268247342386E-2</v>
      </c>
      <c r="D6" s="10">
        <v>0.44352591377583467</v>
      </c>
      <c r="E6" s="10">
        <v>0.32491085735564124</v>
      </c>
      <c r="F6" s="10">
        <v>1.7324993422903827</v>
      </c>
      <c r="G6" s="10">
        <v>0.17865282098222537</v>
      </c>
      <c r="H6" s="10">
        <v>4.3849673754754855E-2</v>
      </c>
      <c r="I6" s="10">
        <v>7.2250947061349963E-2</v>
      </c>
      <c r="J6" s="10">
        <v>8.9352787514116683E-2</v>
      </c>
      <c r="K6" s="11">
        <v>0.26507784514018201</v>
      </c>
      <c r="L6" s="10">
        <f t="shared" si="0"/>
        <v>4.3370577995809301</v>
      </c>
      <c r="M6" s="10">
        <f t="shared" si="0"/>
        <v>-1.3118597042700777</v>
      </c>
      <c r="N6" s="10">
        <f t="shared" si="0"/>
        <v>-2.8894059401166672</v>
      </c>
      <c r="O6" s="10">
        <f t="shared" si="1"/>
        <v>-0.24663669636262414</v>
      </c>
      <c r="P6" s="10">
        <f t="shared" si="1"/>
        <v>-2.3114337565270553</v>
      </c>
      <c r="Q6" s="10">
        <f t="shared" si="1"/>
        <v>-0.29362785748931741</v>
      </c>
      <c r="R6" s="9" t="s">
        <v>38</v>
      </c>
    </row>
    <row r="7" spans="1:18" s="8" customFormat="1" ht="12.75">
      <c r="A7" s="8" t="s">
        <v>39</v>
      </c>
      <c r="B7" s="9">
        <v>8.2318995822233135E-2</v>
      </c>
      <c r="C7" s="10">
        <v>0.1360214424909254</v>
      </c>
      <c r="D7" s="10">
        <v>0.37981853583278874</v>
      </c>
      <c r="E7" s="10">
        <v>9.8202763449459787E-2</v>
      </c>
      <c r="F7" s="10">
        <v>1.0511296870608939</v>
      </c>
      <c r="G7" s="10">
        <v>0.66146284107192677</v>
      </c>
      <c r="H7" s="10">
        <v>9.2773489377503793E-2</v>
      </c>
      <c r="I7" s="10">
        <v>0.15286253911943645</v>
      </c>
      <c r="J7" s="10">
        <v>0.18904518947287208</v>
      </c>
      <c r="K7" s="11">
        <v>9.3471606303029059E-2</v>
      </c>
      <c r="L7" s="10">
        <f t="shared" si="0"/>
        <v>2.9500346764716832</v>
      </c>
      <c r="M7" s="10">
        <f t="shared" si="0"/>
        <v>0.80034979931594707</v>
      </c>
      <c r="N7" s="10">
        <f t="shared" si="0"/>
        <v>-8.2051018059063133E-2</v>
      </c>
      <c r="O7" s="10">
        <f t="shared" si="1"/>
        <v>0.16840080291622009</v>
      </c>
      <c r="P7" s="10">
        <f t="shared" si="1"/>
        <v>-1.0065791749986344</v>
      </c>
      <c r="Q7" s="10">
        <f t="shared" si="1"/>
        <v>-7.1235436152869605E-2</v>
      </c>
      <c r="R7" s="9" t="s">
        <v>40</v>
      </c>
    </row>
    <row r="8" spans="1:18" s="8" customFormat="1" ht="12.75">
      <c r="A8" s="8" t="s">
        <v>41</v>
      </c>
      <c r="B8" s="9">
        <v>0.1004747269166229</v>
      </c>
      <c r="C8" s="10">
        <v>0.1245160714660013</v>
      </c>
      <c r="D8" s="10">
        <v>0.32723914586886355</v>
      </c>
      <c r="E8" s="10">
        <v>0.8540147041166064</v>
      </c>
      <c r="F8" s="10">
        <v>0.93754759804251719</v>
      </c>
      <c r="G8" s="10">
        <v>2.0976701040724239</v>
      </c>
      <c r="H8" s="10">
        <v>0.445862789462873</v>
      </c>
      <c r="I8" s="10">
        <v>0.18657688569202363</v>
      </c>
      <c r="J8" s="10">
        <v>0.64895552196517547</v>
      </c>
      <c r="K8" s="11">
        <v>0.89843577947709907</v>
      </c>
      <c r="L8" s="10">
        <f t="shared" si="0"/>
        <v>2.9125599710530201</v>
      </c>
      <c r="M8" s="10">
        <f t="shared" si="0"/>
        <v>2.6803705606958101</v>
      </c>
      <c r="N8" s="10">
        <f t="shared" si="0"/>
        <v>-0.9376611087238883</v>
      </c>
      <c r="O8" s="10">
        <f t="shared" si="1"/>
        <v>0.58343830219506365</v>
      </c>
      <c r="P8" s="10">
        <f t="shared" si="1"/>
        <v>0.98777426186022355</v>
      </c>
      <c r="Q8" s="10">
        <f t="shared" si="1"/>
        <v>7.3154473182305141E-2</v>
      </c>
      <c r="R8" s="9" t="s">
        <v>42</v>
      </c>
    </row>
    <row r="9" spans="1:18" s="8" customFormat="1" ht="12.75">
      <c r="A9" s="8" t="s">
        <v>43</v>
      </c>
      <c r="B9" s="9">
        <v>0.34864882301705552</v>
      </c>
      <c r="C9" s="10">
        <v>0.4767698233961154</v>
      </c>
      <c r="D9" s="10">
        <v>0.79290955073432412</v>
      </c>
      <c r="E9" s="10">
        <v>0.6131263341132277</v>
      </c>
      <c r="F9" s="10">
        <v>3.2060694453940637</v>
      </c>
      <c r="G9" s="10">
        <v>2.0183358216103424</v>
      </c>
      <c r="H9" s="10">
        <v>0.65544312288073558</v>
      </c>
      <c r="I9" s="10">
        <v>0.45208098260577945</v>
      </c>
      <c r="J9" s="10">
        <v>0.6678005224611373</v>
      </c>
      <c r="K9" s="11">
        <v>0.58358748066947941</v>
      </c>
      <c r="L9" s="10">
        <f t="shared" si="0"/>
        <v>2.7494408454137962</v>
      </c>
      <c r="M9" s="10">
        <f t="shared" si="0"/>
        <v>1.3479380293736687</v>
      </c>
      <c r="N9" s="10">
        <f t="shared" si="0"/>
        <v>9.6286223199449572E-2</v>
      </c>
      <c r="O9" s="10">
        <f t="shared" si="1"/>
        <v>-7.671169492031156E-2</v>
      </c>
      <c r="P9" s="10">
        <f t="shared" si="1"/>
        <v>-0.24773908120966542</v>
      </c>
      <c r="Q9" s="10">
        <f t="shared" si="1"/>
        <v>-7.1235436152869605E-2</v>
      </c>
      <c r="R9" s="9" t="s">
        <v>44</v>
      </c>
    </row>
    <row r="10" spans="1:18" s="8" customFormat="1" ht="12.75">
      <c r="A10" s="8" t="s">
        <v>45</v>
      </c>
      <c r="B10" s="9">
        <v>0.40133335799548919</v>
      </c>
      <c r="C10" s="10">
        <v>0.49736341286426516</v>
      </c>
      <c r="D10" s="10">
        <v>0.89508936470411438</v>
      </c>
      <c r="E10" s="10">
        <v>0.65570972036352637</v>
      </c>
      <c r="F10" s="10">
        <v>3.1878894526348143</v>
      </c>
      <c r="G10" s="10">
        <v>1.7801819141839847</v>
      </c>
      <c r="H10" s="10">
        <v>0.66370490547250449</v>
      </c>
      <c r="I10" s="10">
        <v>0.31592430860845644</v>
      </c>
      <c r="J10" s="10">
        <v>0.58605565945729332</v>
      </c>
      <c r="K10" s="11">
        <v>0.80243911111216548</v>
      </c>
      <c r="L10" s="10">
        <f t="shared" si="0"/>
        <v>2.6802293126604533</v>
      </c>
      <c r="M10" s="10">
        <f t="shared" si="0"/>
        <v>0.99192104390702518</v>
      </c>
      <c r="N10" s="10">
        <f t="shared" si="0"/>
        <v>1.7484655491851433E-2</v>
      </c>
      <c r="O10" s="10">
        <f t="shared" si="1"/>
        <v>-0.65472143499970059</v>
      </c>
      <c r="P10" s="10">
        <f t="shared" si="1"/>
        <v>-0.61099403838596278</v>
      </c>
      <c r="Q10" s="10">
        <f t="shared" si="1"/>
        <v>0.29133464323183889</v>
      </c>
      <c r="R10" s="9" t="s">
        <v>44</v>
      </c>
    </row>
    <row r="11" spans="1:18" s="8" customFormat="1" ht="12.75">
      <c r="A11" s="8" t="s">
        <v>46</v>
      </c>
      <c r="B11" s="9">
        <v>0.15738054674285287</v>
      </c>
      <c r="C11" s="10">
        <v>0.26525191846224444</v>
      </c>
      <c r="D11" s="10">
        <v>0.2614144811259253</v>
      </c>
      <c r="E11" s="10">
        <v>0.1267297177650161</v>
      </c>
      <c r="F11" s="10">
        <v>1.6602298456460263</v>
      </c>
      <c r="G11" s="10">
        <v>0.13820375174423635</v>
      </c>
      <c r="H11" s="10">
        <v>5.5870869605798353E-2</v>
      </c>
      <c r="I11" s="10">
        <v>0.14027920380410691</v>
      </c>
      <c r="J11" s="10">
        <v>0.13011252862382516</v>
      </c>
      <c r="K11" s="11">
        <v>5.6291295742373973E-2</v>
      </c>
      <c r="L11" s="10">
        <f t="shared" si="0"/>
        <v>2.6459478943445078</v>
      </c>
      <c r="M11" s="10">
        <f t="shared" si="0"/>
        <v>-0.91954228149131745</v>
      </c>
      <c r="N11" s="10">
        <f t="shared" si="0"/>
        <v>-1.1815866916099775</v>
      </c>
      <c r="O11" s="10">
        <f t="shared" si="1"/>
        <v>-0.91906203833411959</v>
      </c>
      <c r="P11" s="10">
        <f t="shared" si="1"/>
        <v>-1.0065791749986344</v>
      </c>
      <c r="Q11" s="10">
        <f t="shared" si="1"/>
        <v>-1.1707711097037841</v>
      </c>
      <c r="R11" s="9" t="s">
        <v>47</v>
      </c>
    </row>
    <row r="12" spans="1:18" s="8" customFormat="1" ht="12.75">
      <c r="A12" s="8" t="s">
        <v>48</v>
      </c>
      <c r="B12" s="9">
        <v>1.613306942405708</v>
      </c>
      <c r="C12" s="10">
        <v>2.0283109139651243</v>
      </c>
      <c r="D12" s="10">
        <v>2.769997198802352</v>
      </c>
      <c r="E12" s="10">
        <v>2.2906932686083423</v>
      </c>
      <c r="F12" s="10">
        <v>10.231245507219818</v>
      </c>
      <c r="G12" s="10">
        <v>4.9217028186569882</v>
      </c>
      <c r="H12" s="10">
        <v>1.3932919240783725</v>
      </c>
      <c r="I12" s="10">
        <v>2.5725111853797435</v>
      </c>
      <c r="J12" s="10">
        <v>1.6309842422899608</v>
      </c>
      <c r="K12" s="11">
        <v>1.523246723246217</v>
      </c>
      <c r="L12" s="10">
        <f t="shared" si="0"/>
        <v>2.3346310621863897</v>
      </c>
      <c r="M12" s="10">
        <f t="shared" si="0"/>
        <v>0.82927303055263279</v>
      </c>
      <c r="N12" s="10">
        <f t="shared" si="0"/>
        <v>-0.71728672526144255</v>
      </c>
      <c r="O12" s="10">
        <f t="shared" si="1"/>
        <v>0.34289853414835614</v>
      </c>
      <c r="P12" s="10">
        <f t="shared" si="1"/>
        <v>-0.76414167377195408</v>
      </c>
      <c r="Q12" s="10">
        <f t="shared" si="1"/>
        <v>-0.58863465306139096</v>
      </c>
      <c r="R12" s="9" t="s">
        <v>49</v>
      </c>
    </row>
    <row r="13" spans="1:18" s="8" customFormat="1" ht="12.75">
      <c r="A13" s="8" t="s">
        <v>50</v>
      </c>
      <c r="B13" s="9">
        <v>8.5878736182113502E-2</v>
      </c>
      <c r="C13" s="10">
        <v>0.14190345081485733</v>
      </c>
      <c r="D13" s="10">
        <v>8.7406570845462911E-2</v>
      </c>
      <c r="E13" s="10">
        <v>0.19209256769336899</v>
      </c>
      <c r="F13" s="10">
        <v>0.6853649648741641</v>
      </c>
      <c r="G13" s="10">
        <v>3.6967855693112513E-2</v>
      </c>
      <c r="H13" s="10">
        <v>0.11795710380818769</v>
      </c>
      <c r="I13" s="10">
        <v>6.9769354848094142E-2</v>
      </c>
      <c r="J13" s="10">
        <v>5.5468157789591015E-2</v>
      </c>
      <c r="K13" s="11">
        <v>0.21940564884913716</v>
      </c>
      <c r="L13" s="10">
        <f t="shared" si="0"/>
        <v>2.2719627713590453</v>
      </c>
      <c r="M13" s="10">
        <f t="shared" si="0"/>
        <v>-1.2414703763786799</v>
      </c>
      <c r="N13" s="10">
        <f t="shared" si="0"/>
        <v>-0.70353939480533312</v>
      </c>
      <c r="O13" s="10">
        <f t="shared" si="1"/>
        <v>-1.0242442750261762</v>
      </c>
      <c r="P13" s="10">
        <f t="shared" si="1"/>
        <v>-0.65608192791450093</v>
      </c>
      <c r="Q13" s="10">
        <f t="shared" si="1"/>
        <v>0.19179896968092428</v>
      </c>
      <c r="R13" s="9" t="s">
        <v>51</v>
      </c>
    </row>
    <row r="14" spans="1:18" s="8" customFormat="1" ht="12.75">
      <c r="A14" s="8" t="s">
        <v>52</v>
      </c>
      <c r="B14" s="9">
        <v>0.10465509068788025</v>
      </c>
      <c r="C14" s="10">
        <v>0.16021357350064536</v>
      </c>
      <c r="D14" s="10">
        <v>0.1879711200977697</v>
      </c>
      <c r="E14" s="10">
        <v>0.17350296436820423</v>
      </c>
      <c r="F14" s="10">
        <v>0.74375420505781897</v>
      </c>
      <c r="G14" s="10">
        <v>0.19875191232856187</v>
      </c>
      <c r="H14" s="10">
        <v>0.21074222020321373</v>
      </c>
      <c r="I14" s="10">
        <v>6.8590456379078735E-2</v>
      </c>
      <c r="J14" s="10">
        <v>0.18290575328467287</v>
      </c>
      <c r="K14" s="11">
        <v>0.20446404552249339</v>
      </c>
      <c r="L14" s="10">
        <f t="shared" si="0"/>
        <v>2.2148295401699141</v>
      </c>
      <c r="M14" s="10">
        <f t="shared" si="0"/>
        <v>8.0457718508682538E-2</v>
      </c>
      <c r="N14" s="10">
        <f t="shared" si="0"/>
        <v>0.28051906132564536</v>
      </c>
      <c r="O14" s="10">
        <f t="shared" si="1"/>
        <v>-1.22391661986254</v>
      </c>
      <c r="P14" s="10">
        <f t="shared" si="1"/>
        <v>-3.9410567466006741E-2</v>
      </c>
      <c r="Q14" s="10">
        <f t="shared" si="1"/>
        <v>0.23688685920946234</v>
      </c>
      <c r="R14" s="9" t="s">
        <v>53</v>
      </c>
    </row>
    <row r="15" spans="1:18" s="8" customFormat="1" ht="12.75">
      <c r="A15" s="8" t="s">
        <v>54</v>
      </c>
      <c r="B15" s="9">
        <v>4.649365776268839</v>
      </c>
      <c r="C15" s="10">
        <v>8.634479423396126</v>
      </c>
      <c r="D15" s="10">
        <v>8.72230225752498</v>
      </c>
      <c r="E15" s="10">
        <v>6.2757528820353539</v>
      </c>
      <c r="F15" s="10">
        <v>36.18518934090843</v>
      </c>
      <c r="G15" s="10">
        <v>7.025061710587428</v>
      </c>
      <c r="H15" s="10">
        <v>6.6422825701086996</v>
      </c>
      <c r="I15" s="10">
        <v>4.4412320505453478</v>
      </c>
      <c r="J15" s="10">
        <v>2.7173900788508045</v>
      </c>
      <c r="K15" s="11">
        <v>5.5797405364079529</v>
      </c>
      <c r="L15" s="10">
        <f t="shared" si="0"/>
        <v>2.067218215842022</v>
      </c>
      <c r="M15" s="10">
        <f t="shared" si="0"/>
        <v>-0.31219808706531715</v>
      </c>
      <c r="N15" s="10">
        <f t="shared" si="0"/>
        <v>8.1890553038637015E-2</v>
      </c>
      <c r="O15" s="10">
        <f t="shared" si="1"/>
        <v>-0.95914924680429114</v>
      </c>
      <c r="P15" s="10">
        <f t="shared" si="1"/>
        <v>-1.682487307615844</v>
      </c>
      <c r="Q15" s="10">
        <f t="shared" si="1"/>
        <v>-0.16959050813144436</v>
      </c>
      <c r="R15" s="9" t="s">
        <v>55</v>
      </c>
    </row>
    <row r="16" spans="1:18" s="8" customFormat="1" ht="12.75">
      <c r="A16" s="8" t="s">
        <v>56</v>
      </c>
      <c r="B16" s="9">
        <v>3.5247538397864702</v>
      </c>
      <c r="C16" s="10">
        <v>6.3720182169856585</v>
      </c>
      <c r="D16" s="10">
        <v>6.3508721590910975</v>
      </c>
      <c r="E16" s="10">
        <v>4.6524165873412118</v>
      </c>
      <c r="F16" s="10">
        <v>26.480049485595632</v>
      </c>
      <c r="G16" s="10">
        <v>5.5133060127048301</v>
      </c>
      <c r="H16" s="10">
        <v>4.6606833362069207</v>
      </c>
      <c r="I16" s="10">
        <v>4.2285253613747242</v>
      </c>
      <c r="J16" s="10">
        <v>1.9234647284752189</v>
      </c>
      <c r="K16" s="11">
        <v>3.8487357366305712</v>
      </c>
      <c r="L16" s="10">
        <f t="shared" si="0"/>
        <v>2.055083521730896</v>
      </c>
      <c r="M16" s="10">
        <f t="shared" si="0"/>
        <v>-0.20403704983142251</v>
      </c>
      <c r="N16" s="10">
        <f t="shared" si="0"/>
        <v>2.5612096558782836E-3</v>
      </c>
      <c r="O16" s="10">
        <f t="shared" si="1"/>
        <v>-0.5915957599053272</v>
      </c>
      <c r="P16" s="10">
        <f t="shared" si="1"/>
        <v>-1.7232473549316127</v>
      </c>
      <c r="Q16" s="10">
        <f t="shared" si="1"/>
        <v>-0.27359566892847748</v>
      </c>
      <c r="R16" s="9" t="s">
        <v>57</v>
      </c>
    </row>
    <row r="17" spans="1:18" s="8" customFormat="1" ht="12.75">
      <c r="A17" s="8" t="s">
        <v>58</v>
      </c>
      <c r="B17" s="9">
        <v>21.202167982377009</v>
      </c>
      <c r="C17" s="10">
        <v>33.663140303260825</v>
      </c>
      <c r="D17" s="10">
        <v>11.23042938753192</v>
      </c>
      <c r="E17" s="10">
        <v>92.031719175315814</v>
      </c>
      <c r="F17" s="10">
        <v>131.62254527868171</v>
      </c>
      <c r="G17" s="10">
        <v>38.020294558287226</v>
      </c>
      <c r="H17" s="10">
        <v>22.294454702611091</v>
      </c>
      <c r="I17" s="10">
        <v>33.953948938134189</v>
      </c>
      <c r="J17" s="10">
        <v>22.775323762136669</v>
      </c>
      <c r="K17" s="11">
        <v>35.297773678272101</v>
      </c>
      <c r="L17" s="10">
        <f t="shared" si="0"/>
        <v>1.9671649542083101</v>
      </c>
      <c r="M17" s="10">
        <f t="shared" si="0"/>
        <v>1.7593566199414084</v>
      </c>
      <c r="N17" s="10">
        <f t="shared" si="0"/>
        <v>-2.0454462652924028</v>
      </c>
      <c r="O17" s="10">
        <f t="shared" si="1"/>
        <v>1.2409607302281753E-2</v>
      </c>
      <c r="P17" s="10">
        <f t="shared" si="1"/>
        <v>1.0200584735556613</v>
      </c>
      <c r="Q17" s="10">
        <f t="shared" si="1"/>
        <v>-1.3825539868065162</v>
      </c>
      <c r="R17" s="9" t="s">
        <v>59</v>
      </c>
    </row>
    <row r="18" spans="1:18" s="8" customFormat="1" ht="12.75">
      <c r="A18" s="8" t="s">
        <v>60</v>
      </c>
      <c r="B18" s="9">
        <v>1.054827671520199</v>
      </c>
      <c r="C18" s="10">
        <v>2.0915587712371471</v>
      </c>
      <c r="D18" s="10">
        <v>2.0309866584736032</v>
      </c>
      <c r="E18" s="10">
        <v>1.5988583490260027</v>
      </c>
      <c r="F18" s="10">
        <v>6.4359016195907257</v>
      </c>
      <c r="G18" s="10">
        <v>1.1057871773229788</v>
      </c>
      <c r="H18" s="10">
        <v>1.3531233538557188</v>
      </c>
      <c r="I18" s="10">
        <v>1.3308085494164881</v>
      </c>
      <c r="J18" s="10">
        <v>0.24045950066958025</v>
      </c>
      <c r="K18" s="11">
        <v>1.0621101415680745</v>
      </c>
      <c r="L18" s="10">
        <f t="shared" si="0"/>
        <v>1.6215637357175485</v>
      </c>
      <c r="M18" s="10">
        <f t="shared" si="0"/>
        <v>-0.87710701517092071</v>
      </c>
      <c r="N18" s="10">
        <f t="shared" si="0"/>
        <v>-0.24074876407812129</v>
      </c>
      <c r="O18" s="10">
        <f t="shared" si="1"/>
        <v>-0.6522754976392181</v>
      </c>
      <c r="P18" s="10">
        <f t="shared" si="1"/>
        <v>-3.0783149285975488</v>
      </c>
      <c r="Q18" s="10">
        <f t="shared" si="1"/>
        <v>-0.59010874641625333</v>
      </c>
      <c r="R18" s="9" t="s">
        <v>61</v>
      </c>
    </row>
  </sheetData>
  <mergeCells count="4">
    <mergeCell ref="B1:K1"/>
    <mergeCell ref="L1:Q1"/>
    <mergeCell ref="L2:N2"/>
    <mergeCell ref="O2:Q2"/>
  </mergeCells>
  <conditionalFormatting sqref="L4:Q18">
    <cfRule type="cellIs" dxfId="3" priority="1" operator="lessThanOrEqual">
      <formula>-1</formula>
    </cfRule>
    <cfRule type="cellIs" dxfId="2" priority="2" operator="greaterThanOrEqual">
      <formula>1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5"/>
  <sheetViews>
    <sheetView tabSelected="1" workbookViewId="0">
      <selection activeCell="L2" sqref="L2:Q2"/>
    </sheetView>
  </sheetViews>
  <sheetFormatPr defaultRowHeight="15"/>
  <cols>
    <col min="1" max="1" width="16.28515625" bestFit="1" customWidth="1"/>
    <col min="11" max="11" width="12" bestFit="1" customWidth="1"/>
    <col min="17" max="17" width="12.5703125" bestFit="1" customWidth="1"/>
    <col min="18" max="18" width="48" bestFit="1" customWidth="1"/>
  </cols>
  <sheetData>
    <row r="1" spans="1:19" s="13" customFormat="1" ht="12.75">
      <c r="A1" s="1" t="s">
        <v>0</v>
      </c>
      <c r="B1" s="40" t="s">
        <v>1</v>
      </c>
      <c r="C1" s="41"/>
      <c r="D1" s="41"/>
      <c r="E1" s="41"/>
      <c r="F1" s="41"/>
      <c r="G1" s="41"/>
      <c r="H1" s="41"/>
      <c r="I1" s="41"/>
      <c r="J1" s="41"/>
      <c r="K1" s="42"/>
      <c r="L1" s="40" t="s">
        <v>2</v>
      </c>
      <c r="M1" s="41"/>
      <c r="N1" s="41"/>
      <c r="O1" s="41"/>
      <c r="P1" s="41"/>
      <c r="Q1" s="42"/>
      <c r="R1" s="2" t="s">
        <v>0</v>
      </c>
    </row>
    <row r="2" spans="1:19" s="13" customFormat="1" ht="12.75">
      <c r="A2" s="1"/>
      <c r="B2" s="14" t="s">
        <v>3</v>
      </c>
      <c r="C2" s="7" t="s">
        <v>4</v>
      </c>
      <c r="D2" s="7" t="s">
        <v>5</v>
      </c>
      <c r="E2" s="7" t="s">
        <v>6</v>
      </c>
      <c r="F2" s="7" t="s">
        <v>7</v>
      </c>
      <c r="G2" s="7" t="s">
        <v>8</v>
      </c>
      <c r="H2" s="7" t="s">
        <v>9</v>
      </c>
      <c r="I2" s="7" t="s">
        <v>10</v>
      </c>
      <c r="J2" s="7" t="s">
        <v>11</v>
      </c>
      <c r="K2" s="7" t="s">
        <v>12</v>
      </c>
      <c r="L2" s="40" t="s">
        <v>13</v>
      </c>
      <c r="M2" s="41"/>
      <c r="N2" s="42"/>
      <c r="O2" s="40" t="s">
        <v>14</v>
      </c>
      <c r="P2" s="41"/>
      <c r="Q2" s="42"/>
      <c r="R2" s="2"/>
    </row>
    <row r="3" spans="1:19" s="13" customFormat="1" ht="12.75">
      <c r="A3" s="3" t="s">
        <v>15</v>
      </c>
      <c r="B3" s="6" t="s">
        <v>16</v>
      </c>
      <c r="C3" s="7" t="s">
        <v>17</v>
      </c>
      <c r="D3" s="7" t="s">
        <v>18</v>
      </c>
      <c r="E3" s="7" t="s">
        <v>19</v>
      </c>
      <c r="F3" s="7" t="s">
        <v>20</v>
      </c>
      <c r="G3" s="7" t="s">
        <v>21</v>
      </c>
      <c r="H3" s="7" t="s">
        <v>22</v>
      </c>
      <c r="I3" s="7" t="s">
        <v>23</v>
      </c>
      <c r="J3" s="7" t="s">
        <v>24</v>
      </c>
      <c r="K3" s="7" t="s">
        <v>25</v>
      </c>
      <c r="L3" s="7" t="s">
        <v>26</v>
      </c>
      <c r="M3" s="7" t="s">
        <v>27</v>
      </c>
      <c r="N3" s="7" t="s">
        <v>28</v>
      </c>
      <c r="O3" s="7" t="s">
        <v>29</v>
      </c>
      <c r="P3" s="7" t="s">
        <v>30</v>
      </c>
      <c r="Q3" s="7" t="s">
        <v>31</v>
      </c>
      <c r="R3" s="2" t="s">
        <v>32</v>
      </c>
    </row>
    <row r="4" spans="1:19">
      <c r="A4" s="12" t="s">
        <v>62</v>
      </c>
      <c r="B4" s="12">
        <v>1.5114406184996922</v>
      </c>
      <c r="C4" s="12">
        <v>1.4408418441684196</v>
      </c>
      <c r="D4" s="12">
        <v>0.56799879188270075</v>
      </c>
      <c r="E4" s="12">
        <v>2.2157065876201112</v>
      </c>
      <c r="F4" s="12">
        <v>2.7750249764118813</v>
      </c>
      <c r="G4" s="12">
        <v>5.8556109511702914</v>
      </c>
      <c r="H4" s="12">
        <v>2.0047628011915912</v>
      </c>
      <c r="I4" s="12">
        <v>1.1982342391349021</v>
      </c>
      <c r="J4" s="12">
        <v>1.6220326273487427</v>
      </c>
      <c r="K4" s="12">
        <v>2.1683668406202687</v>
      </c>
      <c r="L4" s="10">
        <f t="shared" ref="L4:N15" si="0">LOG(F4/C4,2)</f>
        <v>0.94558877144049058</v>
      </c>
      <c r="M4" s="10">
        <f t="shared" si="0"/>
        <v>3.365859937370931</v>
      </c>
      <c r="N4" s="10">
        <f t="shared" si="0"/>
        <v>-0.14433529631340586</v>
      </c>
      <c r="O4" s="10">
        <f t="shared" ref="O4:Q15" si="1">LOG(I4/C4,2)</f>
        <v>-0.26600202122955491</v>
      </c>
      <c r="P4" s="10">
        <f t="shared" si="1"/>
        <v>1.5138430735278117</v>
      </c>
      <c r="Q4" s="10">
        <f t="shared" si="1"/>
        <v>-3.1157996777534329E-2</v>
      </c>
      <c r="R4" s="15" t="s">
        <v>126</v>
      </c>
    </row>
    <row r="5" spans="1:19">
      <c r="A5" s="12" t="s">
        <v>63</v>
      </c>
      <c r="B5" s="12">
        <v>0.95564307931975911</v>
      </c>
      <c r="C5" s="12">
        <v>0.3947689985074978</v>
      </c>
      <c r="D5" s="12">
        <v>0.86148517086784937</v>
      </c>
      <c r="E5" s="12">
        <v>3.4506510226679947</v>
      </c>
      <c r="F5" s="12">
        <v>0.3855213319725117</v>
      </c>
      <c r="G5" s="12">
        <v>5.0539942777866385</v>
      </c>
      <c r="H5" s="12">
        <v>1.0673933742933748</v>
      </c>
      <c r="I5" s="12">
        <v>0.25351209495210514</v>
      </c>
      <c r="J5" s="12">
        <v>1.4108334870650001</v>
      </c>
      <c r="K5" s="12">
        <v>6.3508233731501944</v>
      </c>
      <c r="L5" s="10">
        <f t="shared" si="0"/>
        <v>-3.4198007670000363E-2</v>
      </c>
      <c r="M5" s="10">
        <f t="shared" si="0"/>
        <v>2.5525261628239053</v>
      </c>
      <c r="N5" s="10">
        <f t="shared" si="0"/>
        <v>-1.692776614845301</v>
      </c>
      <c r="O5" s="10">
        <f t="shared" si="1"/>
        <v>-0.63895411914138411</v>
      </c>
      <c r="P5" s="10">
        <f t="shared" si="1"/>
        <v>0.71164985658598601</v>
      </c>
      <c r="Q5" s="10">
        <f t="shared" si="1"/>
        <v>0.88007507093254111</v>
      </c>
      <c r="R5" s="15">
        <v>0</v>
      </c>
    </row>
    <row r="6" spans="1:19">
      <c r="A6" s="12" t="s">
        <v>64</v>
      </c>
      <c r="B6" s="12">
        <v>0.37430114560112504</v>
      </c>
      <c r="C6" s="12">
        <v>0.32595778339038384</v>
      </c>
      <c r="D6" s="12">
        <v>0.55599595208288732</v>
      </c>
      <c r="E6" s="12">
        <v>0.9232185297354657</v>
      </c>
      <c r="F6" s="12">
        <v>7.1095474337310236</v>
      </c>
      <c r="G6" s="12">
        <v>2.1817037280586646</v>
      </c>
      <c r="H6" s="12">
        <v>14.955272566285602</v>
      </c>
      <c r="I6" s="12">
        <v>5.4101950808116879</v>
      </c>
      <c r="J6" s="12">
        <v>0.35283469997963335</v>
      </c>
      <c r="K6" s="12">
        <v>0.65905517252200219</v>
      </c>
      <c r="L6" s="10">
        <f t="shared" si="0"/>
        <v>4.4470006961950101</v>
      </c>
      <c r="M6" s="10">
        <f t="shared" si="0"/>
        <v>1.9723089146530599</v>
      </c>
      <c r="N6" s="10">
        <f t="shared" si="0"/>
        <v>4.0178382138910944</v>
      </c>
      <c r="O6" s="10">
        <f t="shared" si="1"/>
        <v>4.0529235854962842</v>
      </c>
      <c r="P6" s="10">
        <f t="shared" si="1"/>
        <v>-0.65608192791450115</v>
      </c>
      <c r="Q6" s="10">
        <f t="shared" si="1"/>
        <v>-0.48627293543171329</v>
      </c>
      <c r="R6" s="15" t="s">
        <v>127</v>
      </c>
    </row>
    <row r="7" spans="1:19">
      <c r="A7" s="12" t="s">
        <v>65</v>
      </c>
      <c r="B7" s="12">
        <v>0.24209624676100566</v>
      </c>
      <c r="C7" s="12">
        <v>0.41253360344033524</v>
      </c>
      <c r="D7" s="12">
        <v>0.45584607804738569</v>
      </c>
      <c r="E7" s="12">
        <v>0.64982171471128247</v>
      </c>
      <c r="F7" s="12">
        <v>5.4989868830050144</v>
      </c>
      <c r="G7" s="12">
        <v>1.6022924881843337</v>
      </c>
      <c r="H7" s="12">
        <v>11.970960935048076</v>
      </c>
      <c r="I7" s="12">
        <v>4.9451759321990645</v>
      </c>
      <c r="J7" s="12">
        <v>0.16939799299551286</v>
      </c>
      <c r="K7" s="12">
        <v>0.60562924341055469</v>
      </c>
      <c r="L7" s="10">
        <f t="shared" si="0"/>
        <v>3.7365822994884494</v>
      </c>
      <c r="M7" s="10">
        <f t="shared" si="0"/>
        <v>1.8135188582189723</v>
      </c>
      <c r="N7" s="10">
        <f t="shared" si="0"/>
        <v>4.2033512008031853</v>
      </c>
      <c r="O7" s="10">
        <f t="shared" si="1"/>
        <v>3.5834383021950633</v>
      </c>
      <c r="P7" s="10">
        <f t="shared" si="1"/>
        <v>-1.4281299812361528</v>
      </c>
      <c r="Q7" s="10">
        <f t="shared" si="1"/>
        <v>-0.10160908519638852</v>
      </c>
      <c r="R7" s="15" t="s">
        <v>127</v>
      </c>
    </row>
    <row r="8" spans="1:19">
      <c r="A8" s="12" t="s">
        <v>66</v>
      </c>
      <c r="B8" s="12">
        <v>0.93850601988048077</v>
      </c>
      <c r="C8" s="12">
        <v>1.2876840038341879</v>
      </c>
      <c r="D8" s="12">
        <v>1.1053058768938919</v>
      </c>
      <c r="E8" s="12">
        <v>4.3634191484272238</v>
      </c>
      <c r="F8" s="12">
        <v>0.83952203097536349</v>
      </c>
      <c r="G8" s="12">
        <v>3.8740207002450022</v>
      </c>
      <c r="H8" s="12">
        <v>5.1633511214187706</v>
      </c>
      <c r="I8" s="12">
        <v>1.1670280874229129</v>
      </c>
      <c r="J8" s="12">
        <v>1.8618109502793101</v>
      </c>
      <c r="K8" s="12">
        <v>5.1807968876455011</v>
      </c>
      <c r="L8" s="10">
        <f t="shared" si="0"/>
        <v>-0.61713851080594517</v>
      </c>
      <c r="M8" s="10">
        <f t="shared" si="0"/>
        <v>1.8093859936094701</v>
      </c>
      <c r="N8" s="10">
        <f t="shared" si="0"/>
        <v>0.24284864335959006</v>
      </c>
      <c r="O8" s="10">
        <f t="shared" si="1"/>
        <v>-0.1419393176959306</v>
      </c>
      <c r="P8" s="10">
        <f t="shared" si="1"/>
        <v>0.7522609187903343</v>
      </c>
      <c r="Q8" s="10">
        <f t="shared" si="1"/>
        <v>0.24771495893459719</v>
      </c>
      <c r="R8" s="15" t="s">
        <v>128</v>
      </c>
    </row>
    <row r="9" spans="1:19">
      <c r="A9" s="12" t="s">
        <v>67</v>
      </c>
      <c r="B9" s="12">
        <v>0.18560240880480136</v>
      </c>
      <c r="C9" s="12">
        <v>0.44469159674165276</v>
      </c>
      <c r="D9" s="12">
        <v>0.28713466964654405</v>
      </c>
      <c r="E9" s="12">
        <v>0.38194106333424532</v>
      </c>
      <c r="F9" s="12">
        <v>0.12761288706140078</v>
      </c>
      <c r="G9" s="12">
        <v>0.87885030765752292</v>
      </c>
      <c r="H9" s="12">
        <v>0.2510086464933397</v>
      </c>
      <c r="I9" s="12">
        <v>0.70654279909585316</v>
      </c>
      <c r="J9" s="12">
        <v>0.27172485396925816</v>
      </c>
      <c r="K9" s="12">
        <v>0.64804978447067951</v>
      </c>
      <c r="L9" s="10">
        <f t="shared" si="0"/>
        <v>-1.8010311147393772</v>
      </c>
      <c r="M9" s="10">
        <f t="shared" si="0"/>
        <v>1.6138899185897568</v>
      </c>
      <c r="N9" s="10">
        <f t="shared" si="0"/>
        <v>-0.60561297411607584</v>
      </c>
      <c r="O9" s="10">
        <f t="shared" si="1"/>
        <v>0.66797181240673142</v>
      </c>
      <c r="P9" s="10">
        <f t="shared" si="1"/>
        <v>-7.9581005941540855E-2</v>
      </c>
      <c r="Q9" s="10">
        <f t="shared" si="1"/>
        <v>0.76275461240820108</v>
      </c>
      <c r="R9" s="15" t="s">
        <v>129</v>
      </c>
      <c r="S9" s="16" t="s">
        <v>68</v>
      </c>
    </row>
    <row r="10" spans="1:19">
      <c r="A10" s="12" t="s">
        <v>69</v>
      </c>
      <c r="B10" s="12">
        <v>4.735693325786877</v>
      </c>
      <c r="C10" s="12">
        <v>23.887627089826676</v>
      </c>
      <c r="D10" s="12">
        <v>8.3532420943231678</v>
      </c>
      <c r="E10" s="12">
        <v>24.516512671945005</v>
      </c>
      <c r="F10" s="12">
        <v>87.346057300627294</v>
      </c>
      <c r="G10" s="12">
        <v>21.771249591608459</v>
      </c>
      <c r="H10" s="12">
        <v>5.557667657415581</v>
      </c>
      <c r="I10" s="12">
        <v>7.8627830110298218</v>
      </c>
      <c r="J10" s="12">
        <v>8.797019241863266</v>
      </c>
      <c r="K10" s="12">
        <v>10.674025700284888</v>
      </c>
      <c r="L10" s="10">
        <f t="shared" si="0"/>
        <v>1.870479034213794</v>
      </c>
      <c r="M10" s="10">
        <f t="shared" si="0"/>
        <v>1.3820160593581943</v>
      </c>
      <c r="N10" s="10">
        <f t="shared" si="0"/>
        <v>-2.1412023082276606</v>
      </c>
      <c r="O10" s="10">
        <f t="shared" si="1"/>
        <v>-1.6031516027820365</v>
      </c>
      <c r="P10" s="10">
        <f t="shared" si="1"/>
        <v>7.4678516724997202E-2</v>
      </c>
      <c r="Q10" s="10">
        <f t="shared" si="1"/>
        <v>-1.1996493887585811</v>
      </c>
      <c r="R10" s="15" t="s">
        <v>59</v>
      </c>
    </row>
    <row r="11" spans="1:19">
      <c r="A11" s="12" t="s">
        <v>70</v>
      </c>
      <c r="B11" s="12">
        <v>4.8148365004135947</v>
      </c>
      <c r="C11" s="12">
        <v>26.113908624175991</v>
      </c>
      <c r="D11" s="12">
        <v>8.4122016774727744</v>
      </c>
      <c r="E11" s="12">
        <v>25.024123842627876</v>
      </c>
      <c r="F11" s="12">
        <v>92.87818387051459</v>
      </c>
      <c r="G11" s="12">
        <v>20.142047288833552</v>
      </c>
      <c r="H11" s="12">
        <v>5.5271465146885763</v>
      </c>
      <c r="I11" s="12">
        <v>7.6636517198904484</v>
      </c>
      <c r="J11" s="12">
        <v>9.0173684393702818</v>
      </c>
      <c r="K11" s="12">
        <v>10.686277763165521</v>
      </c>
      <c r="L11" s="10">
        <f t="shared" si="0"/>
        <v>1.8305213516152359</v>
      </c>
      <c r="M11" s="10">
        <f t="shared" si="0"/>
        <v>1.2596549866426718</v>
      </c>
      <c r="N11" s="10">
        <f t="shared" si="0"/>
        <v>-2.1787127961558674</v>
      </c>
      <c r="O11" s="10">
        <f t="shared" si="1"/>
        <v>-1.7687145071956163</v>
      </c>
      <c r="P11" s="10">
        <f t="shared" si="1"/>
        <v>0.10022303146014311</v>
      </c>
      <c r="Q11" s="10">
        <f t="shared" si="1"/>
        <v>-1.2275601355480135</v>
      </c>
      <c r="R11" s="15" t="s">
        <v>59</v>
      </c>
    </row>
    <row r="12" spans="1:19">
      <c r="A12" s="12" t="s">
        <v>71</v>
      </c>
      <c r="B12" s="12">
        <v>4.7404847943722199</v>
      </c>
      <c r="C12" s="12">
        <v>23.658879410787016</v>
      </c>
      <c r="D12" s="12">
        <v>8.5877774269252001</v>
      </c>
      <c r="E12" s="12">
        <v>22.586704555990533</v>
      </c>
      <c r="F12" s="12">
        <v>85.390432512135249</v>
      </c>
      <c r="G12" s="12">
        <v>20.478738261906514</v>
      </c>
      <c r="H12" s="12">
        <v>5.2684787679007012</v>
      </c>
      <c r="I12" s="12">
        <v>7.5137376906497533</v>
      </c>
      <c r="J12" s="12">
        <v>8.1349835659578069</v>
      </c>
      <c r="K12" s="12">
        <v>11.097652762949801</v>
      </c>
      <c r="L12" s="10">
        <f t="shared" si="0"/>
        <v>1.8516926906644631</v>
      </c>
      <c r="M12" s="10">
        <f t="shared" si="0"/>
        <v>1.2537701247494988</v>
      </c>
      <c r="N12" s="10">
        <f t="shared" si="0"/>
        <v>-2.1000154339023749</v>
      </c>
      <c r="O12" s="10">
        <f t="shared" si="1"/>
        <v>-1.6547790863030667</v>
      </c>
      <c r="P12" s="10">
        <f t="shared" si="1"/>
        <v>-7.8145369328282949E-2</v>
      </c>
      <c r="Q12" s="10">
        <f t="shared" si="1"/>
        <v>-1.0252192260943598</v>
      </c>
      <c r="R12" s="15" t="s">
        <v>59</v>
      </c>
    </row>
    <row r="13" spans="1:19">
      <c r="A13" s="12" t="s">
        <v>72</v>
      </c>
      <c r="B13" s="12">
        <v>0.15164865568922054</v>
      </c>
      <c r="C13" s="12">
        <v>0.15269700188354893</v>
      </c>
      <c r="D13" s="12">
        <v>0.28939983188206958</v>
      </c>
      <c r="E13" s="12">
        <v>0.29256514560547114</v>
      </c>
      <c r="F13" s="12">
        <v>0.32118153026076812</v>
      </c>
      <c r="G13" s="12">
        <v>0.68543531987587591</v>
      </c>
      <c r="H13" s="12">
        <v>0.24033937516588233</v>
      </c>
      <c r="I13" s="12">
        <v>0.19800315469833046</v>
      </c>
      <c r="J13" s="12">
        <v>0.28160120673492589</v>
      </c>
      <c r="K13" s="12">
        <v>0.24214791968435717</v>
      </c>
      <c r="L13" s="10">
        <f t="shared" si="0"/>
        <v>1.0727171962465116</v>
      </c>
      <c r="M13" s="10">
        <f t="shared" si="0"/>
        <v>1.2439564507915621</v>
      </c>
      <c r="N13" s="10">
        <f t="shared" si="0"/>
        <v>-0.28368487922871344</v>
      </c>
      <c r="O13" s="10">
        <f t="shared" si="1"/>
        <v>0.37485168038364647</v>
      </c>
      <c r="P13" s="10">
        <f t="shared" si="1"/>
        <v>-3.9410567466006574E-2</v>
      </c>
      <c r="Q13" s="10">
        <f t="shared" si="1"/>
        <v>-0.27286929732252008</v>
      </c>
      <c r="R13" s="17" t="s">
        <v>73</v>
      </c>
    </row>
    <row r="14" spans="1:19">
      <c r="A14" s="12" t="s">
        <v>74</v>
      </c>
      <c r="B14" s="12">
        <v>0.23612094130750952</v>
      </c>
      <c r="C14" s="12">
        <v>0.23409550166272641</v>
      </c>
      <c r="D14" s="12">
        <v>0.42845921606795073</v>
      </c>
      <c r="E14" s="12">
        <v>0.56135076469883871</v>
      </c>
      <c r="F14" s="12">
        <v>0.14909458324553104</v>
      </c>
      <c r="G14" s="12">
        <v>1.0018995284980494</v>
      </c>
      <c r="H14" s="12">
        <v>0.4362274471064187</v>
      </c>
      <c r="I14" s="12">
        <v>0.21610089527107593</v>
      </c>
      <c r="J14" s="12">
        <v>0.30501598444806949</v>
      </c>
      <c r="K14" s="12">
        <v>0.69804536051047139</v>
      </c>
      <c r="L14" s="10">
        <f t="shared" si="0"/>
        <v>-0.65086936811849472</v>
      </c>
      <c r="M14" s="10">
        <f t="shared" si="0"/>
        <v>1.2255080513119656</v>
      </c>
      <c r="N14" s="10">
        <f t="shared" si="0"/>
        <v>-0.36382198647444269</v>
      </c>
      <c r="O14" s="10">
        <f t="shared" si="1"/>
        <v>-0.11539216308437142</v>
      </c>
      <c r="P14" s="10">
        <f t="shared" si="1"/>
        <v>-0.4902730349444207</v>
      </c>
      <c r="Q14" s="10">
        <f t="shared" si="1"/>
        <v>0.31441825634488019</v>
      </c>
      <c r="R14" s="15" t="s">
        <v>130</v>
      </c>
    </row>
    <row r="15" spans="1:19">
      <c r="A15" s="12" t="s">
        <v>75</v>
      </c>
      <c r="B15" s="12">
        <v>0.77514431820666063</v>
      </c>
      <c r="C15" s="12">
        <v>3.0395703664438583</v>
      </c>
      <c r="D15" s="12">
        <v>1.5401887502774525</v>
      </c>
      <c r="E15" s="12">
        <v>0.94713910493486364</v>
      </c>
      <c r="F15" s="12">
        <v>2.2670628019296806</v>
      </c>
      <c r="G15" s="12">
        <v>3.0777607437783021</v>
      </c>
      <c r="H15" s="12">
        <v>0.88010677798320092</v>
      </c>
      <c r="I15" s="12">
        <v>1.8046295169883881</v>
      </c>
      <c r="J15" s="12">
        <v>1.359994809958514</v>
      </c>
      <c r="K15" s="12">
        <v>0.57637420587894572</v>
      </c>
      <c r="L15" s="10">
        <f t="shared" si="0"/>
        <v>-0.42304306073141867</v>
      </c>
      <c r="M15" s="37">
        <f t="shared" si="0"/>
        <v>0.99877392091497452</v>
      </c>
      <c r="N15" s="10">
        <f t="shared" si="0"/>
        <v>-0.10589776001343106</v>
      </c>
      <c r="O15" s="10">
        <f t="shared" si="1"/>
        <v>-0.75216472958937519</v>
      </c>
      <c r="P15" s="10">
        <f t="shared" si="1"/>
        <v>-0.1795060183265251</v>
      </c>
      <c r="Q15" s="10">
        <f t="shared" si="1"/>
        <v>-0.71657055485350762</v>
      </c>
      <c r="R15" s="15" t="s">
        <v>131</v>
      </c>
    </row>
  </sheetData>
  <mergeCells count="4">
    <mergeCell ref="B1:K1"/>
    <mergeCell ref="L1:Q1"/>
    <mergeCell ref="L2:N2"/>
    <mergeCell ref="O2:Q2"/>
  </mergeCells>
  <conditionalFormatting sqref="L4:Q15">
    <cfRule type="cellIs" dxfId="1" priority="1" operator="lessThanOrEqual">
      <formula>-1</formula>
    </cfRule>
    <cfRule type="cellIs" dxfId="0" priority="2" operator="greaterThanOrEqual">
      <formula>1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8"/>
  <sheetViews>
    <sheetView workbookViewId="0">
      <selection activeCell="L1" activeCellId="1" sqref="A1:A18 L1:R18"/>
    </sheetView>
  </sheetViews>
  <sheetFormatPr defaultRowHeight="15"/>
  <cols>
    <col min="1" max="1" width="15.42578125" bestFit="1" customWidth="1"/>
    <col min="18" max="18" width="52.28515625" bestFit="1" customWidth="1"/>
  </cols>
  <sheetData>
    <row r="1" spans="1:27" s="13" customFormat="1" ht="12.75">
      <c r="A1" s="18" t="s">
        <v>76</v>
      </c>
      <c r="B1" s="43" t="s">
        <v>77</v>
      </c>
      <c r="C1" s="44"/>
      <c r="D1" s="44"/>
      <c r="E1" s="44"/>
      <c r="F1" s="44"/>
      <c r="G1" s="44"/>
      <c r="H1" s="44"/>
      <c r="I1" s="44"/>
      <c r="J1" s="44"/>
      <c r="K1" s="45"/>
      <c r="L1" s="43" t="s">
        <v>78</v>
      </c>
      <c r="M1" s="44"/>
      <c r="N1" s="44"/>
      <c r="O1" s="44"/>
      <c r="P1" s="44"/>
      <c r="Q1" s="44"/>
      <c r="R1" s="19" t="s">
        <v>79</v>
      </c>
      <c r="T1" s="20"/>
    </row>
    <row r="2" spans="1:27" s="13" customFormat="1" ht="12.75">
      <c r="A2" s="13" t="s">
        <v>15</v>
      </c>
      <c r="B2" s="21" t="s">
        <v>16</v>
      </c>
      <c r="C2" s="5" t="s">
        <v>17</v>
      </c>
      <c r="D2" s="5" t="s">
        <v>18</v>
      </c>
      <c r="E2" s="5" t="s">
        <v>19</v>
      </c>
      <c r="F2" s="5" t="s">
        <v>20</v>
      </c>
      <c r="G2" s="5" t="s">
        <v>21</v>
      </c>
      <c r="H2" s="5" t="s">
        <v>22</v>
      </c>
      <c r="I2" s="5" t="s">
        <v>23</v>
      </c>
      <c r="J2" s="5" t="s">
        <v>24</v>
      </c>
      <c r="K2" s="5" t="s">
        <v>25</v>
      </c>
      <c r="L2" s="46" t="s">
        <v>13</v>
      </c>
      <c r="M2" s="46"/>
      <c r="N2" s="46"/>
      <c r="O2" s="46" t="s">
        <v>14</v>
      </c>
      <c r="P2" s="46"/>
      <c r="Q2" s="46"/>
      <c r="R2" s="22"/>
    </row>
    <row r="3" spans="1:27" s="23" customFormat="1" ht="12.75">
      <c r="L3" s="24" t="s">
        <v>80</v>
      </c>
      <c r="M3" s="24" t="s">
        <v>81</v>
      </c>
      <c r="N3" s="24" t="s">
        <v>82</v>
      </c>
      <c r="O3" s="24" t="s">
        <v>83</v>
      </c>
      <c r="P3" s="24" t="s">
        <v>30</v>
      </c>
      <c r="Q3" s="24" t="s">
        <v>31</v>
      </c>
      <c r="R3" s="25"/>
    </row>
    <row r="4" spans="1:27" s="23" customFormat="1">
      <c r="A4" s="23" t="s">
        <v>84</v>
      </c>
      <c r="B4" s="26">
        <v>3.6994970722151281</v>
      </c>
      <c r="C4" s="27">
        <v>3.7054453723544682</v>
      </c>
      <c r="D4" s="27">
        <v>18.197295266161639</v>
      </c>
      <c r="E4" s="27">
        <v>7.0054045500423845</v>
      </c>
      <c r="F4" s="27">
        <v>96.543379564357394</v>
      </c>
      <c r="G4" s="27">
        <v>35.733235440777939</v>
      </c>
      <c r="H4" s="27">
        <v>290.48966439046313</v>
      </c>
      <c r="I4" s="27">
        <v>81.590563104926389</v>
      </c>
      <c r="J4" s="27">
        <v>2.7495220799050855</v>
      </c>
      <c r="K4" s="28">
        <v>5.9557960819973115</v>
      </c>
      <c r="L4" s="24">
        <f t="shared" ref="L4:N18" si="0">LOG(F4/C4,2)</f>
        <v>4.7034584687790035</v>
      </c>
      <c r="M4" s="24">
        <f t="shared" si="0"/>
        <v>0.97354251459217045</v>
      </c>
      <c r="N4" s="38">
        <f t="shared" si="0"/>
        <v>5.3738746570766986</v>
      </c>
      <c r="O4" s="24">
        <f t="shared" ref="O4:Q18" si="1">LOG(I4/C4,2)</f>
        <v>4.4606834360550573</v>
      </c>
      <c r="P4" s="24">
        <f t="shared" si="1"/>
        <v>-2.7264712558058992</v>
      </c>
      <c r="Q4" s="24">
        <f t="shared" si="1"/>
        <v>-0.23417400727907492</v>
      </c>
      <c r="R4" s="29" t="s">
        <v>85</v>
      </c>
      <c r="S4"/>
      <c r="T4"/>
      <c r="U4"/>
      <c r="V4"/>
      <c r="W4"/>
      <c r="X4"/>
      <c r="Y4" t="s">
        <v>86</v>
      </c>
      <c r="Z4"/>
      <c r="AA4"/>
    </row>
    <row r="5" spans="1:27" s="23" customFormat="1">
      <c r="A5" s="23" t="s">
        <v>87</v>
      </c>
      <c r="B5" s="26">
        <v>1.2733204235380762</v>
      </c>
      <c r="C5" s="27">
        <v>0.43036292460243614</v>
      </c>
      <c r="D5" s="27">
        <v>3.8879206922517384</v>
      </c>
      <c r="E5" s="27">
        <v>1.3205051921216295</v>
      </c>
      <c r="F5" s="27">
        <v>18.589840459604897</v>
      </c>
      <c r="G5" s="27">
        <v>4.0361626051824482</v>
      </c>
      <c r="H5" s="27">
        <v>35.150126116729894</v>
      </c>
      <c r="I5" s="27">
        <v>9.1086861083491524</v>
      </c>
      <c r="J5" s="27">
        <v>0.74765822885787514</v>
      </c>
      <c r="K5" s="28">
        <v>2.1441007396641543</v>
      </c>
      <c r="L5" s="24">
        <f t="shared" si="0"/>
        <v>5.4328167823863609</v>
      </c>
      <c r="M5" s="24">
        <f t="shared" si="0"/>
        <v>5.3985507147491396E-2</v>
      </c>
      <c r="N5" s="38">
        <f t="shared" si="0"/>
        <v>4.7343679864267783</v>
      </c>
      <c r="O5" s="24">
        <f t="shared" si="1"/>
        <v>4.4036172646102516</v>
      </c>
      <c r="P5" s="24">
        <f t="shared" si="1"/>
        <v>-2.3785479523855924</v>
      </c>
      <c r="Q5" s="24">
        <f t="shared" si="1"/>
        <v>0.6992827177243629</v>
      </c>
      <c r="R5" s="30" t="s">
        <v>88</v>
      </c>
      <c r="S5"/>
      <c r="T5"/>
      <c r="U5" s="17"/>
      <c r="V5"/>
      <c r="W5"/>
      <c r="X5"/>
      <c r="Y5" s="17" t="s">
        <v>89</v>
      </c>
      <c r="Z5"/>
      <c r="AA5"/>
    </row>
    <row r="6" spans="1:27" s="23" customFormat="1">
      <c r="A6" s="23" t="s">
        <v>90</v>
      </c>
      <c r="B6" s="26">
        <v>1.616173854399084</v>
      </c>
      <c r="C6" s="27">
        <v>1.7167610943268845</v>
      </c>
      <c r="D6" s="27">
        <v>8.2481317752590506</v>
      </c>
      <c r="E6" s="27">
        <v>1.7042326986637859</v>
      </c>
      <c r="F6" s="27">
        <v>9.6948041813933319</v>
      </c>
      <c r="G6" s="27">
        <v>13.864456832697563</v>
      </c>
      <c r="H6" s="27">
        <v>39.079378864676961</v>
      </c>
      <c r="I6" s="27">
        <v>12.70133587985857</v>
      </c>
      <c r="J6" s="27">
        <v>2.7587977480090862</v>
      </c>
      <c r="K6" s="28">
        <v>3.0230551253782108</v>
      </c>
      <c r="L6" s="24">
        <f t="shared" si="0"/>
        <v>2.4975224717741762</v>
      </c>
      <c r="M6" s="24">
        <f t="shared" si="0"/>
        <v>0.74925181003330932</v>
      </c>
      <c r="N6" s="38">
        <f t="shared" si="0"/>
        <v>4.5192132949911938</v>
      </c>
      <c r="O6" s="24">
        <f t="shared" si="1"/>
        <v>2.8872190503721669</v>
      </c>
      <c r="P6" s="24">
        <f t="shared" si="1"/>
        <v>-1.5800276877027499</v>
      </c>
      <c r="Q6" s="24">
        <f t="shared" si="1"/>
        <v>0.8268849498279166</v>
      </c>
      <c r="R6" s="30" t="s">
        <v>91</v>
      </c>
      <c r="S6"/>
      <c r="T6"/>
      <c r="U6"/>
      <c r="V6"/>
      <c r="W6"/>
      <c r="X6"/>
      <c r="Y6" s="17" t="s">
        <v>92</v>
      </c>
      <c r="Z6"/>
      <c r="AA6"/>
    </row>
    <row r="7" spans="1:27" s="23" customFormat="1">
      <c r="A7" s="23" t="s">
        <v>93</v>
      </c>
      <c r="B7" s="26">
        <v>6.7248957433612686</v>
      </c>
      <c r="C7" s="27">
        <v>4.3753564001247671</v>
      </c>
      <c r="D7" s="27">
        <v>27.823037646585924</v>
      </c>
      <c r="E7" s="27">
        <v>6.7689761949091931</v>
      </c>
      <c r="F7" s="27">
        <v>61.058570570303424</v>
      </c>
      <c r="G7" s="27">
        <v>29.744454048950367</v>
      </c>
      <c r="H7" s="27">
        <v>130.34620035224179</v>
      </c>
      <c r="I7" s="27">
        <v>38.868333558004011</v>
      </c>
      <c r="J7" s="27">
        <v>6.1895420517591244</v>
      </c>
      <c r="K7" s="28">
        <v>7.7314371499219758</v>
      </c>
      <c r="L7" s="24">
        <f t="shared" si="0"/>
        <v>3.8027213719297426</v>
      </c>
      <c r="M7" s="24">
        <f t="shared" si="0"/>
        <v>9.6340760115337487E-2</v>
      </c>
      <c r="N7" s="38">
        <f t="shared" si="0"/>
        <v>4.2672670748598058</v>
      </c>
      <c r="O7" s="24">
        <f t="shared" si="1"/>
        <v>3.1511228114843846</v>
      </c>
      <c r="P7" s="24">
        <f t="shared" si="1"/>
        <v>-2.1683753609374246</v>
      </c>
      <c r="Q7" s="24">
        <f t="shared" si="1"/>
        <v>0.19179896968092428</v>
      </c>
      <c r="R7" s="31" t="s">
        <v>94</v>
      </c>
      <c r="S7"/>
      <c r="T7"/>
      <c r="U7"/>
      <c r="V7"/>
      <c r="W7"/>
      <c r="Y7" s="17" t="s">
        <v>95</v>
      </c>
      <c r="Z7"/>
      <c r="AA7"/>
    </row>
    <row r="8" spans="1:27" s="23" customFormat="1">
      <c r="A8" s="23" t="s">
        <v>96</v>
      </c>
      <c r="B8" s="26">
        <v>8.3096390443062358</v>
      </c>
      <c r="C8" s="27">
        <v>7.2543528822862084</v>
      </c>
      <c r="D8" s="27">
        <v>112.78006463436937</v>
      </c>
      <c r="E8" s="27">
        <v>8.6728086240108748</v>
      </c>
      <c r="F8" s="27">
        <v>90.909555304990178</v>
      </c>
      <c r="G8" s="27">
        <v>40.033254561563965</v>
      </c>
      <c r="H8" s="27">
        <v>146.66227471471601</v>
      </c>
      <c r="I8" s="27">
        <v>60.124903908432053</v>
      </c>
      <c r="J8" s="27">
        <v>9.573758506583717</v>
      </c>
      <c r="K8" s="28">
        <v>12.604569389082782</v>
      </c>
      <c r="L8" s="24">
        <f t="shared" si="0"/>
        <v>3.6475131100243439</v>
      </c>
      <c r="M8" s="24">
        <f t="shared" si="0"/>
        <v>-1.4942412632799724</v>
      </c>
      <c r="N8" s="38">
        <f t="shared" si="0"/>
        <v>4.0798547353903745</v>
      </c>
      <c r="O8" s="24">
        <f t="shared" si="1"/>
        <v>3.0510438522780614</v>
      </c>
      <c r="P8" s="24">
        <f t="shared" si="1"/>
        <v>-3.5582828494151104</v>
      </c>
      <c r="Q8" s="24">
        <f t="shared" si="1"/>
        <v>0.53937565193889669</v>
      </c>
      <c r="R8" s="32" t="s">
        <v>97</v>
      </c>
      <c r="S8" s="16"/>
      <c r="U8"/>
      <c r="V8"/>
      <c r="W8"/>
      <c r="Y8" t="s">
        <v>98</v>
      </c>
      <c r="Z8"/>
      <c r="AA8"/>
    </row>
    <row r="9" spans="1:27" s="23" customFormat="1">
      <c r="A9" s="23" t="s">
        <v>99</v>
      </c>
      <c r="B9" s="26">
        <v>1.7776297839094821</v>
      </c>
      <c r="C9" s="27">
        <v>1.2850697119247569</v>
      </c>
      <c r="D9" s="27">
        <v>14.051879669160572</v>
      </c>
      <c r="E9" s="27">
        <v>1.3253939402619399</v>
      </c>
      <c r="F9" s="27">
        <v>24.226305848203907</v>
      </c>
      <c r="G9" s="27">
        <v>10.202783482667883</v>
      </c>
      <c r="H9" s="27">
        <v>29.73779593944986</v>
      </c>
      <c r="I9" s="27">
        <v>13.410213659114198</v>
      </c>
      <c r="J9" s="27">
        <v>1.594655662948615</v>
      </c>
      <c r="K9" s="28">
        <v>2.0815407711328393</v>
      </c>
      <c r="L9" s="24">
        <f t="shared" si="0"/>
        <v>4.2366559026230926</v>
      </c>
      <c r="M9" s="24">
        <f t="shared" si="0"/>
        <v>-0.461800331258235</v>
      </c>
      <c r="N9" s="38">
        <f t="shared" si="0"/>
        <v>4.4878045902718844</v>
      </c>
      <c r="O9" s="24">
        <f t="shared" si="1"/>
        <v>3.3834136938870705</v>
      </c>
      <c r="P9" s="24">
        <f t="shared" si="1"/>
        <v>-3.1394462886278505</v>
      </c>
      <c r="Q9" s="24">
        <f t="shared" si="1"/>
        <v>0.65123058831822145</v>
      </c>
      <c r="R9" s="33" t="s">
        <v>100</v>
      </c>
      <c r="S9"/>
      <c r="T9"/>
      <c r="U9"/>
      <c r="V9"/>
      <c r="W9"/>
      <c r="X9"/>
      <c r="Y9" t="s">
        <v>101</v>
      </c>
      <c r="Z9"/>
      <c r="AA9"/>
    </row>
    <row r="10" spans="1:27" s="23" customFormat="1">
      <c r="A10" s="23" t="s">
        <v>102</v>
      </c>
      <c r="B10" s="26">
        <v>22.752563931705627</v>
      </c>
      <c r="C10" s="27">
        <v>15.286739027596409</v>
      </c>
      <c r="D10" s="27">
        <v>112.16673014883035</v>
      </c>
      <c r="E10" s="27">
        <v>24.100897958170506</v>
      </c>
      <c r="F10" s="27">
        <v>258.99549331684108</v>
      </c>
      <c r="G10" s="27">
        <v>105.8223885602019</v>
      </c>
      <c r="H10" s="27">
        <v>378.66358703218708</v>
      </c>
      <c r="I10" s="27">
        <v>188.79152645197397</v>
      </c>
      <c r="J10" s="27">
        <v>25.844052777520552</v>
      </c>
      <c r="K10" s="28">
        <v>37.694733182592842</v>
      </c>
      <c r="L10" s="24">
        <f t="shared" si="0"/>
        <v>4.0825744059045839</v>
      </c>
      <c r="M10" s="24">
        <f t="shared" si="0"/>
        <v>-8.399993374362423E-2</v>
      </c>
      <c r="N10" s="38">
        <f t="shared" si="0"/>
        <v>3.9737578908417177</v>
      </c>
      <c r="O10" s="24">
        <f t="shared" si="1"/>
        <v>3.6264414251023025</v>
      </c>
      <c r="P10" s="24">
        <f t="shared" si="1"/>
        <v>-2.1177405891517935</v>
      </c>
      <c r="Q10" s="24">
        <f t="shared" si="1"/>
        <v>0.64527606023890893</v>
      </c>
      <c r="R10" s="34" t="s">
        <v>103</v>
      </c>
      <c r="S10"/>
      <c r="T10"/>
      <c r="U10"/>
      <c r="V10"/>
      <c r="W10"/>
      <c r="X10"/>
      <c r="Y10" t="s">
        <v>104</v>
      </c>
      <c r="Z10"/>
      <c r="AA10"/>
    </row>
    <row r="11" spans="1:27" s="23" customFormat="1">
      <c r="A11" s="23" t="s">
        <v>105</v>
      </c>
      <c r="B11" s="26">
        <v>0.95206389175676387</v>
      </c>
      <c r="C11" s="27">
        <v>0.88490354159826767</v>
      </c>
      <c r="D11" s="27">
        <v>3.4884060634054417</v>
      </c>
      <c r="E11" s="27">
        <v>0.53239138611645342</v>
      </c>
      <c r="F11" s="27">
        <v>9.7021299089763549</v>
      </c>
      <c r="G11" s="27">
        <v>3.6884781860094282</v>
      </c>
      <c r="H11" s="27">
        <v>15.491087928529032</v>
      </c>
      <c r="I11" s="27">
        <v>5.9667916955159797</v>
      </c>
      <c r="J11" s="27">
        <v>1.2298557831999206</v>
      </c>
      <c r="K11" s="28">
        <v>1.5202264058835344</v>
      </c>
      <c r="L11" s="24">
        <f t="shared" si="0"/>
        <v>3.4547093882352029</v>
      </c>
      <c r="M11" s="24">
        <f t="shared" si="0"/>
        <v>8.0457718508682219E-2</v>
      </c>
      <c r="N11" s="38">
        <f t="shared" si="0"/>
        <v>4.8628074277484759</v>
      </c>
      <c r="O11" s="24">
        <f t="shared" si="1"/>
        <v>2.7533633036373759</v>
      </c>
      <c r="P11" s="24">
        <f t="shared" si="1"/>
        <v>-1.5040788344694513</v>
      </c>
      <c r="Q11" s="24">
        <f t="shared" si="1"/>
        <v>1.5137270645682863</v>
      </c>
      <c r="R11" s="29" t="s">
        <v>106</v>
      </c>
      <c r="S11"/>
      <c r="T11"/>
      <c r="U11"/>
      <c r="V11"/>
      <c r="W11"/>
      <c r="X11"/>
      <c r="Y11" s="17" t="s">
        <v>107</v>
      </c>
      <c r="Z11"/>
      <c r="AA11"/>
    </row>
    <row r="12" spans="1:27" s="23" customFormat="1">
      <c r="A12" s="23" t="s">
        <v>108</v>
      </c>
      <c r="B12" s="26">
        <v>6.5578005741779535</v>
      </c>
      <c r="C12" s="27">
        <v>5.1328009907777314</v>
      </c>
      <c r="D12" s="27">
        <v>40.09950004555111</v>
      </c>
      <c r="E12" s="27">
        <v>7.8746215937517947</v>
      </c>
      <c r="F12" s="27">
        <v>57.78067958919069</v>
      </c>
      <c r="G12" s="27">
        <v>25.239031742250869</v>
      </c>
      <c r="H12" s="27">
        <v>100.10183924615244</v>
      </c>
      <c r="I12" s="27">
        <v>40.257953021454846</v>
      </c>
      <c r="J12" s="27">
        <v>8.0253725649135337</v>
      </c>
      <c r="K12" s="28">
        <v>9.3690531653840647</v>
      </c>
      <c r="L12" s="24">
        <f t="shared" si="0"/>
        <v>3.4927689418035421</v>
      </c>
      <c r="M12" s="24">
        <f t="shared" si="0"/>
        <v>-0.66792768494862786</v>
      </c>
      <c r="N12" s="38">
        <f t="shared" si="0"/>
        <v>3.6681140738620019</v>
      </c>
      <c r="O12" s="24">
        <f t="shared" si="1"/>
        <v>2.9714555875401985</v>
      </c>
      <c r="P12" s="24">
        <f t="shared" si="1"/>
        <v>-2.3209439758095285</v>
      </c>
      <c r="Q12" s="24">
        <f t="shared" si="1"/>
        <v>0.25069265873449276</v>
      </c>
      <c r="R12" s="33" t="s">
        <v>109</v>
      </c>
      <c r="S12"/>
      <c r="T12"/>
      <c r="U12"/>
      <c r="V12"/>
      <c r="W12"/>
      <c r="X12"/>
      <c r="Y12" s="17" t="s">
        <v>110</v>
      </c>
      <c r="Z12"/>
      <c r="AA12"/>
    </row>
    <row r="13" spans="1:27" s="23" customFormat="1">
      <c r="A13" s="23" t="s">
        <v>111</v>
      </c>
      <c r="B13" s="26">
        <v>397.65370356138868</v>
      </c>
      <c r="C13" s="27">
        <v>239.03262859628992</v>
      </c>
      <c r="D13" s="27">
        <v>1676.8229895854738</v>
      </c>
      <c r="E13" s="27">
        <v>361.73052523689728</v>
      </c>
      <c r="F13" s="27">
        <v>3877.352859985132</v>
      </c>
      <c r="G13" s="27">
        <v>1595.1791871296002</v>
      </c>
      <c r="H13" s="27">
        <v>5957.6296741880269</v>
      </c>
      <c r="I13" s="27">
        <v>2478.8544681966296</v>
      </c>
      <c r="J13" s="27">
        <v>360.17648166566181</v>
      </c>
      <c r="K13" s="28">
        <v>512.59767402103307</v>
      </c>
      <c r="L13" s="24">
        <f t="shared" si="0"/>
        <v>4.0197925655679505</v>
      </c>
      <c r="M13" s="24">
        <f t="shared" si="0"/>
        <v>-7.2011910151047548E-2</v>
      </c>
      <c r="N13" s="38">
        <f t="shared" si="0"/>
        <v>4.0417511960759471</v>
      </c>
      <c r="O13" s="24">
        <f t="shared" si="1"/>
        <v>3.3743941057875393</v>
      </c>
      <c r="P13" s="24">
        <f t="shared" si="1"/>
        <v>-2.218954515554767</v>
      </c>
      <c r="Q13" s="24">
        <f t="shared" si="1"/>
        <v>0.50291158485615517</v>
      </c>
      <c r="R13" s="32" t="s">
        <v>112</v>
      </c>
      <c r="S13" s="12"/>
      <c r="T13" s="12"/>
      <c r="U13" s="12"/>
      <c r="V13" s="12"/>
      <c r="W13" s="12"/>
      <c r="X13" s="12"/>
      <c r="Y13" s="35" t="s">
        <v>113</v>
      </c>
      <c r="Z13"/>
      <c r="AA13"/>
    </row>
    <row r="14" spans="1:27" s="23" customFormat="1">
      <c r="A14" s="23" t="s">
        <v>114</v>
      </c>
      <c r="B14" s="26">
        <v>587.42983241858155</v>
      </c>
      <c r="C14" s="27">
        <v>363.11038569116249</v>
      </c>
      <c r="D14" s="27">
        <v>2468.8489185254352</v>
      </c>
      <c r="E14" s="27">
        <v>538.8241798141554</v>
      </c>
      <c r="F14" s="27">
        <v>5713.0915811361019</v>
      </c>
      <c r="G14" s="27">
        <v>2457.3616575994815</v>
      </c>
      <c r="H14" s="27">
        <v>8313.115641305898</v>
      </c>
      <c r="I14" s="27">
        <v>3630.6911795601777</v>
      </c>
      <c r="J14" s="27">
        <v>518.35522611882573</v>
      </c>
      <c r="K14" s="28">
        <v>772.44085706947737</v>
      </c>
      <c r="L14" s="24">
        <f t="shared" si="0"/>
        <v>3.9757915567430673</v>
      </c>
      <c r="M14" s="24">
        <f t="shared" si="0"/>
        <v>-6.728354037518776E-3</v>
      </c>
      <c r="N14" s="38">
        <f t="shared" si="0"/>
        <v>3.9475027820690909</v>
      </c>
      <c r="O14" s="24">
        <f t="shared" si="1"/>
        <v>3.3217641223251873</v>
      </c>
      <c r="P14" s="24">
        <f t="shared" si="1"/>
        <v>-2.2518255400113176</v>
      </c>
      <c r="Q14" s="24">
        <f t="shared" si="1"/>
        <v>0.51960988203440883</v>
      </c>
      <c r="R14" s="32" t="s">
        <v>112</v>
      </c>
      <c r="S14"/>
      <c r="T14"/>
      <c r="U14"/>
      <c r="V14"/>
      <c r="W14"/>
      <c r="X14"/>
      <c r="Y14" s="17" t="s">
        <v>115</v>
      </c>
      <c r="Z14" s="12"/>
      <c r="AA14"/>
    </row>
    <row r="15" spans="1:27" s="8" customFormat="1">
      <c r="A15" s="8" t="s">
        <v>116</v>
      </c>
      <c r="B15" s="9">
        <v>1.2574633821490591</v>
      </c>
      <c r="C15" s="10">
        <v>0.95898222468488059</v>
      </c>
      <c r="D15" s="10">
        <v>5.4934431101230663</v>
      </c>
      <c r="E15" s="10">
        <v>0.38944794546052885</v>
      </c>
      <c r="F15" s="10">
        <v>11.329826732292821</v>
      </c>
      <c r="G15" s="10">
        <v>2.6231985272646963</v>
      </c>
      <c r="H15" s="10">
        <v>16.801533100209436</v>
      </c>
      <c r="I15" s="10">
        <v>7.0051527059482392</v>
      </c>
      <c r="J15" s="10">
        <v>1.1245599113506122</v>
      </c>
      <c r="K15" s="11">
        <v>1.4827413712179129</v>
      </c>
      <c r="L15" s="36">
        <f t="shared" si="0"/>
        <v>3.5624779136149467</v>
      </c>
      <c r="M15" s="36">
        <f t="shared" si="0"/>
        <v>-1.0663836698205886</v>
      </c>
      <c r="N15" s="39">
        <f t="shared" si="0"/>
        <v>5.4310185641803077</v>
      </c>
      <c r="O15" s="36">
        <f t="shared" si="1"/>
        <v>2.868840521057312</v>
      </c>
      <c r="P15" s="36">
        <f t="shared" si="1"/>
        <v>-2.2883501434140143</v>
      </c>
      <c r="Q15" s="36">
        <f t="shared" si="1"/>
        <v>1.9287645638471307</v>
      </c>
      <c r="R15" s="29" t="s">
        <v>117</v>
      </c>
      <c r="S15"/>
      <c r="T15"/>
      <c r="U15"/>
      <c r="V15"/>
      <c r="W15"/>
      <c r="X15"/>
      <c r="Y15" s="17" t="s">
        <v>118</v>
      </c>
      <c r="Z15"/>
      <c r="AA15" s="12"/>
    </row>
    <row r="16" spans="1:27" s="23" customFormat="1">
      <c r="A16" s="23" t="s">
        <v>119</v>
      </c>
      <c r="B16" s="26">
        <v>876.5621397482106</v>
      </c>
      <c r="C16" s="27">
        <v>610.11914246184256</v>
      </c>
      <c r="D16" s="27">
        <v>6592.2974542964621</v>
      </c>
      <c r="E16" s="27">
        <v>931.99400848073321</v>
      </c>
      <c r="F16" s="27">
        <v>7834.8384395655639</v>
      </c>
      <c r="G16" s="27">
        <v>3904.4661904657155</v>
      </c>
      <c r="H16" s="27">
        <v>11560.595996299438</v>
      </c>
      <c r="I16" s="27">
        <v>4817.0977487278105</v>
      </c>
      <c r="J16" s="27">
        <v>893.52011882280613</v>
      </c>
      <c r="K16" s="28">
        <v>1339.5967641407633</v>
      </c>
      <c r="L16" s="24">
        <f t="shared" si="0"/>
        <v>3.6827406245227738</v>
      </c>
      <c r="M16" s="24">
        <f t="shared" si="0"/>
        <v>-0.75565602060294301</v>
      </c>
      <c r="N16" s="38">
        <f t="shared" si="0"/>
        <v>3.6327512861559121</v>
      </c>
      <c r="O16" s="24">
        <f t="shared" si="1"/>
        <v>2.9810012984505745</v>
      </c>
      <c r="P16" s="24">
        <f t="shared" si="1"/>
        <v>-2.8832092215529701</v>
      </c>
      <c r="Q16" s="24">
        <f t="shared" si="1"/>
        <v>0.52340621090961392</v>
      </c>
      <c r="R16" s="31" t="s">
        <v>94</v>
      </c>
      <c r="S16"/>
      <c r="T16"/>
      <c r="U16"/>
      <c r="V16"/>
      <c r="W16"/>
      <c r="X16"/>
      <c r="Y16" s="17" t="s">
        <v>120</v>
      </c>
      <c r="Z16"/>
      <c r="AA16"/>
    </row>
    <row r="17" spans="1:27" s="23" customFormat="1">
      <c r="A17" s="23" t="s">
        <v>121</v>
      </c>
      <c r="B17" s="26">
        <v>73.441356568501561</v>
      </c>
      <c r="C17" s="27">
        <v>52.729003278079496</v>
      </c>
      <c r="D17" s="27">
        <v>517.62810649053517</v>
      </c>
      <c r="E17" s="27">
        <v>76.704879349844916</v>
      </c>
      <c r="F17" s="27">
        <v>625.66661988229941</v>
      </c>
      <c r="G17" s="27">
        <v>307.83723195220324</v>
      </c>
      <c r="H17" s="27">
        <v>934.80210384619772</v>
      </c>
      <c r="I17" s="27">
        <v>390.90198838301353</v>
      </c>
      <c r="J17" s="27">
        <v>78.344923920025906</v>
      </c>
      <c r="K17" s="28">
        <v>112.17803886515195</v>
      </c>
      <c r="L17" s="24">
        <f t="shared" si="0"/>
        <v>3.5687255052386004</v>
      </c>
      <c r="M17" s="24">
        <f t="shared" si="0"/>
        <v>-0.74974822412303121</v>
      </c>
      <c r="N17" s="38">
        <f t="shared" si="0"/>
        <v>3.6072707225647362</v>
      </c>
      <c r="O17" s="24">
        <f t="shared" si="1"/>
        <v>2.8901382919172782</v>
      </c>
      <c r="P17" s="24">
        <f t="shared" si="1"/>
        <v>-2.7240042472455146</v>
      </c>
      <c r="Q17" s="24">
        <f t="shared" si="1"/>
        <v>0.54840000820544643</v>
      </c>
      <c r="R17" s="29" t="s">
        <v>122</v>
      </c>
      <c r="S17"/>
      <c r="T17"/>
      <c r="U17"/>
      <c r="V17"/>
      <c r="W17"/>
      <c r="X17"/>
      <c r="Y17" s="17" t="s">
        <v>123</v>
      </c>
      <c r="Z17"/>
      <c r="AA17"/>
    </row>
    <row r="18" spans="1:27">
      <c r="A18" s="23" t="s">
        <v>124</v>
      </c>
      <c r="B18" s="26">
        <v>3.2514088954530411</v>
      </c>
      <c r="C18" s="27">
        <v>2.1978534475045346</v>
      </c>
      <c r="D18" s="27">
        <v>18.050473235063038</v>
      </c>
      <c r="E18" s="27">
        <v>1.8953133345745741</v>
      </c>
      <c r="F18" s="27">
        <v>35.710579808427283</v>
      </c>
      <c r="G18" s="27">
        <v>14.081027576254078</v>
      </c>
      <c r="H18" s="27">
        <v>40.93231077025731</v>
      </c>
      <c r="I18" s="27">
        <v>23.007352612675618</v>
      </c>
      <c r="J18" s="27">
        <v>2.2909639124258985</v>
      </c>
      <c r="K18" s="28">
        <v>4.1953534922057232</v>
      </c>
      <c r="L18" s="24">
        <f t="shared" si="0"/>
        <v>4.0221844622275187</v>
      </c>
      <c r="M18" s="24">
        <f t="shared" si="0"/>
        <v>-0.35828404136142994</v>
      </c>
      <c r="N18" s="38">
        <f t="shared" si="0"/>
        <v>4.4327318335794192</v>
      </c>
      <c r="O18" s="24">
        <f t="shared" si="1"/>
        <v>3.3879278905582786</v>
      </c>
      <c r="P18" s="24">
        <f t="shared" si="1"/>
        <v>-2.9780100228018633</v>
      </c>
      <c r="Q18" s="24">
        <f t="shared" si="1"/>
        <v>1.1463559989197571</v>
      </c>
      <c r="R18" s="33" t="s">
        <v>100</v>
      </c>
      <c r="Y18" s="17" t="s">
        <v>125</v>
      </c>
    </row>
  </sheetData>
  <mergeCells count="4">
    <mergeCell ref="B1:K1"/>
    <mergeCell ref="L1:Q1"/>
    <mergeCell ref="L2:N2"/>
    <mergeCell ref="O2:Q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S1_Top 15 Upregulated G5H_8hpi</vt:lpstr>
      <vt:lpstr>S1_Top 15 Upregulated G5H_24hpi</vt:lpstr>
      <vt:lpstr>S1_Top 15 Upregulated G5H_54hpi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2018-07-27T08:56:42Z</dcterms:created>
  <dcterms:modified xsi:type="dcterms:W3CDTF">2018-09-26T06:11:09Z</dcterms:modified>
</cp:coreProperties>
</file>