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Shared\Research and Development\Literature\AmpliPhi\AB-SA01 preclinical MS\Viruses minor edits (Jan2019)\"/>
    </mc:Choice>
  </mc:AlternateContent>
  <xr:revisionPtr revIDLastSave="0" documentId="13_ncr:1_{68322F41-DF9D-44BA-97AF-A0521E74B367}" xr6:coauthVersionLast="40" xr6:coauthVersionMax="40" xr10:uidLastSave="{00000000-0000-0000-0000-000000000000}"/>
  <bookViews>
    <workbookView xWindow="585" yWindow="465" windowWidth="23700" windowHeight="13935" xr2:uid="{64748C72-9F7E-46B4-9FF2-31384AC3B5D6}"/>
  </bookViews>
  <sheets>
    <sheet name="MLST Typ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5" i="1" l="1"/>
  <c r="D35" i="1" l="1"/>
  <c r="E35" i="1" s="1"/>
  <c r="E34" i="1"/>
  <c r="E33" i="1"/>
  <c r="E32" i="1"/>
  <c r="E31" i="1"/>
  <c r="E30" i="1"/>
  <c r="E29" i="1"/>
  <c r="E28" i="1"/>
  <c r="E27" i="1"/>
  <c r="E25" i="1"/>
  <c r="E24" i="1"/>
  <c r="E23" i="1"/>
  <c r="E22" i="1"/>
  <c r="E21" i="1"/>
  <c r="E20" i="1"/>
  <c r="E19" i="1"/>
  <c r="E18" i="1"/>
  <c r="E17" i="1"/>
  <c r="E16" i="1"/>
  <c r="E15" i="1"/>
  <c r="E14" i="1"/>
  <c r="E11" i="1"/>
  <c r="E9" i="1"/>
  <c r="E8" i="1"/>
  <c r="E7" i="1"/>
</calcChain>
</file>

<file path=xl/sharedStrings.xml><?xml version="1.0" encoding="utf-8"?>
<sst xmlns="http://schemas.openxmlformats.org/spreadsheetml/2006/main" count="60" uniqueCount="34">
  <si>
    <t>MLST Type</t>
  </si>
  <si>
    <t>Testing Panel</t>
  </si>
  <si>
    <t>No. S. aureus Isolates Tested</t>
  </si>
  <si>
    <t>No. Sensitive to AB-SA01</t>
  </si>
  <si>
    <t>Overall % of Type Sensitive to AB-SA01</t>
  </si>
  <si>
    <t>ST1</t>
  </si>
  <si>
    <t>Reference Panel</t>
  </si>
  <si>
    <t>ST3</t>
  </si>
  <si>
    <t>ST5</t>
  </si>
  <si>
    <t>VISA</t>
  </si>
  <si>
    <t>ST8</t>
  </si>
  <si>
    <t>USA300</t>
  </si>
  <si>
    <t>ST22</t>
  </si>
  <si>
    <t>ST30</t>
  </si>
  <si>
    <t>ST36 </t>
  </si>
  <si>
    <t>ST45</t>
  </si>
  <si>
    <t>ST59</t>
  </si>
  <si>
    <t>ST72</t>
  </si>
  <si>
    <t>ST78</t>
  </si>
  <si>
    <t>ST80</t>
  </si>
  <si>
    <t>ST87</t>
  </si>
  <si>
    <t>ST93</t>
  </si>
  <si>
    <t>ST188</t>
  </si>
  <si>
    <t>ST225</t>
  </si>
  <si>
    <t>ST239</t>
  </si>
  <si>
    <t>ST247</t>
  </si>
  <si>
    <t>ST250</t>
  </si>
  <si>
    <t>ST398</t>
  </si>
  <si>
    <t>ST573</t>
  </si>
  <si>
    <t>novel</t>
  </si>
  <si>
    <t>Totals:</t>
  </si>
  <si>
    <r>
      <t xml:space="preserve">A total of </t>
    </r>
    <r>
      <rPr>
        <sz val="11"/>
        <rFont val="Calibri (Body)_x0000_"/>
      </rPr>
      <t>111</t>
    </r>
    <r>
      <rPr>
        <sz val="11"/>
        <rFont val="Calibri"/>
        <family val="2"/>
        <scheme val="minor"/>
      </rPr>
      <t xml:space="preserve"> isolates had known MLST types</t>
    </r>
  </si>
  <si>
    <r>
      <t xml:space="preserve">Supplementary Table 1. Phage sensitivity of </t>
    </r>
    <r>
      <rPr>
        <b/>
        <i/>
        <sz val="11"/>
        <color theme="1"/>
        <rFont val="Calibri"/>
        <family val="2"/>
        <scheme val="minor"/>
      </rPr>
      <t>S. aureus</t>
    </r>
    <r>
      <rPr>
        <b/>
        <sz val="11"/>
        <color theme="1"/>
        <rFont val="Calibri"/>
        <family val="2"/>
        <scheme val="minor"/>
      </rPr>
      <t xml:space="preserve"> strains with known MLST</t>
    </r>
  </si>
  <si>
    <t xml:space="preserve">Almost all (92%) of isolates were sensitive to AB-SA01. Non-sensitive isolates are distributed among the various MLST types, suggesting no particular association between MLST and sensitivity. More detailed analysis is limited by the small samples sizes for several types.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</si>
</sst>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 (Body)_x0000_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9" fontId="0" fillId="0" borderId="1" xfId="1" applyFont="1" applyBorder="1" applyAlignment="1">
      <alignment horizontal="center" vertical="center"/>
    </xf>
    <xf numFmtId="9" fontId="0" fillId="0" borderId="1" xfId="1" applyFont="1" applyBorder="1" applyAlignment="1">
      <alignment horizontal="center"/>
    </xf>
    <xf numFmtId="0" fontId="2" fillId="0" borderId="0" xfId="0" applyFont="1" applyAlignment="1">
      <alignment horizontal="center"/>
    </xf>
    <xf numFmtId="9" fontId="2" fillId="0" borderId="0" xfId="1" applyFont="1" applyAlignment="1">
      <alignment horizontal="center" vertical="center"/>
    </xf>
    <xf numFmtId="0" fontId="0" fillId="0" borderId="0" xfId="0" applyFont="1"/>
    <xf numFmtId="0" fontId="3" fillId="0" borderId="1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9" fontId="0" fillId="0" borderId="1" xfId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/>
    <xf numFmtId="0" fontId="2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EBB961-8C17-44CA-B94D-1BB0103AA9E6}">
  <dimension ref="A1:E35"/>
  <sheetViews>
    <sheetView tabSelected="1" workbookViewId="0"/>
  </sheetViews>
  <sheetFormatPr defaultColWidth="9.140625" defaultRowHeight="15"/>
  <cols>
    <col min="1" max="1" width="12.42578125" style="7" customWidth="1"/>
    <col min="2" max="2" width="17.42578125" style="7" customWidth="1"/>
    <col min="3" max="3" width="16.28515625" style="7" customWidth="1"/>
    <col min="4" max="4" width="16.140625" style="7" customWidth="1"/>
    <col min="5" max="5" width="20.140625" style="7" customWidth="1"/>
    <col min="6" max="16384" width="9.140625" style="7"/>
  </cols>
  <sheetData>
    <row r="1" spans="1:5">
      <c r="A1" s="14" t="s">
        <v>32</v>
      </c>
    </row>
    <row r="3" spans="1:5">
      <c r="A3" s="13" t="s">
        <v>31</v>
      </c>
    </row>
    <row r="4" spans="1:5">
      <c r="A4" s="7" t="s">
        <v>33</v>
      </c>
    </row>
    <row r="6" spans="1:5" ht="30">
      <c r="A6" s="1" t="s">
        <v>0</v>
      </c>
      <c r="B6" s="1" t="s">
        <v>1</v>
      </c>
      <c r="C6" s="2" t="s">
        <v>2</v>
      </c>
      <c r="D6" s="2" t="s">
        <v>3</v>
      </c>
      <c r="E6" s="2" t="s">
        <v>4</v>
      </c>
    </row>
    <row r="7" spans="1:5">
      <c r="A7" s="8" t="s">
        <v>5</v>
      </c>
      <c r="B7" s="8" t="s">
        <v>6</v>
      </c>
      <c r="C7" s="8">
        <v>5</v>
      </c>
      <c r="D7" s="8">
        <v>5</v>
      </c>
      <c r="E7" s="3">
        <f>D7/C7</f>
        <v>1</v>
      </c>
    </row>
    <row r="8" spans="1:5">
      <c r="A8" s="8" t="s">
        <v>7</v>
      </c>
      <c r="B8" s="8" t="s">
        <v>6</v>
      </c>
      <c r="C8" s="8">
        <v>1</v>
      </c>
      <c r="D8" s="8">
        <v>1</v>
      </c>
      <c r="E8" s="3">
        <f t="shared" ref="E8:E24" si="0">D8/C8</f>
        <v>1</v>
      </c>
    </row>
    <row r="9" spans="1:5">
      <c r="A9" s="10" t="s">
        <v>8</v>
      </c>
      <c r="B9" s="8" t="s">
        <v>6</v>
      </c>
      <c r="C9" s="8">
        <v>10</v>
      </c>
      <c r="D9" s="8">
        <v>10</v>
      </c>
      <c r="E9" s="11">
        <f>SUM(D9,D10)/SUM(C9,C10)</f>
        <v>0.88235294117647056</v>
      </c>
    </row>
    <row r="10" spans="1:5">
      <c r="A10" s="10"/>
      <c r="B10" s="8" t="s">
        <v>9</v>
      </c>
      <c r="C10" s="8">
        <v>7</v>
      </c>
      <c r="D10" s="8">
        <v>5</v>
      </c>
      <c r="E10" s="11"/>
    </row>
    <row r="11" spans="1:5">
      <c r="A11" s="10" t="s">
        <v>10</v>
      </c>
      <c r="B11" s="8" t="s">
        <v>6</v>
      </c>
      <c r="C11" s="8">
        <v>9</v>
      </c>
      <c r="D11" s="8">
        <v>9</v>
      </c>
      <c r="E11" s="11">
        <f>SUM(D11:D13)/SUM(C11:C13)</f>
        <v>0.95348837209302328</v>
      </c>
    </row>
    <row r="12" spans="1:5">
      <c r="A12" s="10"/>
      <c r="B12" s="8" t="s">
        <v>9</v>
      </c>
      <c r="C12" s="8">
        <v>5</v>
      </c>
      <c r="D12" s="8">
        <v>3</v>
      </c>
      <c r="E12" s="11"/>
    </row>
    <row r="13" spans="1:5">
      <c r="A13" s="10"/>
      <c r="B13" s="8" t="s">
        <v>11</v>
      </c>
      <c r="C13" s="8">
        <v>29</v>
      </c>
      <c r="D13" s="8">
        <v>29</v>
      </c>
      <c r="E13" s="11"/>
    </row>
    <row r="14" spans="1:5">
      <c r="A14" s="8" t="s">
        <v>12</v>
      </c>
      <c r="B14" s="8" t="s">
        <v>6</v>
      </c>
      <c r="C14" s="8">
        <v>5</v>
      </c>
      <c r="D14" s="8">
        <v>5</v>
      </c>
      <c r="E14" s="4">
        <f t="shared" si="0"/>
        <v>1</v>
      </c>
    </row>
    <row r="15" spans="1:5">
      <c r="A15" s="8" t="s">
        <v>13</v>
      </c>
      <c r="B15" s="8" t="s">
        <v>6</v>
      </c>
      <c r="C15" s="8">
        <v>5</v>
      </c>
      <c r="D15" s="8">
        <v>4</v>
      </c>
      <c r="E15" s="4">
        <f t="shared" si="0"/>
        <v>0.8</v>
      </c>
    </row>
    <row r="16" spans="1:5">
      <c r="A16" s="8" t="s">
        <v>14</v>
      </c>
      <c r="B16" s="8" t="s">
        <v>6</v>
      </c>
      <c r="C16" s="8">
        <v>2</v>
      </c>
      <c r="D16" s="8">
        <v>2</v>
      </c>
      <c r="E16" s="4">
        <f t="shared" si="0"/>
        <v>1</v>
      </c>
    </row>
    <row r="17" spans="1:5">
      <c r="A17" s="8" t="s">
        <v>15</v>
      </c>
      <c r="B17" s="8" t="s">
        <v>6</v>
      </c>
      <c r="C17" s="8">
        <v>4</v>
      </c>
      <c r="D17" s="8">
        <v>4</v>
      </c>
      <c r="E17" s="4">
        <f t="shared" si="0"/>
        <v>1</v>
      </c>
    </row>
    <row r="18" spans="1:5">
      <c r="A18" s="8" t="s">
        <v>16</v>
      </c>
      <c r="B18" s="8" t="s">
        <v>6</v>
      </c>
      <c r="C18" s="8">
        <v>3</v>
      </c>
      <c r="D18" s="8">
        <v>3</v>
      </c>
      <c r="E18" s="4">
        <f t="shared" si="0"/>
        <v>1</v>
      </c>
    </row>
    <row r="19" spans="1:5">
      <c r="A19" s="8" t="s">
        <v>17</v>
      </c>
      <c r="B19" s="8" t="s">
        <v>6</v>
      </c>
      <c r="C19" s="8">
        <v>1</v>
      </c>
      <c r="D19" s="8">
        <v>1</v>
      </c>
      <c r="E19" s="4">
        <f t="shared" si="0"/>
        <v>1</v>
      </c>
    </row>
    <row r="20" spans="1:5">
      <c r="A20" s="8" t="s">
        <v>18</v>
      </c>
      <c r="B20" s="8" t="s">
        <v>6</v>
      </c>
      <c r="C20" s="8">
        <v>2</v>
      </c>
      <c r="D20" s="8">
        <v>2</v>
      </c>
      <c r="E20" s="4">
        <f t="shared" si="0"/>
        <v>1</v>
      </c>
    </row>
    <row r="21" spans="1:5">
      <c r="A21" s="8" t="s">
        <v>19</v>
      </c>
      <c r="B21" s="8" t="s">
        <v>6</v>
      </c>
      <c r="C21" s="8">
        <v>1</v>
      </c>
      <c r="D21" s="8">
        <v>0</v>
      </c>
      <c r="E21" s="4">
        <f t="shared" si="0"/>
        <v>0</v>
      </c>
    </row>
    <row r="22" spans="1:5">
      <c r="A22" s="8" t="s">
        <v>20</v>
      </c>
      <c r="B22" s="8" t="s">
        <v>6</v>
      </c>
      <c r="C22" s="8">
        <v>1</v>
      </c>
      <c r="D22" s="8">
        <v>1</v>
      </c>
      <c r="E22" s="4">
        <f t="shared" si="0"/>
        <v>1</v>
      </c>
    </row>
    <row r="23" spans="1:5">
      <c r="A23" s="8" t="s">
        <v>21</v>
      </c>
      <c r="B23" s="8" t="s">
        <v>6</v>
      </c>
      <c r="C23" s="8">
        <v>1</v>
      </c>
      <c r="D23" s="8">
        <v>1</v>
      </c>
      <c r="E23" s="4">
        <f t="shared" si="0"/>
        <v>1</v>
      </c>
    </row>
    <row r="24" spans="1:5">
      <c r="A24" s="8" t="s">
        <v>22</v>
      </c>
      <c r="B24" s="8" t="s">
        <v>6</v>
      </c>
      <c r="C24" s="8">
        <v>1</v>
      </c>
      <c r="D24" s="8">
        <v>1</v>
      </c>
      <c r="E24" s="4">
        <f t="shared" si="0"/>
        <v>1</v>
      </c>
    </row>
    <row r="25" spans="1:5">
      <c r="A25" s="10" t="s">
        <v>23</v>
      </c>
      <c r="B25" s="8" t="s">
        <v>6</v>
      </c>
      <c r="C25" s="8">
        <v>2</v>
      </c>
      <c r="D25" s="8">
        <v>2</v>
      </c>
      <c r="E25" s="11">
        <f t="shared" ref="E25" si="1">C25/D25</f>
        <v>1</v>
      </c>
    </row>
    <row r="26" spans="1:5">
      <c r="A26" s="10"/>
      <c r="B26" s="8" t="s">
        <v>9</v>
      </c>
      <c r="C26" s="8">
        <v>1</v>
      </c>
      <c r="D26" s="8">
        <v>1</v>
      </c>
      <c r="E26" s="11"/>
    </row>
    <row r="27" spans="1:5">
      <c r="A27" s="8" t="s">
        <v>24</v>
      </c>
      <c r="B27" s="8" t="s">
        <v>6</v>
      </c>
      <c r="C27" s="8">
        <v>9</v>
      </c>
      <c r="D27" s="8">
        <v>8</v>
      </c>
      <c r="E27" s="3">
        <f t="shared" ref="E27:E35" si="2">D27/C27</f>
        <v>0.88888888888888884</v>
      </c>
    </row>
    <row r="28" spans="1:5">
      <c r="A28" s="8" t="s">
        <v>25</v>
      </c>
      <c r="B28" s="8" t="s">
        <v>6</v>
      </c>
      <c r="C28" s="8">
        <v>1</v>
      </c>
      <c r="D28" s="8">
        <v>1</v>
      </c>
      <c r="E28" s="3">
        <f t="shared" si="2"/>
        <v>1</v>
      </c>
    </row>
    <row r="29" spans="1:5">
      <c r="A29" s="8" t="s">
        <v>26</v>
      </c>
      <c r="B29" s="8" t="s">
        <v>6</v>
      </c>
      <c r="C29" s="8">
        <v>1</v>
      </c>
      <c r="D29" s="8">
        <v>0</v>
      </c>
      <c r="E29" s="3">
        <f t="shared" si="2"/>
        <v>0</v>
      </c>
    </row>
    <row r="30" spans="1:5">
      <c r="A30" s="8" t="s">
        <v>26</v>
      </c>
      <c r="B30" s="8" t="s">
        <v>6</v>
      </c>
      <c r="C30" s="8">
        <v>1</v>
      </c>
      <c r="D30" s="8">
        <v>1</v>
      </c>
      <c r="E30" s="3">
        <f t="shared" si="2"/>
        <v>1</v>
      </c>
    </row>
    <row r="31" spans="1:5">
      <c r="A31" s="8" t="s">
        <v>27</v>
      </c>
      <c r="B31" s="8" t="s">
        <v>6</v>
      </c>
      <c r="C31" s="8">
        <v>1</v>
      </c>
      <c r="D31" s="8">
        <v>1</v>
      </c>
      <c r="E31" s="3">
        <f t="shared" si="2"/>
        <v>1</v>
      </c>
    </row>
    <row r="32" spans="1:5">
      <c r="A32" s="8" t="s">
        <v>28</v>
      </c>
      <c r="B32" s="8" t="s">
        <v>6</v>
      </c>
      <c r="C32" s="8">
        <v>1</v>
      </c>
      <c r="D32" s="8">
        <v>1</v>
      </c>
      <c r="E32" s="3">
        <f t="shared" si="2"/>
        <v>1</v>
      </c>
    </row>
    <row r="33" spans="1:5">
      <c r="A33" s="8" t="s">
        <v>29</v>
      </c>
      <c r="B33" s="8" t="s">
        <v>6</v>
      </c>
      <c r="C33" s="8">
        <v>1</v>
      </c>
      <c r="D33" s="8">
        <v>1</v>
      </c>
      <c r="E33" s="3">
        <f t="shared" si="2"/>
        <v>1</v>
      </c>
    </row>
    <row r="34" spans="1:5">
      <c r="A34" s="8">
        <v>1750</v>
      </c>
      <c r="B34" s="8" t="s">
        <v>9</v>
      </c>
      <c r="C34" s="8">
        <v>1</v>
      </c>
      <c r="D34" s="8">
        <v>0</v>
      </c>
      <c r="E34" s="3">
        <f t="shared" si="2"/>
        <v>0</v>
      </c>
    </row>
    <row r="35" spans="1:5">
      <c r="B35" s="9" t="s">
        <v>30</v>
      </c>
      <c r="C35" s="12">
        <f>SUM(C7:C34)</f>
        <v>111</v>
      </c>
      <c r="D35" s="5">
        <f>SUM(D7:D34)</f>
        <v>102</v>
      </c>
      <c r="E35" s="6">
        <f t="shared" si="2"/>
        <v>0.91891891891891897</v>
      </c>
    </row>
  </sheetData>
  <mergeCells count="6">
    <mergeCell ref="A9:A10"/>
    <mergeCell ref="E9:E10"/>
    <mergeCell ref="A11:A13"/>
    <mergeCell ref="E11:E13"/>
    <mergeCell ref="A25:A26"/>
    <mergeCell ref="E25:E26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MLST Types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 Lehman</dc:creator>
  <cp:lastModifiedBy>S Lehman</cp:lastModifiedBy>
  <dcterms:created xsi:type="dcterms:W3CDTF">2019-01-09T21:34:36Z</dcterms:created>
  <dcterms:modified xsi:type="dcterms:W3CDTF">2019-01-14T19:15:18Z</dcterms:modified>
</cp:coreProperties>
</file>