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ugene.ryabov/Documents/PAPERS-CURRENT/MDPI VIRUSES_DWV_GFP/Supplement dAta to compress/"/>
    </mc:Choice>
  </mc:AlternateContent>
  <xr:revisionPtr revIDLastSave="0" documentId="13_ncr:1_{A632F032-F507-BF4B-ACC4-EF1E69C2814E}" xr6:coauthVersionLast="36" xr6:coauthVersionMax="36" xr10:uidLastSave="{00000000-0000-0000-0000-000000000000}"/>
  <bookViews>
    <workbookView xWindow="10480" yWindow="1280" windowWidth="20240" windowHeight="16260" xr2:uid="{9ECBDB36-3FC2-3640-B2F4-CAC727B6093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J48" i="1"/>
  <c r="K41" i="1"/>
  <c r="J41" i="1"/>
  <c r="K34" i="1"/>
  <c r="J34" i="1"/>
  <c r="K29" i="1"/>
  <c r="J29" i="1"/>
  <c r="K25" i="1"/>
  <c r="J25" i="1"/>
  <c r="K19" i="1"/>
  <c r="J19" i="1"/>
  <c r="K16" i="1"/>
  <c r="J16" i="1"/>
  <c r="K11" i="1"/>
  <c r="J11" i="1"/>
  <c r="K5" i="1"/>
  <c r="J5" i="1"/>
  <c r="H48" i="1" l="1"/>
  <c r="G48" i="1"/>
  <c r="E48" i="1"/>
  <c r="D48" i="1"/>
  <c r="H41" i="1"/>
  <c r="G41" i="1"/>
  <c r="E41" i="1"/>
  <c r="D41" i="1"/>
  <c r="H34" i="1"/>
  <c r="G34" i="1"/>
  <c r="E34" i="1"/>
  <c r="D34" i="1"/>
  <c r="H29" i="1"/>
  <c r="G29" i="1"/>
  <c r="E29" i="1"/>
  <c r="D29" i="1"/>
  <c r="H25" i="1"/>
  <c r="G25" i="1"/>
  <c r="E25" i="1"/>
  <c r="D25" i="1"/>
  <c r="H19" i="1"/>
  <c r="G19" i="1"/>
  <c r="E19" i="1"/>
  <c r="D19" i="1"/>
  <c r="H16" i="1"/>
  <c r="G16" i="1"/>
  <c r="E16" i="1"/>
  <c r="D16" i="1"/>
  <c r="E11" i="1"/>
  <c r="D11" i="1"/>
  <c r="E5" i="1"/>
  <c r="D5" i="1"/>
</calcChain>
</file>

<file path=xl/sharedStrings.xml><?xml version="1.0" encoding="utf-8"?>
<sst xmlns="http://schemas.openxmlformats.org/spreadsheetml/2006/main" count="84" uniqueCount="26">
  <si>
    <t>Log 10 [DWV copies per bee]</t>
  </si>
  <si>
    <t>Average Log 10 [DWV copies per bee]</t>
  </si>
  <si>
    <t>SD Log 10 [DWV copies per bee]</t>
  </si>
  <si>
    <t>Log 10 [GFP copies per bee]</t>
  </si>
  <si>
    <t>Average Log 10 [GFP copies per bee]</t>
  </si>
  <si>
    <t>SD Log 10 [GFP copies per bee]</t>
  </si>
  <si>
    <t>PBS 72 hpi</t>
  </si>
  <si>
    <t>ND</t>
  </si>
  <si>
    <t>DWV-304 Transcript - 72 hpi</t>
  </si>
  <si>
    <t>DWV-L-GFP -Transcript 72 hpi*</t>
  </si>
  <si>
    <t>DWV-L-GFP -Transcript 72 hpi</t>
  </si>
  <si>
    <t>DWV-L-GFP -Extract 72 hpi</t>
  </si>
  <si>
    <t>DWV-S-GFP -Transcript 72 hpi</t>
  </si>
  <si>
    <t>DWV-S-GFP -Transcript 72 hpi*</t>
  </si>
  <si>
    <t xml:space="preserve"> </t>
  </si>
  <si>
    <t>DWV-S-GFP -Extract 6 hpi</t>
  </si>
  <si>
    <t>DWV-S-GFP -Extract 24 hpi</t>
  </si>
  <si>
    <t>DWV-S-GFP -Extract 48 hpi</t>
  </si>
  <si>
    <t>DWV-S-GFP -Extract 72 hpi</t>
  </si>
  <si>
    <t xml:space="preserve">Treatment, Group Number </t>
  </si>
  <si>
    <t>Honey bee Actin mRNA RT-qPCR        Ct values</t>
  </si>
  <si>
    <t>Avereage Honey bee Actin mRNA RT-qPCR        Ct values</t>
  </si>
  <si>
    <t>SD Honey bee Actin mRNA RT-qPCR  Ct values</t>
  </si>
  <si>
    <t xml:space="preserve">Treatment, hours post injection (hpi). </t>
  </si>
  <si>
    <t xml:space="preserve">Table S2. Quantification of DWV and GFP RNA targets in individual pupae. </t>
  </si>
  <si>
    <t xml:space="preserve">Numeric values for Figure 2. ND - not determined,  pupa used to prepare filtered extracts marked with  *.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</si>
</sst>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"/>
    <numFmt numFmtId="166" formatCode="0.00000000000"/>
    <numFmt numFmtId="167" formatCode="0.00000000000000"/>
    <numFmt numFmtId="168" formatCode="0.0000000000"/>
    <numFmt numFmtId="169" formatCode="0.0000000000000"/>
    <numFmt numFmtId="170" formatCode="0.000000000"/>
  </numFmts>
  <fonts count="6" x14ac:knownFonts="1"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9D200"/>
        <bgColor indexed="64"/>
      </patternFill>
    </fill>
    <fill>
      <patternFill patternType="solid">
        <fgColor rgb="FF7DF492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top"/>
    </xf>
    <xf numFmtId="164" fontId="2" fillId="2" borderId="4" xfId="0" applyNumberFormat="1" applyFont="1" applyFill="1" applyBorder="1" applyAlignment="1">
      <alignment horizontal="center" vertical="top"/>
    </xf>
    <xf numFmtId="165" fontId="2" fillId="2" borderId="4" xfId="0" applyNumberFormat="1" applyFont="1" applyFill="1" applyBorder="1" applyAlignment="1">
      <alignment horizontal="center" vertical="top"/>
    </xf>
    <xf numFmtId="165" fontId="2" fillId="2" borderId="5" xfId="0" applyNumberFormat="1" applyFont="1" applyFill="1" applyBorder="1" applyAlignment="1">
      <alignment horizontal="center" vertical="top"/>
    </xf>
    <xf numFmtId="164" fontId="2" fillId="3" borderId="4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top"/>
    </xf>
    <xf numFmtId="164" fontId="2" fillId="2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164" fontId="2" fillId="3" borderId="0" xfId="0" applyNumberFormat="1" applyFont="1" applyFill="1" applyBorder="1" applyAlignment="1">
      <alignment horizontal="center" vertical="top"/>
    </xf>
    <xf numFmtId="164" fontId="2" fillId="2" borderId="8" xfId="0" applyNumberFormat="1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164" fontId="2" fillId="3" borderId="8" xfId="0" applyNumberFormat="1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left" vertical="top"/>
    </xf>
    <xf numFmtId="165" fontId="2" fillId="2" borderId="0" xfId="0" applyNumberFormat="1" applyFont="1" applyFill="1" applyBorder="1" applyAlignment="1">
      <alignment horizontal="center" vertical="top"/>
    </xf>
    <xf numFmtId="165" fontId="2" fillId="2" borderId="7" xfId="0" applyNumberFormat="1" applyFont="1" applyFill="1" applyBorder="1" applyAlignment="1">
      <alignment horizontal="center" vertical="top"/>
    </xf>
    <xf numFmtId="0" fontId="4" fillId="4" borderId="7" xfId="0" applyFont="1" applyFill="1" applyBorder="1" applyAlignment="1">
      <alignment horizontal="left" vertical="top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left" vertical="top"/>
    </xf>
    <xf numFmtId="164" fontId="2" fillId="2" borderId="11" xfId="0" applyNumberFormat="1" applyFont="1" applyFill="1" applyBorder="1" applyAlignment="1">
      <alignment horizontal="center"/>
    </xf>
    <xf numFmtId="165" fontId="2" fillId="3" borderId="4" xfId="0" applyNumberFormat="1" applyFont="1" applyFill="1" applyBorder="1" applyAlignment="1">
      <alignment horizontal="center" vertical="top"/>
    </xf>
    <xf numFmtId="165" fontId="2" fillId="3" borderId="5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top"/>
    </xf>
    <xf numFmtId="164" fontId="2" fillId="2" borderId="12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left" vertical="top"/>
    </xf>
    <xf numFmtId="164" fontId="2" fillId="2" borderId="13" xfId="0" applyNumberFormat="1" applyFont="1" applyFill="1" applyBorder="1" applyAlignment="1">
      <alignment horizontal="center" vertical="top"/>
    </xf>
    <xf numFmtId="0" fontId="4" fillId="6" borderId="6" xfId="0" applyFont="1" applyFill="1" applyBorder="1" applyAlignment="1">
      <alignment horizontal="left" vertical="top"/>
    </xf>
    <xf numFmtId="164" fontId="2" fillId="3" borderId="0" xfId="0" applyNumberFormat="1" applyFont="1" applyFill="1" applyBorder="1" applyAlignment="1">
      <alignment horizontal="center" vertical="top" wrapText="1"/>
    </xf>
    <xf numFmtId="165" fontId="2" fillId="3" borderId="0" xfId="0" applyNumberFormat="1" applyFont="1" applyFill="1" applyBorder="1" applyAlignment="1">
      <alignment horizontal="center" vertical="top"/>
    </xf>
    <xf numFmtId="165" fontId="2" fillId="3" borderId="7" xfId="0" applyNumberFormat="1" applyFont="1" applyFill="1" applyBorder="1" applyAlignment="1">
      <alignment horizontal="center" vertical="top"/>
    </xf>
    <xf numFmtId="0" fontId="4" fillId="5" borderId="11" xfId="0" applyFont="1" applyFill="1" applyBorder="1" applyAlignment="1">
      <alignment horizontal="left" vertical="top"/>
    </xf>
    <xf numFmtId="164" fontId="2" fillId="3" borderId="4" xfId="0" applyNumberFormat="1" applyFont="1" applyFill="1" applyBorder="1" applyAlignment="1">
      <alignment horizontal="center"/>
    </xf>
    <xf numFmtId="0" fontId="4" fillId="5" borderId="12" xfId="0" applyFont="1" applyFill="1" applyBorder="1" applyAlignment="1">
      <alignment horizontal="left" vertical="top"/>
    </xf>
    <xf numFmtId="164" fontId="2" fillId="3" borderId="0" xfId="0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>
      <alignment horizontal="center" vertical="top"/>
    </xf>
    <xf numFmtId="0" fontId="4" fillId="6" borderId="3" xfId="0" applyFont="1" applyFill="1" applyBorder="1" applyAlignment="1">
      <alignment horizontal="left" vertical="top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6" borderId="10" xfId="0" applyFont="1" applyFill="1" applyBorder="1" applyAlignment="1">
      <alignment horizontal="left" vertical="top"/>
    </xf>
    <xf numFmtId="164" fontId="2" fillId="2" borderId="11" xfId="0" applyNumberFormat="1" applyFont="1" applyFill="1" applyBorder="1" applyAlignment="1">
      <alignment horizontal="center" vertical="top"/>
    </xf>
    <xf numFmtId="164" fontId="2" fillId="2" borderId="12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2" fillId="3" borderId="11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164" fontId="2" fillId="3" borderId="12" xfId="0" applyNumberFormat="1" applyFont="1" applyFill="1" applyBorder="1" applyAlignment="1">
      <alignment horizontal="center" vertical="top"/>
    </xf>
    <xf numFmtId="164" fontId="2" fillId="3" borderId="13" xfId="0" applyNumberFormat="1" applyFont="1" applyFill="1" applyBorder="1" applyAlignment="1">
      <alignment horizontal="center" vertical="top"/>
    </xf>
    <xf numFmtId="165" fontId="0" fillId="0" borderId="0" xfId="0" applyNumberFormat="1"/>
    <xf numFmtId="165" fontId="2" fillId="4" borderId="0" xfId="0" applyNumberFormat="1" applyFont="1" applyFill="1" applyBorder="1" applyAlignment="1">
      <alignment horizontal="center" vertical="top"/>
    </xf>
    <xf numFmtId="165" fontId="2" fillId="4" borderId="7" xfId="0" applyNumberFormat="1" applyFont="1" applyFill="1" applyBorder="1" applyAlignment="1">
      <alignment horizontal="center" vertical="top"/>
    </xf>
    <xf numFmtId="2" fontId="0" fillId="7" borderId="0" xfId="0" applyNumberFormat="1" applyFill="1" applyAlignment="1">
      <alignment horizontal="center"/>
    </xf>
    <xf numFmtId="165" fontId="2" fillId="7" borderId="4" xfId="0" applyNumberFormat="1" applyFont="1" applyFill="1" applyBorder="1" applyAlignment="1">
      <alignment horizontal="center" vertical="top"/>
    </xf>
    <xf numFmtId="165" fontId="2" fillId="7" borderId="5" xfId="0" applyNumberFormat="1" applyFont="1" applyFill="1" applyBorder="1" applyAlignment="1">
      <alignment horizontal="center" vertical="top"/>
    </xf>
    <xf numFmtId="165" fontId="2" fillId="7" borderId="0" xfId="0" applyNumberFormat="1" applyFont="1" applyFill="1" applyBorder="1" applyAlignment="1">
      <alignment horizontal="center" vertical="top"/>
    </xf>
    <xf numFmtId="165" fontId="2" fillId="7" borderId="7" xfId="0" applyNumberFormat="1" applyFont="1" applyFill="1" applyBorder="1" applyAlignment="1">
      <alignment horizontal="center" vertical="top"/>
    </xf>
    <xf numFmtId="2" fontId="0" fillId="7" borderId="11" xfId="0" applyNumberFormat="1" applyFill="1" applyBorder="1" applyAlignment="1">
      <alignment horizontal="center"/>
    </xf>
    <xf numFmtId="2" fontId="0" fillId="7" borderId="12" xfId="0" applyNumberFormat="1" applyFill="1" applyBorder="1" applyAlignment="1">
      <alignment horizontal="center"/>
    </xf>
    <xf numFmtId="2" fontId="0" fillId="7" borderId="13" xfId="0" applyNumberFormat="1" applyFill="1" applyBorder="1" applyAlignment="1">
      <alignment horizontal="center"/>
    </xf>
    <xf numFmtId="164" fontId="2" fillId="7" borderId="4" xfId="0" applyNumberFormat="1" applyFont="1" applyFill="1" applyBorder="1" applyAlignment="1">
      <alignment horizontal="center" vertical="top"/>
    </xf>
    <xf numFmtId="0" fontId="5" fillId="7" borderId="1" xfId="0" applyFont="1" applyFill="1" applyBorder="1" applyAlignment="1">
      <alignment horizontal="center" vertical="top" wrapText="1"/>
    </xf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E844D-3E4D-194D-B57B-09ACAF0FBE49}">
  <sheetPr>
    <pageSetUpPr fitToPage="1"/>
  </sheetPr>
  <dimension ref="A1:AD54"/>
  <sheetViews>
    <sheetView tabSelected="1" zoomScale="94" zoomScaleNormal="50" workbookViewId="0">
      <selection activeCell="P21" sqref="P21"/>
    </sheetView>
  </sheetViews>
  <sheetFormatPr baseColWidth="10" defaultRowHeight="16" x14ac:dyDescent="0.2"/>
  <cols>
    <col min="1" max="1" width="12.5" customWidth="1"/>
    <col min="2" max="2" width="31" bestFit="1" customWidth="1"/>
    <col min="3" max="11" width="12.33203125" customWidth="1"/>
    <col min="14" max="16" width="19.83203125" bestFit="1" customWidth="1"/>
  </cols>
  <sheetData>
    <row r="1" spans="1:30" ht="18" x14ac:dyDescent="0.2">
      <c r="A1" s="1" t="s">
        <v>24</v>
      </c>
      <c r="B1" s="2"/>
      <c r="C1" s="2"/>
      <c r="D1" s="2"/>
    </row>
    <row r="2" spans="1:30" ht="18" x14ac:dyDescent="0.2">
      <c r="A2" s="3" t="s">
        <v>25</v>
      </c>
      <c r="B2" s="2"/>
      <c r="C2" s="2"/>
      <c r="D2" s="2"/>
    </row>
    <row r="4" spans="1:30" s="57" customFormat="1" ht="85" x14ac:dyDescent="0.2">
      <c r="A4" s="56" t="s">
        <v>19</v>
      </c>
      <c r="B4" s="4" t="s">
        <v>23</v>
      </c>
      <c r="C4" s="5" t="s">
        <v>0</v>
      </c>
      <c r="D4" s="5" t="s">
        <v>1</v>
      </c>
      <c r="E4" s="5" t="s">
        <v>2</v>
      </c>
      <c r="F4" s="6" t="s">
        <v>3</v>
      </c>
      <c r="G4" s="6" t="s">
        <v>4</v>
      </c>
      <c r="H4" s="6" t="s">
        <v>5</v>
      </c>
      <c r="I4" s="74" t="s">
        <v>20</v>
      </c>
      <c r="J4" s="74" t="s">
        <v>21</v>
      </c>
      <c r="K4" s="74" t="s">
        <v>22</v>
      </c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x14ac:dyDescent="0.2">
      <c r="A5" s="7">
        <v>1</v>
      </c>
      <c r="B5" s="8" t="s">
        <v>6</v>
      </c>
      <c r="C5" s="9">
        <v>6.4888979060604353</v>
      </c>
      <c r="D5" s="10">
        <f>AVERAGE(C5:C10)</f>
        <v>5.7908270584127495</v>
      </c>
      <c r="E5" s="11">
        <f>_xlfn.STDEV.P(C5:C10)</f>
        <v>0.80135700958840039</v>
      </c>
      <c r="F5" s="58" t="s">
        <v>7</v>
      </c>
      <c r="G5" s="13" t="s">
        <v>7</v>
      </c>
      <c r="H5" s="59" t="s">
        <v>7</v>
      </c>
      <c r="I5" s="70">
        <v>26.4640563675595</v>
      </c>
      <c r="J5" s="66">
        <f>AVERAGE(I5:I10)</f>
        <v>26.594283657831216</v>
      </c>
      <c r="K5" s="67">
        <f>_xlfn.STDEV.P(I5:I10)</f>
        <v>0.22003525372549657</v>
      </c>
      <c r="N5" s="62"/>
      <c r="O5" s="77"/>
    </row>
    <row r="6" spans="1:30" x14ac:dyDescent="0.2">
      <c r="A6" s="14">
        <v>1</v>
      </c>
      <c r="B6" s="15" t="s">
        <v>6</v>
      </c>
      <c r="C6" s="16">
        <v>6.287071021174949</v>
      </c>
      <c r="D6" s="17"/>
      <c r="E6" s="18"/>
      <c r="F6" s="60" t="s">
        <v>7</v>
      </c>
      <c r="G6" s="17"/>
      <c r="H6" s="18"/>
      <c r="I6" s="71">
        <v>26.435690899959798</v>
      </c>
      <c r="J6" s="17"/>
      <c r="K6" s="18"/>
      <c r="N6" s="78"/>
      <c r="O6" s="77"/>
    </row>
    <row r="7" spans="1:30" x14ac:dyDescent="0.2">
      <c r="A7" s="14">
        <v>1</v>
      </c>
      <c r="B7" s="15" t="s">
        <v>6</v>
      </c>
      <c r="C7" s="16">
        <v>4.4797754341283014</v>
      </c>
      <c r="D7" s="17"/>
      <c r="E7" s="18"/>
      <c r="F7" s="60" t="s">
        <v>7</v>
      </c>
      <c r="G7" s="17"/>
      <c r="H7" s="18"/>
      <c r="I7" s="71">
        <v>26.286404463129202</v>
      </c>
      <c r="J7" s="17"/>
      <c r="K7" s="18"/>
      <c r="N7" s="62"/>
      <c r="O7" s="79"/>
    </row>
    <row r="8" spans="1:30" x14ac:dyDescent="0.2">
      <c r="A8" s="14">
        <v>1</v>
      </c>
      <c r="B8" s="15" t="s">
        <v>6</v>
      </c>
      <c r="C8" s="16">
        <v>5.972099761958571</v>
      </c>
      <c r="D8" s="17"/>
      <c r="E8" s="18"/>
      <c r="F8" s="60" t="s">
        <v>7</v>
      </c>
      <c r="G8" s="17"/>
      <c r="H8" s="18"/>
      <c r="I8" s="71">
        <v>26.643941127648699</v>
      </c>
      <c r="J8" s="17"/>
      <c r="K8" s="18"/>
    </row>
    <row r="9" spans="1:30" x14ac:dyDescent="0.2">
      <c r="A9" s="14">
        <v>1</v>
      </c>
      <c r="B9" s="15" t="s">
        <v>6</v>
      </c>
      <c r="C9" s="16">
        <v>4.9322181528146345</v>
      </c>
      <c r="D9" s="17"/>
      <c r="E9" s="18"/>
      <c r="F9" s="60" t="s">
        <v>7</v>
      </c>
      <c r="G9" s="17"/>
      <c r="H9" s="18"/>
      <c r="I9" s="71">
        <v>26.8951856852437</v>
      </c>
      <c r="J9" s="17"/>
      <c r="K9" s="18"/>
    </row>
    <row r="10" spans="1:30" x14ac:dyDescent="0.2">
      <c r="A10" s="14">
        <v>1</v>
      </c>
      <c r="B10" s="15" t="s">
        <v>6</v>
      </c>
      <c r="C10" s="20">
        <v>6.5849000743396111</v>
      </c>
      <c r="D10" s="21"/>
      <c r="E10" s="22"/>
      <c r="F10" s="61" t="s">
        <v>7</v>
      </c>
      <c r="G10" s="21"/>
      <c r="H10" s="22"/>
      <c r="I10" s="72">
        <v>26.840423403446401</v>
      </c>
      <c r="J10" s="21"/>
      <c r="K10" s="22"/>
    </row>
    <row r="11" spans="1:30" x14ac:dyDescent="0.2">
      <c r="A11" s="7">
        <v>2</v>
      </c>
      <c r="B11" s="24" t="s">
        <v>8</v>
      </c>
      <c r="C11" s="16">
        <v>11.094257808734408</v>
      </c>
      <c r="D11" s="25">
        <f>AVERAGE(C11:C15)</f>
        <v>11.141445788788056</v>
      </c>
      <c r="E11" s="26">
        <f>_xlfn.STDEV.P(C11:C15)</f>
        <v>0.33769869249767581</v>
      </c>
      <c r="F11" s="58" t="s">
        <v>7</v>
      </c>
      <c r="G11" s="13" t="s">
        <v>7</v>
      </c>
      <c r="H11" s="59" t="s">
        <v>7</v>
      </c>
      <c r="I11" s="70">
        <v>26.163845637512999</v>
      </c>
      <c r="J11" s="66">
        <f>AVERAGE(I11:I15)</f>
        <v>26.609275304376741</v>
      </c>
      <c r="K11" s="67">
        <f>_xlfn.STDEV.P(I11:I15)</f>
        <v>0.53848427865432635</v>
      </c>
      <c r="N11" s="62"/>
      <c r="O11" s="76"/>
    </row>
    <row r="12" spans="1:30" x14ac:dyDescent="0.2">
      <c r="A12" s="14">
        <v>2</v>
      </c>
      <c r="B12" s="27" t="s">
        <v>8</v>
      </c>
      <c r="C12" s="16">
        <v>11.316874165513671</v>
      </c>
      <c r="D12" s="17"/>
      <c r="E12" s="18"/>
      <c r="F12" s="60" t="s">
        <v>7</v>
      </c>
      <c r="G12" s="17"/>
      <c r="H12" s="18"/>
      <c r="I12" s="71">
        <v>26.367436112823501</v>
      </c>
      <c r="J12" s="17"/>
      <c r="K12" s="18"/>
    </row>
    <row r="13" spans="1:30" x14ac:dyDescent="0.2">
      <c r="A13" s="14">
        <v>2</v>
      </c>
      <c r="B13" s="27" t="s">
        <v>8</v>
      </c>
      <c r="C13" s="16">
        <v>10.510299531305799</v>
      </c>
      <c r="D13" s="17"/>
      <c r="E13" s="18"/>
      <c r="F13" s="60" t="s">
        <v>7</v>
      </c>
      <c r="G13" s="17"/>
      <c r="H13" s="18"/>
      <c r="I13" s="71">
        <v>26.954001810799799</v>
      </c>
      <c r="J13" s="17"/>
      <c r="K13" s="18"/>
    </row>
    <row r="14" spans="1:30" x14ac:dyDescent="0.2">
      <c r="A14" s="14">
        <v>2</v>
      </c>
      <c r="B14" s="27" t="s">
        <v>8</v>
      </c>
      <c r="C14" s="16">
        <v>11.314166695852816</v>
      </c>
      <c r="D14" s="17"/>
      <c r="E14" s="18"/>
      <c r="F14" s="60" t="s">
        <v>7</v>
      </c>
      <c r="G14" s="17"/>
      <c r="H14" s="18"/>
      <c r="I14" s="71">
        <v>27.4930872909279</v>
      </c>
      <c r="J14" s="17"/>
      <c r="K14" s="18"/>
    </row>
    <row r="15" spans="1:30" x14ac:dyDescent="0.2">
      <c r="A15" s="28">
        <v>2</v>
      </c>
      <c r="B15" s="27" t="s">
        <v>8</v>
      </c>
      <c r="C15" s="16">
        <v>11.471630742533588</v>
      </c>
      <c r="D15" s="17"/>
      <c r="E15" s="18"/>
      <c r="F15" s="61" t="s">
        <v>7</v>
      </c>
      <c r="G15" s="21"/>
      <c r="H15" s="22"/>
      <c r="I15" s="72">
        <v>26.068005669819499</v>
      </c>
      <c r="J15" s="21"/>
      <c r="K15" s="22"/>
    </row>
    <row r="16" spans="1:30" x14ac:dyDescent="0.2">
      <c r="A16" s="29">
        <v>3</v>
      </c>
      <c r="B16" s="30" t="s">
        <v>9</v>
      </c>
      <c r="C16" s="31">
        <v>10.627042805818638</v>
      </c>
      <c r="D16" s="10">
        <f>AVERAGE(C16:C18)</f>
        <v>10.540176578113266</v>
      </c>
      <c r="E16" s="11">
        <f>_xlfn.STDEV.P(C16:C18)</f>
        <v>8.9594457950253933E-2</v>
      </c>
      <c r="F16" s="12">
        <v>10.718310661139</v>
      </c>
      <c r="G16" s="32">
        <f>AVERAGE(F16:F18)</f>
        <v>10.513235515909841</v>
      </c>
      <c r="H16" s="33">
        <f>_xlfn.STDEV.P(F16:F18)</f>
        <v>0.14944610642728862</v>
      </c>
      <c r="I16" s="70">
        <v>26.739180958848898</v>
      </c>
      <c r="J16" s="66">
        <f>AVERAGE(I16:I18)</f>
        <v>26.499579019832236</v>
      </c>
      <c r="K16" s="67">
        <f>_xlfn.STDEV.P(I16:I18)</f>
        <v>0.24992470273581804</v>
      </c>
    </row>
    <row r="17" spans="1:15" x14ac:dyDescent="0.2">
      <c r="A17" s="34">
        <v>3</v>
      </c>
      <c r="B17" s="35" t="s">
        <v>10</v>
      </c>
      <c r="C17" s="36">
        <v>10.416859522155306</v>
      </c>
      <c r="D17" s="17"/>
      <c r="E17" s="18"/>
      <c r="F17" s="19">
        <v>10.366433434980538</v>
      </c>
      <c r="G17" s="17"/>
      <c r="H17" s="18"/>
      <c r="I17" s="71">
        <v>26.154752010339699</v>
      </c>
      <c r="J17" s="17"/>
      <c r="K17" s="18"/>
    </row>
    <row r="18" spans="1:15" x14ac:dyDescent="0.2">
      <c r="A18" s="37">
        <v>3</v>
      </c>
      <c r="B18" s="38" t="s">
        <v>10</v>
      </c>
      <c r="C18" s="39">
        <v>10.57662740636585</v>
      </c>
      <c r="D18" s="21"/>
      <c r="E18" s="22"/>
      <c r="F18" s="23">
        <v>10.454962451609987</v>
      </c>
      <c r="G18" s="21"/>
      <c r="H18" s="22"/>
      <c r="I18" s="72">
        <v>26.6048040903081</v>
      </c>
      <c r="J18" s="21"/>
      <c r="K18" s="22"/>
    </row>
    <row r="19" spans="1:15" x14ac:dyDescent="0.2">
      <c r="A19" s="29">
        <v>4</v>
      </c>
      <c r="B19" s="40" t="s">
        <v>11</v>
      </c>
      <c r="C19" s="16">
        <v>10.454679401151054</v>
      </c>
      <c r="D19" s="25">
        <f>AVERAGE(C19:C24)</f>
        <v>10.46030760425719</v>
      </c>
      <c r="E19" s="26">
        <f>_xlfn.STDEV.P(C19:C24)</f>
        <v>0.13918326223260941</v>
      </c>
      <c r="F19" s="41">
        <v>9.4478639185215503</v>
      </c>
      <c r="G19" s="42">
        <f>AVERAGE(F19:F24)</f>
        <v>9.8703755140373879</v>
      </c>
      <c r="H19" s="43">
        <f>_xlfn.STDEV.P(F19:F24)</f>
        <v>0.36421909747339165</v>
      </c>
      <c r="I19" s="65">
        <v>26.3680215396571</v>
      </c>
      <c r="J19" s="68">
        <f>AVERAGE(I19:I24)</f>
        <v>26.312376252827402</v>
      </c>
      <c r="K19" s="69">
        <f>_xlfn.STDEV.P(I19:I24)</f>
        <v>0.25728057566424123</v>
      </c>
    </row>
    <row r="20" spans="1:15" x14ac:dyDescent="0.2">
      <c r="A20" s="34">
        <v>4</v>
      </c>
      <c r="B20" s="40" t="s">
        <v>11</v>
      </c>
      <c r="C20" s="16">
        <v>10.683230655422069</v>
      </c>
      <c r="D20" s="17"/>
      <c r="E20" s="18"/>
      <c r="F20" s="41">
        <v>10.290635296596953</v>
      </c>
      <c r="G20" s="17"/>
      <c r="H20" s="18"/>
      <c r="I20" s="65">
        <v>25.928232710134001</v>
      </c>
      <c r="J20" s="17"/>
      <c r="K20" s="18"/>
    </row>
    <row r="21" spans="1:15" x14ac:dyDescent="0.2">
      <c r="A21" s="34">
        <v>4</v>
      </c>
      <c r="B21" s="40" t="s">
        <v>11</v>
      </c>
      <c r="C21" s="16">
        <v>10.515864155833771</v>
      </c>
      <c r="D21" s="17"/>
      <c r="E21" s="18"/>
      <c r="F21" s="41">
        <v>10.144735084891309</v>
      </c>
      <c r="G21" s="17"/>
      <c r="H21" s="18"/>
      <c r="I21" s="65">
        <v>26.499428529069</v>
      </c>
      <c r="J21" s="17"/>
      <c r="K21" s="18"/>
    </row>
    <row r="22" spans="1:15" x14ac:dyDescent="0.2">
      <c r="A22" s="34">
        <v>4</v>
      </c>
      <c r="B22" s="40" t="s">
        <v>11</v>
      </c>
      <c r="C22" s="16">
        <v>10.495317995632316</v>
      </c>
      <c r="D22" s="17"/>
      <c r="E22" s="18"/>
      <c r="F22" s="41">
        <v>9.9579661370049646</v>
      </c>
      <c r="G22" s="17"/>
      <c r="H22" s="18"/>
      <c r="I22" s="65">
        <v>26.035282717796399</v>
      </c>
      <c r="J22" s="17"/>
      <c r="K22" s="18"/>
    </row>
    <row r="23" spans="1:15" x14ac:dyDescent="0.2">
      <c r="A23" s="34">
        <v>4</v>
      </c>
      <c r="B23" s="40" t="s">
        <v>11</v>
      </c>
      <c r="C23" s="16">
        <v>10.220342354003403</v>
      </c>
      <c r="D23" s="17"/>
      <c r="E23" s="18"/>
      <c r="F23" s="41">
        <v>10.07338544825385</v>
      </c>
      <c r="G23" s="17"/>
      <c r="H23" s="18"/>
      <c r="I23" s="65">
        <v>26.675171357375799</v>
      </c>
      <c r="J23" s="17"/>
      <c r="K23" s="18"/>
    </row>
    <row r="24" spans="1:15" x14ac:dyDescent="0.2">
      <c r="A24" s="37">
        <v>4</v>
      </c>
      <c r="B24" s="40" t="s">
        <v>11</v>
      </c>
      <c r="C24" s="16">
        <v>10.392411063500525</v>
      </c>
      <c r="D24" s="17"/>
      <c r="E24" s="18"/>
      <c r="F24" s="41">
        <v>9.3076671989557003</v>
      </c>
      <c r="G24" s="17"/>
      <c r="H24" s="18"/>
      <c r="I24" s="65">
        <v>26.3681206629321</v>
      </c>
      <c r="J24" s="17"/>
      <c r="K24" s="18"/>
    </row>
    <row r="25" spans="1:15" x14ac:dyDescent="0.2">
      <c r="A25" s="34">
        <v>5</v>
      </c>
      <c r="B25" s="44" t="s">
        <v>12</v>
      </c>
      <c r="C25" s="31">
        <v>10.814800291328494</v>
      </c>
      <c r="D25" s="9">
        <f>AVERAGE(C25:C28)</f>
        <v>10.669751197800826</v>
      </c>
      <c r="E25" s="11">
        <f>_xlfn.STDEV.P(C25:C28)</f>
        <v>0.11462913387837155</v>
      </c>
      <c r="F25" s="45">
        <v>10.599378351627955</v>
      </c>
      <c r="G25" s="12">
        <f>AVERAGE(F25:F28)</f>
        <v>10.54527107289635</v>
      </c>
      <c r="H25" s="33">
        <f>_xlfn.STDEV.P(F25:F28)</f>
        <v>0.12929232699376689</v>
      </c>
      <c r="I25" s="70">
        <v>26.797403529825601</v>
      </c>
      <c r="J25" s="73">
        <f>AVERAGE(I25:I28)</f>
        <v>26.27557057209075</v>
      </c>
      <c r="K25" s="67">
        <f>_xlfn.STDEV.P(I25:I28)</f>
        <v>0.30309434504672983</v>
      </c>
      <c r="N25" s="62"/>
      <c r="O25" s="75"/>
    </row>
    <row r="26" spans="1:15" x14ac:dyDescent="0.2">
      <c r="A26" s="34">
        <v>5</v>
      </c>
      <c r="B26" s="46" t="s">
        <v>12</v>
      </c>
      <c r="C26" s="36">
        <v>10.49499469650511</v>
      </c>
      <c r="D26" s="17"/>
      <c r="E26" s="18"/>
      <c r="F26" s="47">
        <v>10.326038629359026</v>
      </c>
      <c r="G26" s="17"/>
      <c r="H26" s="18"/>
      <c r="I26" s="71">
        <v>26.135594341874899</v>
      </c>
      <c r="J26" s="17"/>
      <c r="K26" s="18"/>
    </row>
    <row r="27" spans="1:15" x14ac:dyDescent="0.2">
      <c r="A27" s="34">
        <v>5</v>
      </c>
      <c r="B27" s="46" t="s">
        <v>12</v>
      </c>
      <c r="C27" s="36">
        <v>10.668188233046598</v>
      </c>
      <c r="D27" s="17"/>
      <c r="E27" s="18"/>
      <c r="F27" s="47">
        <v>10.594349320598416</v>
      </c>
      <c r="G27" s="17"/>
      <c r="H27" s="18"/>
      <c r="I27" s="71">
        <v>26.121073424463301</v>
      </c>
      <c r="J27" s="17"/>
      <c r="K27" s="18"/>
    </row>
    <row r="28" spans="1:15" x14ac:dyDescent="0.2">
      <c r="A28" s="34">
        <v>5</v>
      </c>
      <c r="B28" s="46" t="s">
        <v>13</v>
      </c>
      <c r="C28" s="39">
        <v>10.7010215703231</v>
      </c>
      <c r="D28" s="48" t="s">
        <v>14</v>
      </c>
      <c r="E28" s="22" t="s">
        <v>14</v>
      </c>
      <c r="F28" s="23">
        <v>10.661317990000001</v>
      </c>
      <c r="G28" s="48" t="s">
        <v>14</v>
      </c>
      <c r="H28" s="22" t="s">
        <v>14</v>
      </c>
      <c r="I28" s="72">
        <v>26.048210992199198</v>
      </c>
      <c r="J28" s="48" t="s">
        <v>14</v>
      </c>
      <c r="K28" s="22" t="s">
        <v>14</v>
      </c>
    </row>
    <row r="29" spans="1:15" x14ac:dyDescent="0.2">
      <c r="A29" s="34">
        <v>6</v>
      </c>
      <c r="B29" s="49" t="s">
        <v>15</v>
      </c>
      <c r="C29" s="16">
        <v>6.3517630627550012</v>
      </c>
      <c r="D29" s="25">
        <f>AVERAGE(C29:C33)</f>
        <v>6.4111107512209999</v>
      </c>
      <c r="E29" s="26">
        <f>_xlfn.STDEV.P(C29:C33)</f>
        <v>7.5657626388534419E-2</v>
      </c>
      <c r="F29" s="58">
        <v>6.5459040665976662</v>
      </c>
      <c r="G29" s="32">
        <f>AVERAGE(F29:F33)</f>
        <v>6.4077775796269183</v>
      </c>
      <c r="H29" s="33">
        <f>_xlfn.STDEV.P(F29:F33)</f>
        <v>0.12086500499016919</v>
      </c>
      <c r="I29" s="65">
        <v>26.032770782066901</v>
      </c>
      <c r="J29" s="63">
        <f>AVERAGE(I29:I33)</f>
        <v>26.078903146932497</v>
      </c>
      <c r="K29" s="64">
        <f>_xlfn.STDEV.P(I29:I33)</f>
        <v>0.20097688168927902</v>
      </c>
    </row>
    <row r="30" spans="1:15" x14ac:dyDescent="0.2">
      <c r="A30" s="34">
        <v>6</v>
      </c>
      <c r="B30" s="40" t="s">
        <v>15</v>
      </c>
      <c r="C30" s="16">
        <v>6.3074360060299988</v>
      </c>
      <c r="D30" s="17"/>
      <c r="E30" s="18"/>
      <c r="F30" s="60">
        <v>6.4500404823759263</v>
      </c>
      <c r="G30" s="17"/>
      <c r="H30" s="18"/>
      <c r="I30" s="65">
        <v>25.8310008412349</v>
      </c>
      <c r="J30" s="17"/>
      <c r="K30" s="18"/>
    </row>
    <row r="31" spans="1:15" x14ac:dyDescent="0.2">
      <c r="A31" s="34">
        <v>6</v>
      </c>
      <c r="B31" s="40" t="s">
        <v>15</v>
      </c>
      <c r="C31" s="16">
        <v>6.5128830907849995</v>
      </c>
      <c r="D31" s="17"/>
      <c r="E31" s="18"/>
      <c r="F31" s="60">
        <v>6.512288904833377</v>
      </c>
      <c r="G31" s="17"/>
      <c r="H31" s="18"/>
      <c r="I31" s="65">
        <v>26.243341244027501</v>
      </c>
      <c r="J31" s="17"/>
      <c r="K31" s="18"/>
    </row>
    <row r="32" spans="1:15" x14ac:dyDescent="0.2">
      <c r="A32" s="34">
        <v>6</v>
      </c>
      <c r="B32" s="40" t="s">
        <v>15</v>
      </c>
      <c r="C32" s="16">
        <v>6.4742656701049999</v>
      </c>
      <c r="D32" s="17"/>
      <c r="E32" s="18"/>
      <c r="F32" s="60">
        <v>6.2836280694880529</v>
      </c>
      <c r="G32" s="17"/>
      <c r="H32" s="18"/>
      <c r="I32" s="65">
        <v>26.3705684243306</v>
      </c>
      <c r="J32" s="17"/>
      <c r="K32" s="18"/>
    </row>
    <row r="33" spans="1:11" x14ac:dyDescent="0.2">
      <c r="A33" s="34">
        <v>6</v>
      </c>
      <c r="B33" s="40" t="s">
        <v>15</v>
      </c>
      <c r="C33" s="20">
        <v>6.4092059264300012</v>
      </c>
      <c r="D33" s="21"/>
      <c r="E33" s="22"/>
      <c r="F33" s="61">
        <v>6.2470263748395656</v>
      </c>
      <c r="G33" s="21"/>
      <c r="H33" s="22"/>
      <c r="I33" s="65">
        <v>25.9168344430026</v>
      </c>
      <c r="J33" s="17"/>
      <c r="K33" s="18"/>
    </row>
    <row r="34" spans="1:11" x14ac:dyDescent="0.2">
      <c r="A34" s="50">
        <v>7</v>
      </c>
      <c r="B34" s="49" t="s">
        <v>16</v>
      </c>
      <c r="C34" s="16">
        <v>9.4570420221199996</v>
      </c>
      <c r="D34" s="10">
        <f>AVERAGE(C34:C40)</f>
        <v>9.4819832194978542</v>
      </c>
      <c r="E34" s="11">
        <f>_xlfn.STDEV.P(C34:C40)</f>
        <v>0.15702369596480106</v>
      </c>
      <c r="F34" s="58">
        <v>8.8069219986923173</v>
      </c>
      <c r="G34" s="32">
        <f>AVERAGE(F34:F40)</f>
        <v>9.1899004628112646</v>
      </c>
      <c r="H34" s="33">
        <f>_xlfn.STDEV.P(F34:F40)</f>
        <v>0.26119271717409126</v>
      </c>
      <c r="I34" s="70">
        <v>26.516058021826801</v>
      </c>
      <c r="J34" s="66">
        <f>AVERAGE(I34:I40)</f>
        <v>26.416181356826758</v>
      </c>
      <c r="K34" s="67">
        <f>_xlfn.STDEV.P(I34:I40)</f>
        <v>0.40308151412660964</v>
      </c>
    </row>
    <row r="35" spans="1:11" x14ac:dyDescent="0.2">
      <c r="A35" s="51">
        <v>7</v>
      </c>
      <c r="B35" s="40" t="s">
        <v>16</v>
      </c>
      <c r="C35" s="16">
        <v>9.6721056570199995</v>
      </c>
      <c r="D35" s="17"/>
      <c r="E35" s="18"/>
      <c r="F35" s="60">
        <v>8.8075032471098513</v>
      </c>
      <c r="G35" s="17"/>
      <c r="H35" s="18"/>
      <c r="I35" s="71">
        <v>26.415026627301401</v>
      </c>
      <c r="J35" s="17"/>
      <c r="K35" s="18"/>
    </row>
    <row r="36" spans="1:11" x14ac:dyDescent="0.2">
      <c r="A36" s="51">
        <v>7</v>
      </c>
      <c r="B36" s="40" t="s">
        <v>16</v>
      </c>
      <c r="C36" s="16">
        <v>9.2652649952600008</v>
      </c>
      <c r="D36" s="17"/>
      <c r="E36" s="18"/>
      <c r="F36" s="60">
        <v>9.232743159523995</v>
      </c>
      <c r="G36" s="17"/>
      <c r="H36" s="18"/>
      <c r="I36" s="71">
        <v>25.8686854305145</v>
      </c>
      <c r="J36" s="17"/>
      <c r="K36" s="18"/>
    </row>
    <row r="37" spans="1:11" x14ac:dyDescent="0.2">
      <c r="A37" s="51">
        <v>7</v>
      </c>
      <c r="B37" s="40" t="s">
        <v>16</v>
      </c>
      <c r="C37" s="16">
        <v>9.53603178995</v>
      </c>
      <c r="D37" s="17"/>
      <c r="E37" s="18"/>
      <c r="F37" s="60">
        <v>9.4635619875260542</v>
      </c>
      <c r="G37" s="17"/>
      <c r="H37" s="18"/>
      <c r="I37" s="71">
        <v>26.012053535962099</v>
      </c>
      <c r="J37" s="17"/>
      <c r="K37" s="18"/>
    </row>
    <row r="38" spans="1:11" x14ac:dyDescent="0.2">
      <c r="A38" s="51">
        <v>7</v>
      </c>
      <c r="B38" s="40" t="s">
        <v>16</v>
      </c>
      <c r="C38" s="16">
        <v>9.4829397337250008</v>
      </c>
      <c r="D38" s="17"/>
      <c r="E38" s="18"/>
      <c r="F38" s="60">
        <v>9.2541244260457169</v>
      </c>
      <c r="G38" s="17"/>
      <c r="H38" s="18"/>
      <c r="I38" s="71">
        <v>26.4890702203034</v>
      </c>
      <c r="J38" s="17"/>
      <c r="K38" s="18"/>
    </row>
    <row r="39" spans="1:11" x14ac:dyDescent="0.2">
      <c r="A39" s="51">
        <v>7</v>
      </c>
      <c r="B39" s="40" t="s">
        <v>16</v>
      </c>
      <c r="C39" s="16">
        <v>9.2729673349550001</v>
      </c>
      <c r="D39" s="17"/>
      <c r="E39" s="18"/>
      <c r="F39" s="60">
        <v>9.2601102840998948</v>
      </c>
      <c r="G39" s="17"/>
      <c r="H39" s="18"/>
      <c r="I39" s="71">
        <v>27.227348308998899</v>
      </c>
      <c r="J39" s="17"/>
      <c r="K39" s="18"/>
    </row>
    <row r="40" spans="1:11" x14ac:dyDescent="0.2">
      <c r="A40" s="52">
        <v>7</v>
      </c>
      <c r="B40" s="53" t="s">
        <v>16</v>
      </c>
      <c r="C40" s="16">
        <v>9.6875310034549997</v>
      </c>
      <c r="D40" s="17"/>
      <c r="E40" s="18"/>
      <c r="F40" s="61">
        <v>9.5043381366810298</v>
      </c>
      <c r="G40" s="21"/>
      <c r="H40" s="22"/>
      <c r="I40" s="72">
        <v>26.385027352880201</v>
      </c>
      <c r="J40" s="21"/>
      <c r="K40" s="22"/>
    </row>
    <row r="41" spans="1:11" x14ac:dyDescent="0.2">
      <c r="A41" s="50">
        <v>8</v>
      </c>
      <c r="B41" s="49" t="s">
        <v>17</v>
      </c>
      <c r="C41" s="9">
        <v>10.292950782709999</v>
      </c>
      <c r="D41" s="10">
        <f>AVERAGE(C41:C47)</f>
        <v>10.32192113879</v>
      </c>
      <c r="E41" s="11">
        <f>_xlfn.STDEV.P(C41:C47)</f>
        <v>0.17529139029076518</v>
      </c>
      <c r="F41" s="58">
        <v>9.2000743266468969</v>
      </c>
      <c r="G41" s="32">
        <f>AVERAGE(F41:F47)</f>
        <v>9.7369845430033681</v>
      </c>
      <c r="H41" s="33">
        <f>_xlfn.STDEV.P(F41:F47)</f>
        <v>0.23610620090181339</v>
      </c>
      <c r="I41" s="65">
        <v>26.476656933548998</v>
      </c>
      <c r="J41" s="68">
        <f>AVERAGE(I41:I47)</f>
        <v>26.442466706484215</v>
      </c>
      <c r="K41" s="69">
        <f>_xlfn.STDEV.P(I41:I47)</f>
        <v>0.21961384480731563</v>
      </c>
    </row>
    <row r="42" spans="1:11" x14ac:dyDescent="0.2">
      <c r="A42" s="51">
        <v>8</v>
      </c>
      <c r="B42" s="40" t="s">
        <v>17</v>
      </c>
      <c r="C42" s="16">
        <v>10.331134872650001</v>
      </c>
      <c r="D42" s="17"/>
      <c r="E42" s="18"/>
      <c r="F42" s="60">
        <v>9.8431807164754712</v>
      </c>
      <c r="G42" s="17"/>
      <c r="H42" s="18"/>
      <c r="I42" s="65">
        <v>26.3182715129944</v>
      </c>
      <c r="J42" s="17"/>
      <c r="K42" s="18"/>
    </row>
    <row r="43" spans="1:11" x14ac:dyDescent="0.2">
      <c r="A43" s="51">
        <v>8</v>
      </c>
      <c r="B43" s="40" t="s">
        <v>17</v>
      </c>
      <c r="C43" s="16">
        <v>10.515414478025001</v>
      </c>
      <c r="D43" s="17"/>
      <c r="E43" s="18"/>
      <c r="F43" s="60">
        <v>9.863038324878401</v>
      </c>
      <c r="G43" s="17"/>
      <c r="H43" s="18"/>
      <c r="I43" s="65">
        <v>25.981273359868101</v>
      </c>
      <c r="J43" s="17"/>
      <c r="K43" s="18"/>
    </row>
    <row r="44" spans="1:11" x14ac:dyDescent="0.2">
      <c r="A44" s="51">
        <v>8</v>
      </c>
      <c r="B44" s="40" t="s">
        <v>17</v>
      </c>
      <c r="C44" s="16">
        <v>10.323600725644999</v>
      </c>
      <c r="D44" s="17"/>
      <c r="E44" s="18"/>
      <c r="F44" s="60">
        <v>9.8886829836314778</v>
      </c>
      <c r="G44" s="17"/>
      <c r="H44" s="18"/>
      <c r="I44" s="65">
        <v>26.484420766555001</v>
      </c>
      <c r="J44" s="17"/>
      <c r="K44" s="18"/>
    </row>
    <row r="45" spans="1:11" x14ac:dyDescent="0.2">
      <c r="A45" s="51">
        <v>8</v>
      </c>
      <c r="B45" s="40" t="s">
        <v>17</v>
      </c>
      <c r="C45" s="16">
        <v>10.486161571009999</v>
      </c>
      <c r="D45" s="17"/>
      <c r="E45" s="18"/>
      <c r="F45" s="60">
        <v>9.9141052253054376</v>
      </c>
      <c r="G45" s="17"/>
      <c r="H45" s="18"/>
      <c r="I45" s="65">
        <v>26.496676930138999</v>
      </c>
      <c r="J45" s="17"/>
      <c r="K45" s="18"/>
    </row>
    <row r="46" spans="1:11" x14ac:dyDescent="0.2">
      <c r="A46" s="51">
        <v>8</v>
      </c>
      <c r="B46" s="40" t="s">
        <v>17</v>
      </c>
      <c r="C46" s="16">
        <v>9.9375414201950001</v>
      </c>
      <c r="D46" s="17"/>
      <c r="E46" s="18"/>
      <c r="F46" s="60">
        <v>9.6246374083090469</v>
      </c>
      <c r="G46" s="17"/>
      <c r="H46" s="18"/>
      <c r="I46" s="65">
        <v>26.6631980848796</v>
      </c>
      <c r="J46" s="17"/>
      <c r="K46" s="18"/>
    </row>
    <row r="47" spans="1:11" x14ac:dyDescent="0.2">
      <c r="A47" s="52">
        <v>8</v>
      </c>
      <c r="B47" s="53" t="s">
        <v>17</v>
      </c>
      <c r="C47" s="20">
        <v>10.366644121295</v>
      </c>
      <c r="D47" s="21"/>
      <c r="E47" s="22"/>
      <c r="F47" s="61">
        <v>9.8251728157768472</v>
      </c>
      <c r="G47" s="21"/>
      <c r="H47" s="22"/>
      <c r="I47" s="65">
        <v>26.6767693574044</v>
      </c>
      <c r="J47" s="17"/>
      <c r="K47" s="18"/>
    </row>
    <row r="48" spans="1:11" x14ac:dyDescent="0.2">
      <c r="A48" s="50">
        <v>9</v>
      </c>
      <c r="B48" s="49" t="s">
        <v>18</v>
      </c>
      <c r="C48" s="54">
        <v>10.000068892004467</v>
      </c>
      <c r="D48" s="10">
        <f>AVERAGE(C48:C54)</f>
        <v>10.522248332110205</v>
      </c>
      <c r="E48" s="11">
        <f>_xlfn.STDEV.P(C48:C54)</f>
        <v>0.28757535799504136</v>
      </c>
      <c r="F48" s="58">
        <v>9.4207441300224808</v>
      </c>
      <c r="G48" s="32">
        <f>AVERAGE(F48:F54)</f>
        <v>9.805820665564033</v>
      </c>
      <c r="H48" s="33">
        <f>_xlfn.STDEV.P(F48:F54)</f>
        <v>0.19964852262405636</v>
      </c>
      <c r="I48" s="70">
        <v>26.869061428721601</v>
      </c>
      <c r="J48" s="66">
        <f>AVERAGE(I48:I54)</f>
        <v>26.40247602546777</v>
      </c>
      <c r="K48" s="67">
        <f>_xlfn.STDEV.P(I48:I54)</f>
        <v>0.33719470019222308</v>
      </c>
    </row>
    <row r="49" spans="1:11" x14ac:dyDescent="0.2">
      <c r="A49" s="51">
        <v>9</v>
      </c>
      <c r="B49" s="40" t="s">
        <v>18</v>
      </c>
      <c r="C49" s="55">
        <v>10.657314442723631</v>
      </c>
      <c r="D49" s="17"/>
      <c r="E49" s="18"/>
      <c r="F49" s="60">
        <v>9.9054766950689963</v>
      </c>
      <c r="G49" s="17"/>
      <c r="H49" s="18"/>
      <c r="I49" s="71">
        <v>26.6861802173364</v>
      </c>
      <c r="J49" s="17"/>
      <c r="K49" s="18"/>
    </row>
    <row r="50" spans="1:11" x14ac:dyDescent="0.2">
      <c r="A50" s="51">
        <v>9</v>
      </c>
      <c r="B50" s="40" t="s">
        <v>18</v>
      </c>
      <c r="C50" s="55">
        <v>10.540925973531722</v>
      </c>
      <c r="D50" s="17"/>
      <c r="E50" s="18"/>
      <c r="F50" s="60">
        <v>9.7624450062248727</v>
      </c>
      <c r="G50" s="17"/>
      <c r="H50" s="18"/>
      <c r="I50" s="71">
        <v>26.079106159361</v>
      </c>
      <c r="J50" s="17"/>
      <c r="K50" s="18"/>
    </row>
    <row r="51" spans="1:11" x14ac:dyDescent="0.2">
      <c r="A51" s="51">
        <v>9</v>
      </c>
      <c r="B51" s="40" t="s">
        <v>18</v>
      </c>
      <c r="C51" s="55">
        <v>10.613030718543248</v>
      </c>
      <c r="D51" s="17"/>
      <c r="E51" s="18"/>
      <c r="F51" s="60">
        <v>10.123462979199743</v>
      </c>
      <c r="G51" s="17"/>
      <c r="H51" s="18"/>
      <c r="I51" s="71">
        <v>26.075286896146899</v>
      </c>
      <c r="J51" s="17"/>
      <c r="K51" s="18"/>
    </row>
    <row r="52" spans="1:11" x14ac:dyDescent="0.2">
      <c r="A52" s="51">
        <v>9</v>
      </c>
      <c r="B52" s="40" t="s">
        <v>18</v>
      </c>
      <c r="C52" s="55">
        <v>11.024469330020549</v>
      </c>
      <c r="D52" s="17"/>
      <c r="E52" s="18"/>
      <c r="F52" s="60">
        <v>9.9166636196668261</v>
      </c>
      <c r="G52" s="17"/>
      <c r="H52" s="18"/>
      <c r="I52" s="71">
        <v>25.935416342978399</v>
      </c>
      <c r="J52" s="17"/>
      <c r="K52" s="18"/>
    </row>
    <row r="53" spans="1:11" x14ac:dyDescent="0.2">
      <c r="A53" s="51">
        <v>9</v>
      </c>
      <c r="B53" s="40" t="s">
        <v>18</v>
      </c>
      <c r="C53" s="55">
        <v>10.378728831633593</v>
      </c>
      <c r="D53" s="17"/>
      <c r="E53" s="18"/>
      <c r="F53" s="60">
        <v>9.7363768875322556</v>
      </c>
      <c r="G53" s="17"/>
      <c r="H53" s="18"/>
      <c r="I53" s="71">
        <v>26.570632784002701</v>
      </c>
      <c r="J53" s="17"/>
      <c r="K53" s="18"/>
    </row>
    <row r="54" spans="1:11" x14ac:dyDescent="0.2">
      <c r="A54" s="52">
        <v>9</v>
      </c>
      <c r="B54" s="53" t="s">
        <v>18</v>
      </c>
      <c r="C54" s="39">
        <v>10.441200136314212</v>
      </c>
      <c r="D54" s="21"/>
      <c r="E54" s="22"/>
      <c r="F54" s="61">
        <v>9.7755753412330666</v>
      </c>
      <c r="G54" s="21"/>
      <c r="H54" s="22"/>
      <c r="I54" s="72">
        <v>26.601648349727402</v>
      </c>
      <c r="J54" s="21"/>
      <c r="K54" s="22"/>
    </row>
  </sheetData>
  <sortState ref="O5:O54">
    <sortCondition ref="O5:O54"/>
  </sortState>
  <pageMargins left="0.7" right="0.7" top="0.75" bottom="0.75" header="0.3" footer="0.3"/>
  <pageSetup paperSize="9" scale="38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2020-02-11T23:23:29Z</cp:lastPrinted>
  <dcterms:created xsi:type="dcterms:W3CDTF">2020-02-10T23:24:11Z</dcterms:created>
  <dcterms:modified xsi:type="dcterms:W3CDTF">2020-02-18T12:57:12Z</dcterms:modified>
</cp:coreProperties>
</file>