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tsbi\Documents\1_Manuscripts_in_Progress\1_Protease_Prohead_ms\1_manuscript\1_Viruses_Giant_phage\1_Revisions\Supplementary\"/>
    </mc:Choice>
  </mc:AlternateContent>
  <bookViews>
    <workbookView xWindow="12" yWindow="0" windowWidth="19404" windowHeight="11016"/>
  </bookViews>
  <sheets>
    <sheet name="KEY" sheetId="3" r:id="rId1"/>
    <sheet name="SPN3US_proteins" sheetId="2" r:id="rId2"/>
    <sheet name="Salmonella proteins" sheetId="7" r:id="rId3"/>
    <sheet name="5 Slices from am59-sup0-b" sheetId="4" r:id="rId4"/>
  </sheets>
  <definedNames>
    <definedName name="_xlnm._FilterDatabase" localSheetId="3" hidden="1">'5 Slices from am59-sup0-b'!$A$2:$L$123</definedName>
    <definedName name="_xlnm._FilterDatabase" localSheetId="2" hidden="1">'Salmonella proteins'!$A$2:$K$127</definedName>
    <definedName name="_xlnm._FilterDatabase" localSheetId="1" hidden="1">SPN3US_proteins!$A$2:$Y$124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2" l="1"/>
  <c r="W3" i="2"/>
  <c r="Y3" i="2"/>
  <c r="Q28" i="2" l="1"/>
  <c r="Q47" i="2"/>
  <c r="Q79" i="2"/>
  <c r="Q122" i="2"/>
  <c r="Q120" i="2"/>
  <c r="Q109" i="2"/>
  <c r="Q106" i="2"/>
  <c r="Q104" i="2"/>
  <c r="Q102" i="2"/>
  <c r="Q99" i="2"/>
  <c r="Q96" i="2"/>
  <c r="Q95" i="2"/>
  <c r="Q94" i="2"/>
  <c r="Q93" i="2"/>
  <c r="Q85" i="2"/>
  <c r="Q84" i="2"/>
  <c r="Q83" i="2"/>
  <c r="Q81" i="2"/>
  <c r="Q59" i="2"/>
  <c r="Q54" i="2"/>
  <c r="Q53" i="2"/>
  <c r="Q52" i="2"/>
  <c r="Q45" i="2"/>
  <c r="Q44" i="2"/>
  <c r="Q43" i="2"/>
  <c r="Q36" i="2"/>
  <c r="Q32" i="2"/>
  <c r="Q31" i="2"/>
  <c r="Q30" i="2"/>
  <c r="Q19" i="2"/>
  <c r="Q13" i="2"/>
  <c r="Q11" i="2"/>
  <c r="Q9" i="2"/>
  <c r="Q8" i="2"/>
  <c r="Q4" i="2"/>
  <c r="Q7" i="2"/>
  <c r="Q15" i="2"/>
  <c r="Q56" i="2"/>
  <c r="Q14" i="2"/>
  <c r="Q24" i="2"/>
  <c r="Q10" i="2"/>
  <c r="Q57" i="2"/>
  <c r="Q92" i="2"/>
  <c r="Q46" i="2"/>
  <c r="Q35" i="2"/>
  <c r="Q5" i="2"/>
  <c r="Q107" i="2"/>
  <c r="Q33" i="2"/>
  <c r="Q90" i="2"/>
  <c r="Q111" i="2"/>
  <c r="Q40" i="2"/>
  <c r="Q127" i="2"/>
  <c r="Q112" i="2"/>
  <c r="Q78" i="2"/>
  <c r="Q91" i="2"/>
  <c r="Q34" i="2"/>
  <c r="Q51" i="2"/>
  <c r="Q12" i="2"/>
  <c r="Q101" i="2"/>
  <c r="Q80" i="2"/>
  <c r="Q98" i="2"/>
  <c r="Q100" i="2"/>
  <c r="Q110" i="2"/>
  <c r="Q89" i="2"/>
  <c r="Q50" i="2"/>
  <c r="Q86" i="2"/>
  <c r="Q49" i="2"/>
  <c r="Q58" i="2"/>
  <c r="Q126" i="2"/>
  <c r="Q42" i="2"/>
  <c r="Q17" i="2"/>
  <c r="Q123" i="2"/>
  <c r="Q87" i="2"/>
  <c r="Q16" i="2"/>
  <c r="Q23" i="2"/>
  <c r="Q117" i="2"/>
  <c r="Q115" i="2"/>
  <c r="Q88" i="2"/>
  <c r="Q97" i="2"/>
  <c r="Q121" i="2"/>
  <c r="Q119" i="2"/>
  <c r="Q118" i="2"/>
  <c r="Q41" i="2"/>
  <c r="Q69" i="2"/>
  <c r="Q6" i="2"/>
  <c r="Q21" i="2"/>
  <c r="Q68" i="2"/>
  <c r="Q27" i="2"/>
  <c r="Q73" i="2"/>
  <c r="Q105" i="2"/>
  <c r="Q55" i="2"/>
  <c r="Q72" i="2"/>
  <c r="Q108" i="2"/>
  <c r="Q75" i="2"/>
  <c r="Q48" i="2"/>
  <c r="Q67" i="2"/>
  <c r="Q3" i="2"/>
  <c r="Q37" i="2"/>
  <c r="Q62" i="2"/>
  <c r="Q76" i="2"/>
  <c r="Q18" i="2"/>
  <c r="Q61" i="2"/>
  <c r="Q124" i="2"/>
  <c r="Q128" i="2"/>
  <c r="Q60" i="2"/>
  <c r="Q77" i="2"/>
  <c r="Q113" i="2"/>
  <c r="Q125" i="2"/>
  <c r="Q70" i="2"/>
  <c r="Q74" i="2"/>
  <c r="Q71" i="2"/>
  <c r="Q103" i="2"/>
  <c r="Q25" i="2"/>
  <c r="Q26" i="2"/>
  <c r="Q64" i="2"/>
  <c r="Q39" i="2"/>
  <c r="Q66" i="2"/>
  <c r="Q22" i="2"/>
  <c r="Q65" i="2"/>
  <c r="Q20" i="2"/>
  <c r="Q114" i="2"/>
  <c r="Q82" i="2"/>
  <c r="Q116" i="2"/>
  <c r="Q63" i="2"/>
  <c r="Q29" i="2"/>
  <c r="Q38" i="2"/>
  <c r="K25" i="4" l="1"/>
  <c r="K24" i="4"/>
  <c r="K22" i="4"/>
  <c r="K16" i="4"/>
  <c r="K19" i="4"/>
  <c r="K15" i="4"/>
  <c r="K9" i="4"/>
  <c r="K6" i="4"/>
  <c r="K26" i="4"/>
  <c r="K23" i="4"/>
  <c r="K21" i="4"/>
  <c r="K14" i="4"/>
  <c r="K10" i="4"/>
  <c r="K8" i="4"/>
  <c r="K7" i="4"/>
  <c r="K18" i="4"/>
  <c r="K13" i="4"/>
  <c r="K4" i="4"/>
  <c r="K12" i="4"/>
  <c r="K5" i="4"/>
  <c r="K27" i="4"/>
  <c r="K20" i="4"/>
  <c r="K11" i="4"/>
  <c r="K17" i="4"/>
  <c r="K3" i="4"/>
  <c r="O3" i="2" l="1"/>
  <c r="M3" i="2"/>
  <c r="K3" i="2"/>
  <c r="I3" i="2"/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Y4" i="2" l="1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U4" i="2" l="1"/>
  <c r="U6" i="2"/>
  <c r="U7" i="2"/>
  <c r="U8" i="2"/>
  <c r="U9" i="2"/>
  <c r="U10" i="2"/>
  <c r="U11" i="2"/>
  <c r="U12" i="2"/>
  <c r="U14" i="2"/>
  <c r="U15" i="2"/>
  <c r="U16" i="2"/>
  <c r="U18" i="2"/>
  <c r="U19" i="2"/>
  <c r="U20" i="2"/>
  <c r="U21" i="2"/>
  <c r="U22" i="2"/>
  <c r="U26" i="2"/>
  <c r="U27" i="2"/>
  <c r="U28" i="2"/>
  <c r="U30" i="2"/>
  <c r="U31" i="2"/>
  <c r="U32" i="2"/>
  <c r="U33" i="2"/>
  <c r="U34" i="2"/>
  <c r="U36" i="2"/>
  <c r="U38" i="2"/>
  <c r="U39" i="2"/>
  <c r="U40" i="2"/>
  <c r="U44" i="2"/>
  <c r="U45" i="2"/>
  <c r="U49" i="2"/>
  <c r="U50" i="2"/>
  <c r="U51" i="2"/>
  <c r="U52" i="2"/>
  <c r="U53" i="2"/>
  <c r="U54" i="2"/>
  <c r="U56" i="2"/>
  <c r="U57" i="2"/>
  <c r="U58" i="2"/>
  <c r="U59" i="2"/>
  <c r="U63" i="2"/>
  <c r="U64" i="2"/>
  <c r="U65" i="2"/>
  <c r="U70" i="2"/>
  <c r="U71" i="2"/>
  <c r="U72" i="2"/>
  <c r="U75" i="2"/>
  <c r="U76" i="2"/>
  <c r="U77" i="2"/>
  <c r="U78" i="2"/>
  <c r="U79" i="2"/>
  <c r="U80" i="2"/>
  <c r="U81" i="2"/>
  <c r="U82" i="2"/>
  <c r="U83" i="2"/>
  <c r="U84" i="2"/>
  <c r="U85" i="2"/>
  <c r="U87" i="2"/>
  <c r="U88" i="2"/>
  <c r="U89" i="2"/>
  <c r="U91" i="2"/>
  <c r="U92" i="2"/>
  <c r="U93" i="2"/>
  <c r="U94" i="2"/>
  <c r="U95" i="2"/>
  <c r="U96" i="2"/>
  <c r="U97" i="2"/>
  <c r="U98" i="2"/>
  <c r="U99" i="2"/>
  <c r="U100" i="2"/>
  <c r="U102" i="2"/>
  <c r="U104" i="2"/>
  <c r="U105" i="2"/>
  <c r="U106" i="2"/>
  <c r="U107" i="2"/>
  <c r="U108" i="2"/>
  <c r="U109" i="2"/>
  <c r="U118" i="2"/>
  <c r="U120" i="2"/>
  <c r="U121" i="2"/>
  <c r="U122" i="2"/>
  <c r="U123" i="2"/>
  <c r="U124" i="2"/>
  <c r="U125" i="2"/>
  <c r="U126" i="2"/>
  <c r="U128" i="2"/>
  <c r="K14" i="2"/>
  <c r="K32" i="2"/>
  <c r="K38" i="2"/>
  <c r="K57" i="2"/>
  <c r="K95" i="2"/>
  <c r="K100" i="2"/>
  <c r="K115" i="2"/>
  <c r="K116" i="2"/>
  <c r="K126" i="2"/>
  <c r="K127" i="2"/>
  <c r="K128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K5" i="2"/>
  <c r="K6" i="2"/>
  <c r="K9" i="2"/>
  <c r="K10" i="2"/>
  <c r="K11" i="2"/>
  <c r="K12" i="2"/>
  <c r="K13" i="2"/>
  <c r="K15" i="2"/>
  <c r="K23" i="2"/>
  <c r="K24" i="2"/>
  <c r="K25" i="2"/>
  <c r="K27" i="2"/>
  <c r="K29" i="2"/>
  <c r="K30" i="2"/>
  <c r="K31" i="2"/>
  <c r="K33" i="2"/>
  <c r="K34" i="2"/>
  <c r="K35" i="2"/>
  <c r="K36" i="2"/>
  <c r="K37" i="2"/>
  <c r="K39" i="2"/>
  <c r="K41" i="2"/>
  <c r="K44" i="2"/>
  <c r="K45" i="2"/>
  <c r="K48" i="2"/>
  <c r="K49" i="2"/>
  <c r="K50" i="2"/>
  <c r="K52" i="2"/>
  <c r="K54" i="2"/>
  <c r="K55" i="2"/>
  <c r="K56" i="2"/>
  <c r="K59" i="2"/>
  <c r="K60" i="2"/>
  <c r="K61" i="2"/>
  <c r="K62" i="2"/>
  <c r="K64" i="2"/>
  <c r="K66" i="2"/>
  <c r="K67" i="2"/>
  <c r="K72" i="2"/>
  <c r="K74" i="2"/>
  <c r="K78" i="2"/>
  <c r="K79" i="2"/>
  <c r="K85" i="2"/>
  <c r="K86" i="2"/>
  <c r="K90" i="2"/>
  <c r="K91" i="2"/>
  <c r="K92" i="2"/>
  <c r="K94" i="2"/>
  <c r="K96" i="2"/>
  <c r="K97" i="2"/>
  <c r="K98" i="2"/>
  <c r="K102" i="2"/>
  <c r="K104" i="2"/>
  <c r="K108" i="2"/>
  <c r="K109" i="2"/>
  <c r="K114" i="2"/>
  <c r="K120" i="2"/>
  <c r="K121" i="2"/>
  <c r="K123" i="2"/>
  <c r="K125" i="2"/>
  <c r="U127" i="2" l="1"/>
  <c r="U116" i="2"/>
  <c r="U110" i="2"/>
  <c r="U74" i="2"/>
  <c r="U68" i="2"/>
  <c r="U62" i="2"/>
  <c r="U43" i="2"/>
  <c r="U37" i="2"/>
  <c r="U25" i="2"/>
  <c r="U13" i="2"/>
  <c r="U115" i="2"/>
  <c r="U73" i="2"/>
  <c r="U114" i="2"/>
  <c r="U90" i="2"/>
  <c r="U60" i="2"/>
  <c r="U48" i="2"/>
  <c r="U41" i="2"/>
  <c r="U35" i="2"/>
  <c r="U29" i="2"/>
  <c r="U23" i="2"/>
  <c r="U17" i="2"/>
  <c r="U5" i="2"/>
  <c r="U119" i="2"/>
  <c r="U113" i="2"/>
  <c r="U101" i="2"/>
  <c r="U46" i="2"/>
  <c r="U103" i="2"/>
  <c r="U67" i="2"/>
  <c r="U61" i="2"/>
  <c r="U55" i="2"/>
  <c r="U42" i="2"/>
  <c r="U24" i="2"/>
  <c r="U86" i="2"/>
  <c r="U112" i="2"/>
  <c r="U66" i="2"/>
  <c r="U117" i="2"/>
  <c r="U111" i="2"/>
  <c r="U69" i="2"/>
  <c r="K124" i="2"/>
  <c r="K119" i="2"/>
  <c r="K113" i="2"/>
  <c r="K107" i="2"/>
  <c r="K101" i="2"/>
  <c r="K89" i="2"/>
  <c r="K83" i="2"/>
  <c r="K77" i="2"/>
  <c r="K71" i="2"/>
  <c r="K65" i="2"/>
  <c r="K53" i="2"/>
  <c r="K46" i="2"/>
  <c r="K40" i="2"/>
  <c r="K28" i="2"/>
  <c r="K22" i="2"/>
  <c r="K16" i="2"/>
  <c r="K4" i="2"/>
  <c r="K118" i="2"/>
  <c r="K112" i="2"/>
  <c r="K106" i="2"/>
  <c r="K88" i="2"/>
  <c r="K82" i="2"/>
  <c r="K76" i="2"/>
  <c r="K70" i="2"/>
  <c r="K58" i="2"/>
  <c r="K21" i="2"/>
  <c r="K117" i="2"/>
  <c r="K111" i="2"/>
  <c r="K105" i="2"/>
  <c r="K99" i="2"/>
  <c r="K93" i="2"/>
  <c r="K87" i="2"/>
  <c r="K81" i="2"/>
  <c r="K75" i="2"/>
  <c r="K69" i="2"/>
  <c r="K63" i="2"/>
  <c r="K51" i="2"/>
  <c r="K26" i="2"/>
  <c r="K20" i="2"/>
  <c r="K8" i="2"/>
  <c r="K122" i="2"/>
  <c r="K110" i="2"/>
  <c r="K80" i="2"/>
  <c r="K68" i="2"/>
  <c r="K43" i="2"/>
  <c r="K19" i="2"/>
  <c r="K7" i="2"/>
  <c r="K103" i="2"/>
  <c r="K73" i="2"/>
  <c r="K42" i="2"/>
  <c r="K18" i="2"/>
  <c r="K84" i="2"/>
  <c r="K17" i="2"/>
  <c r="I12" i="2"/>
  <c r="I81" i="2"/>
  <c r="I98" i="2"/>
  <c r="I99" i="2"/>
  <c r="I8" i="2"/>
  <c r="L26" i="4" l="1"/>
  <c r="I4" i="2"/>
  <c r="I5" i="2"/>
  <c r="I6" i="2"/>
  <c r="I7" i="2"/>
  <c r="I9" i="2"/>
  <c r="I10" i="2"/>
  <c r="I1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L5" i="4" l="1"/>
  <c r="L123" i="4"/>
  <c r="L70" i="4"/>
  <c r="L115" i="4"/>
  <c r="L82" i="4"/>
  <c r="L43" i="4"/>
  <c r="L40" i="4"/>
  <c r="L106" i="4"/>
  <c r="L66" i="4"/>
  <c r="L36" i="4"/>
  <c r="L97" i="4"/>
  <c r="L91" i="4"/>
  <c r="L72" i="4"/>
  <c r="L34" i="4"/>
  <c r="L28" i="4"/>
  <c r="L46" i="4"/>
  <c r="L33" i="4"/>
  <c r="L25" i="4"/>
  <c r="L118" i="4"/>
  <c r="L17" i="4"/>
  <c r="L95" i="4"/>
  <c r="L89" i="4"/>
  <c r="L7" i="4"/>
  <c r="L14" i="4"/>
  <c r="L109" i="4"/>
  <c r="L76" i="4"/>
  <c r="L81" i="4"/>
  <c r="L16" i="4"/>
  <c r="L117" i="4"/>
  <c r="L114" i="4"/>
  <c r="L15" i="4"/>
  <c r="L18" i="4"/>
  <c r="L113" i="4"/>
  <c r="L8" i="4"/>
  <c r="L122" i="4"/>
  <c r="L110" i="4"/>
  <c r="L4" i="4"/>
  <c r="L85" i="4"/>
  <c r="L78" i="4"/>
  <c r="L53" i="4"/>
  <c r="L47" i="4"/>
  <c r="L22" i="4"/>
  <c r="L21" i="4"/>
  <c r="L13" i="4"/>
  <c r="L20" i="4"/>
  <c r="L84" i="4"/>
  <c r="L65" i="4"/>
  <c r="L39" i="4"/>
  <c r="L24" i="4"/>
  <c r="L111" i="4"/>
  <c r="L101" i="4"/>
  <c r="L83" i="4"/>
  <c r="L64" i="4"/>
  <c r="L58" i="4"/>
  <c r="L51" i="4"/>
  <c r="L45" i="4"/>
  <c r="L38" i="4"/>
  <c r="L32" i="4"/>
  <c r="L19" i="4"/>
  <c r="L6" i="4"/>
  <c r="L10" i="4"/>
  <c r="L79" i="4"/>
  <c r="L60" i="4"/>
  <c r="L116" i="4"/>
  <c r="L120" i="4"/>
  <c r="L42" i="4"/>
  <c r="L11" i="4"/>
  <c r="L105" i="4"/>
  <c r="L99" i="4"/>
  <c r="L93" i="4"/>
  <c r="L87" i="4"/>
  <c r="L80" i="4"/>
  <c r="L74" i="4"/>
  <c r="L68" i="4"/>
  <c r="L62" i="4"/>
  <c r="L56" i="4"/>
  <c r="L23" i="4"/>
  <c r="L9" i="4"/>
  <c r="L121" i="4"/>
  <c r="L55" i="4"/>
  <c r="L30" i="4"/>
  <c r="L104" i="4"/>
  <c r="L98" i="4"/>
  <c r="L92" i="4"/>
  <c r="L86" i="4"/>
  <c r="L73" i="4"/>
  <c r="L67" i="4"/>
  <c r="L61" i="4"/>
  <c r="L54" i="4"/>
  <c r="L48" i="4"/>
  <c r="L41" i="4"/>
  <c r="L35" i="4"/>
  <c r="L29" i="4"/>
  <c r="L12" i="4"/>
  <c r="L49" i="4"/>
  <c r="L103" i="4"/>
  <c r="L102" i="4"/>
  <c r="L96" i="4"/>
  <c r="L90" i="4"/>
  <c r="L77" i="4"/>
  <c r="L71" i="4"/>
  <c r="L59" i="4"/>
  <c r="L52" i="4"/>
  <c r="L27" i="4"/>
  <c r="L107" i="4"/>
  <c r="L100" i="4"/>
  <c r="L94" i="4"/>
  <c r="L88" i="4"/>
  <c r="L75" i="4"/>
  <c r="L69" i="4"/>
  <c r="L57" i="4"/>
  <c r="L50" i="4"/>
  <c r="L44" i="4"/>
  <c r="L119" i="4"/>
  <c r="L3" i="4"/>
  <c r="L31" i="4" l="1"/>
  <c r="L112" i="4"/>
  <c r="L108" i="4"/>
  <c r="L63" i="4"/>
  <c r="L37" i="4"/>
</calcChain>
</file>

<file path=xl/sharedStrings.xml><?xml version="1.0" encoding="utf-8"?>
<sst xmlns="http://schemas.openxmlformats.org/spreadsheetml/2006/main" count="1245" uniqueCount="863">
  <si>
    <t>gp</t>
  </si>
  <si>
    <t>Paralog family</t>
  </si>
  <si>
    <t>Mass, kDa (Proc.)</t>
  </si>
  <si>
    <t>Accession Number</t>
  </si>
  <si>
    <t>Head</t>
  </si>
  <si>
    <t>SPN3US_0008</t>
  </si>
  <si>
    <t>SPN3US_0010</t>
  </si>
  <si>
    <t>SPN3US_0017</t>
  </si>
  <si>
    <t>SPN3US_0021</t>
  </si>
  <si>
    <t>Scaffold candidate</t>
  </si>
  <si>
    <t>SPN3US_0022</t>
  </si>
  <si>
    <t>SPN3US_0024</t>
  </si>
  <si>
    <t>SPN3US_0025</t>
  </si>
  <si>
    <t>SPN3US_0026</t>
  </si>
  <si>
    <t>SPN3US_0029</t>
  </si>
  <si>
    <t>check detected in am27 sup+ or WT lower peptide # stringency</t>
  </si>
  <si>
    <t>SPN3US_0033</t>
  </si>
  <si>
    <t>SPN3US_0037</t>
  </si>
  <si>
    <t>SPN3US_0038</t>
  </si>
  <si>
    <t>SPN3US_0041</t>
  </si>
  <si>
    <t>Head vRNAP   M</t>
  </si>
  <si>
    <t>SPN3US_0042</t>
  </si>
  <si>
    <t>SPN3US_0043</t>
  </si>
  <si>
    <t>Head - Processed ASE-20</t>
  </si>
  <si>
    <t>SPN3US_0045</t>
  </si>
  <si>
    <t>SPN3US_0046</t>
  </si>
  <si>
    <t xml:space="preserve">Head  Processed AVE-79 </t>
  </si>
  <si>
    <t>SPN3US_0047</t>
  </si>
  <si>
    <t>SPN3US_0048</t>
  </si>
  <si>
    <t>SPN3US_0049</t>
  </si>
  <si>
    <t>Head Processed  ATE-127</t>
  </si>
  <si>
    <t>SPN3US_0050</t>
  </si>
  <si>
    <t>SPN3US_0051</t>
  </si>
  <si>
    <t>SPN3US_0052</t>
  </si>
  <si>
    <t>A</t>
  </si>
  <si>
    <t>Head - E proteins Processed AQE-125</t>
  </si>
  <si>
    <t>SPN3US_0053</t>
  </si>
  <si>
    <t>Head- E protein. Predict Processed AQE-124</t>
  </si>
  <si>
    <t>SPN3US_0054</t>
  </si>
  <si>
    <t>SPN3US_0055</t>
  </si>
  <si>
    <t>dihydrofolate reductase</t>
  </si>
  <si>
    <t>SPN3US_0058</t>
  </si>
  <si>
    <t>SPN3US_0060</t>
  </si>
  <si>
    <t>possible neck</t>
  </si>
  <si>
    <t xml:space="preserve">SPN3US_0061 </t>
  </si>
  <si>
    <t xml:space="preserve">SPN3US_0062 </t>
  </si>
  <si>
    <t>SPN3US_0064</t>
  </si>
  <si>
    <t>SPN3US_0070</t>
  </si>
  <si>
    <t>SPN3US_0074</t>
  </si>
  <si>
    <t>Major capsid (1560 copies)  Processed ATE-130</t>
  </si>
  <si>
    <t>SPN3US_0075</t>
  </si>
  <si>
    <t xml:space="preserve">Head Portal (12 copies) Processed ATE-161, expected maturation is AQE-254 </t>
  </si>
  <si>
    <t>SPN3US_0081</t>
  </si>
  <si>
    <t>SPN3US_0082</t>
  </si>
  <si>
    <t>B</t>
  </si>
  <si>
    <t>SPN3US_0083</t>
  </si>
  <si>
    <t>SPN3US_0084</t>
  </si>
  <si>
    <t>SPN3US_0086</t>
  </si>
  <si>
    <t>SPN3US_0087</t>
  </si>
  <si>
    <t>SPN3US_0090</t>
  </si>
  <si>
    <t>SPN3US_0091</t>
  </si>
  <si>
    <t>Head, could be proc AME-60</t>
  </si>
  <si>
    <t>SPN3US_0094</t>
  </si>
  <si>
    <t>SPN3US_0095</t>
  </si>
  <si>
    <t>SPN3US_0097</t>
  </si>
  <si>
    <t>SPN3US_0098</t>
  </si>
  <si>
    <t>thymidylate kinase</t>
  </si>
  <si>
    <t>SPN3US_0100</t>
  </si>
  <si>
    <t>SPN3US_0103</t>
  </si>
  <si>
    <t>Dam</t>
  </si>
  <si>
    <t>SPN3US_0105</t>
  </si>
  <si>
    <t>SPN3US_0109</t>
  </si>
  <si>
    <t>SPN3US_0122</t>
  </si>
  <si>
    <t>SPN3US_0123</t>
  </si>
  <si>
    <t>SPN3US_0124</t>
  </si>
  <si>
    <t>strong coils prediciton</t>
  </si>
  <si>
    <t>SPN3US_0132</t>
  </si>
  <si>
    <t>SPN3US_0138</t>
  </si>
  <si>
    <t>SPN3US_0139</t>
  </si>
  <si>
    <t>SPN3US_0140</t>
  </si>
  <si>
    <t>Head high abundance, ?antler</t>
  </si>
  <si>
    <t>SPN3US_0141</t>
  </si>
  <si>
    <t>SPN3US_0142</t>
  </si>
  <si>
    <t>SPN3US_0143</t>
  </si>
  <si>
    <t>SPN3US_0144</t>
  </si>
  <si>
    <t>SPN3US_0145</t>
  </si>
  <si>
    <t>SPN3US_0146</t>
  </si>
  <si>
    <t>SPN3US_0147</t>
  </si>
  <si>
    <t>SPN3US_0148</t>
  </si>
  <si>
    <t>SPN3US_0149</t>
  </si>
  <si>
    <t>SPN3US_0150</t>
  </si>
  <si>
    <t>SPN3US_0151</t>
  </si>
  <si>
    <t>SPN3US_0152</t>
  </si>
  <si>
    <t>SPN3US_0153</t>
  </si>
  <si>
    <t>SPN3US_0154</t>
  </si>
  <si>
    <t>SPN3US_0155</t>
  </si>
  <si>
    <t>SPN3US_0156</t>
  </si>
  <si>
    <t>SPN3US_0157</t>
  </si>
  <si>
    <t>SPN3US_0158</t>
  </si>
  <si>
    <t>Head, antler</t>
  </si>
  <si>
    <t>SPN3US_0160</t>
  </si>
  <si>
    <t>SPN3US_0162</t>
  </si>
  <si>
    <t>SPN3US_0164</t>
  </si>
  <si>
    <t>SPN3US_0165</t>
  </si>
  <si>
    <t>SPN3US_0167</t>
  </si>
  <si>
    <t>C</t>
  </si>
  <si>
    <t>SPN3US_0168</t>
  </si>
  <si>
    <t>SPN3US_0169</t>
  </si>
  <si>
    <t>SPN3US_0170</t>
  </si>
  <si>
    <t>SPN3US_0171</t>
  </si>
  <si>
    <t>nb. Unusually high abundance in cell</t>
  </si>
  <si>
    <t xml:space="preserve">SPN3US_0172 </t>
  </si>
  <si>
    <t>SPN3US_0173</t>
  </si>
  <si>
    <t>SPN3US_0174</t>
  </si>
  <si>
    <t>SPN3US_0175</t>
  </si>
  <si>
    <t>SPN3US_0179</t>
  </si>
  <si>
    <t>SPN3US_0191</t>
  </si>
  <si>
    <t>SPN3US_0193</t>
  </si>
  <si>
    <t>SPN3US_0202</t>
  </si>
  <si>
    <t>SPN3US_0203</t>
  </si>
  <si>
    <t>SPN3US_0204</t>
  </si>
  <si>
    <t>SPN3US_0214</t>
  </si>
  <si>
    <t>SPN3US_0215</t>
  </si>
  <si>
    <t>Head vRNAP  C</t>
  </si>
  <si>
    <t>SPN3US_0218</t>
  </si>
  <si>
    <t>SPN3US_0221</t>
  </si>
  <si>
    <t>SPN3US_0223</t>
  </si>
  <si>
    <t>SPN3US_0225</t>
  </si>
  <si>
    <t>SPN3US_0233</t>
  </si>
  <si>
    <t>SPN3US_0237</t>
  </si>
  <si>
    <t>SPN3US_0238</t>
  </si>
  <si>
    <t>SPN3US_0239</t>
  </si>
  <si>
    <t>Head vRNAP   N</t>
  </si>
  <si>
    <t>SPN3US_0240</t>
  </si>
  <si>
    <t>SPN3US_0241</t>
  </si>
  <si>
    <t>SPN3US_0242</t>
  </si>
  <si>
    <t>SPN3US_0243</t>
  </si>
  <si>
    <t>Head vRNAP   C</t>
  </si>
  <si>
    <t>SPN3US_0244</t>
  </si>
  <si>
    <t>Head ProHead protease, Processed at AQE-203</t>
  </si>
  <si>
    <t>SPN3US_0245</t>
  </si>
  <si>
    <t>SPN3US_0246</t>
  </si>
  <si>
    <t>SPN3US_0247</t>
  </si>
  <si>
    <t>SPN3US_0248</t>
  </si>
  <si>
    <t>SPN3US_0251</t>
  </si>
  <si>
    <t>Tail tube (expect ~264 copies)</t>
  </si>
  <si>
    <t>SPN3US_0255</t>
  </si>
  <si>
    <t>Tail sheath (expect ~264 copies)</t>
  </si>
  <si>
    <t>SPN3US_0256</t>
  </si>
  <si>
    <t>SPN3US_0257</t>
  </si>
  <si>
    <t>SPN3US_0258</t>
  </si>
  <si>
    <t>SPN3US_0259</t>
  </si>
  <si>
    <t>SPN3US_0262</t>
  </si>
  <si>
    <t>WT</t>
  </si>
  <si>
    <r>
      <t xml:space="preserve">Comment </t>
    </r>
    <r>
      <rPr>
        <sz val="11"/>
        <color theme="1"/>
        <rFont val="Arial"/>
        <family val="2"/>
      </rPr>
      <t>(expected copies per virion)</t>
    </r>
  </si>
  <si>
    <t>Mass, kDa Unproccesed</t>
  </si>
  <si>
    <t>Sample name</t>
  </si>
  <si>
    <t>Purification</t>
  </si>
  <si>
    <t>TT9079 (sup0)</t>
  </si>
  <si>
    <t>tailled</t>
  </si>
  <si>
    <t>amb59</t>
  </si>
  <si>
    <t>TT6675 (supD)</t>
  </si>
  <si>
    <t>CsCl step (after 18k)</t>
  </si>
  <si>
    <t>amb66</t>
  </si>
  <si>
    <t>head protein</t>
  </si>
  <si>
    <t>tail/neck protein</t>
  </si>
  <si>
    <t>B2</t>
  </si>
  <si>
    <t>B3</t>
  </si>
  <si>
    <t>B4</t>
  </si>
  <si>
    <t>SPN3US_0061</t>
  </si>
  <si>
    <t>SPN3US_0062</t>
  </si>
  <si>
    <t>SPN3US_0172</t>
  </si>
  <si>
    <t>B5 (Top)</t>
  </si>
  <si>
    <t>B1 (Bottom)</t>
  </si>
  <si>
    <t>SPN3US_0073</t>
  </si>
  <si>
    <t>SPN3US_0159</t>
  </si>
  <si>
    <t>SPN3US_0199</t>
  </si>
  <si>
    <t>SPN3US_0023</t>
  </si>
  <si>
    <t>SPN3US_0028</t>
  </si>
  <si>
    <t>SPN3US_0201</t>
  </si>
  <si>
    <t>Head/Tail</t>
  </si>
  <si>
    <t>Tail</t>
  </si>
  <si>
    <t/>
  </si>
  <si>
    <t>SPN3US_0093</t>
  </si>
  <si>
    <t xml:space="preserve">Comment </t>
  </si>
  <si>
    <t>OFI28206.1</t>
  </si>
  <si>
    <t>OFI27525.1</t>
  </si>
  <si>
    <t>OFI30144.1</t>
  </si>
  <si>
    <t>OFI29251.1</t>
  </si>
  <si>
    <t>OFI29445.1</t>
  </si>
  <si>
    <t>OFI30730.1</t>
  </si>
  <si>
    <t>OFI31219.1</t>
  </si>
  <si>
    <t>OFI31022.1</t>
  </si>
  <si>
    <t>OFI31033.1</t>
  </si>
  <si>
    <t>OFI28198.1</t>
  </si>
  <si>
    <t>OFI28616.1</t>
  </si>
  <si>
    <t>OFI29448.1</t>
  </si>
  <si>
    <t>OFI32010.1</t>
  </si>
  <si>
    <t>OFI32018.1</t>
  </si>
  <si>
    <t>OFI30759.1</t>
  </si>
  <si>
    <t>OFI28186.1</t>
  </si>
  <si>
    <t>OFI28566.1</t>
  </si>
  <si>
    <t>OFI28662.1</t>
  </si>
  <si>
    <t>OFI29547.1</t>
  </si>
  <si>
    <t>OFI31478.1</t>
  </si>
  <si>
    <t>OFI28201.1</t>
  </si>
  <si>
    <t>OFI28568.1</t>
  </si>
  <si>
    <t>OFI30145.1</t>
  </si>
  <si>
    <t>OFI28185.1</t>
  </si>
  <si>
    <t>OFI28567.1</t>
  </si>
  <si>
    <t>OFI29351.1</t>
  </si>
  <si>
    <t>OFI29054.1</t>
  </si>
  <si>
    <t>OFI29883.1</t>
  </si>
  <si>
    <t>OFI28822.1</t>
  </si>
  <si>
    <t>OFI28827.1</t>
  </si>
  <si>
    <t>OFI29721.1</t>
  </si>
  <si>
    <t>OFI31832.1</t>
  </si>
  <si>
    <t>OFI30729.1</t>
  </si>
  <si>
    <t>OFI28187.1</t>
  </si>
  <si>
    <t>OFI27519.1</t>
  </si>
  <si>
    <t>OFI31530.1</t>
  </si>
  <si>
    <t>OFI31900.1</t>
  </si>
  <si>
    <t>OFI29410.1</t>
  </si>
  <si>
    <t>OFI30943.1</t>
  </si>
  <si>
    <t>OFI28844.1</t>
  </si>
  <si>
    <t>OFI27883.1</t>
  </si>
  <si>
    <t>OFI29353.1</t>
  </si>
  <si>
    <t>OFI30311.1</t>
  </si>
  <si>
    <t>OFI29959.1</t>
  </si>
  <si>
    <t>OFI29972.1</t>
  </si>
  <si>
    <t>OFI28569.1</t>
  </si>
  <si>
    <t>OFI30279.1</t>
  </si>
  <si>
    <t>OFI29103.1</t>
  </si>
  <si>
    <t>OFI31841.1</t>
  </si>
  <si>
    <t>OFI31633.1</t>
  </si>
  <si>
    <t>OFI28023.1</t>
  </si>
  <si>
    <t>OFI28100.1</t>
  </si>
  <si>
    <t>OFI28828.1</t>
  </si>
  <si>
    <t>OFI30933.1</t>
  </si>
  <si>
    <t>OFI29440.1</t>
  </si>
  <si>
    <t>OFI27613.1</t>
  </si>
  <si>
    <t>OFI30893.1</t>
  </si>
  <si>
    <t>OFI28690.1</t>
  </si>
  <si>
    <t>OFI32019.1</t>
  </si>
  <si>
    <t>OFI29293.1</t>
  </si>
  <si>
    <t>OFI28189.1</t>
  </si>
  <si>
    <t>OFI29469.1</t>
  </si>
  <si>
    <t>OFI30280.1</t>
  </si>
  <si>
    <t>OFI29882.1</t>
  </si>
  <si>
    <t>OFI30927.1</t>
  </si>
  <si>
    <t>OFI28974.1</t>
  </si>
  <si>
    <t>OFI28202.1</t>
  </si>
  <si>
    <t>OFI30632.1</t>
  </si>
  <si>
    <t>OFI30692.1</t>
  </si>
  <si>
    <t>OFI28205.1</t>
  </si>
  <si>
    <t>OFI30867.1</t>
  </si>
  <si>
    <t>OFI27604.1</t>
  </si>
  <si>
    <t>OFI28106.1</t>
  </si>
  <si>
    <t>OFI31926.1</t>
  </si>
  <si>
    <t>OFI28233.1</t>
  </si>
  <si>
    <t>OFI31946.1</t>
  </si>
  <si>
    <t>OFI32092.1</t>
  </si>
  <si>
    <t>OFI31703.1</t>
  </si>
  <si>
    <t>preprotein translocase subunit SecY [Salmonella enterica subsp. enterica serovar Typhimurium str. TT9079]</t>
  </si>
  <si>
    <t>succinate dehydrogenase iron-sulfur subunit [Salmonella enterica subsp. enterica serovar Typhimurium str. TT9079]</t>
  </si>
  <si>
    <t>formate dehydrogenase-N subunit alpha [Salmonella enterica subsp. enterica serovar Typhimurium str. TT9079]</t>
  </si>
  <si>
    <t>preprotein translocase subunit YajC [Salmonella enterica subsp. enterica serovar Typhimurium str. TT9079]</t>
  </si>
  <si>
    <t>trigger factor [Salmonella enterica subsp. enterica serovar Typhimurium str. TT9079]</t>
  </si>
  <si>
    <t>HflC protein [Salmonella enterica subsp. enterica serovar Typhimurium str. TT9079]</t>
  </si>
  <si>
    <t>porin OmpA [Salmonella enterica subsp. enterica serovar Typhimurium str. TT9079]</t>
  </si>
  <si>
    <t>hypothetical protein BEI81_01570 [Salmonella enterica subsp. enterica serovar Typhimurium str. TT9079]</t>
  </si>
  <si>
    <t>hypothetical protein BEI81_00840 [Salmonella enterica subsp. enterica serovar Typhimurium str. TT9079]</t>
  </si>
  <si>
    <t>50S ribosomal protein L5 [Salmonella enterica subsp. enterica serovar Typhimurium str. TT9079]</t>
  </si>
  <si>
    <t>membrane protein insertase YidC [Salmonella enterica subsp. enterica serovar Typhimurium str. TT9079]</t>
  </si>
  <si>
    <t>cytochrome o ubiquinol oxidase subunit II [Salmonella enterica subsp. enterica serovar Typhimurium str. TT9079]</t>
  </si>
  <si>
    <t>hypothetical protein BEI81_00320 [Salmonella enterica subsp. enterica serovar Typhimurium str. TT9079]</t>
  </si>
  <si>
    <t>cell division ATP-binding protein FtsE [Salmonella enterica subsp. enterica serovar Typhimurium str. TT9079]</t>
  </si>
  <si>
    <t>50S ribosomal protein L9 [Salmonella enterica subsp. enterica serovar Typhimurium str. TT9079]</t>
  </si>
  <si>
    <t>50S ribosomal protein L3 [Salmonella enterica subsp. enterica serovar Typhimurium str. TT9079]</t>
  </si>
  <si>
    <t>50S ribosomal protein L11 [Salmonella enterica subsp. enterica serovar Typhimurium str. TT9079]</t>
  </si>
  <si>
    <t>protease SohB [Salmonella enterica subsp. enterica serovar Typhimurium str. TT9079]</t>
  </si>
  <si>
    <t>hypothetical protein BEI81_14720 [Salmonella enterica subsp. enterica serovar Typhimurium str. TT9079]</t>
  </si>
  <si>
    <t>preprotein translocase subunit SecA [Salmonella enterica subsp. enterica serovar Typhimurium str. TT9079]</t>
  </si>
  <si>
    <t>50S ribosomal protein L6 [Salmonella enterica subsp. enterica serovar Typhimurium str. TT9079]</t>
  </si>
  <si>
    <t>50S ribosomal protein L10 [Salmonella enterica subsp. enterica serovar Typhimurium str. TT9079]</t>
  </si>
  <si>
    <t>formate dehydrogenase subunit beta [Salmonella enterica subsp. enterica serovar Typhimurium str. TT9079]</t>
  </si>
  <si>
    <t>30S ribosomal protein S10 [Salmonella enterica subsp. enterica serovar Typhimurium str. TT9079]</t>
  </si>
  <si>
    <t>50S ribosomal protein L1 [Salmonella enterica subsp. enterica serovar Typhimurium str. TT9079]</t>
  </si>
  <si>
    <t>hypothetical protein BEI81_15910 [Salmonella enterica subsp. enterica serovar Typhimurium str. TT9079]</t>
  </si>
  <si>
    <t>mechanosensitive ion channel protein MscS [Salmonella enterica subsp. enterica serovar Typhimurium str. TT9079]</t>
  </si>
  <si>
    <t>preprotein translocase subunit TatA [Salmonella enterica subsp. enterica serovar Typhimurium str. TT9079]</t>
  </si>
  <si>
    <t>phosphatidylserine decarboxylase [Salmonella enterica subsp. enterica serovar Typhimurium str. TT9079]</t>
  </si>
  <si>
    <t>fumarate reductase (quinol) flavoprotein subunit [Salmonella enterica subsp. enterica serovar Typhimurium str. TT9079]</t>
  </si>
  <si>
    <t>HAAAP family serine/threonine permease [Salmonella enterica subsp. enterica serovar Typhimurium str. TT9079]</t>
  </si>
  <si>
    <t>cytochrome d terminal oxidase subunit 1 [Salmonella enterica subsp. enterica serovar Typhimurium str. TT9079]</t>
  </si>
  <si>
    <t>HflK protein [Salmonella enterica subsp. enterica serovar Typhimurium str. TT9079]</t>
  </si>
  <si>
    <t>50S ribosomal protein L4 [Salmonella enterica subsp. enterica serovar Typhimurium str. TT9079]</t>
  </si>
  <si>
    <t>succinate dehydrogenase flavoprotein subunit [Salmonella enterica subsp. enterica serovar Typhimurium str. TT9079]</t>
  </si>
  <si>
    <t>phosphoporin PhoE [Salmonella enterica subsp. enterica serovar Typhimurium str. TT9079]</t>
  </si>
  <si>
    <t>NADH dehydrogenase [Salmonella enterica subsp. enterica serovar Typhimurium str. TT9079]</t>
  </si>
  <si>
    <t>50S ribosomal protein L28 [Salmonella enterica subsp. enterica serovar Typhimurium str. TT9079]</t>
  </si>
  <si>
    <t>preprotein translocase subunit SecG [Salmonella enterica subsp. enterica serovar Typhimurium str. TT9079]</t>
  </si>
  <si>
    <t>C4-dicarboxylate transporter [Salmonella enterica subsp. enterica serovar Typhimurium str. TT9079]</t>
  </si>
  <si>
    <t>nitrate/nitrite transporter [Salmonella enterica subsp. enterica serovar Typhimurium str. TT9079]</t>
  </si>
  <si>
    <t>OmpA family lipoprotein [Salmonella enterica subsp. enterica serovar Typhimurium str. TT9079]</t>
  </si>
  <si>
    <t>hypothetical protein BEI81_02050 [Salmonella enterica subsp. enterica serovar Typhimurium str. TT9079]</t>
  </si>
  <si>
    <t>cell division protein ZipA [Salmonella enterica subsp. enterica serovar Typhimurium str. TT9079]</t>
  </si>
  <si>
    <t>hypothetical protein BEI81_13100 [Salmonella enterica subsp. enterica serovar Typhimurium str. TT9079]</t>
  </si>
  <si>
    <t>50S ribosomal protein L7/L12 [Salmonella enterica subsp. enterica serovar Typhimurium str. TT9079]</t>
  </si>
  <si>
    <t>NAD(P) transhydrogenase subunit beta [Salmonella enterica subsp. enterica serovar Typhimurium str. TT9079]</t>
  </si>
  <si>
    <t>nitrate reductase subunit alpha [Salmonella enterica subsp. enterica serovar Typhimurium str. TT9079]</t>
  </si>
  <si>
    <t>peptidoglycan-associated lipoprotein [Salmonella enterica subsp. enterica serovar Typhimurium str. TT9079]</t>
  </si>
  <si>
    <t>outer membrane protein OmpX [Salmonella enterica subsp. enterica serovar Typhimurium str. TT9079]</t>
  </si>
  <si>
    <t>PTS N-acetyl glucosamine transporter subunit IIABC [Salmonella enterica subsp. enterica serovar Typhimurium str. TT9079]</t>
  </si>
  <si>
    <t>rhamnosyltransferase, partial [Salmonella enterica subsp. enterica serovar Typhimurium str. TT9079]</t>
  </si>
  <si>
    <t>fumarate reductase [Salmonella enterica subsp. enterica serovar Typhimurium str. TT9079]</t>
  </si>
  <si>
    <t>50S ribosomal protein L21 [Salmonella enterica subsp. enterica serovar Typhimurium str. TT9079]</t>
  </si>
  <si>
    <t>peptidylprolyl isomerase [Salmonella enterica subsp. enterica serovar Typhimurium str. TT9079]</t>
  </si>
  <si>
    <t>transcriptional regulator [Salmonella enterica subsp. enterica serovar Typhimurium str. TT9079]</t>
  </si>
  <si>
    <t>50S ribosomal protein L13 [Salmonella enterica subsp. enterica serovar Typhimurium str. TT9079]</t>
  </si>
  <si>
    <t>methyl-accepting chemotaxis protein II [Salmonella enterica subsp. enterica serovar Typhimurium str. TT9079]</t>
  </si>
  <si>
    <t>cell division protein FtsX [Salmonella enterica subsp. enterica serovar Typhimurium str. TT9079]</t>
  </si>
  <si>
    <t>uroporphyrinogen-III C-methyltransferase [Salmonella enterica subsp. enterica serovar Typhimurium str. TT9079]</t>
  </si>
  <si>
    <t>50S ribosomal protein L2 [Salmonella enterica subsp. enterica serovar Typhimurium str. TT9079]</t>
  </si>
  <si>
    <t>hypothetical protein BEI81_15090 [Salmonella enterica subsp. enterica serovar Typhimurium str. TT9079]</t>
  </si>
  <si>
    <t>NAD(P) transhydrogenase subunit alpha [Salmonella enterica subsp. enterica serovar Typhimurium str. TT9079]</t>
  </si>
  <si>
    <t>twin arginine-targeting protein translocase TatB [Salmonella enterica subsp. enterica serovar Typhimurium str. TT9079]</t>
  </si>
  <si>
    <t>outer membrane lipid asymmetry maintenance protein MlaD [Salmonella enterica subsp. enterica serovar Typhimurium str. TT9079]</t>
  </si>
  <si>
    <t>30S ribosomal protein S7 [Salmonella enterica subsp. enterica serovar Typhimurium str. TT9079]</t>
  </si>
  <si>
    <t>50S ribosomal protein L18 [Salmonella enterica subsp. enterica serovar Typhimurium str. TT9079]</t>
  </si>
  <si>
    <t>hypothetical protein BEI81_10770 [Salmonella enterica subsp. enterica serovar Typhimurium str. TT9079]</t>
  </si>
  <si>
    <t>hypothetical protein BEI81_10520 [Salmonella enterica subsp. enterica serovar Typhimurium str. TT9079]</t>
  </si>
  <si>
    <t>50S ribosomal protein L15 [Salmonella enterica subsp. enterica serovar Typhimurium str. TT9079]</t>
  </si>
  <si>
    <t>30S ribosomal protein S2 [Salmonella enterica subsp. enterica serovar Typhimurium str. TT9079]</t>
  </si>
  <si>
    <t>L-cystine transporter tcyP [Salmonella enterica subsp. enterica serovar Typhimurium str. TT9079]</t>
  </si>
  <si>
    <t>LPS O-antigen chain length determinant protein WzzB [Salmonella enterica subsp. enterica serovar Typhimurium str. TT9079]</t>
  </si>
  <si>
    <t>ribonuclease E [Salmonella enterica subsp. enterica serovar Typhimurium str. TT9079]</t>
  </si>
  <si>
    <t>glycerol-3-phosphate 1-O-acyltransferase [Salmonella enterica subsp. enterica serovar Typhimurium str. TT9079]</t>
  </si>
  <si>
    <t>hypothetical protein BEI81_06525 [Salmonella enterica subsp. enterica serovar Typhimurium str. TT9079]</t>
  </si>
  <si>
    <t>carboxypeptidase/penicillin-binding protein 1A [Salmonella enterica subsp. enterica serovar Typhimurium str. TT9079]</t>
  </si>
  <si>
    <t>porin OmpC [Salmonella enterica subsp. enterica serovar Typhimurium str. TT9079]</t>
  </si>
  <si>
    <t>OFI29252.1</t>
  </si>
  <si>
    <t>OFI28422.1</t>
  </si>
  <si>
    <t>OFI30701.1</t>
  </si>
  <si>
    <t>OFI31587.1</t>
  </si>
  <si>
    <t>OFI29294.1</t>
  </si>
  <si>
    <t>OFI31426.1</t>
  </si>
  <si>
    <t>OFI30772.1</t>
  </si>
  <si>
    <t>OFI29565.1</t>
  </si>
  <si>
    <t>protein-export membrane protein SecD [Salmonella enterica subsp. enterica serovar Typhimurium str. TT9079]</t>
  </si>
  <si>
    <t>efflux transporter periplasmic adaptor subunit [Salmonella enterica subsp. enterica serovar Typhimurium str. TT9079]</t>
  </si>
  <si>
    <t>PTS fructose transporter subunit IIBC [Salmonella enterica subsp. enterica serovar Typhimurium str. TT9079]</t>
  </si>
  <si>
    <t>acyl-CoA thioesterase [Salmonella enterica subsp. enterica serovar Typhimurium str. TT9079]</t>
  </si>
  <si>
    <t>protoheme IX biogenesis protein HemY [Salmonella enterica subsp. enterica serovar Typhimurium str. TT9079]</t>
  </si>
  <si>
    <t>PTS ascorbate transporter subunit IIC [Salmonella enterica subsp. enterica serovar Typhimurium str. TT9079]</t>
  </si>
  <si>
    <t>hypothetical protein BEI81_10355 [Salmonella enterica subsp. enterica serovar Typhimurium str. TT9079]</t>
  </si>
  <si>
    <t>PTS mannitol transporter subunit IICBA [Salmonella enterica subsp. enterica serovar Typhimurium str. TT9079]</t>
  </si>
  <si>
    <t>OFI29052.1</t>
  </si>
  <si>
    <t>OFI28798.1</t>
  </si>
  <si>
    <t>OFI32086.1</t>
  </si>
  <si>
    <t>OFI31875.1</t>
  </si>
  <si>
    <t>OFI29280.1</t>
  </si>
  <si>
    <t>OFI29953.1</t>
  </si>
  <si>
    <t>OFI30864.1</t>
  </si>
  <si>
    <t>OFI31390.1</t>
  </si>
  <si>
    <t>OFI31949.1</t>
  </si>
  <si>
    <t>OFI28646.1</t>
  </si>
  <si>
    <t>OFI28402.1</t>
  </si>
  <si>
    <t>OFI30321.1</t>
  </si>
  <si>
    <t>phosphoglycerate kinase [Salmonella enterica subsp. enterica serovar Typhimurium str. TT9079]</t>
  </si>
  <si>
    <t>hypothetical protein BEI81_17755 [Salmonella enterica subsp. enterica serovar Typhimurium str. TT9079]</t>
  </si>
  <si>
    <t>phosphoenolpyruvate carboxykinase (ATP) [Salmonella enterica subsp. enterica serovar Typhimurium str. TT9079]</t>
  </si>
  <si>
    <t>NADP-dependent isocitrate dehydrogenase [Salmonella enterica subsp. enterica serovar Typhimurium str. TT9079]</t>
  </si>
  <si>
    <t>YajQ family cyclic di-GMP-binding protein [Salmonella enterica subsp. enterica serovar Typhimurium str. TT9079]</t>
  </si>
  <si>
    <t>PTS glucose transporter subunit IIA [Salmonella enterica subsp. enterica serovar Typhimurium str. TT9079]</t>
  </si>
  <si>
    <t>ribosome recycling factor [Salmonella enterica subsp. enterica serovar Typhimurium str. TT9079]</t>
  </si>
  <si>
    <t>beta-ketoacyl-[acyl-carrier-protein] synthase I [Salmonella enterica subsp. enterica serovar Typhimurium str. TT9079]</t>
  </si>
  <si>
    <t>DNA-binding response regulator [Salmonella enterica subsp. enterica serovar Typhimurium str. TT9079]</t>
  </si>
  <si>
    <t>dTDP-4-dehydrorhamnose 3,5-epimerase [Salmonella enterica subsp. enterica serovar Typhimurium str. TT9079]</t>
  </si>
  <si>
    <t>superoxide dismutase [Salmonella enterica subsp. enterica serovar Typhimurium str. TT9079]</t>
  </si>
  <si>
    <t>ribonuclease T [Salmonella enterica subsp. enterica serovar Typhimurium str. TT9079]</t>
  </si>
  <si>
    <t>OFI28421.1</t>
  </si>
  <si>
    <t>OFI29258.1</t>
  </si>
  <si>
    <t>OFI30485.1</t>
  </si>
  <si>
    <t>OFI27873.1</t>
  </si>
  <si>
    <t>OFI31103.1</t>
  </si>
  <si>
    <t>OFI29509.1</t>
  </si>
  <si>
    <t>OFI30775.1</t>
  </si>
  <si>
    <t>OFI30293.1</t>
  </si>
  <si>
    <t>OFI31907.1</t>
  </si>
  <si>
    <t>OFI31011.1</t>
  </si>
  <si>
    <t>OFI29449.1</t>
  </si>
  <si>
    <t>OFI28192.1</t>
  </si>
  <si>
    <t>OFI29897.1</t>
  </si>
  <si>
    <t>OFI31137.1</t>
  </si>
  <si>
    <t>OFI28177.1</t>
  </si>
  <si>
    <t>OFI31314.1</t>
  </si>
  <si>
    <t>OFI27811.1</t>
  </si>
  <si>
    <t>OFI28210.1</t>
  </si>
  <si>
    <t>OFI27637.1</t>
  </si>
  <si>
    <t>OFI27629.1</t>
  </si>
  <si>
    <t>OFI30919.1</t>
  </si>
  <si>
    <t>OFI30529.1</t>
  </si>
  <si>
    <t>OFI28203.1</t>
  </si>
  <si>
    <t>OFI29076.1</t>
  </si>
  <si>
    <t>OFI27984.1</t>
  </si>
  <si>
    <t>OFI32100.1</t>
  </si>
  <si>
    <t>OFI28571.1</t>
  </si>
  <si>
    <t>OFI29306.1</t>
  </si>
  <si>
    <t>OFI30706.1</t>
  </si>
  <si>
    <t>OFI29815.1</t>
  </si>
  <si>
    <t>OFI31376.1</t>
  </si>
  <si>
    <t>OFI28424.1</t>
  </si>
  <si>
    <t>OFI28074.1</t>
  </si>
  <si>
    <t>OFI32061.1</t>
  </si>
  <si>
    <t>OFI30964.1</t>
  </si>
  <si>
    <t>OFI27537.1</t>
  </si>
  <si>
    <t>OFI31298.1</t>
  </si>
  <si>
    <t>OFI27845.1</t>
  </si>
  <si>
    <t>OFI29975.1</t>
  </si>
  <si>
    <t>OFI29085.1</t>
  </si>
  <si>
    <t>OFI30784.1</t>
  </si>
  <si>
    <t>OFI29253.1</t>
  </si>
  <si>
    <t>OFI28570.1</t>
  </si>
  <si>
    <t>OFI29455.1</t>
  </si>
  <si>
    <t>OFI28197.1</t>
  </si>
  <si>
    <t>OFI29422.1</t>
  </si>
  <si>
    <t>OFI28191.1</t>
  </si>
  <si>
    <t>OFI29377.1</t>
  </si>
  <si>
    <t>OFI28208.1</t>
  </si>
  <si>
    <t>OFI31845.1</t>
  </si>
  <si>
    <t>OFI28980.1</t>
  </si>
  <si>
    <t>OFI28169.1</t>
  </si>
  <si>
    <t>OFI27155.1</t>
  </si>
  <si>
    <t>OFI29886.1</t>
  </si>
  <si>
    <t>OFI29795.1</t>
  </si>
  <si>
    <t>OFI29086.1</t>
  </si>
  <si>
    <t>OFI26876.1</t>
  </si>
  <si>
    <t>OFI27678.1</t>
  </si>
  <si>
    <t>OFI28212.1</t>
  </si>
  <si>
    <t>OFI31496.1</t>
  </si>
  <si>
    <t>OFI30680.1</t>
  </si>
  <si>
    <t>OFI28564.1</t>
  </si>
  <si>
    <t>OFI31838.1</t>
  </si>
  <si>
    <t>OFI30763.1</t>
  </si>
  <si>
    <t>OFI28196.1</t>
  </si>
  <si>
    <t>OFI28193.1</t>
  </si>
  <si>
    <t>OFI29846.1</t>
  </si>
  <si>
    <t>OFI28326.1</t>
  </si>
  <si>
    <t>OFI31885.1</t>
  </si>
  <si>
    <t>OFI31515.1</t>
  </si>
  <si>
    <t>OFI29427.1</t>
  </si>
  <si>
    <t>OFI27523.1</t>
  </si>
  <si>
    <t>OFI30840.1</t>
  </si>
  <si>
    <t>OFI27522.1</t>
  </si>
  <si>
    <t>OFI31495.1</t>
  </si>
  <si>
    <t>OFI30858.1</t>
  </si>
  <si>
    <t>aminoglycoside/multidrug transporter permease [Salmonella enterica subsp. enterica serovar Typhimurium str. TT9079]</t>
  </si>
  <si>
    <t>nucleoside-specific channel-forming protein Tsx [Salmonella enterica subsp. enterica serovar Typhimurium str. TT9079]</t>
  </si>
  <si>
    <t>hypothetical protein BEI81_11585 [Salmonella enterica subsp. enterica serovar Typhimurium str. TT9079]</t>
  </si>
  <si>
    <t>ferrichrome porin FhuA [Salmonella enterica subsp. enterica serovar Typhimurium str. TT9079]</t>
  </si>
  <si>
    <t>outer membrane channel protein TolC [Salmonella enterica subsp. enterica serovar Typhimurium str. TT9079]</t>
  </si>
  <si>
    <t>translocation and assembly module TamB [Salmonella enterica subsp. enterica serovar Typhimurium str. TT9079]</t>
  </si>
  <si>
    <t>hypothetical protein BEI81_01945 [Salmonella enterica subsp. enterica serovar Typhimurium str. TT9079]</t>
  </si>
  <si>
    <t>PTS glucose transporter subunit IIBC [Salmonella enterica subsp. enterica serovar Typhimurium str. TT9079]</t>
  </si>
  <si>
    <t>chemotaxis protein [Salmonella enterica subsp. enterica serovar Typhimurium str. TT9079]</t>
  </si>
  <si>
    <t>cytochrome o ubiquinol oxidase subunit I [Salmonella enterica subsp. enterica serovar Typhimurium str. TT9079]</t>
  </si>
  <si>
    <t>30S ribosomal protein S3 [Salmonella enterica subsp. enterica serovar Typhimurium str. TT9079]</t>
  </si>
  <si>
    <t>phospholipase [Salmonella enterica subsp. enterica serovar Typhimurium str. TT9079]</t>
  </si>
  <si>
    <t>membrane biogenesis protein [Salmonella enterica subsp. enterica serovar Typhimurium str. TT9079]</t>
  </si>
  <si>
    <t>PTS mannose transporter subunit IID [Salmonella enterica subsp. enterica serovar Typhimurium str. TT9079]</t>
  </si>
  <si>
    <t>conjugal transfer protein TraT [Salmonella enterica subsp. enterica serovar Typhimurium str. TT9079]</t>
  </si>
  <si>
    <t>30S ribosomal protein S4 [Salmonella enterica subsp. enterica serovar Typhimurium str. TT9079]</t>
  </si>
  <si>
    <t>MltA-interacting protein MipA [Salmonella enterica subsp. enterica serovar Typhimurium str. TT9079]</t>
  </si>
  <si>
    <t>signal peptide peptidase SppA [Salmonella enterica subsp. enterica serovar Typhimurium str. TT9079]</t>
  </si>
  <si>
    <t>LPS export ABC transporter ATP-binding protein [Salmonella enterica subsp. enterica serovar Typhimurium str. TT9079]</t>
  </si>
  <si>
    <t>outer membrane receptor protein [Salmonella enterica subsp. enterica serovar Typhimurium str. TT9079]</t>
  </si>
  <si>
    <t>30S ribosomal protein S5 [Salmonella enterica subsp. enterica serovar Typhimurium str. TT9079]</t>
  </si>
  <si>
    <t>outer membrane protein OmpW [Salmonella enterica subsp. enterica serovar Typhimurium str. TT9079]</t>
  </si>
  <si>
    <t>serine-type D-Ala-D-Ala carboxypeptidase [Salmonella enterica subsp. enterica serovar Typhimurium str. TT9079]</t>
  </si>
  <si>
    <t>cell division protein DamX [Salmonella enterica subsp. enterica serovar Typhimurium str. TT9079]</t>
  </si>
  <si>
    <t>DNA-directed RNA polymerase subunit beta' [Salmonella enterica subsp. enterica serovar Typhimurium str. TT9079]</t>
  </si>
  <si>
    <t>polysaccharide chain length modulation protein [Salmonella enterica subsp. enterica serovar Typhimurium str. TT9079]</t>
  </si>
  <si>
    <t>catecholate siderophore receptor CirA [Salmonella enterica subsp. enterica serovar Typhimurium str. TT9079]</t>
  </si>
  <si>
    <t>Ail/OmpX [Salmonella enterica subsp. enterica serovar Typhimurium str. TT9079]</t>
  </si>
  <si>
    <t>phospholipid-binding lipoprotein MlaA [Salmonella enterica subsp. enterica serovar Typhimurium str. TT9079]</t>
  </si>
  <si>
    <t>hypothetical protein BEI81_19070 [Salmonella enterica subsp. enterica serovar Typhimurium str. TT9079]</t>
  </si>
  <si>
    <t>glucan biosynthesis glucosyltransferase H [Salmonella enterica subsp. enterica serovar Typhimurium str. TT9079]</t>
  </si>
  <si>
    <t>glycerol-3-phosphate dehydrogenase [Salmonella enterica subsp. enterica serovar Typhimurium str. TT9079]</t>
  </si>
  <si>
    <t>osmotically-inducible protein OsmY [Salmonella enterica subsp. enterica serovar Typhimurium str. TT9079]</t>
  </si>
  <si>
    <t>nucleoside permease [Salmonella enterica subsp. enterica serovar Typhimurium str. TT9079]</t>
  </si>
  <si>
    <t>hypothetical protein BEI81_07935 [Salmonella enterica subsp. enterica serovar Typhimurium str. TT9079]</t>
  </si>
  <si>
    <t>peptidylprolyl isomerase SurA [Salmonella enterica subsp. enterica serovar Typhimurium str. TT9079]</t>
  </si>
  <si>
    <t>cytoskeleton protein rodZ [Salmonella enterica subsp. enterica serovar Typhimurium str. TT9079]</t>
  </si>
  <si>
    <t>oligopeptide ABC transporter ATP-binding protein OppF [Salmonella enterica subsp. enterica serovar Typhimurium str. TT9079]</t>
  </si>
  <si>
    <t>paraslipin [Salmonella enterica subsp. enterica serovar Typhimurium str. TT9079]</t>
  </si>
  <si>
    <t>protein-export membrane protein SecF [Salmonella enterica subsp. enterica serovar Typhimurium str. TT9079]</t>
  </si>
  <si>
    <t>DNA-directed RNA polymerase subunit beta [Salmonella enterica subsp. enterica serovar Typhimurium str. TT9079]</t>
  </si>
  <si>
    <t>hypothetical protein BEI81_15395 [Salmonella enterica subsp. enterica serovar Typhimurium str. TT9079]</t>
  </si>
  <si>
    <t>50S ribosomal protein L24 [Salmonella enterica subsp. enterica serovar Typhimurium str. TT9079]</t>
  </si>
  <si>
    <t>hypothetical protein BEI81_15265 [Salmonella enterica subsp. enterica serovar Typhimurium str. TT9079]</t>
  </si>
  <si>
    <t>50S ribosomal protein L22 [Salmonella enterica subsp. enterica serovar Typhimurium str. TT9079]</t>
  </si>
  <si>
    <t>lipopolysaccharide ABC transporter permease LptG [Salmonella enterica subsp. enterica serovar Typhimurium str. TT9079]</t>
  </si>
  <si>
    <t>30S ribosomal protein S13 [Salmonella enterica subsp. enterica serovar Typhimurium str. TT9079]</t>
  </si>
  <si>
    <t>multidrug export protein EmrA [Salmonella enterica subsp. enterica serovar Typhimurium str. TT9079]</t>
  </si>
  <si>
    <t>FKBP-type peptidyl-prolyl cis-trans isomerase FkpA [Salmonella enterica subsp. enterica serovar Typhimurium str. TT9079]</t>
  </si>
  <si>
    <t>50S ribosomal protein L19 [Salmonella enterica subsp. enterica serovar Typhimurium str. TT9079]</t>
  </si>
  <si>
    <t>SAM-dependent methyltransferase [Salmonella enterica subsp. enterica serovar Typhimurium str. TT9079]</t>
  </si>
  <si>
    <t>bifunctional demethylmenaquinone methyltransferase/2-methoxy-6-polyprenyl-1,4-benzoquinol methylase [Salmonella enterica subsp. enterica serovar Typhimurium str. TT9079]</t>
  </si>
  <si>
    <t>VirK protein [Salmonella enterica subsp. enterica serovar Typhimurium str. TT9079]</t>
  </si>
  <si>
    <t>oligopeptide ABC transporter ATP-binding protein OppD [Salmonella enterica subsp. enterica serovar Typhimurium str. TT9079]</t>
  </si>
  <si>
    <t>glycine betaine/L-proline ABC transporter ATP-binding protein [Salmonella enterica subsp. enterica serovar Typhimurium str. TT9079]</t>
  </si>
  <si>
    <t>hypothetical protein BEI81_06100 [Salmonella enterica subsp. enterica serovar Typhimurium str. TT9079]</t>
  </si>
  <si>
    <t>50S ribosomal protein L17 [Salmonella enterica subsp. enterica serovar Typhimurium str. TT9079]</t>
  </si>
  <si>
    <t>pyruvate dehydrogenase complex dihydrolipoyllysine-residue acetyltransferase [Salmonella enterica subsp. enterica serovar Typhimurium str. TT9079]</t>
  </si>
  <si>
    <t>50S ribosomal protein L25 [Salmonella enterica subsp. enterica serovar Typhimurium str. TT9079]</t>
  </si>
  <si>
    <t>preprotein translocase subunit SecE [Salmonella enterica subsp. enterica serovar Typhimurium str. TT9079]</t>
  </si>
  <si>
    <t>protein TolQ [Salmonella enterica subsp. enterica serovar Typhimurium str. TT9079]</t>
  </si>
  <si>
    <t>D-serine/D-alanine/glycine transporter [Salmonella enterica subsp. enterica serovar Typhimurium str. TT9079]</t>
  </si>
  <si>
    <t>50S ribosomal protein L14 [Salmonella enterica subsp. enterica serovar Typhimurium str. TT9079]</t>
  </si>
  <si>
    <t>50S ribosomal protein L16 [Salmonella enterica subsp. enterica serovar Typhimurium str. TT9079]</t>
  </si>
  <si>
    <t>chemotaxis protein CheV [Salmonella enterica subsp. enterica serovar Typhimurium str. TT9079]</t>
  </si>
  <si>
    <t>phosphotransferase RcsD [Salmonella enterica subsp. enterica serovar Typhimurium str. TT9079]</t>
  </si>
  <si>
    <t>putrescine/spermidine ABC transporter ATP-binding protein [Salmonella enterica subsp. enterica serovar Typhimurium str. TT9079]</t>
  </si>
  <si>
    <t>multidrug ABC transporter ATP-binding protein [Salmonella enterica subsp. enterica serovar Typhimurium str. TT9079]</t>
  </si>
  <si>
    <t>hypothetical protein BEI81_15295 [Salmonella enterica subsp. enterica serovar Typhimurium str. TT9079]</t>
  </si>
  <si>
    <t>succinate--CoA ligase subunit alpha [Salmonella enterica subsp. enterica serovar Typhimurium str. TT9079]</t>
  </si>
  <si>
    <t>colanic acid biosynthesis protein RcsF [Salmonella enterica subsp. enterica serovar Typhimurium str. TT9079]</t>
  </si>
  <si>
    <t>succinate--CoA ligase subunit beta [Salmonella enterica subsp. enterica serovar Typhimurium str. TT9079]</t>
  </si>
  <si>
    <t>pyruvate dehydrogenase (acetyl-transferring), homodimeric type [Salmonella enterica subsp. enterica serovar Typhimurium str. TT9079]</t>
  </si>
  <si>
    <t>molecular chaperone [Salmonella enterica subsp. enterica serovar Typhimurium str. TT9079]</t>
  </si>
  <si>
    <t xml:space="preserve">Mass, kDa </t>
  </si>
  <si>
    <t>OFI28973.1</t>
  </si>
  <si>
    <t>OFI28434.1</t>
  </si>
  <si>
    <t>OFI29605.1</t>
  </si>
  <si>
    <t>OFI30372.1</t>
  </si>
  <si>
    <t>OFI30868.1</t>
  </si>
  <si>
    <t>OFI31501.1</t>
  </si>
  <si>
    <t>OFI28109.1</t>
  </si>
  <si>
    <t>OFI29878.1</t>
  </si>
  <si>
    <t>translation elongation factor G [Salmonella enterica subsp. enterica serovar Typhimurium str. TT9079]</t>
  </si>
  <si>
    <t>adenylate kinase [Salmonella enterica subsp. enterica serovar Typhimurium str. TT9079]</t>
  </si>
  <si>
    <t>malate dehydrogenase [Salmonella enterica subsp. enterica serovar Typhimurium str. TT9079]</t>
  </si>
  <si>
    <t>murein lipoprotein [Salmonella enterica subsp. enterica serovar Typhimurium str. TT9079]</t>
  </si>
  <si>
    <t>type I methionyl aminopeptidase [Salmonella enterica subsp. enterica serovar Typhimurium str. TT9079]</t>
  </si>
  <si>
    <t>bifunctional aconitate hydratase 2/2-methylisocitrate dehydratase [Salmonella enterica subsp. enterica serovar Typhimurium str. TT9079]</t>
  </si>
  <si>
    <t>1-(5-phosphoribosyl)-5-[(5-phosphoribosylamino)methylideneamino]imidazole-4-carboxamide isomerase [Salmonella enterica subsp. enterica serovar Typhimurium str. TT9079]</t>
  </si>
  <si>
    <t>NAD(P)H-flavin reductase [Salmonella enterica subsp. enterica serovar Typhimurium str. TT9079]</t>
  </si>
  <si>
    <t>OFI29807.1</t>
  </si>
  <si>
    <t>sialidase [Salmonella enterica subsp. enterica serovar Typhimurium str. TT9079]</t>
  </si>
  <si>
    <t>OFI27847.1</t>
  </si>
  <si>
    <t>OFI28227.1</t>
  </si>
  <si>
    <t>OFI28228.1</t>
  </si>
  <si>
    <t>OFI28393.1</t>
  </si>
  <si>
    <t>OFI28503.1</t>
  </si>
  <si>
    <t>OFI28513.1</t>
  </si>
  <si>
    <t>OFI28539.1</t>
  </si>
  <si>
    <t>OFI29007.1</t>
  </si>
  <si>
    <t>OFI29832.1</t>
  </si>
  <si>
    <t>OFI30071.1</t>
  </si>
  <si>
    <t>OFI30073.1</t>
  </si>
  <si>
    <t>OFI30074.1</t>
  </si>
  <si>
    <t>OFI30839.1</t>
  </si>
  <si>
    <t>OFI30940.1</t>
  </si>
  <si>
    <t>OFI31303.1</t>
  </si>
  <si>
    <t>OFI31930.1</t>
  </si>
  <si>
    <t>OFI31934.1</t>
  </si>
  <si>
    <t>molecular chaperone DjlA [Salmonella enterica subsp. enterica serovar Typhimurium str. TT9079]</t>
  </si>
  <si>
    <t>shikimate dehydrogenase [Salmonella enterica subsp. enterica serovar Typhimurium str. TT9079]</t>
  </si>
  <si>
    <t>maltose/maltodextrin transporter ATP-binding protein [Salmonella enterica subsp. enterica serovar Typhimurium str. TT9079]</t>
  </si>
  <si>
    <t>CDP-diacylglycerol diphosphatase [Salmonella enterica subsp. enterica serovar Typhimurium str. TT9079]</t>
  </si>
  <si>
    <t>flagellin [Salmonella enterica subsp. enterica serovar Typhimurium str. TT9079]</t>
  </si>
  <si>
    <t>flagellar motor switch protein FliG [Salmonella enterica subsp. enterica serovar Typhimurium str. TT9079]</t>
  </si>
  <si>
    <t>S26 family signal peptidase [Salmonella enterica subsp. enterica serovar Typhimurium str. TT9079]</t>
  </si>
  <si>
    <t>NADH-quinone oxidoreductase subunit A [Salmonella enterica subsp. enterica serovar Typhimurium str. TT9079]</t>
  </si>
  <si>
    <t>F0F1 ATP synthase subunit B [Salmonella enterica subsp. enterica serovar Typhimurium str. TT9079]</t>
  </si>
  <si>
    <t>F0F1 ATP synthase subunit alpha [Salmonella enterica subsp. enterica serovar Typhimurium str. TT9079]</t>
  </si>
  <si>
    <t>F0F1 ATP synthase subunit gamma [Salmonella enterica subsp. enterica serovar Typhimurium str. TT9079]</t>
  </si>
  <si>
    <t>DL-methionine transporter substrate-binding subunit [Salmonella enterica subsp. enterica serovar Typhimurium str. TT9079]</t>
  </si>
  <si>
    <t>ATP-dependent metalloprotease [Salmonella enterica subsp. enterica serovar Typhimurium str. TT9079]</t>
  </si>
  <si>
    <t>zinc metalloprotease HtpX [Salmonella enterica subsp. enterica serovar Typhimurium str. TT9079]</t>
  </si>
  <si>
    <t>flagellar biosynthesis protein FlgA [Salmonella enterica subsp. enterica serovar Typhimurium str. TT9079]</t>
  </si>
  <si>
    <t>flagellar hook protein FlgE [Salmonella enterica subsp. enterica serovar Typhimurium str. TT9079]</t>
  </si>
  <si>
    <t>OFI29556.1</t>
  </si>
  <si>
    <t>OFI28512.1</t>
  </si>
  <si>
    <t>alpha-hydroxy-acid oxidizing enzyme [Salmonella enterica subsp. enterica serovar Typhimurium str. TT9079]</t>
  </si>
  <si>
    <t>flagellar M-ring protein FliF [Salmonella enterica subsp. enterica serovar Typhimurium str. TT9079]</t>
  </si>
  <si>
    <t>OFI28229.1</t>
  </si>
  <si>
    <t>OFI30859.1</t>
  </si>
  <si>
    <t>OFI30075.1</t>
  </si>
  <si>
    <t>OFI27846.1</t>
  </si>
  <si>
    <t>OFI31377.1</t>
  </si>
  <si>
    <t>OFI29159.1</t>
  </si>
  <si>
    <t>OFI30646.1</t>
  </si>
  <si>
    <t>OFI30644.1</t>
  </si>
  <si>
    <t>OFI29971.1</t>
  </si>
  <si>
    <t>OFI28330.1</t>
  </si>
  <si>
    <t>OFI31975.1</t>
  </si>
  <si>
    <t>OFI29834.1</t>
  </si>
  <si>
    <t>OFI29524.1</t>
  </si>
  <si>
    <t>OFI31798.1</t>
  </si>
  <si>
    <t>OFI27994.1</t>
  </si>
  <si>
    <t>OFI30967.1</t>
  </si>
  <si>
    <t>OFI30514.1</t>
  </si>
  <si>
    <t>OFI31010.1</t>
  </si>
  <si>
    <t>OFI29842.1</t>
  </si>
  <si>
    <t>OFI32012.1</t>
  </si>
  <si>
    <t>OFI29558.1</t>
  </si>
  <si>
    <t>OFI31130.1</t>
  </si>
  <si>
    <t>OFI31046.1</t>
  </si>
  <si>
    <t>OFI28372.1</t>
  </si>
  <si>
    <t>OFI28103.1</t>
  </si>
  <si>
    <t>OFI27895.1</t>
  </si>
  <si>
    <t>OFI32011.1</t>
  </si>
  <si>
    <t>OFI30642.1</t>
  </si>
  <si>
    <t>OFI28518.1</t>
  </si>
  <si>
    <t>OFI30838.1</t>
  </si>
  <si>
    <t>OFI30645.1</t>
  </si>
  <si>
    <t>OFI29766.1</t>
  </si>
  <si>
    <t>OFI29527.1</t>
  </si>
  <si>
    <t>OFI28689.1</t>
  </si>
  <si>
    <t>OFI32002.1</t>
  </si>
  <si>
    <t>OFI29703.1</t>
  </si>
  <si>
    <t>OFI29837.1</t>
  </si>
  <si>
    <t>OFI30143.1</t>
  </si>
  <si>
    <t>OFI31931.1</t>
  </si>
  <si>
    <t>OFI30951.1</t>
  </si>
  <si>
    <t>OFI29839.1</t>
  </si>
  <si>
    <t>OFI29836.1</t>
  </si>
  <si>
    <t>OFI27517.1</t>
  </si>
  <si>
    <t>OFI29088.1</t>
  </si>
  <si>
    <t>OFI28230.1</t>
  </si>
  <si>
    <t>OFI31628.1</t>
  </si>
  <si>
    <t>OFI29450.1</t>
  </si>
  <si>
    <t>OFI31893.1</t>
  </si>
  <si>
    <t>OFI31978.1</t>
  </si>
  <si>
    <t>OFI27668.1</t>
  </si>
  <si>
    <t>OFI29595.1</t>
  </si>
  <si>
    <t>OFI30910.1</t>
  </si>
  <si>
    <t>OFI31512.1</t>
  </si>
  <si>
    <t>OFI28341.1</t>
  </si>
  <si>
    <t>OFI30781.1</t>
  </si>
  <si>
    <t>OFI30675.1</t>
  </si>
  <si>
    <t>OFI29804.1</t>
  </si>
  <si>
    <t>OFI31161.1</t>
  </si>
  <si>
    <t>OFI30652.1</t>
  </si>
  <si>
    <t>OFI32080.1</t>
  </si>
  <si>
    <t>OFI30837.1</t>
  </si>
  <si>
    <t>OFI30894.1</t>
  </si>
  <si>
    <t>OFI29983.1</t>
  </si>
  <si>
    <t>OFI30774.1</t>
  </si>
  <si>
    <t>OFI30060.1</t>
  </si>
  <si>
    <t>OFI30059.1</t>
  </si>
  <si>
    <t>OFI26883.1</t>
  </si>
  <si>
    <t>OFI31336.1</t>
  </si>
  <si>
    <t>OFI29690.1</t>
  </si>
  <si>
    <t>OFI31797.1</t>
  </si>
  <si>
    <t>OFI27902.1</t>
  </si>
  <si>
    <t>OFI30890.1</t>
  </si>
  <si>
    <t>OFI30069.1</t>
  </si>
  <si>
    <t>OFI31038.1</t>
  </si>
  <si>
    <t>OFI31927.1</t>
  </si>
  <si>
    <t>OFI30998.1</t>
  </si>
  <si>
    <t>OFI27985.1</t>
  </si>
  <si>
    <t>OFI29902.1</t>
  </si>
  <si>
    <t>OFI31843.1</t>
  </si>
  <si>
    <t>OFI32090.1</t>
  </si>
  <si>
    <t>OFI30788.1</t>
  </si>
  <si>
    <t>OFI31302.1</t>
  </si>
  <si>
    <t>OFI28823.1</t>
  </si>
  <si>
    <t>OFI31167.1</t>
  </si>
  <si>
    <t>OFI28200.1</t>
  </si>
  <si>
    <t>OFI31002.1</t>
  </si>
  <si>
    <t>OFI29681.1</t>
  </si>
  <si>
    <t>OFI30072.1</t>
  </si>
  <si>
    <t>OFI28209.1</t>
  </si>
  <si>
    <t>OFI30920.1</t>
  </si>
  <si>
    <t>OFI28097.1</t>
  </si>
  <si>
    <t>OFI29592.1</t>
  </si>
  <si>
    <t>OFI30643.1</t>
  </si>
  <si>
    <t>OFI29414.1</t>
  </si>
  <si>
    <t>OFI28190.1</t>
  </si>
  <si>
    <t>OFI28975.1</t>
  </si>
  <si>
    <t>OFI28898.1</t>
  </si>
  <si>
    <t>OFI30383.1</t>
  </si>
  <si>
    <t>OFI29390.1</t>
  </si>
  <si>
    <t>OFI28166.1</t>
  </si>
  <si>
    <t>OFI28399.1</t>
  </si>
  <si>
    <t>OFI31840.1</t>
  </si>
  <si>
    <t>OFI30455.1</t>
  </si>
  <si>
    <t>OFI30137.1</t>
  </si>
  <si>
    <t>OFI31076.1</t>
  </si>
  <si>
    <t>OFI29221.1</t>
  </si>
  <si>
    <t>OFI27596.1</t>
  </si>
  <si>
    <t>OFI31892.1</t>
  </si>
  <si>
    <t>OFI31001.1</t>
  </si>
  <si>
    <t>OFI29267.1</t>
  </si>
  <si>
    <t>OFI28319.1</t>
  </si>
  <si>
    <t>maltoporin [Salmonella enterica subsp. enterica serovar Typhimurium str. TT9079]</t>
  </si>
  <si>
    <t>outer membrane protein assembly factor BamA [Salmonella enterica subsp. enterica serovar Typhimurium str. TT9079]</t>
  </si>
  <si>
    <t>F0F1 ATP synthase subunit beta [Salmonella enterica subsp. enterica serovar Typhimurium str. TT9079]</t>
  </si>
  <si>
    <t>LPS assembly protein LptD [Salmonella enterica subsp. enterica serovar Typhimurium str. TT9079]</t>
  </si>
  <si>
    <t>long-chain fatty acid transporter [Salmonella enterica subsp. enterica serovar Typhimurium str. TT9079]</t>
  </si>
  <si>
    <t>acyl-CoA dehydrogenase [Salmonella enterica subsp. enterica serovar Typhimurium str. TT9079]</t>
  </si>
  <si>
    <t>chemotaxis protein CheA [Salmonella enterica subsp. enterica serovar Typhimurium str. TT9079]</t>
  </si>
  <si>
    <t>outer membrane protein assembly factor BamB [Salmonella enterica subsp. enterica serovar Typhimurium str. TT9079]</t>
  </si>
  <si>
    <t>TonB-dependent vitamin B12 receptor [Salmonella enterica subsp. enterica serovar Typhimurium str. TT9079]</t>
  </si>
  <si>
    <t>cellulose synthase regulator BcsB [Salmonella enterica subsp. enterica serovar Typhimurium str. TT9079]</t>
  </si>
  <si>
    <t>NADH-quinone oxidoreductase subunit C/D [Salmonella enterica subsp. enterica serovar Typhimurium str. TT9079]</t>
  </si>
  <si>
    <t>lipid ABC transporter permease/ATP-binding protein [Salmonella enterica subsp. enterica serovar Typhimurium str. TT9079]</t>
  </si>
  <si>
    <t>maltose transporter [Salmonella enterica subsp. enterica serovar Typhimurium str. TT9079]</t>
  </si>
  <si>
    <t>LPS assembly lipoprotein LptE [Salmonella enterica subsp. enterica serovar Typhimurium str. TT9079]</t>
  </si>
  <si>
    <t>penicillin-binding protein [Salmonella enterica subsp. enterica serovar Typhimurium str. TT9079]</t>
  </si>
  <si>
    <t>carbon starvation protein A [Salmonella enterica subsp. enterica serovar Typhimurium str. TT9079]</t>
  </si>
  <si>
    <t>aerotaxis receptor Aer [Salmonella enterica subsp. enterica serovar Typhimurium str. TT9079]</t>
  </si>
  <si>
    <t>NADH-quinone oxidoreductase subunit L [Salmonella enterica subsp. enterica serovar Typhimurium str. TT9079]</t>
  </si>
  <si>
    <t>zinc/cadmium/mercury/lead-transporting ATPase [Salmonella enterica subsp. enterica serovar Typhimurium str. TT9079]</t>
  </si>
  <si>
    <t>L-lactate permease [Salmonella enterica subsp. enterica serovar Typhimurium str. TT9079]</t>
  </si>
  <si>
    <t>tonB-system energizer ExbB [Salmonella enterica subsp. enterica serovar Typhimurium str. TT9079]</t>
  </si>
  <si>
    <t>aquaporin [Salmonella enterica subsp. enterica serovar Typhimurium str. TT9079]</t>
  </si>
  <si>
    <t>UDP-phosphate galactose phosphotransferase [Salmonella enterica subsp. enterica serovar Typhimurium str. TT9079]</t>
  </si>
  <si>
    <t>lipoprotein localization factor LolB [Salmonella enterica subsp. enterica serovar Typhimurium str. TT9079]</t>
  </si>
  <si>
    <t>flagellar motor stator protein MotA [Salmonella enterica subsp. enterica serovar Typhimurium str. TT9079]</t>
  </si>
  <si>
    <t>flagellar basal body-associated protein FliL [Salmonella enterica subsp. enterica serovar Typhimurium str. TT9079]</t>
  </si>
  <si>
    <t>DL-methionine transporter permease subunit [Salmonella enterica subsp. enterica serovar Typhimurium str. TT9079]</t>
  </si>
  <si>
    <t>chemotaxis protein CheW [Salmonella enterica subsp. enterica serovar Typhimurium str. TT9079]</t>
  </si>
  <si>
    <t>lipoprotein NlpD [Salmonella enterica subsp. enterica serovar Typhimurium str. TT9079]</t>
  </si>
  <si>
    <t>30S ribosomal protein S1 [Salmonella enterica subsp. enterica serovar Typhimurium str. TT9079]</t>
  </si>
  <si>
    <t>phosphate transporter PitA [Salmonella enterica subsp. enterica serovar Typhimurium str. TT9079]</t>
  </si>
  <si>
    <t>murein transglycosylase A [Salmonella enterica subsp. enterica serovar Typhimurium str. TT9079]</t>
  </si>
  <si>
    <t>NADH-quinone oxidoreductase subunit G [Salmonella enterica subsp. enterica serovar Typhimurium str. TT9079]</t>
  </si>
  <si>
    <t>sulfate ABC transporter substrate-binding protein [Salmonella enterica subsp. enterica serovar Typhimurium str. TT9079]</t>
  </si>
  <si>
    <t>flagellar basal body L-ring protein [Salmonella enterica subsp. enterica serovar Typhimurium str. TT9079]</t>
  </si>
  <si>
    <t>lipoprotein NlpI [Salmonella enterica subsp. enterica serovar Typhimurium str. TT9079]</t>
  </si>
  <si>
    <t>NADH-quinone oxidoreductase subunit I [Salmonella enterica subsp. enterica serovar Typhimurium str. TT9079]</t>
  </si>
  <si>
    <t>NADH-quinone oxidoreductase subunit F [Salmonella enterica subsp. enterica serovar Typhimurium str. TT9079]</t>
  </si>
  <si>
    <t>succinate dehydrogenase cytochrome b556 large subunit [Salmonella enterica subsp. enterica serovar Typhimurium str. TT9079]</t>
  </si>
  <si>
    <t>oligopeptide transporter permease [Salmonella enterica subsp. enterica serovar Typhimurium str. TT9079]</t>
  </si>
  <si>
    <t>maltose regulon protein MalM [Salmonella enterica subsp. enterica serovar Typhimurium str. TT9079]</t>
  </si>
  <si>
    <t>glutamine ABC transporter ATP-binding protein [Salmonella enterica subsp. enterica serovar Typhimurium str. TT9079]</t>
  </si>
  <si>
    <t>cytochrome o ubiquinol oxidase subunit III [Salmonella enterica subsp. enterica serovar Typhimurium str. TT9079]</t>
  </si>
  <si>
    <t>lipoprotein releasing system, ATP-binding protein [Salmonella enterica subsp. enterica serovar Typhimurium str. TT9079]</t>
  </si>
  <si>
    <t>C4-dicarboxylate transporter DctA [Salmonella enterica subsp. enterica serovar Typhimurium str. TT9079]</t>
  </si>
  <si>
    <t>hypothetical protein BEI81_06040 [Salmonella enterica subsp. enterica serovar Typhimurium str. TT9079]</t>
  </si>
  <si>
    <t>TIGR02099 family protein [Salmonella enterica subsp. enterica serovar Typhimurium str. TT9079]</t>
  </si>
  <si>
    <t>aerobic respiration two-component sensor histidine kinase ArcB [Salmonella enterica subsp. enterica serovar Typhimurium str. TT9079]</t>
  </si>
  <si>
    <t>glucose dehydrogenase [Salmonella enterica subsp. enterica serovar Typhimurium str. TT9079]</t>
  </si>
  <si>
    <t>hypothetical protein BEI81_04830 [Salmonella enterica subsp. enterica serovar Typhimurium str. TT9079]</t>
  </si>
  <si>
    <t>Cu+ exporting ATPase [Salmonella enterica subsp. enterica serovar Typhimurium str. TT9079]</t>
  </si>
  <si>
    <t>acetylase [Salmonella enterica subsp. enterica serovar Typhimurium str. TT9079]</t>
  </si>
  <si>
    <t>N-acetylmuramoyl-L-alanine amidase [Salmonella enterica subsp. enterica serovar Typhimurium str. TT9079]</t>
  </si>
  <si>
    <t>dihydroorotate dehydrogenase (quinone) [Salmonella enterica subsp. enterica serovar Typhimurium str. TT9079]</t>
  </si>
  <si>
    <t>flagellar biosynthesis protein FlhA [Salmonella enterica subsp. enterica serovar Typhimurium str. TT9079]</t>
  </si>
  <si>
    <t>ferrous iron transport protein B [Salmonella enterica subsp. enterica serovar Typhimurium str. TT9079]</t>
  </si>
  <si>
    <t>D-methionine ABC transporter, ATP-binding protein [Salmonella enterica subsp. enterica serovar Typhimurium str. TT9079]</t>
  </si>
  <si>
    <t>30S ribosomal protein S9 [Salmonella enterica subsp. enterica serovar Typhimurium str. TT9079]</t>
  </si>
  <si>
    <t>hypothetical protein BEI81_13155 [Salmonella enterica subsp. enterica serovar Typhimurium str. TT9079]</t>
  </si>
  <si>
    <t>hypothetical protein BEI81_10365 [Salmonella enterica subsp. enterica serovar Typhimurium str. TT9079]</t>
  </si>
  <si>
    <t>ribose ABC transporter ATP-binding protein RbsA [Salmonella enterica subsp. enterica serovar Typhimurium str. TT9079]</t>
  </si>
  <si>
    <t>ribose ABC transporter permease [Salmonella enterica subsp. enterica serovar Typhimurium str. TT9079]</t>
  </si>
  <si>
    <t>cysteine/glutathione ABC transporter permease/ATP-binding protein CydD [Salmonella enterica subsp. enterica serovar Typhimurium str. TT9079]</t>
  </si>
  <si>
    <t>disulfide bond formation protein B [Salmonella enterica subsp. enterica serovar Typhimurium str. TT9079]</t>
  </si>
  <si>
    <t>prolipoprotein diacylglyceryl transferase [Salmonella enterica subsp. enterica serovar Typhimurium str. TT9079]</t>
  </si>
  <si>
    <t>maltose ABC transporter substrate-binding protein MalE [Salmonella enterica subsp. enterica serovar Typhimurium str. TT9079]</t>
  </si>
  <si>
    <t>ribose-phosphate pyrophosphokinase [Salmonella enterica subsp. enterica serovar Typhimurium str. TT9079]</t>
  </si>
  <si>
    <t>outer membrane-stress sensor serine endopeptidase DegS [Salmonella enterica subsp. enterica serovar Typhimurium str. TT9079]</t>
  </si>
  <si>
    <t>F0F1 ATP synthase subunit A [Salmonella enterica subsp. enterica serovar Typhimurium str. TT9079]</t>
  </si>
  <si>
    <t>polyribonucleotide nucleotidyltransferase [Salmonella enterica subsp. enterica serovar Typhimurium str. TT9079]</t>
  </si>
  <si>
    <t>flagellar hook-filament junction protein FlgL [Salmonella enterica subsp. enterica serovar Typhimurium str. TT9079]</t>
  </si>
  <si>
    <t>hypothetical protein BEI81_01440 [Salmonella enterica subsp. enterica serovar Typhimurium str. TT9079]</t>
  </si>
  <si>
    <t>rare lipoprotein A [Salmonella enterica subsp. enterica serovar Typhimurium str. TT9079]</t>
  </si>
  <si>
    <t>magnesium and cobalt transport protein CorA [Salmonella enterica subsp. enterica serovar Typhimurium str. TT9079]</t>
  </si>
  <si>
    <t>Tol-Pal system beta propeller repeat protein TolB [Salmonella enterica subsp. enterica serovar Typhimurium str. TT9079]</t>
  </si>
  <si>
    <t>Intracellular growth attenuator protein igaA [Salmonella enterica subsp. enterica serovar Typhimurium str. TT9079]</t>
  </si>
  <si>
    <t>oxidoreductase [Salmonella enterica subsp. enterica serovar Typhimurium str. TT9079]</t>
  </si>
  <si>
    <t>C-terminal processing peptidase [Salmonella enterica subsp. enterica serovar Typhimurium str. TT9079]</t>
  </si>
  <si>
    <t>miniconductance mechanosensitive channel MscM [Salmonella enterica subsp. enterica serovar Typhimurium str. TT9079]</t>
  </si>
  <si>
    <t>paraquat-inducible protein B [Salmonella enterica subsp. enterica serovar Typhimurium str. TT9079]</t>
  </si>
  <si>
    <t>30S ribosomal protein S8 [Salmonella enterica subsp. enterica serovar Typhimurium str. TT9079]</t>
  </si>
  <si>
    <t>serine/threonine transporter SstT [Salmonella enterica subsp. enterica serovar Typhimurium str. TT9079]</t>
  </si>
  <si>
    <t>bifunctional 2-acylglycerophosphoethanolamine acyltransferase/acyl-ACP synthetase [Salmonella enterica subsp. enterica serovar Typhimurium str. TT9079]</t>
  </si>
  <si>
    <t>F0F1 ATP synthase subunit delta [Salmonella enterica subsp. enterica serovar Typhimurium str. TT9079]</t>
  </si>
  <si>
    <t>30S ribosomal protein S11 [Salmonella enterica subsp. enterica serovar Typhimurium str. TT9079]</t>
  </si>
  <si>
    <t>lipopolysaccharide transport periplasmic protein LptA [Salmonella enterica subsp. enterica serovar Typhimurium str. TT9079]</t>
  </si>
  <si>
    <t>hypothetical protein BEI81_20385 [Salmonella enterica subsp. enterica serovar Typhimurium str. TT9079]</t>
  </si>
  <si>
    <t>rod shape-determining protein MreC [Salmonella enterica subsp. enterica serovar Typhimurium str. TT9079]</t>
  </si>
  <si>
    <t>flagellar motor protein MotB [Salmonella enterica subsp. enterica serovar Typhimurium str. TT9079]</t>
  </si>
  <si>
    <t>3-deoxy-D-manno-octulosonic acid transferase [Salmonella enterica subsp. enterica serovar Typhimurium str. TT9079]</t>
  </si>
  <si>
    <t>30S ribosomal protein S19 [Salmonella enterica subsp. enterica serovar Typhimurium str. TT9079]</t>
  </si>
  <si>
    <t>30S ribosomal protein S12 [Salmonella enterica subsp. enterica serovar Typhimurium str. TT9079]</t>
  </si>
  <si>
    <t>EscC/YscC/HrcC family type III secretion system outer membrane ring protein [Salmonella enterica subsp. enterica serovar Typhimurium str. TT9079]</t>
  </si>
  <si>
    <t>hypothetical protein BEI81_02450 [Salmonella enterica subsp. enterica serovar Typhimurium str. TT9079]</t>
  </si>
  <si>
    <t>hypothetical protein BEI81_15475 [Salmonella enterica subsp. enterica serovar Typhimurium str. TT9079]</t>
  </si>
  <si>
    <t>30S ribosomal protein S16 [Salmonella enterica subsp. enterica serovar Typhimurium str. TT9079]</t>
  </si>
  <si>
    <t>two-component system sensor histidine kinase CpxA [Salmonella enterica subsp. enterica serovar Typhimurium str. TT9079]</t>
  </si>
  <si>
    <t>cell envelope integrity protein TolA [Salmonella enterica subsp. enterica serovar Typhimurium str. TT9079]</t>
  </si>
  <si>
    <t>phosphoethanolamine transferase EptA [Salmonella enterica subsp. enterica serovar Typhimurium str. TT9079]</t>
  </si>
  <si>
    <t>ssrAB-activated protein [Salmonella enterica subsp. enterica serovar Typhimurium str. TT9079]</t>
  </si>
  <si>
    <t>microcin B17 transporter [Salmonella enterica subsp. enterica serovar Typhimurium str. TT9079]</t>
  </si>
  <si>
    <t>hypothetical protein BEI81_05665 [Salmonella enterica subsp. enterica serovar Typhimurium str. TT9079]</t>
  </si>
  <si>
    <t>lipoprotein transporter subunit LolE [Salmonella enterica subsp. enterica serovar Typhimurium str. TT9079]</t>
  </si>
  <si>
    <t>hypothetical protein BEI81_01455 [Salmonella enterica subsp. enterica serovar Typhimurium str. TT9079]</t>
  </si>
  <si>
    <t>1-deoxy-D-xylulose-5-phosphate synthase [Salmonella enterica subsp. enterica serovar Typhimurium str. TT9079]</t>
  </si>
  <si>
    <t>ribonucleoside-diphosphate reductase subunit alpha [Salmonella enterica subsp. enterica serovar Typhimurium str. TT9079]</t>
  </si>
  <si>
    <t>UB0017 (supF)</t>
  </si>
  <si>
    <t>wild-type (WT)</t>
  </si>
  <si>
    <t>am59/sup0-a</t>
  </si>
  <si>
    <t>am59/sup0-b</t>
  </si>
  <si>
    <t>am66/sup0</t>
  </si>
  <si>
    <t>head protein known to be processed by gp245 (prohead protease)</t>
  </si>
  <si>
    <t>Shading key for identified proteins</t>
  </si>
  <si>
    <t>SPN3US WT or mutant</t>
  </si>
  <si>
    <t>Salmonella strain</t>
  </si>
  <si>
    <t>Note- head versus tail/neck designations are from analyses of am27 which produces tailless, DNA full heads and has a knockout in gp64 (putative head tail joining role).</t>
  </si>
  <si>
    <t>Differential centrifugation only</t>
  </si>
  <si>
    <t>CsCl step and bouyant density gradient after differential centrifugation</t>
  </si>
  <si>
    <t>DNA-full heads</t>
  </si>
  <si>
    <t>prohead-like particles, tails, bacterial flagella (samples had no detectable DNA)</t>
  </si>
  <si>
    <t>cellular debris, tails and prohead-like particles observed after treatment with glutaraldehyde immediately prior to putting sample onto TEM grid (no particles were observed with no glutaraldehyde)</t>
  </si>
  <si>
    <t>expect tailled based on bouyant density and titer equivalent to those of WT phage</t>
  </si>
  <si>
    <r>
      <t xml:space="preserve">Comment </t>
    </r>
    <r>
      <rPr>
        <sz val="12"/>
        <color theme="1"/>
        <rFont val="Arial"/>
        <family val="2"/>
      </rPr>
      <t>(expected copies per virion)</t>
    </r>
  </si>
  <si>
    <t>am59-supD</t>
  </si>
  <si>
    <t>am59-sup0-D</t>
  </si>
  <si>
    <t>am59-supF (tailled)</t>
  </si>
  <si>
    <t>am59-supF (heads)</t>
  </si>
  <si>
    <t>am59-sup0-a</t>
  </si>
  <si>
    <t>am59-sup0-b</t>
  </si>
  <si>
    <t>am66-sup0</t>
  </si>
  <si>
    <t>High abundance in WT, Processed AQE-125</t>
  </si>
  <si>
    <t>High abundance in WT</t>
  </si>
  <si>
    <t>Major capsid (1560 copies),  Processed ATE-130</t>
  </si>
  <si>
    <t>Processed ASE-20</t>
  </si>
  <si>
    <t xml:space="preserve">Processed AVE-79 </t>
  </si>
  <si>
    <t xml:space="preserve">Portal (12 copies) Processed ATE-161, expected maturation is AQE-254 </t>
  </si>
  <si>
    <t>Processed  ATE-127</t>
  </si>
  <si>
    <t>vRNAP   M</t>
  </si>
  <si>
    <t>vRNAP N</t>
  </si>
  <si>
    <t>vRNAP   N</t>
  </si>
  <si>
    <t>Prohead protease, Processed at AQE-203</t>
  </si>
  <si>
    <t>vRNAP   C</t>
  </si>
  <si>
    <t>vRNAP  C</t>
  </si>
  <si>
    <t>am59- supF (tailled)</t>
  </si>
  <si>
    <t>am59-sup0-SB</t>
  </si>
  <si>
    <t>Lower band from CsCl step after differential centrifugation</t>
  </si>
  <si>
    <t>cellular debris, many flagella, tails and prohead-like particles</t>
  </si>
  <si>
    <t>Sum (all five slices)</t>
  </si>
  <si>
    <t>Peak Slice</t>
  </si>
  <si>
    <t>tailled, WT in appearance</t>
  </si>
  <si>
    <t>am59sup0-a</t>
  </si>
  <si>
    <t>am59sup0-b</t>
  </si>
  <si>
    <t>am66sup0</t>
  </si>
  <si>
    <t>CsCl step and bouyant density gradients after differential centrifugation</t>
  </si>
  <si>
    <t>CsCl step gradient- published doi: 10.3389/fmicb.2017.02251</t>
  </si>
  <si>
    <t>Phenotype if examined by TEM</t>
  </si>
  <si>
    <t xml:space="preserve">Table S2.  Identification of proteins by mass spectrometry in SPN3US protease mutants grown under amber supressing and non-amber suppressing conditions </t>
  </si>
  <si>
    <t>High abundance in WT, Predict Processed ARE-137</t>
  </si>
  <si>
    <t>Note: proteins identified in SPN3US are in the "SPN3US_proteins" tab, proteins identified in Salmonella proteins are in the "Salmonella proteins" tab.  There is an additional tab "5 slices from am59-sup0-b" for the data from where individual slices were excised from the am59-sup0-b sample (see Figure 2B)</t>
  </si>
  <si>
    <t>Abbreviations</t>
  </si>
  <si>
    <t>PSM, Peptide Spectrum Matches</t>
  </si>
  <si>
    <t>M, Mass</t>
  </si>
  <si>
    <t>PSM/M
Proccesed</t>
  </si>
  <si>
    <t>PSM/M
Unproccesed</t>
  </si>
  <si>
    <t>PSM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</si>
</sst>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3"/>
      <color rgb="FFFF0000"/>
      <name val="Arial"/>
      <family val="2"/>
    </font>
    <font>
      <sz val="13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8" borderId="0" xfId="0" applyFont="1" applyFill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2" fontId="2" fillId="7" borderId="9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2" fontId="2" fillId="4" borderId="9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0" fontId="0" fillId="0" borderId="9" xfId="0" applyBorder="1"/>
    <xf numFmtId="0" fontId="9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9" borderId="0" xfId="0" applyFont="1" applyFill="1" applyAlignment="1">
      <alignment horizontal="left" vertical="center"/>
    </xf>
    <xf numFmtId="0" fontId="5" fillId="9" borderId="0" xfId="0" applyFont="1" applyFill="1" applyAlignment="1">
      <alignment horizontal="left" vertical="center"/>
    </xf>
    <xf numFmtId="0" fontId="2" fillId="9" borderId="0" xfId="0" applyFont="1" applyFill="1" applyAlignment="1">
      <alignment horizontal="left" vertical="center"/>
    </xf>
    <xf numFmtId="0" fontId="2" fillId="9" borderId="3" xfId="0" applyFont="1" applyFill="1" applyBorder="1" applyAlignment="1">
      <alignment horizontal="center" vertical="center"/>
    </xf>
    <xf numFmtId="2" fontId="2" fillId="9" borderId="9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164" fontId="6" fillId="2" borderId="6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1" fontId="10" fillId="0" borderId="3" xfId="0" applyNumberFormat="1" applyFont="1" applyBorder="1" applyAlignment="1">
      <alignment horizontal="left" vertical="center"/>
    </xf>
    <xf numFmtId="2" fontId="10" fillId="0" borderId="4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2" fontId="10" fillId="0" borderId="0" xfId="0" applyNumberFormat="1" applyFont="1" applyBorder="1" applyAlignment="1">
      <alignment horizontal="left" vertical="center"/>
    </xf>
    <xf numFmtId="1" fontId="10" fillId="0" borderId="7" xfId="0" applyNumberFormat="1" applyFont="1" applyBorder="1" applyAlignment="1">
      <alignment horizontal="left" vertical="center"/>
    </xf>
    <xf numFmtId="2" fontId="11" fillId="0" borderId="5" xfId="0" applyNumberFormat="1" applyFont="1" applyFill="1" applyBorder="1" applyAlignment="1">
      <alignment horizontal="left" vertical="center" wrapText="1"/>
    </xf>
    <xf numFmtId="1" fontId="10" fillId="0" borderId="6" xfId="0" applyNumberFormat="1" applyFont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164" fontId="10" fillId="4" borderId="0" xfId="0" applyNumberFormat="1" applyFont="1" applyFill="1" applyAlignment="1">
      <alignment horizontal="left" vertical="center"/>
    </xf>
    <xf numFmtId="1" fontId="10" fillId="4" borderId="3" xfId="0" applyNumberFormat="1" applyFont="1" applyFill="1" applyBorder="1" applyAlignment="1">
      <alignment horizontal="left" vertical="center"/>
    </xf>
    <xf numFmtId="2" fontId="10" fillId="4" borderId="4" xfId="0" applyNumberFormat="1" applyFont="1" applyFill="1" applyBorder="1" applyAlignment="1">
      <alignment horizontal="left" vertical="center"/>
    </xf>
    <xf numFmtId="1" fontId="10" fillId="4" borderId="0" xfId="0" applyNumberFormat="1" applyFont="1" applyFill="1" applyBorder="1" applyAlignment="1">
      <alignment horizontal="left" vertical="center"/>
    </xf>
    <xf numFmtId="2" fontId="10" fillId="4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left" vertical="center"/>
    </xf>
    <xf numFmtId="1" fontId="10" fillId="0" borderId="3" xfId="0" applyNumberFormat="1" applyFont="1" applyFill="1" applyBorder="1" applyAlignment="1">
      <alignment horizontal="left" vertical="center"/>
    </xf>
    <xf numFmtId="2" fontId="10" fillId="0" borderId="4" xfId="0" applyNumberFormat="1" applyFont="1" applyFill="1" applyBorder="1" applyAlignment="1">
      <alignment horizontal="left" vertical="center"/>
    </xf>
    <xf numFmtId="1" fontId="10" fillId="0" borderId="0" xfId="0" applyNumberFormat="1" applyFont="1" applyFill="1" applyBorder="1" applyAlignment="1">
      <alignment horizontal="left" vertical="center"/>
    </xf>
    <xf numFmtId="2" fontId="10" fillId="0" borderId="0" xfId="0" applyNumberFormat="1" applyFont="1" applyFill="1" applyBorder="1" applyAlignment="1">
      <alignment horizontal="left" vertical="center"/>
    </xf>
    <xf numFmtId="2" fontId="10" fillId="10" borderId="4" xfId="0" applyNumberFormat="1" applyFont="1" applyFill="1" applyBorder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164" fontId="10" fillId="5" borderId="0" xfId="0" applyNumberFormat="1" applyFont="1" applyFill="1" applyAlignment="1">
      <alignment horizontal="left" vertical="center"/>
    </xf>
    <xf numFmtId="1" fontId="10" fillId="5" borderId="3" xfId="0" applyNumberFormat="1" applyFont="1" applyFill="1" applyBorder="1" applyAlignment="1">
      <alignment horizontal="left" vertical="center"/>
    </xf>
    <xf numFmtId="2" fontId="10" fillId="5" borderId="4" xfId="0" applyNumberFormat="1" applyFont="1" applyFill="1" applyBorder="1" applyAlignment="1">
      <alignment horizontal="left" vertical="center"/>
    </xf>
    <xf numFmtId="1" fontId="10" fillId="5" borderId="0" xfId="0" applyNumberFormat="1" applyFont="1" applyFill="1" applyBorder="1" applyAlignment="1">
      <alignment horizontal="left" vertical="center"/>
    </xf>
    <xf numFmtId="2" fontId="10" fillId="5" borderId="0" xfId="0" applyNumberFormat="1" applyFont="1" applyFill="1" applyBorder="1" applyAlignment="1">
      <alignment horizontal="left" vertical="center"/>
    </xf>
    <xf numFmtId="1" fontId="12" fillId="0" borderId="3" xfId="0" applyNumberFormat="1" applyFont="1" applyFill="1" applyBorder="1" applyAlignment="1">
      <alignment horizontal="left" vertical="center"/>
    </xf>
    <xf numFmtId="1" fontId="12" fillId="0" borderId="0" xfId="0" applyNumberFormat="1" applyFont="1" applyFill="1" applyAlignment="1">
      <alignment horizontal="left" vertical="center"/>
    </xf>
    <xf numFmtId="164" fontId="10" fillId="2" borderId="0" xfId="0" applyNumberFormat="1" applyFont="1" applyFill="1" applyAlignment="1">
      <alignment horizontal="left" vertical="center"/>
    </xf>
    <xf numFmtId="1" fontId="12" fillId="0" borderId="0" xfId="0" applyNumberFormat="1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164" fontId="6" fillId="2" borderId="0" xfId="0" applyNumberFormat="1" applyFont="1" applyFill="1" applyAlignment="1">
      <alignment horizontal="left" vertical="center"/>
    </xf>
    <xf numFmtId="164" fontId="6" fillId="4" borderId="0" xfId="0" applyNumberFormat="1" applyFont="1" applyFill="1" applyAlignment="1">
      <alignment horizontal="left" vertical="center"/>
    </xf>
    <xf numFmtId="1" fontId="6" fillId="4" borderId="3" xfId="0" applyNumberFormat="1" applyFont="1" applyFill="1" applyBorder="1" applyAlignment="1">
      <alignment horizontal="left" vertical="center"/>
    </xf>
    <xf numFmtId="2" fontId="6" fillId="4" borderId="4" xfId="0" applyNumberFormat="1" applyFont="1" applyFill="1" applyBorder="1" applyAlignment="1">
      <alignment horizontal="left" vertical="center"/>
    </xf>
    <xf numFmtId="1" fontId="6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6" fillId="0" borderId="8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/>
    </xf>
    <xf numFmtId="1" fontId="2" fillId="0" borderId="10" xfId="0" applyNumberFormat="1" applyFont="1" applyFill="1" applyBorder="1" applyAlignment="1">
      <alignment horizontal="left" vertical="center"/>
    </xf>
    <xf numFmtId="1" fontId="2" fillId="0" borderId="3" xfId="0" applyNumberFormat="1" applyFont="1" applyFill="1" applyBorder="1" applyAlignment="1">
      <alignment horizontal="left" vertical="center"/>
    </xf>
    <xf numFmtId="1" fontId="2" fillId="0" borderId="9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164" fontId="6" fillId="10" borderId="6" xfId="0" applyNumberFormat="1" applyFont="1" applyFill="1" applyBorder="1" applyAlignment="1">
      <alignment horizontal="left" vertical="center" wrapText="1"/>
    </xf>
    <xf numFmtId="0" fontId="3" fillId="11" borderId="0" xfId="0" applyFont="1" applyFill="1" applyAlignment="1">
      <alignment horizontal="left" vertical="center"/>
    </xf>
    <xf numFmtId="0" fontId="5" fillId="11" borderId="0" xfId="0" applyFont="1" applyFill="1" applyAlignment="1">
      <alignment horizontal="left" vertical="center"/>
    </xf>
    <xf numFmtId="0" fontId="10" fillId="11" borderId="0" xfId="0" applyFont="1" applyFill="1" applyAlignment="1">
      <alignment horizontal="left" vertical="center"/>
    </xf>
    <xf numFmtId="164" fontId="10" fillId="11" borderId="0" xfId="0" applyNumberFormat="1" applyFont="1" applyFill="1" applyAlignment="1">
      <alignment horizontal="left" vertical="center"/>
    </xf>
    <xf numFmtId="1" fontId="10" fillId="11" borderId="3" xfId="0" applyNumberFormat="1" applyFont="1" applyFill="1" applyBorder="1" applyAlignment="1">
      <alignment horizontal="left" vertical="center"/>
    </xf>
    <xf numFmtId="2" fontId="10" fillId="11" borderId="4" xfId="0" applyNumberFormat="1" applyFont="1" applyFill="1" applyBorder="1" applyAlignment="1">
      <alignment horizontal="left" vertical="center"/>
    </xf>
    <xf numFmtId="1" fontId="10" fillId="11" borderId="0" xfId="0" applyNumberFormat="1" applyFont="1" applyFill="1" applyBorder="1" applyAlignment="1">
      <alignment horizontal="left" vertical="center"/>
    </xf>
    <xf numFmtId="2" fontId="10" fillId="11" borderId="0" xfId="0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2" fontId="11" fillId="0" borderId="6" xfId="0" applyNumberFormat="1" applyFont="1" applyFill="1" applyBorder="1" applyAlignment="1">
      <alignment horizontal="left" vertical="center" wrapText="1"/>
    </xf>
    <xf numFmtId="2" fontId="10" fillId="10" borderId="0" xfId="0" applyNumberFormat="1" applyFont="1" applyFill="1" applyBorder="1" applyAlignment="1">
      <alignment horizontal="left" vertical="center"/>
    </xf>
    <xf numFmtId="1" fontId="11" fillId="0" borderId="6" xfId="0" applyNumberFormat="1" applyFont="1" applyFill="1" applyBorder="1" applyAlignment="1">
      <alignment horizontal="left" vertical="center" wrapText="1"/>
    </xf>
    <xf numFmtId="1" fontId="10" fillId="10" borderId="0" xfId="0" applyNumberFormat="1" applyFont="1" applyFill="1" applyBorder="1" applyAlignment="1">
      <alignment horizontal="left" vertical="center"/>
    </xf>
    <xf numFmtId="0" fontId="2" fillId="10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14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1" fontId="6" fillId="0" borderId="2" xfId="0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FFCCFF"/>
      <color rgb="FFCCECFF"/>
      <color rgb="FFFF99FF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="85" zoomScaleNormal="85" workbookViewId="0"/>
  </sheetViews>
  <sheetFormatPr defaultRowHeight="14.4" x14ac:dyDescent="0.3"/>
  <cols>
    <col min="1" max="1" width="24.109375" style="120" customWidth="1"/>
    <col min="2" max="2" width="23.33203125" style="120" customWidth="1"/>
    <col min="3" max="3" width="25.88671875" style="120" customWidth="1"/>
    <col min="4" max="4" width="47.88671875" style="120" customWidth="1"/>
    <col min="5" max="5" width="52" style="120" customWidth="1"/>
    <col min="6" max="6" width="26.6640625" style="120" customWidth="1"/>
    <col min="7" max="7" width="21.44140625" style="120" customWidth="1"/>
    <col min="8" max="16384" width="8.88671875" style="120"/>
  </cols>
  <sheetData>
    <row r="1" spans="1:6" ht="15.6" x14ac:dyDescent="0.3">
      <c r="A1" s="129" t="s">
        <v>854</v>
      </c>
    </row>
    <row r="3" spans="1:6" s="117" customFormat="1" ht="18" x14ac:dyDescent="0.35">
      <c r="A3" s="124" t="s">
        <v>856</v>
      </c>
    </row>
    <row r="4" spans="1:6" s="117" customFormat="1" ht="18" x14ac:dyDescent="0.35"/>
    <row r="5" spans="1:6" x14ac:dyDescent="0.3">
      <c r="A5" s="118" t="s">
        <v>156</v>
      </c>
      <c r="B5" s="118" t="s">
        <v>811</v>
      </c>
      <c r="C5" s="118" t="s">
        <v>812</v>
      </c>
      <c r="D5" s="118" t="s">
        <v>157</v>
      </c>
      <c r="E5" s="119" t="s">
        <v>853</v>
      </c>
    </row>
    <row r="6" spans="1:6" ht="28.8" x14ac:dyDescent="0.3">
      <c r="A6" s="121" t="s">
        <v>153</v>
      </c>
      <c r="B6" s="121" t="s">
        <v>805</v>
      </c>
      <c r="C6" s="121" t="s">
        <v>158</v>
      </c>
      <c r="D6" s="122" t="s">
        <v>852</v>
      </c>
      <c r="E6" s="122" t="s">
        <v>159</v>
      </c>
    </row>
    <row r="7" spans="1:6" ht="28.8" x14ac:dyDescent="0.3">
      <c r="A7" s="121" t="s">
        <v>821</v>
      </c>
      <c r="B7" s="121" t="s">
        <v>160</v>
      </c>
      <c r="C7" s="121" t="s">
        <v>161</v>
      </c>
      <c r="D7" s="122" t="s">
        <v>162</v>
      </c>
      <c r="E7" s="122" t="s">
        <v>819</v>
      </c>
    </row>
    <row r="9" spans="1:6" ht="28.8" x14ac:dyDescent="0.3">
      <c r="A9" s="121" t="s">
        <v>841</v>
      </c>
      <c r="B9" s="121" t="s">
        <v>160</v>
      </c>
      <c r="C9" s="121" t="s">
        <v>804</v>
      </c>
      <c r="D9" s="122" t="s">
        <v>815</v>
      </c>
      <c r="E9" s="122" t="s">
        <v>847</v>
      </c>
    </row>
    <row r="10" spans="1:6" ht="28.8" x14ac:dyDescent="0.3">
      <c r="A10" s="121" t="s">
        <v>824</v>
      </c>
      <c r="B10" s="121" t="s">
        <v>160</v>
      </c>
      <c r="C10" s="121" t="s">
        <v>804</v>
      </c>
      <c r="D10" s="122" t="s">
        <v>815</v>
      </c>
      <c r="E10" s="122" t="s">
        <v>816</v>
      </c>
    </row>
    <row r="11" spans="1:6" ht="57.6" x14ac:dyDescent="0.3">
      <c r="A11" s="121" t="s">
        <v>822</v>
      </c>
      <c r="B11" s="121" t="s">
        <v>160</v>
      </c>
      <c r="C11" s="121" t="s">
        <v>158</v>
      </c>
      <c r="D11" s="122" t="s">
        <v>814</v>
      </c>
      <c r="E11" s="122" t="s">
        <v>818</v>
      </c>
    </row>
    <row r="12" spans="1:6" ht="28.8" x14ac:dyDescent="0.3">
      <c r="A12" s="121" t="s">
        <v>842</v>
      </c>
      <c r="B12" s="121" t="s">
        <v>160</v>
      </c>
      <c r="C12" s="121" t="s">
        <v>158</v>
      </c>
      <c r="D12" s="122" t="s">
        <v>843</v>
      </c>
      <c r="E12" s="122" t="s">
        <v>844</v>
      </c>
    </row>
    <row r="13" spans="1:6" ht="28.8" x14ac:dyDescent="0.3">
      <c r="A13" s="121" t="s">
        <v>848</v>
      </c>
      <c r="B13" s="121" t="s">
        <v>160</v>
      </c>
      <c r="C13" s="121" t="s">
        <v>158</v>
      </c>
      <c r="D13" s="122" t="s">
        <v>851</v>
      </c>
      <c r="E13" s="122" t="s">
        <v>817</v>
      </c>
      <c r="F13" s="123"/>
    </row>
    <row r="14" spans="1:6" ht="28.8" x14ac:dyDescent="0.3">
      <c r="A14" s="121" t="s">
        <v>849</v>
      </c>
      <c r="B14" s="121" t="s">
        <v>160</v>
      </c>
      <c r="C14" s="121" t="s">
        <v>158</v>
      </c>
      <c r="D14" s="122" t="s">
        <v>851</v>
      </c>
      <c r="E14" s="122" t="s">
        <v>817</v>
      </c>
    </row>
    <row r="15" spans="1:6" ht="28.8" x14ac:dyDescent="0.3">
      <c r="A15" s="121" t="s">
        <v>850</v>
      </c>
      <c r="B15" s="121" t="s">
        <v>163</v>
      </c>
      <c r="C15" s="121" t="s">
        <v>158</v>
      </c>
      <c r="D15" s="122" t="s">
        <v>851</v>
      </c>
      <c r="E15" s="122" t="s">
        <v>817</v>
      </c>
    </row>
    <row r="16" spans="1:6" x14ac:dyDescent="0.3">
      <c r="A16" s="121"/>
      <c r="B16" s="121"/>
      <c r="C16" s="121"/>
      <c r="D16" s="122"/>
      <c r="E16" s="122"/>
    </row>
    <row r="17" spans="1:5" x14ac:dyDescent="0.3">
      <c r="A17" s="124" t="s">
        <v>810</v>
      </c>
      <c r="E17" s="125"/>
    </row>
    <row r="18" spans="1:5" x14ac:dyDescent="0.3">
      <c r="A18" s="126"/>
      <c r="B18" s="120" t="s">
        <v>164</v>
      </c>
      <c r="C18" s="120" t="s">
        <v>813</v>
      </c>
    </row>
    <row r="19" spans="1:5" x14ac:dyDescent="0.3">
      <c r="A19" s="127"/>
      <c r="B19" s="120" t="s">
        <v>165</v>
      </c>
    </row>
    <row r="20" spans="1:5" x14ac:dyDescent="0.3">
      <c r="A20" s="128"/>
      <c r="B20" s="120" t="s">
        <v>809</v>
      </c>
    </row>
    <row r="22" spans="1:5" x14ac:dyDescent="0.3">
      <c r="A22" s="124" t="s">
        <v>857</v>
      </c>
    </row>
    <row r="23" spans="1:5" x14ac:dyDescent="0.3">
      <c r="A23" s="120" t="s">
        <v>858</v>
      </c>
    </row>
    <row r="24" spans="1:5" x14ac:dyDescent="0.3">
      <c r="A24" s="120" t="s">
        <v>859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6"/>
  <sheetViews>
    <sheetView zoomScale="68" zoomScaleNormal="68" workbookViewId="0">
      <pane ySplit="2" topLeftCell="A3" activePane="bottomLeft" state="frozen"/>
      <selection pane="bottomLeft"/>
    </sheetView>
  </sheetViews>
  <sheetFormatPr defaultColWidth="9.109375" defaultRowHeight="15" x14ac:dyDescent="0.3"/>
  <cols>
    <col min="1" max="1" width="6.33203125" style="7" bestFit="1" customWidth="1"/>
    <col min="2" max="2" width="18.88671875" style="7" customWidth="1"/>
    <col min="3" max="3" width="8" style="45" customWidth="1"/>
    <col min="4" max="4" width="8.109375" style="45" customWidth="1"/>
    <col min="5" max="5" width="28.77734375" style="45" customWidth="1"/>
    <col min="6" max="6" width="14.21875" style="46" customWidth="1"/>
    <col min="7" max="7" width="15.6640625" style="46" customWidth="1"/>
    <col min="8" max="8" width="8.5546875" style="47" customWidth="1"/>
    <col min="9" max="9" width="11.44140625" style="48" customWidth="1"/>
    <col min="10" max="10" width="8.5546875" style="47" customWidth="1"/>
    <col min="11" max="11" width="12.109375" style="48" customWidth="1"/>
    <col min="12" max="12" width="8.5546875" style="49" customWidth="1"/>
    <col min="13" max="13" width="15.44140625" style="50" customWidth="1"/>
    <col min="14" max="14" width="12.5546875" style="47" customWidth="1"/>
    <col min="15" max="15" width="12.77734375" style="48" customWidth="1"/>
    <col min="16" max="16" width="8.5546875" style="47" customWidth="1"/>
    <col min="17" max="17" width="12.21875" style="48" customWidth="1"/>
    <col min="18" max="19" width="12.21875" style="50" customWidth="1"/>
    <col min="20" max="20" width="9.88671875" style="47" customWidth="1"/>
    <col min="21" max="21" width="8.77734375" style="48" customWidth="1"/>
    <col min="22" max="22" width="9.88671875" style="47" customWidth="1"/>
    <col min="23" max="23" width="9.44140625" style="48" customWidth="1"/>
    <col min="24" max="24" width="11.33203125" style="47" customWidth="1"/>
    <col min="25" max="25" width="11.44140625" style="48" customWidth="1"/>
    <col min="26" max="16384" width="9.109375" style="7"/>
  </cols>
  <sheetData>
    <row r="1" spans="1:25" ht="15.6" x14ac:dyDescent="0.3">
      <c r="H1" s="130" t="s">
        <v>153</v>
      </c>
      <c r="I1" s="131"/>
      <c r="J1" s="130" t="s">
        <v>821</v>
      </c>
      <c r="K1" s="131"/>
      <c r="L1" s="130" t="s">
        <v>823</v>
      </c>
      <c r="M1" s="131"/>
      <c r="N1" s="130" t="s">
        <v>824</v>
      </c>
      <c r="O1" s="131"/>
      <c r="P1" s="130" t="s">
        <v>822</v>
      </c>
      <c r="Q1" s="131"/>
      <c r="R1" s="109" t="s">
        <v>842</v>
      </c>
      <c r="S1" s="109"/>
      <c r="T1" s="130" t="s">
        <v>825</v>
      </c>
      <c r="U1" s="131"/>
      <c r="V1" s="130" t="s">
        <v>826</v>
      </c>
      <c r="W1" s="131"/>
      <c r="X1" s="132" t="s">
        <v>827</v>
      </c>
      <c r="Y1" s="133"/>
    </row>
    <row r="2" spans="1:25" ht="47.4" thickBot="1" x14ac:dyDescent="0.35">
      <c r="A2" s="41" t="s">
        <v>0</v>
      </c>
      <c r="B2" s="41" t="s">
        <v>3</v>
      </c>
      <c r="C2" s="42" t="s">
        <v>1</v>
      </c>
      <c r="D2" s="42" t="s">
        <v>180</v>
      </c>
      <c r="E2" s="42" t="s">
        <v>820</v>
      </c>
      <c r="F2" s="43" t="s">
        <v>2</v>
      </c>
      <c r="G2" s="98" t="s">
        <v>155</v>
      </c>
      <c r="H2" s="51" t="s">
        <v>862</v>
      </c>
      <c r="I2" s="52" t="s">
        <v>860</v>
      </c>
      <c r="J2" s="51" t="s">
        <v>862</v>
      </c>
      <c r="K2" s="52" t="s">
        <v>860</v>
      </c>
      <c r="L2" s="53" t="s">
        <v>862</v>
      </c>
      <c r="M2" s="52" t="s">
        <v>860</v>
      </c>
      <c r="N2" s="53" t="s">
        <v>862</v>
      </c>
      <c r="O2" s="52" t="s">
        <v>860</v>
      </c>
      <c r="P2" s="51" t="s">
        <v>862</v>
      </c>
      <c r="Q2" s="52" t="s">
        <v>861</v>
      </c>
      <c r="R2" s="112" t="s">
        <v>862</v>
      </c>
      <c r="S2" s="110" t="s">
        <v>861</v>
      </c>
      <c r="T2" s="51" t="s">
        <v>862</v>
      </c>
      <c r="U2" s="52" t="s">
        <v>861</v>
      </c>
      <c r="V2" s="51" t="s">
        <v>862</v>
      </c>
      <c r="W2" s="52" t="s">
        <v>861</v>
      </c>
      <c r="X2" s="51" t="s">
        <v>862</v>
      </c>
      <c r="Y2" s="52" t="s">
        <v>861</v>
      </c>
    </row>
    <row r="3" spans="1:25" ht="16.8" x14ac:dyDescent="0.3">
      <c r="A3" s="8">
        <v>8</v>
      </c>
      <c r="B3" s="9" t="s">
        <v>5</v>
      </c>
      <c r="C3" s="54"/>
      <c r="D3" s="54" t="s">
        <v>4</v>
      </c>
      <c r="E3" s="54"/>
      <c r="F3" s="55">
        <v>30.3</v>
      </c>
      <c r="G3" s="55">
        <v>30.3</v>
      </c>
      <c r="H3" s="56">
        <v>32</v>
      </c>
      <c r="I3" s="57">
        <f t="shared" ref="I3:I46" si="0">H3/F3</f>
        <v>1.056105610561056</v>
      </c>
      <c r="J3" s="56">
        <v>3</v>
      </c>
      <c r="K3" s="57">
        <f t="shared" ref="K3:K46" si="1">J3/F3</f>
        <v>9.9009900990099001E-2</v>
      </c>
      <c r="L3" s="58">
        <v>28</v>
      </c>
      <c r="M3" s="59">
        <f t="shared" ref="M3:M46" si="2">L3/F3</f>
        <v>0.92409240924092406</v>
      </c>
      <c r="N3" s="56">
        <v>50</v>
      </c>
      <c r="O3" s="57">
        <f t="shared" ref="O3:O46" si="3">N3/F3</f>
        <v>1.6501650165016502</v>
      </c>
      <c r="P3" s="56">
        <v>3</v>
      </c>
      <c r="Q3" s="57">
        <f t="shared" ref="Q3:Q34" si="4">P3/G3</f>
        <v>9.9009900990099001E-2</v>
      </c>
      <c r="R3" s="58">
        <v>0</v>
      </c>
      <c r="S3" s="59">
        <v>0</v>
      </c>
      <c r="T3" s="56">
        <v>0</v>
      </c>
      <c r="U3" s="57">
        <f t="shared" ref="U3:U46" si="5">T3/G3</f>
        <v>0</v>
      </c>
      <c r="V3" s="56">
        <v>0</v>
      </c>
      <c r="W3" s="57">
        <f t="shared" ref="W3:W46" si="6">V3/G3</f>
        <v>0</v>
      </c>
      <c r="X3" s="56">
        <v>0</v>
      </c>
      <c r="Y3" s="57">
        <f t="shared" ref="Y3:Y46" si="7">X3/G3</f>
        <v>0</v>
      </c>
    </row>
    <row r="4" spans="1:25" ht="16.8" x14ac:dyDescent="0.3">
      <c r="A4" s="11">
        <v>10</v>
      </c>
      <c r="B4" s="12" t="s">
        <v>6</v>
      </c>
      <c r="C4" s="60"/>
      <c r="D4" s="60" t="s">
        <v>182</v>
      </c>
      <c r="E4" s="60"/>
      <c r="F4" s="61">
        <v>20.5</v>
      </c>
      <c r="G4" s="61">
        <v>20.5</v>
      </c>
      <c r="H4" s="62">
        <v>0</v>
      </c>
      <c r="I4" s="63">
        <f t="shared" si="0"/>
        <v>0</v>
      </c>
      <c r="J4" s="62">
        <v>0</v>
      </c>
      <c r="K4" s="63">
        <f t="shared" si="1"/>
        <v>0</v>
      </c>
      <c r="L4" s="64">
        <v>0</v>
      </c>
      <c r="M4" s="65">
        <f t="shared" si="2"/>
        <v>0</v>
      </c>
      <c r="N4" s="62">
        <v>0</v>
      </c>
      <c r="O4" s="63">
        <f t="shared" si="3"/>
        <v>0</v>
      </c>
      <c r="P4" s="62">
        <v>3</v>
      </c>
      <c r="Q4" s="66">
        <f t="shared" si="4"/>
        <v>0.14634146341463414</v>
      </c>
      <c r="R4" s="113">
        <v>0</v>
      </c>
      <c r="S4" s="111">
        <v>0</v>
      </c>
      <c r="T4" s="62">
        <v>0</v>
      </c>
      <c r="U4" s="63">
        <f t="shared" si="5"/>
        <v>0</v>
      </c>
      <c r="V4" s="62">
        <v>4</v>
      </c>
      <c r="W4" s="63">
        <f t="shared" si="6"/>
        <v>0.1951219512195122</v>
      </c>
      <c r="X4" s="62">
        <v>3</v>
      </c>
      <c r="Y4" s="63">
        <f t="shared" si="7"/>
        <v>0.14634146341463414</v>
      </c>
    </row>
    <row r="5" spans="1:25" ht="16.8" x14ac:dyDescent="0.3">
      <c r="A5" s="14">
        <v>17</v>
      </c>
      <c r="B5" s="15" t="s">
        <v>7</v>
      </c>
      <c r="C5" s="67"/>
      <c r="D5" s="67" t="s">
        <v>181</v>
      </c>
      <c r="E5" s="67"/>
      <c r="F5" s="68">
        <v>15.3</v>
      </c>
      <c r="G5" s="68">
        <v>15.3</v>
      </c>
      <c r="H5" s="69">
        <v>13</v>
      </c>
      <c r="I5" s="70">
        <f t="shared" si="0"/>
        <v>0.84967320261437906</v>
      </c>
      <c r="J5" s="69">
        <v>0</v>
      </c>
      <c r="K5" s="70">
        <f t="shared" si="1"/>
        <v>0</v>
      </c>
      <c r="L5" s="71">
        <v>20</v>
      </c>
      <c r="M5" s="72">
        <f t="shared" si="2"/>
        <v>1.3071895424836601</v>
      </c>
      <c r="N5" s="69">
        <v>0</v>
      </c>
      <c r="O5" s="70">
        <f t="shared" si="3"/>
        <v>0</v>
      </c>
      <c r="P5" s="69">
        <v>6</v>
      </c>
      <c r="Q5" s="70">
        <f t="shared" si="4"/>
        <v>0.39215686274509803</v>
      </c>
      <c r="R5" s="71">
        <v>2</v>
      </c>
      <c r="S5" s="72">
        <v>0.13071895424836602</v>
      </c>
      <c r="T5" s="69">
        <v>8</v>
      </c>
      <c r="U5" s="70">
        <f t="shared" si="5"/>
        <v>0.52287581699346408</v>
      </c>
      <c r="V5" s="69">
        <v>28</v>
      </c>
      <c r="W5" s="70">
        <f t="shared" si="6"/>
        <v>1.8300653594771241</v>
      </c>
      <c r="X5" s="69">
        <v>25</v>
      </c>
      <c r="Y5" s="70">
        <f t="shared" si="7"/>
        <v>1.6339869281045751</v>
      </c>
    </row>
    <row r="6" spans="1:25" ht="16.8" x14ac:dyDescent="0.3">
      <c r="A6" s="8">
        <v>21</v>
      </c>
      <c r="B6" s="9" t="s">
        <v>8</v>
      </c>
      <c r="C6" s="54"/>
      <c r="D6" s="54" t="s">
        <v>4</v>
      </c>
      <c r="E6" s="54"/>
      <c r="F6" s="55">
        <v>40.700000000000003</v>
      </c>
      <c r="G6" s="55">
        <v>40.700000000000003</v>
      </c>
      <c r="H6" s="56">
        <v>20</v>
      </c>
      <c r="I6" s="57">
        <f t="shared" si="0"/>
        <v>0.49140049140049136</v>
      </c>
      <c r="J6" s="56">
        <v>0</v>
      </c>
      <c r="K6" s="57">
        <f t="shared" si="1"/>
        <v>0</v>
      </c>
      <c r="L6" s="58">
        <v>19</v>
      </c>
      <c r="M6" s="59">
        <f t="shared" si="2"/>
        <v>0.46683046683046681</v>
      </c>
      <c r="N6" s="56">
        <v>34</v>
      </c>
      <c r="O6" s="57">
        <f t="shared" si="3"/>
        <v>0.8353808353808353</v>
      </c>
      <c r="P6" s="56">
        <v>8</v>
      </c>
      <c r="Q6" s="57">
        <f t="shared" si="4"/>
        <v>0.19656019656019655</v>
      </c>
      <c r="R6" s="58">
        <v>0</v>
      </c>
      <c r="S6" s="59">
        <v>0</v>
      </c>
      <c r="T6" s="56">
        <v>10</v>
      </c>
      <c r="U6" s="57">
        <f t="shared" si="5"/>
        <v>0.24570024570024568</v>
      </c>
      <c r="V6" s="56">
        <v>12</v>
      </c>
      <c r="W6" s="57">
        <f t="shared" si="6"/>
        <v>0.29484029484029484</v>
      </c>
      <c r="X6" s="56">
        <v>7</v>
      </c>
      <c r="Y6" s="57">
        <f t="shared" si="7"/>
        <v>0.17199017199017197</v>
      </c>
    </row>
    <row r="7" spans="1:25" ht="16.8" x14ac:dyDescent="0.3">
      <c r="A7" s="99">
        <v>22</v>
      </c>
      <c r="B7" s="100" t="s">
        <v>10</v>
      </c>
      <c r="C7" s="101"/>
      <c r="D7" s="101" t="s">
        <v>182</v>
      </c>
      <c r="E7" s="101" t="s">
        <v>9</v>
      </c>
      <c r="F7" s="102">
        <v>67.099999999999994</v>
      </c>
      <c r="G7" s="102">
        <v>67.099999999999994</v>
      </c>
      <c r="H7" s="103">
        <v>0</v>
      </c>
      <c r="I7" s="104">
        <f t="shared" si="0"/>
        <v>0</v>
      </c>
      <c r="J7" s="103">
        <v>27</v>
      </c>
      <c r="K7" s="104">
        <f t="shared" si="1"/>
        <v>0.40238450074515653</v>
      </c>
      <c r="L7" s="105">
        <v>0</v>
      </c>
      <c r="M7" s="106">
        <f t="shared" si="2"/>
        <v>0</v>
      </c>
      <c r="N7" s="103">
        <v>0</v>
      </c>
      <c r="O7" s="104">
        <f t="shared" si="3"/>
        <v>0</v>
      </c>
      <c r="P7" s="103">
        <v>598</v>
      </c>
      <c r="Q7" s="104">
        <f t="shared" si="4"/>
        <v>8.9120715350223563</v>
      </c>
      <c r="R7" s="105">
        <v>267</v>
      </c>
      <c r="S7" s="106">
        <v>3.979135618479881</v>
      </c>
      <c r="T7" s="103">
        <v>1140</v>
      </c>
      <c r="U7" s="104">
        <f t="shared" si="5"/>
        <v>16.989567809239944</v>
      </c>
      <c r="V7" s="103">
        <v>1431</v>
      </c>
      <c r="W7" s="104">
        <f t="shared" si="6"/>
        <v>21.326378539493295</v>
      </c>
      <c r="X7" s="103">
        <v>1803</v>
      </c>
      <c r="Y7" s="104">
        <f t="shared" si="7"/>
        <v>26.87034277198212</v>
      </c>
    </row>
    <row r="8" spans="1:25" ht="16.8" x14ac:dyDescent="0.3">
      <c r="A8" s="17">
        <v>23</v>
      </c>
      <c r="B8" s="32" t="s">
        <v>177</v>
      </c>
      <c r="C8" s="60"/>
      <c r="D8" s="60" t="s">
        <v>182</v>
      </c>
      <c r="E8" s="60"/>
      <c r="F8" s="61">
        <v>59.3</v>
      </c>
      <c r="G8" s="61">
        <v>59.3</v>
      </c>
      <c r="H8" s="62">
        <v>0</v>
      </c>
      <c r="I8" s="63">
        <f t="shared" si="0"/>
        <v>0</v>
      </c>
      <c r="J8" s="73">
        <v>0</v>
      </c>
      <c r="K8" s="63">
        <f t="shared" si="1"/>
        <v>0</v>
      </c>
      <c r="L8" s="74">
        <v>0</v>
      </c>
      <c r="M8" s="65">
        <f t="shared" si="2"/>
        <v>0</v>
      </c>
      <c r="N8" s="62">
        <v>0</v>
      </c>
      <c r="O8" s="63">
        <f t="shared" si="3"/>
        <v>0</v>
      </c>
      <c r="P8" s="73">
        <v>5</v>
      </c>
      <c r="Q8" s="66">
        <f t="shared" si="4"/>
        <v>8.4317032040472181E-2</v>
      </c>
      <c r="R8" s="113">
        <v>14</v>
      </c>
      <c r="S8" s="111">
        <v>0.23608768971332211</v>
      </c>
      <c r="T8" s="62">
        <v>0</v>
      </c>
      <c r="U8" s="63">
        <f t="shared" si="5"/>
        <v>0</v>
      </c>
      <c r="V8" s="73">
        <v>0</v>
      </c>
      <c r="W8" s="63">
        <f t="shared" si="6"/>
        <v>0</v>
      </c>
      <c r="X8" s="73">
        <v>0</v>
      </c>
      <c r="Y8" s="63">
        <f t="shared" si="7"/>
        <v>0</v>
      </c>
    </row>
    <row r="9" spans="1:25" ht="16.8" x14ac:dyDescent="0.3">
      <c r="A9" s="11">
        <v>24</v>
      </c>
      <c r="B9" s="12" t="s">
        <v>11</v>
      </c>
      <c r="C9" s="60"/>
      <c r="D9" s="60" t="s">
        <v>182</v>
      </c>
      <c r="E9" s="60"/>
      <c r="F9" s="61">
        <v>22.2</v>
      </c>
      <c r="G9" s="61">
        <v>22.2</v>
      </c>
      <c r="H9" s="62">
        <v>0</v>
      </c>
      <c r="I9" s="63">
        <f t="shared" si="0"/>
        <v>0</v>
      </c>
      <c r="J9" s="62">
        <v>0</v>
      </c>
      <c r="K9" s="63">
        <f t="shared" si="1"/>
        <v>0</v>
      </c>
      <c r="L9" s="64">
        <v>0</v>
      </c>
      <c r="M9" s="65">
        <f t="shared" si="2"/>
        <v>0</v>
      </c>
      <c r="N9" s="62">
        <v>0</v>
      </c>
      <c r="O9" s="63">
        <f t="shared" si="3"/>
        <v>0</v>
      </c>
      <c r="P9" s="62">
        <v>0</v>
      </c>
      <c r="Q9" s="66">
        <f t="shared" si="4"/>
        <v>0</v>
      </c>
      <c r="R9" s="113">
        <v>0</v>
      </c>
      <c r="S9" s="111">
        <v>0</v>
      </c>
      <c r="T9" s="62">
        <v>0</v>
      </c>
      <c r="U9" s="63">
        <f t="shared" si="5"/>
        <v>0</v>
      </c>
      <c r="V9" s="62">
        <v>4</v>
      </c>
      <c r="W9" s="63">
        <f t="shared" si="6"/>
        <v>0.1801801801801802</v>
      </c>
      <c r="X9" s="62">
        <v>5</v>
      </c>
      <c r="Y9" s="63">
        <f t="shared" si="7"/>
        <v>0.22522522522522523</v>
      </c>
    </row>
    <row r="10" spans="1:25" ht="16.8" x14ac:dyDescent="0.3">
      <c r="A10" s="14">
        <v>25</v>
      </c>
      <c r="B10" s="15" t="s">
        <v>12</v>
      </c>
      <c r="C10" s="67"/>
      <c r="D10" s="67" t="s">
        <v>181</v>
      </c>
      <c r="E10" s="67"/>
      <c r="F10" s="68">
        <v>14.6</v>
      </c>
      <c r="G10" s="68">
        <v>14.6</v>
      </c>
      <c r="H10" s="69">
        <v>6</v>
      </c>
      <c r="I10" s="70">
        <f t="shared" si="0"/>
        <v>0.41095890410958907</v>
      </c>
      <c r="J10" s="69">
        <v>0</v>
      </c>
      <c r="K10" s="70">
        <f t="shared" si="1"/>
        <v>0</v>
      </c>
      <c r="L10" s="71">
        <v>10</v>
      </c>
      <c r="M10" s="72">
        <f t="shared" si="2"/>
        <v>0.68493150684931503</v>
      </c>
      <c r="N10" s="69">
        <v>0</v>
      </c>
      <c r="O10" s="70">
        <f t="shared" si="3"/>
        <v>0</v>
      </c>
      <c r="P10" s="69">
        <v>0</v>
      </c>
      <c r="Q10" s="70">
        <f t="shared" si="4"/>
        <v>0</v>
      </c>
      <c r="R10" s="71">
        <v>0</v>
      </c>
      <c r="S10" s="72">
        <v>0</v>
      </c>
      <c r="T10" s="69">
        <v>5</v>
      </c>
      <c r="U10" s="70">
        <f t="shared" si="5"/>
        <v>0.34246575342465752</v>
      </c>
      <c r="V10" s="69">
        <v>20</v>
      </c>
      <c r="W10" s="70">
        <f t="shared" si="6"/>
        <v>1.3698630136986301</v>
      </c>
      <c r="X10" s="69">
        <v>17</v>
      </c>
      <c r="Y10" s="70">
        <f t="shared" si="7"/>
        <v>1.1643835616438356</v>
      </c>
    </row>
    <row r="11" spans="1:25" ht="16.8" x14ac:dyDescent="0.3">
      <c r="A11" s="11">
        <v>26</v>
      </c>
      <c r="B11" s="12" t="s">
        <v>13</v>
      </c>
      <c r="C11" s="60"/>
      <c r="D11" s="60" t="s">
        <v>182</v>
      </c>
      <c r="E11" s="60"/>
      <c r="F11" s="61">
        <v>24.9</v>
      </c>
      <c r="G11" s="61">
        <v>24.9</v>
      </c>
      <c r="H11" s="62">
        <v>0</v>
      </c>
      <c r="I11" s="63">
        <f t="shared" si="0"/>
        <v>0</v>
      </c>
      <c r="J11" s="62">
        <v>0</v>
      </c>
      <c r="K11" s="63">
        <f t="shared" si="1"/>
        <v>0</v>
      </c>
      <c r="L11" s="64">
        <v>0</v>
      </c>
      <c r="M11" s="65">
        <f t="shared" si="2"/>
        <v>0</v>
      </c>
      <c r="N11" s="62">
        <v>0</v>
      </c>
      <c r="O11" s="63">
        <f t="shared" si="3"/>
        <v>0</v>
      </c>
      <c r="P11" s="62">
        <v>0</v>
      </c>
      <c r="Q11" s="66">
        <f t="shared" si="4"/>
        <v>0</v>
      </c>
      <c r="R11" s="113">
        <v>0</v>
      </c>
      <c r="S11" s="111">
        <v>0</v>
      </c>
      <c r="T11" s="62">
        <v>0</v>
      </c>
      <c r="U11" s="63">
        <f t="shared" si="5"/>
        <v>0</v>
      </c>
      <c r="V11" s="62">
        <v>2</v>
      </c>
      <c r="W11" s="63">
        <f t="shared" si="6"/>
        <v>8.0321285140562249E-2</v>
      </c>
      <c r="X11" s="62">
        <v>2</v>
      </c>
      <c r="Y11" s="63">
        <f t="shared" si="7"/>
        <v>8.0321285140562249E-2</v>
      </c>
    </row>
    <row r="12" spans="1:25" ht="16.8" x14ac:dyDescent="0.3">
      <c r="A12" s="17">
        <v>28</v>
      </c>
      <c r="B12" s="32" t="s">
        <v>178</v>
      </c>
      <c r="C12" s="60"/>
      <c r="D12" s="60" t="s">
        <v>182</v>
      </c>
      <c r="E12" s="60"/>
      <c r="F12" s="61">
        <v>32</v>
      </c>
      <c r="G12" s="61">
        <v>32</v>
      </c>
      <c r="H12" s="62">
        <v>0</v>
      </c>
      <c r="I12" s="63">
        <f t="shared" si="0"/>
        <v>0</v>
      </c>
      <c r="J12" s="73">
        <v>0</v>
      </c>
      <c r="K12" s="63">
        <f t="shared" si="1"/>
        <v>0</v>
      </c>
      <c r="L12" s="74">
        <v>3</v>
      </c>
      <c r="M12" s="65">
        <f t="shared" si="2"/>
        <v>9.375E-2</v>
      </c>
      <c r="N12" s="62">
        <v>3</v>
      </c>
      <c r="O12" s="63">
        <f t="shared" si="3"/>
        <v>9.375E-2</v>
      </c>
      <c r="P12" s="73">
        <v>0</v>
      </c>
      <c r="Q12" s="66">
        <f t="shared" si="4"/>
        <v>0</v>
      </c>
      <c r="R12" s="113">
        <v>0</v>
      </c>
      <c r="S12" s="111">
        <v>0</v>
      </c>
      <c r="T12" s="62">
        <v>0</v>
      </c>
      <c r="U12" s="63">
        <f t="shared" si="5"/>
        <v>0</v>
      </c>
      <c r="V12" s="73">
        <v>0</v>
      </c>
      <c r="W12" s="63">
        <f t="shared" si="6"/>
        <v>0</v>
      </c>
      <c r="X12" s="73">
        <v>0</v>
      </c>
      <c r="Y12" s="63">
        <f t="shared" si="7"/>
        <v>0</v>
      </c>
    </row>
    <row r="13" spans="1:25" ht="16.8" x14ac:dyDescent="0.3">
      <c r="A13" s="11">
        <v>29</v>
      </c>
      <c r="B13" s="12" t="s">
        <v>14</v>
      </c>
      <c r="C13" s="60"/>
      <c r="D13" s="60" t="s">
        <v>182</v>
      </c>
      <c r="E13" s="60"/>
      <c r="F13" s="61">
        <v>24.5</v>
      </c>
      <c r="G13" s="61">
        <v>24.5</v>
      </c>
      <c r="H13" s="62">
        <v>0</v>
      </c>
      <c r="I13" s="63">
        <f t="shared" si="0"/>
        <v>0</v>
      </c>
      <c r="J13" s="62">
        <v>0</v>
      </c>
      <c r="K13" s="63">
        <f t="shared" si="1"/>
        <v>0</v>
      </c>
      <c r="L13" s="64">
        <v>0</v>
      </c>
      <c r="M13" s="65">
        <f t="shared" si="2"/>
        <v>0</v>
      </c>
      <c r="N13" s="62">
        <v>0</v>
      </c>
      <c r="O13" s="63">
        <f t="shared" si="3"/>
        <v>0</v>
      </c>
      <c r="P13" s="62">
        <v>5</v>
      </c>
      <c r="Q13" s="66">
        <f t="shared" si="4"/>
        <v>0.20408163265306123</v>
      </c>
      <c r="R13" s="113">
        <v>0</v>
      </c>
      <c r="S13" s="111">
        <v>0</v>
      </c>
      <c r="T13" s="62">
        <v>4</v>
      </c>
      <c r="U13" s="63">
        <f t="shared" si="5"/>
        <v>0.16326530612244897</v>
      </c>
      <c r="V13" s="62">
        <v>11</v>
      </c>
      <c r="W13" s="63">
        <f t="shared" si="6"/>
        <v>0.44897959183673469</v>
      </c>
      <c r="X13" s="62">
        <v>10</v>
      </c>
      <c r="Y13" s="63">
        <f t="shared" si="7"/>
        <v>0.40816326530612246</v>
      </c>
    </row>
    <row r="14" spans="1:25" s="84" customFormat="1" ht="16.8" x14ac:dyDescent="0.3">
      <c r="A14" s="14">
        <v>33</v>
      </c>
      <c r="B14" s="15" t="s">
        <v>16</v>
      </c>
      <c r="C14" s="67"/>
      <c r="D14" s="67" t="s">
        <v>181</v>
      </c>
      <c r="E14" s="67"/>
      <c r="F14" s="68">
        <v>12.3</v>
      </c>
      <c r="G14" s="68">
        <v>12.3</v>
      </c>
      <c r="H14" s="69">
        <v>0</v>
      </c>
      <c r="I14" s="70">
        <f t="shared" si="0"/>
        <v>0</v>
      </c>
      <c r="J14" s="69">
        <v>0</v>
      </c>
      <c r="K14" s="70">
        <f t="shared" si="1"/>
        <v>0</v>
      </c>
      <c r="L14" s="71">
        <v>7</v>
      </c>
      <c r="M14" s="72">
        <f t="shared" si="2"/>
        <v>0.56910569105691056</v>
      </c>
      <c r="N14" s="69">
        <v>0</v>
      </c>
      <c r="O14" s="70">
        <f t="shared" si="3"/>
        <v>0</v>
      </c>
      <c r="P14" s="69">
        <v>0</v>
      </c>
      <c r="Q14" s="70">
        <f t="shared" si="4"/>
        <v>0</v>
      </c>
      <c r="R14" s="71">
        <v>0</v>
      </c>
      <c r="S14" s="72">
        <v>0</v>
      </c>
      <c r="T14" s="69">
        <v>0</v>
      </c>
      <c r="U14" s="70">
        <f t="shared" si="5"/>
        <v>0</v>
      </c>
      <c r="V14" s="69">
        <v>9</v>
      </c>
      <c r="W14" s="70">
        <f t="shared" si="6"/>
        <v>0.73170731707317072</v>
      </c>
      <c r="X14" s="69">
        <v>8</v>
      </c>
      <c r="Y14" s="70">
        <f t="shared" si="7"/>
        <v>0.65040650406504064</v>
      </c>
    </row>
    <row r="15" spans="1:25" ht="16.8" x14ac:dyDescent="0.3">
      <c r="A15" s="14">
        <v>37</v>
      </c>
      <c r="B15" s="15" t="s">
        <v>17</v>
      </c>
      <c r="C15" s="67"/>
      <c r="D15" s="67" t="s">
        <v>181</v>
      </c>
      <c r="E15" s="67"/>
      <c r="F15" s="68">
        <v>14.6</v>
      </c>
      <c r="G15" s="68">
        <v>14.6</v>
      </c>
      <c r="H15" s="69">
        <v>5</v>
      </c>
      <c r="I15" s="70">
        <f t="shared" si="0"/>
        <v>0.34246575342465752</v>
      </c>
      <c r="J15" s="69">
        <v>0</v>
      </c>
      <c r="K15" s="70">
        <f t="shared" si="1"/>
        <v>0</v>
      </c>
      <c r="L15" s="71">
        <v>2</v>
      </c>
      <c r="M15" s="72">
        <f t="shared" si="2"/>
        <v>0.13698630136986301</v>
      </c>
      <c r="N15" s="69">
        <v>0</v>
      </c>
      <c r="O15" s="70">
        <f t="shared" si="3"/>
        <v>0</v>
      </c>
      <c r="P15" s="69">
        <v>0</v>
      </c>
      <c r="Q15" s="70">
        <f t="shared" si="4"/>
        <v>0</v>
      </c>
      <c r="R15" s="71">
        <v>0</v>
      </c>
      <c r="S15" s="72">
        <v>0</v>
      </c>
      <c r="T15" s="69">
        <v>0</v>
      </c>
      <c r="U15" s="70">
        <f t="shared" si="5"/>
        <v>0</v>
      </c>
      <c r="V15" s="69">
        <v>11</v>
      </c>
      <c r="W15" s="70">
        <f t="shared" si="6"/>
        <v>0.75342465753424659</v>
      </c>
      <c r="X15" s="69">
        <v>12</v>
      </c>
      <c r="Y15" s="70">
        <f t="shared" si="7"/>
        <v>0.82191780821917815</v>
      </c>
    </row>
    <row r="16" spans="1:25" ht="16.8" x14ac:dyDescent="0.3">
      <c r="A16" s="14">
        <v>38</v>
      </c>
      <c r="B16" s="15" t="s">
        <v>18</v>
      </c>
      <c r="C16" s="67"/>
      <c r="D16" s="67" t="s">
        <v>181</v>
      </c>
      <c r="E16" s="67"/>
      <c r="F16" s="68">
        <v>23.2</v>
      </c>
      <c r="G16" s="68">
        <v>23.2</v>
      </c>
      <c r="H16" s="69">
        <v>4</v>
      </c>
      <c r="I16" s="70">
        <f t="shared" si="0"/>
        <v>0.17241379310344829</v>
      </c>
      <c r="J16" s="69">
        <v>0</v>
      </c>
      <c r="K16" s="70">
        <f t="shared" si="1"/>
        <v>0</v>
      </c>
      <c r="L16" s="71">
        <v>15</v>
      </c>
      <c r="M16" s="72">
        <f t="shared" si="2"/>
        <v>0.64655172413793105</v>
      </c>
      <c r="N16" s="69">
        <v>15</v>
      </c>
      <c r="O16" s="70">
        <f t="shared" si="3"/>
        <v>0.64655172413793105</v>
      </c>
      <c r="P16" s="69">
        <v>7</v>
      </c>
      <c r="Q16" s="70">
        <f t="shared" si="4"/>
        <v>0.30172413793103448</v>
      </c>
      <c r="R16" s="71">
        <v>5</v>
      </c>
      <c r="S16" s="72">
        <v>0.21551724137931036</v>
      </c>
      <c r="T16" s="69">
        <v>0</v>
      </c>
      <c r="U16" s="70">
        <f t="shared" si="5"/>
        <v>0</v>
      </c>
      <c r="V16" s="69">
        <v>19</v>
      </c>
      <c r="W16" s="70">
        <f t="shared" si="6"/>
        <v>0.81896551724137934</v>
      </c>
      <c r="X16" s="69">
        <v>30</v>
      </c>
      <c r="Y16" s="70">
        <f t="shared" si="7"/>
        <v>1.2931034482758621</v>
      </c>
    </row>
    <row r="17" spans="1:25" ht="16.8" x14ac:dyDescent="0.3">
      <c r="A17" s="14">
        <v>41</v>
      </c>
      <c r="B17" s="15" t="s">
        <v>19</v>
      </c>
      <c r="C17" s="67"/>
      <c r="D17" s="67" t="s">
        <v>181</v>
      </c>
      <c r="E17" s="67"/>
      <c r="F17" s="68">
        <v>31.8</v>
      </c>
      <c r="G17" s="68">
        <v>31.8</v>
      </c>
      <c r="H17" s="69">
        <v>8</v>
      </c>
      <c r="I17" s="70">
        <f t="shared" si="0"/>
        <v>0.25157232704402516</v>
      </c>
      <c r="J17" s="69">
        <v>0</v>
      </c>
      <c r="K17" s="70">
        <f t="shared" si="1"/>
        <v>0</v>
      </c>
      <c r="L17" s="71">
        <v>10</v>
      </c>
      <c r="M17" s="72">
        <f t="shared" si="2"/>
        <v>0.31446540880503143</v>
      </c>
      <c r="N17" s="69">
        <v>12</v>
      </c>
      <c r="O17" s="70">
        <f t="shared" si="3"/>
        <v>0.37735849056603771</v>
      </c>
      <c r="P17" s="69">
        <v>6</v>
      </c>
      <c r="Q17" s="70">
        <f t="shared" si="4"/>
        <v>0.18867924528301885</v>
      </c>
      <c r="R17" s="71">
        <v>0</v>
      </c>
      <c r="S17" s="72">
        <v>0</v>
      </c>
      <c r="T17" s="69">
        <v>3</v>
      </c>
      <c r="U17" s="70">
        <f t="shared" si="5"/>
        <v>9.4339622641509427E-2</v>
      </c>
      <c r="V17" s="69">
        <v>7</v>
      </c>
      <c r="W17" s="70">
        <f t="shared" si="6"/>
        <v>0.22012578616352202</v>
      </c>
      <c r="X17" s="69">
        <v>10</v>
      </c>
      <c r="Y17" s="70">
        <f t="shared" si="7"/>
        <v>0.31446540880503143</v>
      </c>
    </row>
    <row r="18" spans="1:25" ht="16.8" x14ac:dyDescent="0.3">
      <c r="A18" s="8">
        <v>42</v>
      </c>
      <c r="B18" s="9" t="s">
        <v>21</v>
      </c>
      <c r="C18" s="54"/>
      <c r="D18" s="54" t="s">
        <v>4</v>
      </c>
      <c r="E18" s="54" t="s">
        <v>835</v>
      </c>
      <c r="F18" s="55">
        <v>49.3</v>
      </c>
      <c r="G18" s="55">
        <v>49.3</v>
      </c>
      <c r="H18" s="56">
        <v>52</v>
      </c>
      <c r="I18" s="57">
        <f t="shared" si="0"/>
        <v>1.054766734279919</v>
      </c>
      <c r="J18" s="56">
        <v>4</v>
      </c>
      <c r="K18" s="57">
        <f t="shared" si="1"/>
        <v>8.1135902636916835E-2</v>
      </c>
      <c r="L18" s="58">
        <v>49</v>
      </c>
      <c r="M18" s="59">
        <f t="shared" si="2"/>
        <v>0.99391480730223125</v>
      </c>
      <c r="N18" s="56">
        <v>60</v>
      </c>
      <c r="O18" s="57">
        <f t="shared" si="3"/>
        <v>1.2170385395537526</v>
      </c>
      <c r="P18" s="56">
        <v>8</v>
      </c>
      <c r="Q18" s="57">
        <f t="shared" si="4"/>
        <v>0.16227180527383367</v>
      </c>
      <c r="R18" s="58">
        <v>0</v>
      </c>
      <c r="S18" s="59">
        <v>0</v>
      </c>
      <c r="T18" s="56">
        <v>6</v>
      </c>
      <c r="U18" s="57">
        <f t="shared" si="5"/>
        <v>0.12170385395537527</v>
      </c>
      <c r="V18" s="56">
        <v>21</v>
      </c>
      <c r="W18" s="57">
        <f t="shared" si="6"/>
        <v>0.42596348884381341</v>
      </c>
      <c r="X18" s="56">
        <v>16</v>
      </c>
      <c r="Y18" s="57">
        <f t="shared" si="7"/>
        <v>0.32454361054766734</v>
      </c>
    </row>
    <row r="19" spans="1:25" ht="16.8" x14ac:dyDescent="0.3">
      <c r="A19" s="17">
        <v>43</v>
      </c>
      <c r="B19" s="12" t="s">
        <v>22</v>
      </c>
      <c r="D19" s="45" t="s">
        <v>182</v>
      </c>
      <c r="F19" s="61">
        <v>19</v>
      </c>
      <c r="G19" s="61">
        <v>19</v>
      </c>
      <c r="H19" s="62">
        <v>0</v>
      </c>
      <c r="I19" s="63">
        <f t="shared" si="0"/>
        <v>0</v>
      </c>
      <c r="J19" s="62">
        <v>0</v>
      </c>
      <c r="K19" s="63">
        <f t="shared" si="1"/>
        <v>0</v>
      </c>
      <c r="L19" s="64">
        <v>0</v>
      </c>
      <c r="M19" s="65">
        <f t="shared" si="2"/>
        <v>0</v>
      </c>
      <c r="N19" s="62">
        <v>0</v>
      </c>
      <c r="O19" s="63">
        <f t="shared" si="3"/>
        <v>0</v>
      </c>
      <c r="P19" s="62">
        <v>4</v>
      </c>
      <c r="Q19" s="66">
        <f t="shared" si="4"/>
        <v>0.21052631578947367</v>
      </c>
      <c r="R19" s="113">
        <v>0</v>
      </c>
      <c r="S19" s="111">
        <v>0</v>
      </c>
      <c r="T19" s="47">
        <v>0</v>
      </c>
      <c r="U19" s="48">
        <f t="shared" si="5"/>
        <v>0</v>
      </c>
      <c r="V19" s="47">
        <v>3</v>
      </c>
      <c r="W19" s="48">
        <f t="shared" si="6"/>
        <v>0.15789473684210525</v>
      </c>
      <c r="X19" s="47">
        <v>3</v>
      </c>
      <c r="Y19" s="48">
        <f t="shared" si="7"/>
        <v>0.15789473684210525</v>
      </c>
    </row>
    <row r="20" spans="1:25" ht="16.8" x14ac:dyDescent="0.3">
      <c r="A20" s="8">
        <v>45</v>
      </c>
      <c r="B20" s="9" t="s">
        <v>24</v>
      </c>
      <c r="C20" s="54"/>
      <c r="D20" s="54" t="s">
        <v>4</v>
      </c>
      <c r="E20" s="54" t="s">
        <v>831</v>
      </c>
      <c r="F20" s="75">
        <v>48.2</v>
      </c>
      <c r="G20" s="55">
        <v>50.3</v>
      </c>
      <c r="H20" s="56">
        <v>144</v>
      </c>
      <c r="I20" s="57">
        <f t="shared" si="0"/>
        <v>2.9875518672199171</v>
      </c>
      <c r="J20" s="56">
        <v>35</v>
      </c>
      <c r="K20" s="57">
        <f t="shared" si="1"/>
        <v>0.72614107883817425</v>
      </c>
      <c r="L20" s="58">
        <v>147</v>
      </c>
      <c r="M20" s="59">
        <f t="shared" si="2"/>
        <v>3.0497925311203318</v>
      </c>
      <c r="N20" s="56">
        <v>215</v>
      </c>
      <c r="O20" s="57">
        <f t="shared" si="3"/>
        <v>4.4605809128630707</v>
      </c>
      <c r="P20" s="56">
        <v>66</v>
      </c>
      <c r="Q20" s="57">
        <f t="shared" si="4"/>
        <v>1.312127236580517</v>
      </c>
      <c r="R20" s="58">
        <v>6</v>
      </c>
      <c r="S20" s="59">
        <v>0.11928429423459246</v>
      </c>
      <c r="T20" s="56">
        <v>46</v>
      </c>
      <c r="U20" s="57">
        <f t="shared" si="5"/>
        <v>0.91451292246520877</v>
      </c>
      <c r="V20" s="56">
        <v>90</v>
      </c>
      <c r="W20" s="57">
        <f t="shared" si="6"/>
        <v>1.7892644135188869</v>
      </c>
      <c r="X20" s="56">
        <v>87</v>
      </c>
      <c r="Y20" s="57">
        <f t="shared" si="7"/>
        <v>1.7296222664015906</v>
      </c>
    </row>
    <row r="21" spans="1:25" ht="16.8" x14ac:dyDescent="0.3">
      <c r="A21" s="8">
        <v>46</v>
      </c>
      <c r="B21" s="9" t="s">
        <v>25</v>
      </c>
      <c r="C21" s="54"/>
      <c r="D21" s="54" t="s">
        <v>4</v>
      </c>
      <c r="E21" s="54"/>
      <c r="F21" s="55">
        <v>16.2</v>
      </c>
      <c r="G21" s="55">
        <v>16.2</v>
      </c>
      <c r="H21" s="56">
        <v>17</v>
      </c>
      <c r="I21" s="57">
        <f t="shared" si="0"/>
        <v>1.0493827160493827</v>
      </c>
      <c r="J21" s="56">
        <v>0</v>
      </c>
      <c r="K21" s="57">
        <f t="shared" si="1"/>
        <v>0</v>
      </c>
      <c r="L21" s="58">
        <v>33</v>
      </c>
      <c r="M21" s="59">
        <f t="shared" si="2"/>
        <v>2.0370370370370372</v>
      </c>
      <c r="N21" s="56">
        <v>35</v>
      </c>
      <c r="O21" s="57">
        <f t="shared" si="3"/>
        <v>2.1604938271604941</v>
      </c>
      <c r="P21" s="56">
        <v>7</v>
      </c>
      <c r="Q21" s="57">
        <f t="shared" si="4"/>
        <v>0.4320987654320988</v>
      </c>
      <c r="R21" s="58">
        <v>2</v>
      </c>
      <c r="S21" s="59">
        <v>0.1234567901234568</v>
      </c>
      <c r="T21" s="56">
        <v>4</v>
      </c>
      <c r="U21" s="57">
        <f t="shared" si="5"/>
        <v>0.24691358024691359</v>
      </c>
      <c r="V21" s="56">
        <v>10</v>
      </c>
      <c r="W21" s="57">
        <f t="shared" si="6"/>
        <v>0.61728395061728403</v>
      </c>
      <c r="X21" s="56">
        <v>15</v>
      </c>
      <c r="Y21" s="57">
        <f t="shared" si="7"/>
        <v>0.92592592592592593</v>
      </c>
    </row>
    <row r="22" spans="1:25" ht="16.8" x14ac:dyDescent="0.3">
      <c r="A22" s="8">
        <v>47</v>
      </c>
      <c r="B22" s="9" t="s">
        <v>27</v>
      </c>
      <c r="C22" s="54"/>
      <c r="D22" s="54" t="s">
        <v>4</v>
      </c>
      <c r="E22" s="54" t="s">
        <v>832</v>
      </c>
      <c r="F22" s="75">
        <v>50.7</v>
      </c>
      <c r="G22" s="55">
        <v>62.8</v>
      </c>
      <c r="H22" s="56">
        <v>110</v>
      </c>
      <c r="I22" s="57">
        <f t="shared" si="0"/>
        <v>2.1696252465483234</v>
      </c>
      <c r="J22" s="56">
        <v>22</v>
      </c>
      <c r="K22" s="57">
        <f t="shared" si="1"/>
        <v>0.43392504930966469</v>
      </c>
      <c r="L22" s="58">
        <v>134</v>
      </c>
      <c r="M22" s="59">
        <f t="shared" si="2"/>
        <v>2.642998027613412</v>
      </c>
      <c r="N22" s="56">
        <v>186</v>
      </c>
      <c r="O22" s="57">
        <f t="shared" si="3"/>
        <v>3.6686390532544375</v>
      </c>
      <c r="P22" s="56">
        <v>39</v>
      </c>
      <c r="Q22" s="57">
        <f t="shared" si="4"/>
        <v>0.62101910828025475</v>
      </c>
      <c r="R22" s="58">
        <v>6</v>
      </c>
      <c r="S22" s="59">
        <v>9.5541401273885357E-2</v>
      </c>
      <c r="T22" s="56">
        <v>35</v>
      </c>
      <c r="U22" s="57">
        <f t="shared" si="5"/>
        <v>0.5573248407643312</v>
      </c>
      <c r="V22" s="56">
        <v>89</v>
      </c>
      <c r="W22" s="57">
        <f t="shared" si="6"/>
        <v>1.4171974522292994</v>
      </c>
      <c r="X22" s="56">
        <v>83</v>
      </c>
      <c r="Y22" s="57">
        <f t="shared" si="7"/>
        <v>1.3216560509554141</v>
      </c>
    </row>
    <row r="23" spans="1:25" ht="16.8" x14ac:dyDescent="0.3">
      <c r="A23" s="14">
        <v>48</v>
      </c>
      <c r="B23" s="15" t="s">
        <v>28</v>
      </c>
      <c r="C23" s="67"/>
      <c r="D23" s="67" t="s">
        <v>181</v>
      </c>
      <c r="E23" s="67"/>
      <c r="F23" s="68">
        <v>111</v>
      </c>
      <c r="G23" s="68">
        <v>111</v>
      </c>
      <c r="H23" s="69">
        <v>125</v>
      </c>
      <c r="I23" s="70">
        <f t="shared" si="0"/>
        <v>1.1261261261261262</v>
      </c>
      <c r="J23" s="69">
        <v>63</v>
      </c>
      <c r="K23" s="70">
        <f t="shared" si="1"/>
        <v>0.56756756756756754</v>
      </c>
      <c r="L23" s="71">
        <v>110</v>
      </c>
      <c r="M23" s="72">
        <f t="shared" si="2"/>
        <v>0.99099099099099097</v>
      </c>
      <c r="N23" s="69">
        <v>15</v>
      </c>
      <c r="O23" s="70">
        <f t="shared" si="3"/>
        <v>0.13513513513513514</v>
      </c>
      <c r="P23" s="69">
        <v>10</v>
      </c>
      <c r="Q23" s="70">
        <f t="shared" si="4"/>
        <v>9.0090090090090086E-2</v>
      </c>
      <c r="R23" s="71">
        <v>21</v>
      </c>
      <c r="S23" s="72">
        <v>0.1891891891891892</v>
      </c>
      <c r="T23" s="69">
        <v>46</v>
      </c>
      <c r="U23" s="70">
        <f t="shared" si="5"/>
        <v>0.4144144144144144</v>
      </c>
      <c r="V23" s="69">
        <v>213</v>
      </c>
      <c r="W23" s="70">
        <f t="shared" si="6"/>
        <v>1.9189189189189189</v>
      </c>
      <c r="X23" s="69">
        <v>182</v>
      </c>
      <c r="Y23" s="70">
        <f t="shared" si="7"/>
        <v>1.6396396396396395</v>
      </c>
    </row>
    <row r="24" spans="1:25" ht="16.8" x14ac:dyDescent="0.3">
      <c r="A24" s="14">
        <v>49</v>
      </c>
      <c r="B24" s="15" t="s">
        <v>29</v>
      </c>
      <c r="C24" s="67"/>
      <c r="D24" s="67" t="s">
        <v>181</v>
      </c>
      <c r="E24" s="67"/>
      <c r="F24" s="68">
        <v>48.1</v>
      </c>
      <c r="G24" s="68">
        <v>48.1</v>
      </c>
      <c r="H24" s="69">
        <v>7</v>
      </c>
      <c r="I24" s="70">
        <f t="shared" si="0"/>
        <v>0.14553014553014554</v>
      </c>
      <c r="J24" s="69">
        <v>0</v>
      </c>
      <c r="K24" s="70">
        <f t="shared" si="1"/>
        <v>0</v>
      </c>
      <c r="L24" s="71">
        <v>8</v>
      </c>
      <c r="M24" s="72">
        <f t="shared" si="2"/>
        <v>0.1663201663201663</v>
      </c>
      <c r="N24" s="69">
        <v>0</v>
      </c>
      <c r="O24" s="70">
        <f t="shared" si="3"/>
        <v>0</v>
      </c>
      <c r="P24" s="69">
        <v>0</v>
      </c>
      <c r="Q24" s="70">
        <f t="shared" si="4"/>
        <v>0</v>
      </c>
      <c r="R24" s="71">
        <v>0</v>
      </c>
      <c r="S24" s="72">
        <v>0</v>
      </c>
      <c r="T24" s="69">
        <v>2</v>
      </c>
      <c r="U24" s="70">
        <f t="shared" si="5"/>
        <v>4.1580041580041575E-2</v>
      </c>
      <c r="V24" s="69">
        <v>9</v>
      </c>
      <c r="W24" s="70">
        <f t="shared" si="6"/>
        <v>0.18711018711018709</v>
      </c>
      <c r="X24" s="69">
        <v>8</v>
      </c>
      <c r="Y24" s="70">
        <f t="shared" si="7"/>
        <v>0.1663201663201663</v>
      </c>
    </row>
    <row r="25" spans="1:25" ht="16.8" x14ac:dyDescent="0.3">
      <c r="A25" s="8">
        <v>50</v>
      </c>
      <c r="B25" s="9" t="s">
        <v>31</v>
      </c>
      <c r="C25" s="54"/>
      <c r="D25" s="54" t="s">
        <v>4</v>
      </c>
      <c r="E25" s="54" t="s">
        <v>834</v>
      </c>
      <c r="F25" s="75">
        <v>25.6</v>
      </c>
      <c r="G25" s="55">
        <v>39.4</v>
      </c>
      <c r="H25" s="56">
        <v>56</v>
      </c>
      <c r="I25" s="57">
        <f t="shared" si="0"/>
        <v>2.1875</v>
      </c>
      <c r="J25" s="56">
        <v>3</v>
      </c>
      <c r="K25" s="57">
        <f t="shared" si="1"/>
        <v>0.1171875</v>
      </c>
      <c r="L25" s="58">
        <v>94</v>
      </c>
      <c r="M25" s="59">
        <f t="shared" si="2"/>
        <v>3.671875</v>
      </c>
      <c r="N25" s="56">
        <v>133</v>
      </c>
      <c r="O25" s="57">
        <f t="shared" si="3"/>
        <v>5.1953125</v>
      </c>
      <c r="P25" s="56">
        <v>19</v>
      </c>
      <c r="Q25" s="57">
        <f t="shared" si="4"/>
        <v>0.48223350253807107</v>
      </c>
      <c r="R25" s="58">
        <v>27</v>
      </c>
      <c r="S25" s="59">
        <v>0.68527918781725894</v>
      </c>
      <c r="T25" s="56">
        <v>46</v>
      </c>
      <c r="U25" s="57">
        <f t="shared" si="5"/>
        <v>1.1675126903553299</v>
      </c>
      <c r="V25" s="56">
        <v>67</v>
      </c>
      <c r="W25" s="57">
        <f t="shared" si="6"/>
        <v>1.7005076142131981</v>
      </c>
      <c r="X25" s="56">
        <v>73</v>
      </c>
      <c r="Y25" s="57">
        <f t="shared" si="7"/>
        <v>1.8527918781725889</v>
      </c>
    </row>
    <row r="26" spans="1:25" ht="16.8" x14ac:dyDescent="0.3">
      <c r="A26" s="8">
        <v>51</v>
      </c>
      <c r="B26" s="9" t="s">
        <v>32</v>
      </c>
      <c r="C26" s="54"/>
      <c r="D26" s="54" t="s">
        <v>4</v>
      </c>
      <c r="E26" s="54"/>
      <c r="F26" s="55">
        <v>34.9</v>
      </c>
      <c r="G26" s="55">
        <v>34.9</v>
      </c>
      <c r="H26" s="56">
        <v>81</v>
      </c>
      <c r="I26" s="57">
        <f t="shared" si="0"/>
        <v>2.3209169054441263</v>
      </c>
      <c r="J26" s="56">
        <v>16</v>
      </c>
      <c r="K26" s="57">
        <f t="shared" si="1"/>
        <v>0.45845272206303728</v>
      </c>
      <c r="L26" s="58">
        <v>99</v>
      </c>
      <c r="M26" s="59">
        <f t="shared" si="2"/>
        <v>2.8366762177650431</v>
      </c>
      <c r="N26" s="56">
        <v>137</v>
      </c>
      <c r="O26" s="57">
        <f t="shared" si="3"/>
        <v>3.9255014326647566</v>
      </c>
      <c r="P26" s="56">
        <v>57</v>
      </c>
      <c r="Q26" s="57">
        <f t="shared" si="4"/>
        <v>1.6332378223495703</v>
      </c>
      <c r="R26" s="58">
        <v>17</v>
      </c>
      <c r="S26" s="59">
        <v>0.4871060171919771</v>
      </c>
      <c r="T26" s="56">
        <v>11</v>
      </c>
      <c r="U26" s="57">
        <f t="shared" si="5"/>
        <v>0.31518624641833815</v>
      </c>
      <c r="V26" s="56">
        <v>48</v>
      </c>
      <c r="W26" s="57">
        <f t="shared" si="6"/>
        <v>1.3753581661891119</v>
      </c>
      <c r="X26" s="56">
        <v>60</v>
      </c>
      <c r="Y26" s="57">
        <f t="shared" si="7"/>
        <v>1.7191977077363898</v>
      </c>
    </row>
    <row r="27" spans="1:25" ht="16.8" x14ac:dyDescent="0.3">
      <c r="A27" s="8">
        <v>52</v>
      </c>
      <c r="B27" s="9" t="s">
        <v>33</v>
      </c>
      <c r="C27" s="54"/>
      <c r="D27" s="54" t="s">
        <v>4</v>
      </c>
      <c r="E27" s="54"/>
      <c r="F27" s="55">
        <v>21</v>
      </c>
      <c r="G27" s="55">
        <v>21</v>
      </c>
      <c r="H27" s="56">
        <v>30</v>
      </c>
      <c r="I27" s="57">
        <f t="shared" si="0"/>
        <v>1.4285714285714286</v>
      </c>
      <c r="J27" s="56">
        <v>0</v>
      </c>
      <c r="K27" s="57">
        <f t="shared" si="1"/>
        <v>0</v>
      </c>
      <c r="L27" s="58">
        <v>38</v>
      </c>
      <c r="M27" s="59">
        <f t="shared" si="2"/>
        <v>1.8095238095238095</v>
      </c>
      <c r="N27" s="56">
        <v>41</v>
      </c>
      <c r="O27" s="57">
        <f t="shared" si="3"/>
        <v>1.9523809523809523</v>
      </c>
      <c r="P27" s="56">
        <v>11</v>
      </c>
      <c r="Q27" s="57">
        <f t="shared" si="4"/>
        <v>0.52380952380952384</v>
      </c>
      <c r="R27" s="58">
        <v>0</v>
      </c>
      <c r="S27" s="59">
        <v>0</v>
      </c>
      <c r="T27" s="56">
        <v>6</v>
      </c>
      <c r="U27" s="57">
        <f t="shared" si="5"/>
        <v>0.2857142857142857</v>
      </c>
      <c r="V27" s="56">
        <v>19</v>
      </c>
      <c r="W27" s="57">
        <f t="shared" si="6"/>
        <v>0.90476190476190477</v>
      </c>
      <c r="X27" s="56">
        <v>15</v>
      </c>
      <c r="Y27" s="57">
        <f t="shared" si="7"/>
        <v>0.7142857142857143</v>
      </c>
    </row>
    <row r="28" spans="1:25" ht="16.8" x14ac:dyDescent="0.3">
      <c r="A28" s="8">
        <v>53</v>
      </c>
      <c r="B28" s="8" t="s">
        <v>36</v>
      </c>
      <c r="C28" s="77" t="s">
        <v>34</v>
      </c>
      <c r="D28" s="77" t="s">
        <v>4</v>
      </c>
      <c r="E28" s="77" t="s">
        <v>828</v>
      </c>
      <c r="F28" s="78">
        <v>31.5</v>
      </c>
      <c r="G28" s="79">
        <v>45.2</v>
      </c>
      <c r="H28" s="80">
        <v>662</v>
      </c>
      <c r="I28" s="81">
        <f t="shared" si="0"/>
        <v>21.015873015873016</v>
      </c>
      <c r="J28" s="80">
        <v>178</v>
      </c>
      <c r="K28" s="81">
        <f t="shared" si="1"/>
        <v>5.6507936507936511</v>
      </c>
      <c r="L28" s="82">
        <v>783</v>
      </c>
      <c r="M28" s="83">
        <f t="shared" si="2"/>
        <v>24.857142857142858</v>
      </c>
      <c r="N28" s="80">
        <v>935</v>
      </c>
      <c r="O28" s="81">
        <f t="shared" si="3"/>
        <v>29.682539682539684</v>
      </c>
      <c r="P28" s="80">
        <v>451</v>
      </c>
      <c r="Q28" s="81">
        <f t="shared" si="4"/>
        <v>9.9778761061946888</v>
      </c>
      <c r="R28" s="82">
        <v>86</v>
      </c>
      <c r="S28" s="83">
        <v>1.902654867256637</v>
      </c>
      <c r="T28" s="80">
        <v>251</v>
      </c>
      <c r="U28" s="81">
        <f t="shared" si="5"/>
        <v>5.553097345132743</v>
      </c>
      <c r="V28" s="80">
        <v>638</v>
      </c>
      <c r="W28" s="81">
        <f t="shared" si="6"/>
        <v>14.11504424778761</v>
      </c>
      <c r="X28" s="80">
        <v>476</v>
      </c>
      <c r="Y28" s="81">
        <f t="shared" si="7"/>
        <v>10.530973451327434</v>
      </c>
    </row>
    <row r="29" spans="1:25" ht="16.8" x14ac:dyDescent="0.3">
      <c r="A29" s="8">
        <v>54</v>
      </c>
      <c r="B29" s="8" t="s">
        <v>38</v>
      </c>
      <c r="C29" s="77" t="s">
        <v>34</v>
      </c>
      <c r="D29" s="77" t="s">
        <v>4</v>
      </c>
      <c r="E29" s="77" t="s">
        <v>855</v>
      </c>
      <c r="F29" s="78">
        <v>30.3</v>
      </c>
      <c r="G29" s="79">
        <v>45.1</v>
      </c>
      <c r="H29" s="80">
        <v>643</v>
      </c>
      <c r="I29" s="81">
        <f t="shared" si="0"/>
        <v>21.221122112211219</v>
      </c>
      <c r="J29" s="80">
        <v>116</v>
      </c>
      <c r="K29" s="81">
        <f t="shared" si="1"/>
        <v>3.8283828382838281</v>
      </c>
      <c r="L29" s="82">
        <v>670</v>
      </c>
      <c r="M29" s="83">
        <f t="shared" si="2"/>
        <v>22.112211221122113</v>
      </c>
      <c r="N29" s="80">
        <v>935</v>
      </c>
      <c r="O29" s="81">
        <f t="shared" si="3"/>
        <v>30.858085808580856</v>
      </c>
      <c r="P29" s="80">
        <v>328</v>
      </c>
      <c r="Q29" s="81">
        <f t="shared" si="4"/>
        <v>7.2727272727272725</v>
      </c>
      <c r="R29" s="82">
        <v>116</v>
      </c>
      <c r="S29" s="83">
        <v>2.5720620842572059</v>
      </c>
      <c r="T29" s="80">
        <v>226</v>
      </c>
      <c r="U29" s="81">
        <f t="shared" si="5"/>
        <v>5.0110864745011083</v>
      </c>
      <c r="V29" s="80">
        <v>461</v>
      </c>
      <c r="W29" s="81">
        <f t="shared" si="6"/>
        <v>10.221729490022172</v>
      </c>
      <c r="X29" s="80">
        <v>407</v>
      </c>
      <c r="Y29" s="81">
        <f t="shared" si="7"/>
        <v>9.0243902439024382</v>
      </c>
    </row>
    <row r="30" spans="1:25" ht="16.8" x14ac:dyDescent="0.3">
      <c r="A30" s="11">
        <v>55</v>
      </c>
      <c r="B30" s="20" t="s">
        <v>39</v>
      </c>
      <c r="C30" s="60"/>
      <c r="D30" s="60" t="s">
        <v>182</v>
      </c>
      <c r="E30" s="60"/>
      <c r="F30" s="61">
        <v>28</v>
      </c>
      <c r="G30" s="61">
        <v>28</v>
      </c>
      <c r="H30" s="62">
        <v>0</v>
      </c>
      <c r="I30" s="63">
        <f t="shared" si="0"/>
        <v>0</v>
      </c>
      <c r="J30" s="62">
        <v>0</v>
      </c>
      <c r="K30" s="63">
        <f t="shared" si="1"/>
        <v>0</v>
      </c>
      <c r="L30" s="64">
        <v>0</v>
      </c>
      <c r="M30" s="65">
        <f t="shared" si="2"/>
        <v>0</v>
      </c>
      <c r="N30" s="62">
        <v>0</v>
      </c>
      <c r="O30" s="63">
        <f t="shared" si="3"/>
        <v>0</v>
      </c>
      <c r="P30" s="62">
        <v>24</v>
      </c>
      <c r="Q30" s="66">
        <f t="shared" si="4"/>
        <v>0.8571428571428571</v>
      </c>
      <c r="R30" s="113">
        <v>12</v>
      </c>
      <c r="S30" s="111">
        <v>0.42857142857142855</v>
      </c>
      <c r="T30" s="47">
        <v>0</v>
      </c>
      <c r="U30" s="48">
        <f t="shared" si="5"/>
        <v>0</v>
      </c>
      <c r="V30" s="47">
        <v>2</v>
      </c>
      <c r="W30" s="48">
        <f t="shared" si="6"/>
        <v>7.1428571428571425E-2</v>
      </c>
      <c r="X30" s="47">
        <v>3</v>
      </c>
      <c r="Y30" s="48">
        <f t="shared" si="7"/>
        <v>0.10714285714285714</v>
      </c>
    </row>
    <row r="31" spans="1:25" ht="16.8" x14ac:dyDescent="0.3">
      <c r="A31" s="11">
        <v>58</v>
      </c>
      <c r="B31" s="12" t="s">
        <v>41</v>
      </c>
      <c r="C31" s="60"/>
      <c r="D31" s="60" t="s">
        <v>182</v>
      </c>
      <c r="E31" s="60" t="s">
        <v>40</v>
      </c>
      <c r="F31" s="61">
        <v>19.899999999999999</v>
      </c>
      <c r="G31" s="61">
        <v>19.899999999999999</v>
      </c>
      <c r="H31" s="62">
        <v>0</v>
      </c>
      <c r="I31" s="63">
        <f t="shared" si="0"/>
        <v>0</v>
      </c>
      <c r="J31" s="62">
        <v>0</v>
      </c>
      <c r="K31" s="63">
        <f t="shared" si="1"/>
        <v>0</v>
      </c>
      <c r="L31" s="64">
        <v>0</v>
      </c>
      <c r="M31" s="65">
        <f t="shared" si="2"/>
        <v>0</v>
      </c>
      <c r="N31" s="62">
        <v>0</v>
      </c>
      <c r="O31" s="63">
        <f t="shared" si="3"/>
        <v>0</v>
      </c>
      <c r="P31" s="62">
        <v>0</v>
      </c>
      <c r="Q31" s="66">
        <f t="shared" si="4"/>
        <v>0</v>
      </c>
      <c r="R31" s="113">
        <v>0</v>
      </c>
      <c r="S31" s="111">
        <v>0</v>
      </c>
      <c r="T31" s="62">
        <v>0</v>
      </c>
      <c r="U31" s="63">
        <f t="shared" si="5"/>
        <v>0</v>
      </c>
      <c r="V31" s="62">
        <v>0</v>
      </c>
      <c r="W31" s="63">
        <f t="shared" si="6"/>
        <v>0</v>
      </c>
      <c r="X31" s="62">
        <v>3</v>
      </c>
      <c r="Y31" s="63">
        <f t="shared" si="7"/>
        <v>0.15075376884422112</v>
      </c>
    </row>
    <row r="32" spans="1:25" ht="16.8" x14ac:dyDescent="0.3">
      <c r="A32" s="11">
        <v>60</v>
      </c>
      <c r="B32" s="20" t="s">
        <v>42</v>
      </c>
      <c r="C32" s="60"/>
      <c r="D32" s="60" t="s">
        <v>182</v>
      </c>
      <c r="E32" s="60"/>
      <c r="F32" s="61">
        <v>21.9</v>
      </c>
      <c r="G32" s="61">
        <v>21.9</v>
      </c>
      <c r="H32" s="62">
        <v>0</v>
      </c>
      <c r="I32" s="63">
        <f t="shared" si="0"/>
        <v>0</v>
      </c>
      <c r="J32" s="62">
        <v>0</v>
      </c>
      <c r="K32" s="63">
        <f t="shared" si="1"/>
        <v>0</v>
      </c>
      <c r="L32" s="64">
        <v>0</v>
      </c>
      <c r="M32" s="65">
        <f t="shared" si="2"/>
        <v>0</v>
      </c>
      <c r="N32" s="62">
        <v>0</v>
      </c>
      <c r="O32" s="63">
        <f t="shared" si="3"/>
        <v>0</v>
      </c>
      <c r="P32" s="62">
        <v>3</v>
      </c>
      <c r="Q32" s="66">
        <f t="shared" si="4"/>
        <v>0.13698630136986303</v>
      </c>
      <c r="R32" s="113">
        <v>3</v>
      </c>
      <c r="S32" s="111">
        <v>0.13698630136986303</v>
      </c>
      <c r="T32" s="47">
        <v>0</v>
      </c>
      <c r="U32" s="48">
        <f t="shared" si="5"/>
        <v>0</v>
      </c>
      <c r="V32" s="47">
        <v>0</v>
      </c>
      <c r="W32" s="48">
        <f t="shared" si="6"/>
        <v>0</v>
      </c>
      <c r="X32" s="62">
        <v>2</v>
      </c>
      <c r="Y32" s="48">
        <f t="shared" si="7"/>
        <v>9.1324200913242018E-2</v>
      </c>
    </row>
    <row r="33" spans="1:25" ht="16.8" x14ac:dyDescent="0.3">
      <c r="A33" s="14">
        <v>61</v>
      </c>
      <c r="B33" s="15" t="s">
        <v>44</v>
      </c>
      <c r="C33" s="67"/>
      <c r="D33" s="67" t="s">
        <v>181</v>
      </c>
      <c r="E33" s="67" t="s">
        <v>43</v>
      </c>
      <c r="F33" s="68">
        <v>58.3</v>
      </c>
      <c r="G33" s="68">
        <v>58.3</v>
      </c>
      <c r="H33" s="69">
        <v>35</v>
      </c>
      <c r="I33" s="70">
        <f t="shared" si="0"/>
        <v>0.60034305317324188</v>
      </c>
      <c r="J33" s="69">
        <v>6</v>
      </c>
      <c r="K33" s="70">
        <f t="shared" si="1"/>
        <v>0.10291595197255575</v>
      </c>
      <c r="L33" s="71">
        <v>29</v>
      </c>
      <c r="M33" s="72">
        <f t="shared" si="2"/>
        <v>0.49742710120068612</v>
      </c>
      <c r="N33" s="69">
        <v>0</v>
      </c>
      <c r="O33" s="70">
        <f t="shared" si="3"/>
        <v>0</v>
      </c>
      <c r="P33" s="69">
        <v>0</v>
      </c>
      <c r="Q33" s="70">
        <f t="shared" si="4"/>
        <v>0</v>
      </c>
      <c r="R33" s="71">
        <v>0</v>
      </c>
      <c r="S33" s="72">
        <v>0</v>
      </c>
      <c r="T33" s="69">
        <v>0</v>
      </c>
      <c r="U33" s="70">
        <f t="shared" si="5"/>
        <v>0</v>
      </c>
      <c r="V33" s="69">
        <v>0</v>
      </c>
      <c r="W33" s="70">
        <f t="shared" si="6"/>
        <v>0</v>
      </c>
      <c r="X33" s="69">
        <v>0</v>
      </c>
      <c r="Y33" s="70">
        <f t="shared" si="7"/>
        <v>0</v>
      </c>
    </row>
    <row r="34" spans="1:25" ht="16.8" x14ac:dyDescent="0.3">
      <c r="A34" s="14">
        <v>62</v>
      </c>
      <c r="B34" s="15" t="s">
        <v>45</v>
      </c>
      <c r="C34" s="67"/>
      <c r="D34" s="67" t="s">
        <v>181</v>
      </c>
      <c r="E34" s="67" t="s">
        <v>43</v>
      </c>
      <c r="F34" s="68">
        <v>52</v>
      </c>
      <c r="G34" s="68">
        <v>52</v>
      </c>
      <c r="H34" s="69">
        <v>44</v>
      </c>
      <c r="I34" s="70">
        <f t="shared" si="0"/>
        <v>0.84615384615384615</v>
      </c>
      <c r="J34" s="69">
        <v>10</v>
      </c>
      <c r="K34" s="70">
        <f t="shared" si="1"/>
        <v>0.19230769230769232</v>
      </c>
      <c r="L34" s="71">
        <v>40</v>
      </c>
      <c r="M34" s="72">
        <f t="shared" si="2"/>
        <v>0.76923076923076927</v>
      </c>
      <c r="N34" s="69">
        <v>2</v>
      </c>
      <c r="O34" s="70">
        <f t="shared" si="3"/>
        <v>3.8461538461538464E-2</v>
      </c>
      <c r="P34" s="69">
        <v>0</v>
      </c>
      <c r="Q34" s="70">
        <f t="shared" si="4"/>
        <v>0</v>
      </c>
      <c r="R34" s="71">
        <v>0</v>
      </c>
      <c r="S34" s="72">
        <v>0</v>
      </c>
      <c r="T34" s="69">
        <v>0</v>
      </c>
      <c r="U34" s="70">
        <f t="shared" si="5"/>
        <v>0</v>
      </c>
      <c r="V34" s="69">
        <v>0</v>
      </c>
      <c r="W34" s="70">
        <f t="shared" si="6"/>
        <v>0</v>
      </c>
      <c r="X34" s="69">
        <v>0</v>
      </c>
      <c r="Y34" s="70">
        <f t="shared" si="7"/>
        <v>0</v>
      </c>
    </row>
    <row r="35" spans="1:25" ht="16.8" x14ac:dyDescent="0.3">
      <c r="A35" s="14">
        <v>64</v>
      </c>
      <c r="B35" s="15" t="s">
        <v>46</v>
      </c>
      <c r="C35" s="67"/>
      <c r="D35" s="67" t="s">
        <v>181</v>
      </c>
      <c r="E35" s="67" t="s">
        <v>43</v>
      </c>
      <c r="F35" s="68">
        <v>48.9</v>
      </c>
      <c r="G35" s="68">
        <v>48.9</v>
      </c>
      <c r="H35" s="69">
        <v>20</v>
      </c>
      <c r="I35" s="70">
        <f t="shared" si="0"/>
        <v>0.40899795501022496</v>
      </c>
      <c r="J35" s="69">
        <v>0</v>
      </c>
      <c r="K35" s="70">
        <f t="shared" si="1"/>
        <v>0</v>
      </c>
      <c r="L35" s="71">
        <v>20</v>
      </c>
      <c r="M35" s="72">
        <f t="shared" si="2"/>
        <v>0.40899795501022496</v>
      </c>
      <c r="N35" s="69">
        <v>0</v>
      </c>
      <c r="O35" s="70">
        <f t="shared" si="3"/>
        <v>0</v>
      </c>
      <c r="P35" s="69">
        <v>0</v>
      </c>
      <c r="Q35" s="70">
        <f t="shared" ref="Q35:Q66" si="8">P35/G35</f>
        <v>0</v>
      </c>
      <c r="R35" s="71">
        <v>0</v>
      </c>
      <c r="S35" s="72">
        <v>0</v>
      </c>
      <c r="T35" s="69">
        <v>2</v>
      </c>
      <c r="U35" s="70">
        <f t="shared" si="5"/>
        <v>4.0899795501022497E-2</v>
      </c>
      <c r="V35" s="69">
        <v>18</v>
      </c>
      <c r="W35" s="70">
        <f t="shared" si="6"/>
        <v>0.36809815950920244</v>
      </c>
      <c r="X35" s="69">
        <v>10</v>
      </c>
      <c r="Y35" s="70">
        <f t="shared" si="7"/>
        <v>0.20449897750511248</v>
      </c>
    </row>
    <row r="36" spans="1:25" ht="16.8" x14ac:dyDescent="0.3">
      <c r="A36" s="11">
        <v>70</v>
      </c>
      <c r="B36" s="12" t="s">
        <v>47</v>
      </c>
      <c r="C36" s="60"/>
      <c r="D36" s="60" t="s">
        <v>182</v>
      </c>
      <c r="E36" s="60"/>
      <c r="F36" s="61">
        <v>32.200000000000003</v>
      </c>
      <c r="G36" s="61">
        <v>32.200000000000003</v>
      </c>
      <c r="H36" s="62">
        <v>0</v>
      </c>
      <c r="I36" s="63">
        <f t="shared" si="0"/>
        <v>0</v>
      </c>
      <c r="J36" s="62">
        <v>0</v>
      </c>
      <c r="K36" s="63">
        <f t="shared" si="1"/>
        <v>0</v>
      </c>
      <c r="L36" s="64">
        <v>0</v>
      </c>
      <c r="M36" s="65">
        <f t="shared" si="2"/>
        <v>0</v>
      </c>
      <c r="N36" s="62">
        <v>0</v>
      </c>
      <c r="O36" s="63">
        <f t="shared" si="3"/>
        <v>0</v>
      </c>
      <c r="P36" s="62">
        <v>0</v>
      </c>
      <c r="Q36" s="66">
        <f t="shared" si="8"/>
        <v>0</v>
      </c>
      <c r="R36" s="113">
        <v>0</v>
      </c>
      <c r="S36" s="111">
        <v>0</v>
      </c>
      <c r="T36" s="62">
        <v>0</v>
      </c>
      <c r="U36" s="63">
        <f t="shared" si="5"/>
        <v>0</v>
      </c>
      <c r="V36" s="62">
        <v>0</v>
      </c>
      <c r="W36" s="63">
        <f t="shared" si="6"/>
        <v>0</v>
      </c>
      <c r="X36" s="62">
        <v>3</v>
      </c>
      <c r="Y36" s="63">
        <f t="shared" si="7"/>
        <v>9.3167701863354033E-2</v>
      </c>
    </row>
    <row r="37" spans="1:25" ht="16.8" x14ac:dyDescent="0.3">
      <c r="A37" s="8">
        <v>74</v>
      </c>
      <c r="B37" s="9" t="s">
        <v>48</v>
      </c>
      <c r="C37" s="54"/>
      <c r="D37" s="54" t="s">
        <v>4</v>
      </c>
      <c r="E37" s="54"/>
      <c r="F37" s="55">
        <v>12.9</v>
      </c>
      <c r="G37" s="55">
        <v>12.9</v>
      </c>
      <c r="H37" s="56">
        <v>40</v>
      </c>
      <c r="I37" s="57">
        <f t="shared" si="0"/>
        <v>3.1007751937984493</v>
      </c>
      <c r="J37" s="56">
        <v>4</v>
      </c>
      <c r="K37" s="57">
        <f t="shared" si="1"/>
        <v>0.31007751937984496</v>
      </c>
      <c r="L37" s="58">
        <v>47</v>
      </c>
      <c r="M37" s="59">
        <f t="shared" si="2"/>
        <v>3.6434108527131781</v>
      </c>
      <c r="N37" s="56">
        <v>53</v>
      </c>
      <c r="O37" s="57">
        <f t="shared" si="3"/>
        <v>4.1085271317829459</v>
      </c>
      <c r="P37" s="56">
        <v>23</v>
      </c>
      <c r="Q37" s="57">
        <f t="shared" si="8"/>
        <v>1.7829457364341086</v>
      </c>
      <c r="R37" s="58">
        <v>7</v>
      </c>
      <c r="S37" s="59">
        <v>0.54263565891472865</v>
      </c>
      <c r="T37" s="56">
        <v>8</v>
      </c>
      <c r="U37" s="57">
        <f t="shared" si="5"/>
        <v>0.62015503875968991</v>
      </c>
      <c r="V37" s="56">
        <v>26</v>
      </c>
      <c r="W37" s="57">
        <f t="shared" si="6"/>
        <v>2.0155038759689923</v>
      </c>
      <c r="X37" s="56">
        <v>20</v>
      </c>
      <c r="Y37" s="57">
        <f t="shared" si="7"/>
        <v>1.5503875968992247</v>
      </c>
    </row>
    <row r="38" spans="1:25" ht="16.8" x14ac:dyDescent="0.3">
      <c r="A38" s="8">
        <v>75</v>
      </c>
      <c r="B38" s="8" t="s">
        <v>50</v>
      </c>
      <c r="C38" s="77"/>
      <c r="D38" s="77" t="s">
        <v>4</v>
      </c>
      <c r="E38" s="77" t="s">
        <v>830</v>
      </c>
      <c r="F38" s="78">
        <v>70.400000000000006</v>
      </c>
      <c r="G38" s="79">
        <v>83.9</v>
      </c>
      <c r="H38" s="80">
        <v>1592</v>
      </c>
      <c r="I38" s="81">
        <f t="shared" si="0"/>
        <v>22.613636363636363</v>
      </c>
      <c r="J38" s="80">
        <v>652</v>
      </c>
      <c r="K38" s="81">
        <f t="shared" si="1"/>
        <v>9.2613636363636349</v>
      </c>
      <c r="L38" s="82">
        <v>1604</v>
      </c>
      <c r="M38" s="83">
        <f t="shared" si="2"/>
        <v>22.784090909090907</v>
      </c>
      <c r="N38" s="80">
        <v>2359</v>
      </c>
      <c r="O38" s="81">
        <f t="shared" si="3"/>
        <v>33.508522727272727</v>
      </c>
      <c r="P38" s="80">
        <v>889</v>
      </c>
      <c r="Q38" s="81">
        <f t="shared" si="8"/>
        <v>10.595947556615018</v>
      </c>
      <c r="R38" s="82">
        <v>379</v>
      </c>
      <c r="S38" s="83">
        <v>4.5172824791418353</v>
      </c>
      <c r="T38" s="80">
        <v>1268</v>
      </c>
      <c r="U38" s="81">
        <f t="shared" si="5"/>
        <v>15.113230035756853</v>
      </c>
      <c r="V38" s="80">
        <v>2774</v>
      </c>
      <c r="W38" s="81">
        <f t="shared" si="6"/>
        <v>33.063170441001191</v>
      </c>
      <c r="X38" s="80">
        <v>2629</v>
      </c>
      <c r="Y38" s="81">
        <f t="shared" si="7"/>
        <v>31.334922526817639</v>
      </c>
    </row>
    <row r="39" spans="1:25" ht="16.8" x14ac:dyDescent="0.3">
      <c r="A39" s="8">
        <v>81</v>
      </c>
      <c r="B39" s="9" t="s">
        <v>52</v>
      </c>
      <c r="C39" s="54"/>
      <c r="D39" s="54" t="s">
        <v>4</v>
      </c>
      <c r="E39" s="54" t="s">
        <v>833</v>
      </c>
      <c r="F39" s="75">
        <v>72.3</v>
      </c>
      <c r="G39" s="55">
        <v>100.2</v>
      </c>
      <c r="H39" s="56">
        <v>93</v>
      </c>
      <c r="I39" s="57">
        <f t="shared" si="0"/>
        <v>1.2863070539419088</v>
      </c>
      <c r="J39" s="56">
        <v>28</v>
      </c>
      <c r="K39" s="57">
        <f t="shared" si="1"/>
        <v>0.38727524204702629</v>
      </c>
      <c r="L39" s="58">
        <v>88</v>
      </c>
      <c r="M39" s="59">
        <f t="shared" si="2"/>
        <v>1.2171507607192256</v>
      </c>
      <c r="N39" s="56">
        <v>151</v>
      </c>
      <c r="O39" s="57">
        <f t="shared" si="3"/>
        <v>2.0885200553250347</v>
      </c>
      <c r="P39" s="56">
        <v>6</v>
      </c>
      <c r="Q39" s="57">
        <f t="shared" si="8"/>
        <v>5.9880239520958084E-2</v>
      </c>
      <c r="R39" s="58">
        <v>31</v>
      </c>
      <c r="S39" s="59">
        <v>0.30938123752495011</v>
      </c>
      <c r="T39" s="56">
        <v>11</v>
      </c>
      <c r="U39" s="57">
        <f t="shared" si="5"/>
        <v>0.10978043912175649</v>
      </c>
      <c r="V39" s="56">
        <v>76</v>
      </c>
      <c r="W39" s="57">
        <f t="shared" si="6"/>
        <v>0.75848303393213568</v>
      </c>
      <c r="X39" s="56">
        <v>82</v>
      </c>
      <c r="Y39" s="57">
        <f t="shared" si="7"/>
        <v>0.81836327345309379</v>
      </c>
    </row>
    <row r="40" spans="1:25" ht="16.8" x14ac:dyDescent="0.3">
      <c r="A40" s="14">
        <v>82</v>
      </c>
      <c r="B40" s="15" t="s">
        <v>53</v>
      </c>
      <c r="C40" s="67"/>
      <c r="D40" s="67" t="s">
        <v>181</v>
      </c>
      <c r="E40" s="67"/>
      <c r="F40" s="68">
        <v>84.4</v>
      </c>
      <c r="G40" s="68">
        <v>84.4</v>
      </c>
      <c r="H40" s="69">
        <v>36</v>
      </c>
      <c r="I40" s="70">
        <f t="shared" si="0"/>
        <v>0.42654028436018954</v>
      </c>
      <c r="J40" s="69">
        <v>29</v>
      </c>
      <c r="K40" s="70">
        <f t="shared" si="1"/>
        <v>0.34360189573459715</v>
      </c>
      <c r="L40" s="71">
        <v>43</v>
      </c>
      <c r="M40" s="72">
        <f t="shared" si="2"/>
        <v>0.50947867298578198</v>
      </c>
      <c r="N40" s="69">
        <v>0</v>
      </c>
      <c r="O40" s="70">
        <f t="shared" si="3"/>
        <v>0</v>
      </c>
      <c r="P40" s="69">
        <v>5</v>
      </c>
      <c r="Q40" s="70">
        <f t="shared" si="8"/>
        <v>5.9241706161137435E-2</v>
      </c>
      <c r="R40" s="71">
        <v>8</v>
      </c>
      <c r="S40" s="72">
        <v>9.4786729857819899E-2</v>
      </c>
      <c r="T40" s="69">
        <v>7</v>
      </c>
      <c r="U40" s="70">
        <f t="shared" si="5"/>
        <v>8.2938388625592413E-2</v>
      </c>
      <c r="V40" s="69">
        <v>39</v>
      </c>
      <c r="W40" s="70">
        <f t="shared" si="6"/>
        <v>0.46208530805687198</v>
      </c>
      <c r="X40" s="69">
        <v>43</v>
      </c>
      <c r="Y40" s="70">
        <f t="shared" si="7"/>
        <v>0.50947867298578198</v>
      </c>
    </row>
    <row r="41" spans="1:25" ht="16.8" x14ac:dyDescent="0.3">
      <c r="A41" s="8">
        <v>83</v>
      </c>
      <c r="B41" s="9" t="s">
        <v>55</v>
      </c>
      <c r="C41" s="54" t="s">
        <v>54</v>
      </c>
      <c r="D41" s="54" t="s">
        <v>4</v>
      </c>
      <c r="E41" s="54"/>
      <c r="F41" s="55">
        <v>20</v>
      </c>
      <c r="G41" s="55">
        <v>20</v>
      </c>
      <c r="H41" s="56">
        <v>30</v>
      </c>
      <c r="I41" s="57">
        <f t="shared" si="0"/>
        <v>1.5</v>
      </c>
      <c r="J41" s="56">
        <v>0</v>
      </c>
      <c r="K41" s="57">
        <f t="shared" si="1"/>
        <v>0</v>
      </c>
      <c r="L41" s="58">
        <v>22</v>
      </c>
      <c r="M41" s="59">
        <f t="shared" si="2"/>
        <v>1.1000000000000001</v>
      </c>
      <c r="N41" s="56">
        <v>28</v>
      </c>
      <c r="O41" s="57">
        <f t="shared" si="3"/>
        <v>1.4</v>
      </c>
      <c r="P41" s="56">
        <v>3</v>
      </c>
      <c r="Q41" s="57">
        <f t="shared" si="8"/>
        <v>0.15</v>
      </c>
      <c r="R41" s="58">
        <v>2</v>
      </c>
      <c r="S41" s="59">
        <v>0.1</v>
      </c>
      <c r="T41" s="56">
        <v>8</v>
      </c>
      <c r="U41" s="57">
        <f t="shared" si="5"/>
        <v>0.4</v>
      </c>
      <c r="V41" s="56">
        <v>21</v>
      </c>
      <c r="W41" s="57">
        <f t="shared" si="6"/>
        <v>1.05</v>
      </c>
      <c r="X41" s="56">
        <v>14</v>
      </c>
      <c r="Y41" s="57">
        <f t="shared" si="7"/>
        <v>0.7</v>
      </c>
    </row>
    <row r="42" spans="1:25" ht="16.8" x14ac:dyDescent="0.3">
      <c r="A42" s="14">
        <v>84</v>
      </c>
      <c r="B42" s="15" t="s">
        <v>56</v>
      </c>
      <c r="C42" s="67"/>
      <c r="D42" s="67" t="s">
        <v>181</v>
      </c>
      <c r="E42" s="67"/>
      <c r="F42" s="68">
        <v>32.9</v>
      </c>
      <c r="G42" s="68">
        <v>32.9</v>
      </c>
      <c r="H42" s="69">
        <v>51</v>
      </c>
      <c r="I42" s="70">
        <f t="shared" si="0"/>
        <v>1.5501519756838906</v>
      </c>
      <c r="J42" s="69">
        <v>7</v>
      </c>
      <c r="K42" s="70">
        <f t="shared" si="1"/>
        <v>0.21276595744680851</v>
      </c>
      <c r="L42" s="71">
        <v>95</v>
      </c>
      <c r="M42" s="72">
        <f t="shared" si="2"/>
        <v>2.8875379939209727</v>
      </c>
      <c r="N42" s="69">
        <v>9</v>
      </c>
      <c r="O42" s="70">
        <f t="shared" si="3"/>
        <v>0.27355623100303955</v>
      </c>
      <c r="P42" s="69">
        <v>25</v>
      </c>
      <c r="Q42" s="70">
        <f t="shared" si="8"/>
        <v>0.75987841945288759</v>
      </c>
      <c r="R42" s="71">
        <v>20</v>
      </c>
      <c r="S42" s="72">
        <v>0.60790273556231</v>
      </c>
      <c r="T42" s="69">
        <v>50</v>
      </c>
      <c r="U42" s="70">
        <f t="shared" si="5"/>
        <v>1.5197568389057752</v>
      </c>
      <c r="V42" s="69">
        <v>106</v>
      </c>
      <c r="W42" s="70">
        <f t="shared" si="6"/>
        <v>3.2218844984802435</v>
      </c>
      <c r="X42" s="69">
        <v>96</v>
      </c>
      <c r="Y42" s="70">
        <f t="shared" si="7"/>
        <v>2.9179331306990881</v>
      </c>
    </row>
    <row r="43" spans="1:25" ht="16.8" x14ac:dyDescent="0.3">
      <c r="A43" s="11">
        <v>86</v>
      </c>
      <c r="B43" s="12" t="s">
        <v>57</v>
      </c>
      <c r="C43" s="60"/>
      <c r="D43" s="60" t="s">
        <v>182</v>
      </c>
      <c r="E43" s="60"/>
      <c r="F43" s="61">
        <v>20.7</v>
      </c>
      <c r="G43" s="61">
        <v>20.7</v>
      </c>
      <c r="H43" s="62">
        <v>0</v>
      </c>
      <c r="I43" s="63">
        <f t="shared" si="0"/>
        <v>0</v>
      </c>
      <c r="J43" s="62">
        <v>0</v>
      </c>
      <c r="K43" s="63">
        <f t="shared" si="1"/>
        <v>0</v>
      </c>
      <c r="L43" s="64">
        <v>0</v>
      </c>
      <c r="M43" s="65">
        <f t="shared" si="2"/>
        <v>0</v>
      </c>
      <c r="N43" s="62">
        <v>0</v>
      </c>
      <c r="O43" s="63">
        <f t="shared" si="3"/>
        <v>0</v>
      </c>
      <c r="P43" s="62">
        <v>0</v>
      </c>
      <c r="Q43" s="66">
        <f t="shared" si="8"/>
        <v>0</v>
      </c>
      <c r="R43" s="113">
        <v>21</v>
      </c>
      <c r="S43" s="111">
        <v>1.0144927536231885</v>
      </c>
      <c r="T43" s="62">
        <v>2</v>
      </c>
      <c r="U43" s="63">
        <f t="shared" si="5"/>
        <v>9.6618357487922704E-2</v>
      </c>
      <c r="V43" s="62">
        <v>9</v>
      </c>
      <c r="W43" s="63">
        <f t="shared" si="6"/>
        <v>0.43478260869565216</v>
      </c>
      <c r="X43" s="62">
        <v>5</v>
      </c>
      <c r="Y43" s="63">
        <f t="shared" si="7"/>
        <v>0.24154589371980678</v>
      </c>
    </row>
    <row r="44" spans="1:25" ht="16.8" x14ac:dyDescent="0.3">
      <c r="A44" s="11">
        <v>87</v>
      </c>
      <c r="B44" s="12" t="s">
        <v>58</v>
      </c>
      <c r="C44" s="60"/>
      <c r="D44" s="60" t="s">
        <v>182</v>
      </c>
      <c r="E44" s="60"/>
      <c r="F44" s="61">
        <v>21.4</v>
      </c>
      <c r="G44" s="61">
        <v>21.4</v>
      </c>
      <c r="H44" s="62">
        <v>0</v>
      </c>
      <c r="I44" s="63">
        <f t="shared" si="0"/>
        <v>0</v>
      </c>
      <c r="J44" s="62">
        <v>0</v>
      </c>
      <c r="K44" s="63">
        <f t="shared" si="1"/>
        <v>0</v>
      </c>
      <c r="L44" s="64">
        <v>0</v>
      </c>
      <c r="M44" s="65">
        <f t="shared" si="2"/>
        <v>0</v>
      </c>
      <c r="N44" s="62">
        <v>0</v>
      </c>
      <c r="O44" s="63">
        <f t="shared" si="3"/>
        <v>0</v>
      </c>
      <c r="P44" s="62">
        <v>0</v>
      </c>
      <c r="Q44" s="66">
        <f t="shared" si="8"/>
        <v>0</v>
      </c>
      <c r="R44" s="113">
        <v>0</v>
      </c>
      <c r="S44" s="111">
        <v>0</v>
      </c>
      <c r="T44" s="62">
        <v>0</v>
      </c>
      <c r="U44" s="63">
        <f t="shared" si="5"/>
        <v>0</v>
      </c>
      <c r="V44" s="62">
        <v>0</v>
      </c>
      <c r="W44" s="63">
        <f t="shared" si="6"/>
        <v>0</v>
      </c>
      <c r="X44" s="62">
        <v>0</v>
      </c>
      <c r="Y44" s="63">
        <f t="shared" si="7"/>
        <v>0</v>
      </c>
    </row>
    <row r="45" spans="1:25" ht="16.8" x14ac:dyDescent="0.3">
      <c r="A45" s="11">
        <v>90</v>
      </c>
      <c r="B45" s="12" t="s">
        <v>59</v>
      </c>
      <c r="C45" s="60"/>
      <c r="D45" s="60" t="s">
        <v>182</v>
      </c>
      <c r="E45" s="60"/>
      <c r="F45" s="61">
        <v>14.6</v>
      </c>
      <c r="G45" s="61">
        <v>14.6</v>
      </c>
      <c r="H45" s="62">
        <v>0</v>
      </c>
      <c r="I45" s="63">
        <f t="shared" si="0"/>
        <v>0</v>
      </c>
      <c r="J45" s="62">
        <v>0</v>
      </c>
      <c r="K45" s="63">
        <f t="shared" si="1"/>
        <v>0</v>
      </c>
      <c r="L45" s="64">
        <v>0</v>
      </c>
      <c r="M45" s="65">
        <f t="shared" si="2"/>
        <v>0</v>
      </c>
      <c r="N45" s="62">
        <v>0</v>
      </c>
      <c r="O45" s="63">
        <f t="shared" si="3"/>
        <v>0</v>
      </c>
      <c r="P45" s="62">
        <v>0</v>
      </c>
      <c r="Q45" s="66">
        <f t="shared" si="8"/>
        <v>0</v>
      </c>
      <c r="R45" s="113">
        <v>0</v>
      </c>
      <c r="S45" s="111">
        <v>0</v>
      </c>
      <c r="T45" s="62">
        <v>0</v>
      </c>
      <c r="U45" s="63">
        <f t="shared" si="5"/>
        <v>0</v>
      </c>
      <c r="V45" s="62">
        <v>0</v>
      </c>
      <c r="W45" s="63">
        <f t="shared" si="6"/>
        <v>0</v>
      </c>
      <c r="X45" s="62">
        <v>3</v>
      </c>
      <c r="Y45" s="63">
        <f t="shared" si="7"/>
        <v>0.20547945205479454</v>
      </c>
    </row>
    <row r="46" spans="1:25" ht="16.8" x14ac:dyDescent="0.3">
      <c r="A46" s="8">
        <v>91</v>
      </c>
      <c r="B46" s="9" t="s">
        <v>60</v>
      </c>
      <c r="C46" s="54"/>
      <c r="D46" s="54" t="s">
        <v>4</v>
      </c>
      <c r="E46" s="54"/>
      <c r="F46" s="55">
        <v>23.6</v>
      </c>
      <c r="G46" s="55">
        <v>23.6</v>
      </c>
      <c r="H46" s="56">
        <v>13</v>
      </c>
      <c r="I46" s="57">
        <f t="shared" si="0"/>
        <v>0.55084745762711862</v>
      </c>
      <c r="J46" s="56">
        <v>3</v>
      </c>
      <c r="K46" s="57">
        <f t="shared" si="1"/>
        <v>0.1271186440677966</v>
      </c>
      <c r="L46" s="58">
        <v>18</v>
      </c>
      <c r="M46" s="59">
        <f t="shared" si="2"/>
        <v>0.76271186440677963</v>
      </c>
      <c r="N46" s="56">
        <v>0</v>
      </c>
      <c r="O46" s="57">
        <f t="shared" si="3"/>
        <v>0</v>
      </c>
      <c r="P46" s="56">
        <v>0</v>
      </c>
      <c r="Q46" s="57">
        <f t="shared" si="8"/>
        <v>0</v>
      </c>
      <c r="R46" s="58">
        <v>0</v>
      </c>
      <c r="S46" s="59">
        <v>0</v>
      </c>
      <c r="T46" s="56">
        <v>5</v>
      </c>
      <c r="U46" s="57">
        <f t="shared" si="5"/>
        <v>0.21186440677966101</v>
      </c>
      <c r="V46" s="56">
        <v>24</v>
      </c>
      <c r="W46" s="57">
        <f t="shared" si="6"/>
        <v>1.0169491525423728</v>
      </c>
      <c r="X46" s="56">
        <v>13</v>
      </c>
      <c r="Y46" s="57">
        <f t="shared" si="7"/>
        <v>0.55084745762711862</v>
      </c>
    </row>
    <row r="47" spans="1:25" ht="16.8" x14ac:dyDescent="0.3">
      <c r="A47" s="11">
        <v>93</v>
      </c>
      <c r="B47" s="12" t="s">
        <v>183</v>
      </c>
      <c r="C47" s="60"/>
      <c r="D47" s="60"/>
      <c r="E47" s="60"/>
      <c r="F47" s="61">
        <v>10.6</v>
      </c>
      <c r="G47" s="61">
        <v>10.6</v>
      </c>
      <c r="H47" s="62">
        <v>0</v>
      </c>
      <c r="I47" s="63"/>
      <c r="J47" s="62">
        <v>0</v>
      </c>
      <c r="K47" s="63"/>
      <c r="L47" s="64">
        <v>0</v>
      </c>
      <c r="M47" s="65"/>
      <c r="N47" s="62">
        <v>0</v>
      </c>
      <c r="O47" s="63"/>
      <c r="P47" s="62">
        <v>2</v>
      </c>
      <c r="Q47" s="66">
        <f t="shared" si="8"/>
        <v>0.18867924528301888</v>
      </c>
      <c r="R47" s="113">
        <v>0</v>
      </c>
      <c r="S47" s="111">
        <v>0</v>
      </c>
      <c r="T47" s="62">
        <v>0</v>
      </c>
      <c r="U47" s="63"/>
      <c r="V47" s="62">
        <v>0</v>
      </c>
      <c r="W47" s="63"/>
      <c r="X47" s="62">
        <v>0</v>
      </c>
      <c r="Y47" s="63"/>
    </row>
    <row r="48" spans="1:25" ht="16.8" x14ac:dyDescent="0.3">
      <c r="A48" s="8">
        <v>94</v>
      </c>
      <c r="B48" s="9" t="s">
        <v>62</v>
      </c>
      <c r="C48" s="54"/>
      <c r="D48" s="54" t="s">
        <v>4</v>
      </c>
      <c r="E48" s="54"/>
      <c r="F48" s="55">
        <v>41.6</v>
      </c>
      <c r="G48" s="55">
        <v>41.6</v>
      </c>
      <c r="H48" s="56">
        <v>35</v>
      </c>
      <c r="I48" s="57">
        <f t="shared" ref="I48:I79" si="9">H48/F48</f>
        <v>0.84134615384615385</v>
      </c>
      <c r="J48" s="56">
        <v>2</v>
      </c>
      <c r="K48" s="57">
        <f t="shared" ref="K48:K79" si="10">J48/F48</f>
        <v>4.8076923076923073E-2</v>
      </c>
      <c r="L48" s="58">
        <v>36</v>
      </c>
      <c r="M48" s="59">
        <f t="shared" ref="M48:M79" si="11">L48/F48</f>
        <v>0.86538461538461531</v>
      </c>
      <c r="N48" s="56">
        <v>45</v>
      </c>
      <c r="O48" s="57">
        <f t="shared" ref="O48:O79" si="12">N48/F48</f>
        <v>1.0817307692307692</v>
      </c>
      <c r="P48" s="56">
        <v>13</v>
      </c>
      <c r="Q48" s="57">
        <f t="shared" si="8"/>
        <v>0.3125</v>
      </c>
      <c r="R48" s="58">
        <v>0</v>
      </c>
      <c r="S48" s="59">
        <v>0</v>
      </c>
      <c r="T48" s="56">
        <v>11</v>
      </c>
      <c r="U48" s="57">
        <f t="shared" ref="U48:U79" si="13">T48/G48</f>
        <v>0.26442307692307693</v>
      </c>
      <c r="V48" s="56">
        <v>18</v>
      </c>
      <c r="W48" s="57">
        <f t="shared" ref="W48:W79" si="14">V48/G48</f>
        <v>0.43269230769230765</v>
      </c>
      <c r="X48" s="56">
        <v>12</v>
      </c>
      <c r="Y48" s="57">
        <f t="shared" ref="Y48:Y79" si="15">X48/G48</f>
        <v>0.28846153846153844</v>
      </c>
    </row>
    <row r="49" spans="1:25" ht="16.8" x14ac:dyDescent="0.3">
      <c r="A49" s="14">
        <v>95</v>
      </c>
      <c r="B49" s="15" t="s">
        <v>63</v>
      </c>
      <c r="C49" s="67"/>
      <c r="D49" s="67" t="s">
        <v>181</v>
      </c>
      <c r="E49" s="67"/>
      <c r="F49" s="68">
        <v>17.600000000000001</v>
      </c>
      <c r="G49" s="68">
        <v>17.600000000000001</v>
      </c>
      <c r="H49" s="69">
        <v>15</v>
      </c>
      <c r="I49" s="70">
        <f t="shared" si="9"/>
        <v>0.85227272727272718</v>
      </c>
      <c r="J49" s="69">
        <v>0</v>
      </c>
      <c r="K49" s="70">
        <f t="shared" si="10"/>
        <v>0</v>
      </c>
      <c r="L49" s="71">
        <v>13</v>
      </c>
      <c r="M49" s="72">
        <f t="shared" si="11"/>
        <v>0.73863636363636354</v>
      </c>
      <c r="N49" s="69">
        <v>8</v>
      </c>
      <c r="O49" s="70">
        <f t="shared" si="12"/>
        <v>0.45454545454545453</v>
      </c>
      <c r="P49" s="69">
        <v>5</v>
      </c>
      <c r="Q49" s="70">
        <f t="shared" si="8"/>
        <v>0.28409090909090906</v>
      </c>
      <c r="R49" s="71">
        <v>0</v>
      </c>
      <c r="S49" s="72">
        <v>0</v>
      </c>
      <c r="T49" s="69">
        <v>0</v>
      </c>
      <c r="U49" s="70">
        <f t="shared" si="13"/>
        <v>0</v>
      </c>
      <c r="V49" s="69">
        <v>17</v>
      </c>
      <c r="W49" s="70">
        <f t="shared" si="14"/>
        <v>0.96590909090909083</v>
      </c>
      <c r="X49" s="69">
        <v>12</v>
      </c>
      <c r="Y49" s="70">
        <f t="shared" si="15"/>
        <v>0.68181818181818177</v>
      </c>
    </row>
    <row r="50" spans="1:25" ht="16.8" x14ac:dyDescent="0.3">
      <c r="A50" s="8">
        <v>97</v>
      </c>
      <c r="B50" s="9" t="s">
        <v>64</v>
      </c>
      <c r="C50" s="54"/>
      <c r="D50" s="54" t="s">
        <v>4</v>
      </c>
      <c r="E50" s="54"/>
      <c r="F50" s="55">
        <v>11.9</v>
      </c>
      <c r="G50" s="55">
        <v>11.9</v>
      </c>
      <c r="H50" s="56">
        <v>7</v>
      </c>
      <c r="I50" s="57">
        <f t="shared" si="9"/>
        <v>0.58823529411764708</v>
      </c>
      <c r="J50" s="56">
        <v>0</v>
      </c>
      <c r="K50" s="57">
        <f t="shared" si="10"/>
        <v>0</v>
      </c>
      <c r="L50" s="58">
        <v>13</v>
      </c>
      <c r="M50" s="59">
        <f t="shared" si="11"/>
        <v>1.0924369747899159</v>
      </c>
      <c r="N50" s="56">
        <v>7</v>
      </c>
      <c r="O50" s="57">
        <f t="shared" si="12"/>
        <v>0.58823529411764708</v>
      </c>
      <c r="P50" s="56">
        <v>0</v>
      </c>
      <c r="Q50" s="57">
        <f t="shared" si="8"/>
        <v>0</v>
      </c>
      <c r="R50" s="58">
        <v>0</v>
      </c>
      <c r="S50" s="59">
        <v>0</v>
      </c>
      <c r="T50" s="56">
        <v>0</v>
      </c>
      <c r="U50" s="57">
        <f t="shared" si="13"/>
        <v>0</v>
      </c>
      <c r="V50" s="56">
        <v>0</v>
      </c>
      <c r="W50" s="57">
        <f t="shared" si="14"/>
        <v>0</v>
      </c>
      <c r="X50" s="56">
        <v>5</v>
      </c>
      <c r="Y50" s="57">
        <f t="shared" si="15"/>
        <v>0.42016806722689076</v>
      </c>
    </row>
    <row r="51" spans="1:25" ht="16.8" x14ac:dyDescent="0.3">
      <c r="A51" s="14">
        <v>98</v>
      </c>
      <c r="B51" s="15" t="s">
        <v>65</v>
      </c>
      <c r="C51" s="67"/>
      <c r="D51" s="67" t="s">
        <v>181</v>
      </c>
      <c r="E51" s="67"/>
      <c r="F51" s="68">
        <v>22.4</v>
      </c>
      <c r="G51" s="68">
        <v>22.4</v>
      </c>
      <c r="H51" s="69">
        <v>10</v>
      </c>
      <c r="I51" s="70">
        <f t="shared" si="9"/>
        <v>0.44642857142857145</v>
      </c>
      <c r="J51" s="69">
        <v>0</v>
      </c>
      <c r="K51" s="70">
        <f t="shared" si="10"/>
        <v>0</v>
      </c>
      <c r="L51" s="71">
        <v>0</v>
      </c>
      <c r="M51" s="72">
        <f t="shared" si="11"/>
        <v>0</v>
      </c>
      <c r="N51" s="69">
        <v>3</v>
      </c>
      <c r="O51" s="70">
        <f t="shared" si="12"/>
        <v>0.13392857142857142</v>
      </c>
      <c r="P51" s="69">
        <v>3</v>
      </c>
      <c r="Q51" s="70">
        <f t="shared" si="8"/>
        <v>0.13392857142857142</v>
      </c>
      <c r="R51" s="71">
        <v>18</v>
      </c>
      <c r="S51" s="72">
        <v>0.8035714285714286</v>
      </c>
      <c r="T51" s="69">
        <v>0</v>
      </c>
      <c r="U51" s="70">
        <f t="shared" si="13"/>
        <v>0</v>
      </c>
      <c r="V51" s="69">
        <v>6</v>
      </c>
      <c r="W51" s="70">
        <f t="shared" si="14"/>
        <v>0.26785714285714285</v>
      </c>
      <c r="X51" s="69">
        <v>9</v>
      </c>
      <c r="Y51" s="70">
        <f t="shared" si="15"/>
        <v>0.4017857142857143</v>
      </c>
    </row>
    <row r="52" spans="1:25" ht="16.8" x14ac:dyDescent="0.3">
      <c r="A52" s="11">
        <v>100</v>
      </c>
      <c r="B52" s="12" t="s">
        <v>67</v>
      </c>
      <c r="C52" s="60"/>
      <c r="D52" s="60" t="s">
        <v>182</v>
      </c>
      <c r="E52" s="60" t="s">
        <v>66</v>
      </c>
      <c r="F52" s="61">
        <v>23.2</v>
      </c>
      <c r="G52" s="61">
        <v>23.2</v>
      </c>
      <c r="H52" s="62">
        <v>0</v>
      </c>
      <c r="I52" s="63">
        <f t="shared" si="9"/>
        <v>0</v>
      </c>
      <c r="J52" s="62">
        <v>0</v>
      </c>
      <c r="K52" s="63">
        <f t="shared" si="10"/>
        <v>0</v>
      </c>
      <c r="L52" s="64">
        <v>0</v>
      </c>
      <c r="M52" s="65">
        <f t="shared" si="11"/>
        <v>0</v>
      </c>
      <c r="N52" s="62">
        <v>0</v>
      </c>
      <c r="O52" s="63">
        <f t="shared" si="12"/>
        <v>0</v>
      </c>
      <c r="P52" s="62">
        <v>0</v>
      </c>
      <c r="Q52" s="66">
        <f t="shared" si="8"/>
        <v>0</v>
      </c>
      <c r="R52" s="113">
        <v>0</v>
      </c>
      <c r="S52" s="111">
        <v>0</v>
      </c>
      <c r="T52" s="62">
        <v>0</v>
      </c>
      <c r="U52" s="63">
        <f t="shared" si="13"/>
        <v>0</v>
      </c>
      <c r="V52" s="62">
        <v>3</v>
      </c>
      <c r="W52" s="63">
        <f t="shared" si="14"/>
        <v>0.12931034482758622</v>
      </c>
      <c r="X52" s="62">
        <v>6</v>
      </c>
      <c r="Y52" s="63">
        <f t="shared" si="15"/>
        <v>0.25862068965517243</v>
      </c>
    </row>
    <row r="53" spans="1:25" ht="16.8" x14ac:dyDescent="0.3">
      <c r="A53" s="11">
        <v>103</v>
      </c>
      <c r="B53" s="12" t="s">
        <v>68</v>
      </c>
      <c r="C53" s="60"/>
      <c r="D53" s="60" t="s">
        <v>182</v>
      </c>
      <c r="E53" s="60"/>
      <c r="F53" s="61">
        <v>24.1</v>
      </c>
      <c r="G53" s="61">
        <v>24.1</v>
      </c>
      <c r="H53" s="62">
        <v>0</v>
      </c>
      <c r="I53" s="63">
        <f t="shared" si="9"/>
        <v>0</v>
      </c>
      <c r="J53" s="62">
        <v>0</v>
      </c>
      <c r="K53" s="63">
        <f t="shared" si="10"/>
        <v>0</v>
      </c>
      <c r="L53" s="64">
        <v>0</v>
      </c>
      <c r="M53" s="65">
        <f t="shared" si="11"/>
        <v>0</v>
      </c>
      <c r="N53" s="62">
        <v>0</v>
      </c>
      <c r="O53" s="63">
        <f t="shared" si="12"/>
        <v>0</v>
      </c>
      <c r="P53" s="62">
        <v>30</v>
      </c>
      <c r="Q53" s="66">
        <f t="shared" si="8"/>
        <v>1.2448132780082988</v>
      </c>
      <c r="R53" s="113">
        <v>24</v>
      </c>
      <c r="S53" s="111">
        <v>0.99585062240663891</v>
      </c>
      <c r="T53" s="62">
        <v>0</v>
      </c>
      <c r="U53" s="63">
        <f t="shared" si="13"/>
        <v>0</v>
      </c>
      <c r="V53" s="62">
        <v>2</v>
      </c>
      <c r="W53" s="63">
        <f t="shared" si="14"/>
        <v>8.2987551867219914E-2</v>
      </c>
      <c r="X53" s="62">
        <v>8</v>
      </c>
      <c r="Y53" s="63">
        <f t="shared" si="15"/>
        <v>0.33195020746887965</v>
      </c>
    </row>
    <row r="54" spans="1:25" ht="16.8" x14ac:dyDescent="0.3">
      <c r="A54" s="11">
        <v>105</v>
      </c>
      <c r="B54" s="12" t="s">
        <v>70</v>
      </c>
      <c r="C54" s="60"/>
      <c r="D54" s="60" t="s">
        <v>182</v>
      </c>
      <c r="E54" s="60" t="s">
        <v>69</v>
      </c>
      <c r="F54" s="61">
        <v>29.7</v>
      </c>
      <c r="G54" s="61">
        <v>29.7</v>
      </c>
      <c r="H54" s="62">
        <v>0</v>
      </c>
      <c r="I54" s="63">
        <f t="shared" si="9"/>
        <v>0</v>
      </c>
      <c r="J54" s="62">
        <v>0</v>
      </c>
      <c r="K54" s="63">
        <f t="shared" si="10"/>
        <v>0</v>
      </c>
      <c r="L54" s="64">
        <v>0</v>
      </c>
      <c r="M54" s="65">
        <f t="shared" si="11"/>
        <v>0</v>
      </c>
      <c r="N54" s="62">
        <v>0</v>
      </c>
      <c r="O54" s="63">
        <f t="shared" si="12"/>
        <v>0</v>
      </c>
      <c r="P54" s="62">
        <v>0</v>
      </c>
      <c r="Q54" s="66">
        <f t="shared" si="8"/>
        <v>0</v>
      </c>
      <c r="R54" s="113">
        <v>0</v>
      </c>
      <c r="S54" s="111">
        <v>0</v>
      </c>
      <c r="T54" s="62">
        <v>0</v>
      </c>
      <c r="U54" s="63">
        <f t="shared" si="13"/>
        <v>0</v>
      </c>
      <c r="V54" s="62">
        <v>0</v>
      </c>
      <c r="W54" s="63">
        <f t="shared" si="14"/>
        <v>0</v>
      </c>
      <c r="X54" s="62">
        <v>3</v>
      </c>
      <c r="Y54" s="63">
        <f t="shared" si="15"/>
        <v>0.10101010101010101</v>
      </c>
    </row>
    <row r="55" spans="1:25" ht="16.8" x14ac:dyDescent="0.3">
      <c r="A55" s="8">
        <v>109</v>
      </c>
      <c r="B55" s="9" t="s">
        <v>71</v>
      </c>
      <c r="C55" s="54"/>
      <c r="D55" s="54" t="s">
        <v>4</v>
      </c>
      <c r="E55" s="54"/>
      <c r="F55" s="55">
        <v>17.7</v>
      </c>
      <c r="G55" s="55">
        <v>17.7</v>
      </c>
      <c r="H55" s="56">
        <v>40</v>
      </c>
      <c r="I55" s="57">
        <f t="shared" si="9"/>
        <v>2.2598870056497176</v>
      </c>
      <c r="J55" s="56">
        <v>5</v>
      </c>
      <c r="K55" s="57">
        <f t="shared" si="10"/>
        <v>0.2824858757062147</v>
      </c>
      <c r="L55" s="58">
        <v>44</v>
      </c>
      <c r="M55" s="59">
        <f t="shared" si="11"/>
        <v>2.4858757062146895</v>
      </c>
      <c r="N55" s="56">
        <v>43</v>
      </c>
      <c r="O55" s="57">
        <f t="shared" si="12"/>
        <v>2.4293785310734464</v>
      </c>
      <c r="P55" s="56">
        <v>14</v>
      </c>
      <c r="Q55" s="57">
        <f t="shared" si="8"/>
        <v>0.79096045197740117</v>
      </c>
      <c r="R55" s="58">
        <v>0</v>
      </c>
      <c r="S55" s="59">
        <v>0</v>
      </c>
      <c r="T55" s="56">
        <v>8</v>
      </c>
      <c r="U55" s="57">
        <f t="shared" si="13"/>
        <v>0.4519774011299435</v>
      </c>
      <c r="V55" s="56">
        <v>18</v>
      </c>
      <c r="W55" s="57">
        <f t="shared" si="14"/>
        <v>1.0169491525423728</v>
      </c>
      <c r="X55" s="56">
        <v>15</v>
      </c>
      <c r="Y55" s="57">
        <f t="shared" si="15"/>
        <v>0.84745762711864414</v>
      </c>
    </row>
    <row r="56" spans="1:25" ht="16.8" x14ac:dyDescent="0.3">
      <c r="A56" s="11">
        <v>122</v>
      </c>
      <c r="B56" s="12" t="s">
        <v>72</v>
      </c>
      <c r="C56" s="60"/>
      <c r="D56" s="60" t="s">
        <v>182</v>
      </c>
      <c r="E56" s="60"/>
      <c r="F56" s="61">
        <v>18.8</v>
      </c>
      <c r="G56" s="61">
        <v>18.8</v>
      </c>
      <c r="H56" s="62">
        <v>0</v>
      </c>
      <c r="I56" s="63">
        <f t="shared" si="9"/>
        <v>0</v>
      </c>
      <c r="J56" s="62">
        <v>0</v>
      </c>
      <c r="K56" s="63">
        <f t="shared" si="10"/>
        <v>0</v>
      </c>
      <c r="L56" s="64">
        <v>3</v>
      </c>
      <c r="M56" s="65">
        <f t="shared" si="11"/>
        <v>0.15957446808510636</v>
      </c>
      <c r="N56" s="62">
        <v>0</v>
      </c>
      <c r="O56" s="63">
        <f t="shared" si="12"/>
        <v>0</v>
      </c>
      <c r="P56" s="62">
        <v>0</v>
      </c>
      <c r="Q56" s="66">
        <f t="shared" si="8"/>
        <v>0</v>
      </c>
      <c r="R56" s="113">
        <v>0</v>
      </c>
      <c r="S56" s="111">
        <v>0</v>
      </c>
      <c r="T56" s="62">
        <v>0</v>
      </c>
      <c r="U56" s="63">
        <f t="shared" si="13"/>
        <v>0</v>
      </c>
      <c r="V56" s="62">
        <v>3</v>
      </c>
      <c r="W56" s="63">
        <f t="shared" si="14"/>
        <v>0.15957446808510636</v>
      </c>
      <c r="X56" s="62">
        <v>2</v>
      </c>
      <c r="Y56" s="63">
        <f t="shared" si="15"/>
        <v>0.10638297872340426</v>
      </c>
    </row>
    <row r="57" spans="1:25" ht="16.8" x14ac:dyDescent="0.3">
      <c r="A57" s="14">
        <v>123</v>
      </c>
      <c r="B57" s="15" t="s">
        <v>73</v>
      </c>
      <c r="C57" s="67"/>
      <c r="D57" s="67" t="s">
        <v>181</v>
      </c>
      <c r="E57" s="67"/>
      <c r="F57" s="68">
        <v>16.5</v>
      </c>
      <c r="G57" s="68">
        <v>16.5</v>
      </c>
      <c r="H57" s="69">
        <v>7</v>
      </c>
      <c r="I57" s="70">
        <f t="shared" si="9"/>
        <v>0.42424242424242425</v>
      </c>
      <c r="J57" s="69">
        <v>0</v>
      </c>
      <c r="K57" s="70">
        <f t="shared" si="10"/>
        <v>0</v>
      </c>
      <c r="L57" s="71">
        <v>11</v>
      </c>
      <c r="M57" s="72">
        <f t="shared" si="11"/>
        <v>0.66666666666666663</v>
      </c>
      <c r="N57" s="69">
        <v>0</v>
      </c>
      <c r="O57" s="70">
        <f t="shared" si="12"/>
        <v>0</v>
      </c>
      <c r="P57" s="69">
        <v>7</v>
      </c>
      <c r="Q57" s="70">
        <f t="shared" si="8"/>
        <v>0.42424242424242425</v>
      </c>
      <c r="R57" s="71">
        <v>0</v>
      </c>
      <c r="S57" s="72">
        <v>0</v>
      </c>
      <c r="T57" s="69">
        <v>0</v>
      </c>
      <c r="U57" s="70">
        <f t="shared" si="13"/>
        <v>0</v>
      </c>
      <c r="V57" s="69">
        <v>9</v>
      </c>
      <c r="W57" s="70">
        <f t="shared" si="14"/>
        <v>0.54545454545454541</v>
      </c>
      <c r="X57" s="69">
        <v>7</v>
      </c>
      <c r="Y57" s="70">
        <f t="shared" si="15"/>
        <v>0.42424242424242425</v>
      </c>
    </row>
    <row r="58" spans="1:25" ht="16.8" x14ac:dyDescent="0.3">
      <c r="A58" s="14">
        <v>124</v>
      </c>
      <c r="B58" s="15" t="s">
        <v>74</v>
      </c>
      <c r="C58" s="67"/>
      <c r="D58" s="67" t="s">
        <v>181</v>
      </c>
      <c r="E58" s="67"/>
      <c r="F58" s="68">
        <v>113.7</v>
      </c>
      <c r="G58" s="68">
        <v>113.7</v>
      </c>
      <c r="H58" s="69">
        <v>73</v>
      </c>
      <c r="I58" s="70">
        <f t="shared" si="9"/>
        <v>0.64204045734388737</v>
      </c>
      <c r="J58" s="69">
        <v>34</v>
      </c>
      <c r="K58" s="70">
        <f t="shared" si="10"/>
        <v>0.2990325417766051</v>
      </c>
      <c r="L58" s="71">
        <v>63</v>
      </c>
      <c r="M58" s="72">
        <f t="shared" si="11"/>
        <v>0.55408970976253302</v>
      </c>
      <c r="N58" s="69">
        <v>8</v>
      </c>
      <c r="O58" s="70">
        <f t="shared" si="12"/>
        <v>7.0360598065083546E-2</v>
      </c>
      <c r="P58" s="69">
        <v>3</v>
      </c>
      <c r="Q58" s="70">
        <f t="shared" si="8"/>
        <v>2.6385224274406333E-2</v>
      </c>
      <c r="R58" s="71">
        <v>5</v>
      </c>
      <c r="S58" s="72">
        <v>4.3975373790677216E-2</v>
      </c>
      <c r="T58" s="69">
        <v>21</v>
      </c>
      <c r="U58" s="70">
        <f t="shared" si="13"/>
        <v>0.18469656992084432</v>
      </c>
      <c r="V58" s="69">
        <v>68</v>
      </c>
      <c r="W58" s="70">
        <f t="shared" si="14"/>
        <v>0.5980650835532102</v>
      </c>
      <c r="X58" s="69">
        <v>67</v>
      </c>
      <c r="Y58" s="70">
        <f t="shared" si="15"/>
        <v>0.58927000879507474</v>
      </c>
    </row>
    <row r="59" spans="1:25" ht="16.8" x14ac:dyDescent="0.3">
      <c r="A59" s="11">
        <v>132</v>
      </c>
      <c r="B59" s="12" t="s">
        <v>76</v>
      </c>
      <c r="C59" s="60"/>
      <c r="D59" s="60" t="s">
        <v>182</v>
      </c>
      <c r="E59" s="60"/>
      <c r="F59" s="61">
        <v>16.100000000000001</v>
      </c>
      <c r="G59" s="61">
        <v>16.100000000000001</v>
      </c>
      <c r="H59" s="62">
        <v>0</v>
      </c>
      <c r="I59" s="63">
        <f t="shared" si="9"/>
        <v>0</v>
      </c>
      <c r="J59" s="62">
        <v>0</v>
      </c>
      <c r="K59" s="63">
        <f t="shared" si="10"/>
        <v>0</v>
      </c>
      <c r="L59" s="64">
        <v>0</v>
      </c>
      <c r="M59" s="65">
        <f t="shared" si="11"/>
        <v>0</v>
      </c>
      <c r="N59" s="62">
        <v>0</v>
      </c>
      <c r="O59" s="63">
        <f t="shared" si="12"/>
        <v>0</v>
      </c>
      <c r="P59" s="62">
        <v>0</v>
      </c>
      <c r="Q59" s="66">
        <f t="shared" si="8"/>
        <v>0</v>
      </c>
      <c r="R59" s="113">
        <v>0</v>
      </c>
      <c r="S59" s="111">
        <v>0</v>
      </c>
      <c r="T59" s="62">
        <v>0</v>
      </c>
      <c r="U59" s="63">
        <f t="shared" si="13"/>
        <v>0</v>
      </c>
      <c r="V59" s="62">
        <v>0</v>
      </c>
      <c r="W59" s="63">
        <f t="shared" si="14"/>
        <v>0</v>
      </c>
      <c r="X59" s="62">
        <v>0</v>
      </c>
      <c r="Y59" s="63">
        <f t="shared" si="15"/>
        <v>0</v>
      </c>
    </row>
    <row r="60" spans="1:25" ht="16.8" x14ac:dyDescent="0.3">
      <c r="A60" s="8">
        <v>138</v>
      </c>
      <c r="B60" s="9" t="s">
        <v>77</v>
      </c>
      <c r="C60" s="54" t="s">
        <v>54</v>
      </c>
      <c r="D60" s="54" t="s">
        <v>4</v>
      </c>
      <c r="E60" s="54"/>
      <c r="F60" s="55">
        <v>29.2</v>
      </c>
      <c r="G60" s="55">
        <v>29.2</v>
      </c>
      <c r="H60" s="56">
        <v>35</v>
      </c>
      <c r="I60" s="57">
        <f t="shared" si="9"/>
        <v>1.1986301369863015</v>
      </c>
      <c r="J60" s="56">
        <v>11</v>
      </c>
      <c r="K60" s="57">
        <f t="shared" si="10"/>
        <v>0.37671232876712329</v>
      </c>
      <c r="L60" s="58">
        <v>45</v>
      </c>
      <c r="M60" s="59">
        <f t="shared" si="11"/>
        <v>1.5410958904109588</v>
      </c>
      <c r="N60" s="56">
        <v>80</v>
      </c>
      <c r="O60" s="57">
        <f t="shared" si="12"/>
        <v>2.7397260273972601</v>
      </c>
      <c r="P60" s="56">
        <v>12</v>
      </c>
      <c r="Q60" s="57">
        <f t="shared" si="8"/>
        <v>0.41095890410958907</v>
      </c>
      <c r="R60" s="58">
        <v>6</v>
      </c>
      <c r="S60" s="59">
        <v>0.20547945205479454</v>
      </c>
      <c r="T60" s="56">
        <v>6</v>
      </c>
      <c r="U60" s="57">
        <f t="shared" si="13"/>
        <v>0.20547945205479454</v>
      </c>
      <c r="V60" s="56">
        <v>34</v>
      </c>
      <c r="W60" s="57">
        <f t="shared" si="14"/>
        <v>1.1643835616438356</v>
      </c>
      <c r="X60" s="56">
        <v>32</v>
      </c>
      <c r="Y60" s="57">
        <f t="shared" si="15"/>
        <v>1.095890410958904</v>
      </c>
    </row>
    <row r="61" spans="1:25" ht="16.8" x14ac:dyDescent="0.3">
      <c r="A61" s="8">
        <v>139</v>
      </c>
      <c r="B61" s="9" t="s">
        <v>78</v>
      </c>
      <c r="C61" s="54" t="s">
        <v>54</v>
      </c>
      <c r="D61" s="54" t="s">
        <v>4</v>
      </c>
      <c r="E61" s="54"/>
      <c r="F61" s="55">
        <v>29.8</v>
      </c>
      <c r="G61" s="55">
        <v>29.8</v>
      </c>
      <c r="H61" s="56">
        <v>37</v>
      </c>
      <c r="I61" s="57">
        <f t="shared" si="9"/>
        <v>1.2416107382550334</v>
      </c>
      <c r="J61" s="56">
        <v>10</v>
      </c>
      <c r="K61" s="57">
        <f t="shared" si="10"/>
        <v>0.33557046979865773</v>
      </c>
      <c r="L61" s="58">
        <v>51</v>
      </c>
      <c r="M61" s="59">
        <f t="shared" si="11"/>
        <v>1.7114093959731542</v>
      </c>
      <c r="N61" s="56">
        <v>62</v>
      </c>
      <c r="O61" s="57">
        <f t="shared" si="12"/>
        <v>2.0805369127516777</v>
      </c>
      <c r="P61" s="56">
        <v>20</v>
      </c>
      <c r="Q61" s="57">
        <f t="shared" si="8"/>
        <v>0.67114093959731547</v>
      </c>
      <c r="R61" s="58">
        <v>5</v>
      </c>
      <c r="S61" s="59">
        <v>0.16778523489932887</v>
      </c>
      <c r="T61" s="56">
        <v>11</v>
      </c>
      <c r="U61" s="57">
        <f t="shared" si="13"/>
        <v>0.36912751677852346</v>
      </c>
      <c r="V61" s="56">
        <v>36</v>
      </c>
      <c r="W61" s="57">
        <f t="shared" si="14"/>
        <v>1.2080536912751678</v>
      </c>
      <c r="X61" s="56">
        <v>43</v>
      </c>
      <c r="Y61" s="57">
        <f t="shared" si="15"/>
        <v>1.4429530201342282</v>
      </c>
    </row>
    <row r="62" spans="1:25" ht="16.8" x14ac:dyDescent="0.3">
      <c r="A62" s="8">
        <v>140</v>
      </c>
      <c r="B62" s="9" t="s">
        <v>79</v>
      </c>
      <c r="C62" s="54" t="s">
        <v>54</v>
      </c>
      <c r="D62" s="54" t="s">
        <v>4</v>
      </c>
      <c r="E62" s="54"/>
      <c r="F62" s="55">
        <v>31.4</v>
      </c>
      <c r="G62" s="55">
        <v>31.4</v>
      </c>
      <c r="H62" s="56">
        <v>41</v>
      </c>
      <c r="I62" s="57">
        <f t="shared" si="9"/>
        <v>1.3057324840764333</v>
      </c>
      <c r="J62" s="56">
        <v>7</v>
      </c>
      <c r="K62" s="57">
        <f t="shared" si="10"/>
        <v>0.22292993630573249</v>
      </c>
      <c r="L62" s="58">
        <v>37</v>
      </c>
      <c r="M62" s="59">
        <f t="shared" si="11"/>
        <v>1.1783439490445859</v>
      </c>
      <c r="N62" s="56">
        <v>54</v>
      </c>
      <c r="O62" s="57">
        <f t="shared" si="12"/>
        <v>1.7197452229299364</v>
      </c>
      <c r="P62" s="56">
        <v>9</v>
      </c>
      <c r="Q62" s="57">
        <f t="shared" si="8"/>
        <v>0.28662420382165604</v>
      </c>
      <c r="R62" s="58">
        <v>6</v>
      </c>
      <c r="S62" s="59">
        <v>0.19108280254777071</v>
      </c>
      <c r="T62" s="56">
        <v>9</v>
      </c>
      <c r="U62" s="57">
        <f t="shared" si="13"/>
        <v>0.28662420382165604</v>
      </c>
      <c r="V62" s="56">
        <v>39</v>
      </c>
      <c r="W62" s="57">
        <f t="shared" si="14"/>
        <v>1.2420382165605095</v>
      </c>
      <c r="X62" s="56">
        <v>31</v>
      </c>
      <c r="Y62" s="57">
        <f t="shared" si="15"/>
        <v>0.98726114649681529</v>
      </c>
    </row>
    <row r="63" spans="1:25" s="84" customFormat="1" ht="16.8" x14ac:dyDescent="0.3">
      <c r="A63" s="8">
        <v>141</v>
      </c>
      <c r="B63" s="8" t="s">
        <v>81</v>
      </c>
      <c r="C63" s="77" t="s">
        <v>54</v>
      </c>
      <c r="D63" s="77" t="s">
        <v>4</v>
      </c>
      <c r="E63" s="77" t="s">
        <v>829</v>
      </c>
      <c r="F63" s="79">
        <v>32.6</v>
      </c>
      <c r="G63" s="79">
        <v>32.6</v>
      </c>
      <c r="H63" s="80">
        <v>306</v>
      </c>
      <c r="I63" s="81">
        <f t="shared" si="9"/>
        <v>9.3865030674846626</v>
      </c>
      <c r="J63" s="80">
        <v>75</v>
      </c>
      <c r="K63" s="81">
        <f t="shared" si="10"/>
        <v>2.3006134969325154</v>
      </c>
      <c r="L63" s="82">
        <v>443</v>
      </c>
      <c r="M63" s="83">
        <f t="shared" si="11"/>
        <v>13.588957055214724</v>
      </c>
      <c r="N63" s="80">
        <v>514</v>
      </c>
      <c r="O63" s="81">
        <f t="shared" si="12"/>
        <v>15.76687116564417</v>
      </c>
      <c r="P63" s="80">
        <v>72</v>
      </c>
      <c r="Q63" s="81">
        <f t="shared" si="8"/>
        <v>2.2085889570552144</v>
      </c>
      <c r="R63" s="82">
        <v>44</v>
      </c>
      <c r="S63" s="83">
        <v>1.3496932515337423</v>
      </c>
      <c r="T63" s="80">
        <v>70</v>
      </c>
      <c r="U63" s="81">
        <f t="shared" si="13"/>
        <v>2.147239263803681</v>
      </c>
      <c r="V63" s="80">
        <v>309</v>
      </c>
      <c r="W63" s="81">
        <f t="shared" si="14"/>
        <v>9.4785276073619631</v>
      </c>
      <c r="X63" s="80">
        <v>183</v>
      </c>
      <c r="Y63" s="81">
        <f t="shared" si="15"/>
        <v>5.6134969325153374</v>
      </c>
    </row>
    <row r="64" spans="1:25" ht="16.8" x14ac:dyDescent="0.3">
      <c r="A64" s="8">
        <v>142</v>
      </c>
      <c r="B64" s="9" t="s">
        <v>82</v>
      </c>
      <c r="C64" s="54" t="s">
        <v>54</v>
      </c>
      <c r="D64" s="54" t="s">
        <v>4</v>
      </c>
      <c r="E64" s="54"/>
      <c r="F64" s="55">
        <v>30.8</v>
      </c>
      <c r="G64" s="55">
        <v>30.8</v>
      </c>
      <c r="H64" s="56">
        <v>65</v>
      </c>
      <c r="I64" s="57">
        <f t="shared" si="9"/>
        <v>2.1103896103896105</v>
      </c>
      <c r="J64" s="56">
        <v>7</v>
      </c>
      <c r="K64" s="57">
        <f t="shared" si="10"/>
        <v>0.22727272727272727</v>
      </c>
      <c r="L64" s="58">
        <v>83</v>
      </c>
      <c r="M64" s="59">
        <f t="shared" si="11"/>
        <v>2.6948051948051948</v>
      </c>
      <c r="N64" s="56">
        <v>144</v>
      </c>
      <c r="O64" s="57">
        <f t="shared" si="12"/>
        <v>4.6753246753246751</v>
      </c>
      <c r="P64" s="56">
        <v>14</v>
      </c>
      <c r="Q64" s="57">
        <f t="shared" si="8"/>
        <v>0.45454545454545453</v>
      </c>
      <c r="R64" s="58">
        <v>11</v>
      </c>
      <c r="S64" s="59">
        <v>0.35714285714285715</v>
      </c>
      <c r="T64" s="56">
        <v>15</v>
      </c>
      <c r="U64" s="57">
        <f t="shared" si="13"/>
        <v>0.48701298701298701</v>
      </c>
      <c r="V64" s="56">
        <v>64</v>
      </c>
      <c r="W64" s="57">
        <f t="shared" si="14"/>
        <v>2.0779220779220777</v>
      </c>
      <c r="X64" s="56">
        <v>71</v>
      </c>
      <c r="Y64" s="57">
        <f t="shared" si="15"/>
        <v>2.3051948051948052</v>
      </c>
    </row>
    <row r="65" spans="1:25" ht="16.8" x14ac:dyDescent="0.3">
      <c r="A65" s="8">
        <v>143</v>
      </c>
      <c r="B65" s="9" t="s">
        <v>83</v>
      </c>
      <c r="C65" s="54" t="s">
        <v>54</v>
      </c>
      <c r="D65" s="54" t="s">
        <v>4</v>
      </c>
      <c r="E65" s="54"/>
      <c r="F65" s="55">
        <v>31.9</v>
      </c>
      <c r="G65" s="55">
        <v>31.9</v>
      </c>
      <c r="H65" s="56">
        <v>118</v>
      </c>
      <c r="I65" s="57">
        <f t="shared" si="9"/>
        <v>3.6990595611285269</v>
      </c>
      <c r="J65" s="56">
        <v>23</v>
      </c>
      <c r="K65" s="57">
        <f t="shared" si="10"/>
        <v>0.72100313479623823</v>
      </c>
      <c r="L65" s="58">
        <v>155</v>
      </c>
      <c r="M65" s="59">
        <f t="shared" si="11"/>
        <v>4.8589341692789967</v>
      </c>
      <c r="N65" s="56">
        <v>203</v>
      </c>
      <c r="O65" s="57">
        <f t="shared" si="12"/>
        <v>6.3636363636363642</v>
      </c>
      <c r="P65" s="56">
        <v>33</v>
      </c>
      <c r="Q65" s="57">
        <f t="shared" si="8"/>
        <v>1.0344827586206897</v>
      </c>
      <c r="R65" s="58">
        <v>16</v>
      </c>
      <c r="S65" s="59">
        <v>0.50156739811912232</v>
      </c>
      <c r="T65" s="56">
        <v>13</v>
      </c>
      <c r="U65" s="57">
        <f t="shared" si="13"/>
        <v>0.40752351097178685</v>
      </c>
      <c r="V65" s="56">
        <v>240</v>
      </c>
      <c r="W65" s="57">
        <f t="shared" si="14"/>
        <v>7.523510971786834</v>
      </c>
      <c r="X65" s="56">
        <v>173</v>
      </c>
      <c r="Y65" s="57">
        <f t="shared" si="15"/>
        <v>5.4231974921630099</v>
      </c>
    </row>
    <row r="66" spans="1:25" ht="16.8" x14ac:dyDescent="0.3">
      <c r="A66" s="8">
        <v>144</v>
      </c>
      <c r="B66" s="9" t="s">
        <v>84</v>
      </c>
      <c r="C66" s="54" t="s">
        <v>54</v>
      </c>
      <c r="D66" s="54" t="s">
        <v>4</v>
      </c>
      <c r="E66" s="54"/>
      <c r="F66" s="55">
        <v>30</v>
      </c>
      <c r="G66" s="55">
        <v>30</v>
      </c>
      <c r="H66" s="56">
        <v>83</v>
      </c>
      <c r="I66" s="57">
        <f t="shared" si="9"/>
        <v>2.7666666666666666</v>
      </c>
      <c r="J66" s="56">
        <v>9</v>
      </c>
      <c r="K66" s="57">
        <f t="shared" si="10"/>
        <v>0.3</v>
      </c>
      <c r="L66" s="58">
        <v>95</v>
      </c>
      <c r="M66" s="59">
        <f t="shared" si="11"/>
        <v>3.1666666666666665</v>
      </c>
      <c r="N66" s="56">
        <v>167</v>
      </c>
      <c r="O66" s="57">
        <f t="shared" si="12"/>
        <v>5.5666666666666664</v>
      </c>
      <c r="P66" s="56">
        <v>24</v>
      </c>
      <c r="Q66" s="57">
        <f t="shared" si="8"/>
        <v>0.8</v>
      </c>
      <c r="R66" s="58">
        <v>10</v>
      </c>
      <c r="S66" s="59">
        <v>0.33333333333333331</v>
      </c>
      <c r="T66" s="56">
        <v>25</v>
      </c>
      <c r="U66" s="57">
        <f t="shared" si="13"/>
        <v>0.83333333333333337</v>
      </c>
      <c r="V66" s="56">
        <v>55</v>
      </c>
      <c r="W66" s="57">
        <f t="shared" si="14"/>
        <v>1.8333333333333333</v>
      </c>
      <c r="X66" s="56">
        <v>58</v>
      </c>
      <c r="Y66" s="57">
        <f t="shared" si="15"/>
        <v>1.9333333333333333</v>
      </c>
    </row>
    <row r="67" spans="1:25" ht="16.8" x14ac:dyDescent="0.3">
      <c r="A67" s="8">
        <v>145</v>
      </c>
      <c r="B67" s="9" t="s">
        <v>85</v>
      </c>
      <c r="C67" s="54" t="s">
        <v>54</v>
      </c>
      <c r="D67" s="54" t="s">
        <v>4</v>
      </c>
      <c r="E67" s="54"/>
      <c r="F67" s="55">
        <v>50.8</v>
      </c>
      <c r="G67" s="55">
        <v>50.8</v>
      </c>
      <c r="H67" s="56">
        <v>46</v>
      </c>
      <c r="I67" s="57">
        <f t="shared" si="9"/>
        <v>0.9055118110236221</v>
      </c>
      <c r="J67" s="56">
        <v>15</v>
      </c>
      <c r="K67" s="57">
        <f t="shared" si="10"/>
        <v>0.29527559055118113</v>
      </c>
      <c r="L67" s="58">
        <v>38</v>
      </c>
      <c r="M67" s="59">
        <f t="shared" si="11"/>
        <v>0.74803149606299213</v>
      </c>
      <c r="N67" s="56">
        <v>46</v>
      </c>
      <c r="O67" s="57">
        <f t="shared" si="12"/>
        <v>0.9055118110236221</v>
      </c>
      <c r="P67" s="56">
        <v>0</v>
      </c>
      <c r="Q67" s="57">
        <f t="shared" ref="Q67:Q98" si="16">P67/G67</f>
        <v>0</v>
      </c>
      <c r="R67" s="58">
        <v>0</v>
      </c>
      <c r="S67" s="59">
        <v>0</v>
      </c>
      <c r="T67" s="56">
        <v>6</v>
      </c>
      <c r="U67" s="57">
        <f t="shared" si="13"/>
        <v>0.11811023622047245</v>
      </c>
      <c r="V67" s="56">
        <v>14</v>
      </c>
      <c r="W67" s="57">
        <f t="shared" si="14"/>
        <v>0.27559055118110237</v>
      </c>
      <c r="X67" s="56">
        <v>12</v>
      </c>
      <c r="Y67" s="57">
        <f t="shared" si="15"/>
        <v>0.23622047244094491</v>
      </c>
    </row>
    <row r="68" spans="1:25" ht="16.8" x14ac:dyDescent="0.3">
      <c r="A68" s="8">
        <v>146</v>
      </c>
      <c r="B68" s="9" t="s">
        <v>86</v>
      </c>
      <c r="C68" s="54" t="s">
        <v>54</v>
      </c>
      <c r="D68" s="54" t="s">
        <v>4</v>
      </c>
      <c r="E68" s="54"/>
      <c r="F68" s="55">
        <v>36.9</v>
      </c>
      <c r="G68" s="55">
        <v>36.9</v>
      </c>
      <c r="H68" s="56">
        <v>31</v>
      </c>
      <c r="I68" s="57">
        <f t="shared" si="9"/>
        <v>0.84010840108401086</v>
      </c>
      <c r="J68" s="56">
        <v>3</v>
      </c>
      <c r="K68" s="57">
        <f t="shared" si="10"/>
        <v>8.1300813008130079E-2</v>
      </c>
      <c r="L68" s="58">
        <v>43</v>
      </c>
      <c r="M68" s="59">
        <f t="shared" si="11"/>
        <v>1.1653116531165313</v>
      </c>
      <c r="N68" s="56">
        <v>40</v>
      </c>
      <c r="O68" s="57">
        <f t="shared" si="12"/>
        <v>1.0840108401084012</v>
      </c>
      <c r="P68" s="56">
        <v>3</v>
      </c>
      <c r="Q68" s="57">
        <f t="shared" si="16"/>
        <v>8.1300813008130079E-2</v>
      </c>
      <c r="R68" s="58">
        <v>0</v>
      </c>
      <c r="S68" s="59">
        <v>0</v>
      </c>
      <c r="T68" s="56">
        <v>11</v>
      </c>
      <c r="U68" s="57">
        <f t="shared" si="13"/>
        <v>0.29810298102981031</v>
      </c>
      <c r="V68" s="56">
        <v>24</v>
      </c>
      <c r="W68" s="57">
        <f t="shared" si="14"/>
        <v>0.65040650406504064</v>
      </c>
      <c r="X68" s="56">
        <v>21</v>
      </c>
      <c r="Y68" s="57">
        <f t="shared" si="15"/>
        <v>0.56910569105691056</v>
      </c>
    </row>
    <row r="69" spans="1:25" ht="16.8" x14ac:dyDescent="0.3">
      <c r="A69" s="8">
        <v>147</v>
      </c>
      <c r="B69" s="9" t="s">
        <v>87</v>
      </c>
      <c r="C69" s="54" t="s">
        <v>54</v>
      </c>
      <c r="D69" s="54" t="s">
        <v>4</v>
      </c>
      <c r="E69" s="54"/>
      <c r="F69" s="55">
        <v>33.700000000000003</v>
      </c>
      <c r="G69" s="55">
        <v>33.700000000000003</v>
      </c>
      <c r="H69" s="56">
        <v>17</v>
      </c>
      <c r="I69" s="57">
        <f t="shared" si="9"/>
        <v>0.50445103857566764</v>
      </c>
      <c r="J69" s="56">
        <v>0</v>
      </c>
      <c r="K69" s="57">
        <f t="shared" si="10"/>
        <v>0</v>
      </c>
      <c r="L69" s="58">
        <v>19</v>
      </c>
      <c r="M69" s="59">
        <f t="shared" si="11"/>
        <v>0.56379821958456966</v>
      </c>
      <c r="N69" s="56">
        <v>29</v>
      </c>
      <c r="O69" s="57">
        <f t="shared" si="12"/>
        <v>0.86053412462908008</v>
      </c>
      <c r="P69" s="56">
        <v>5</v>
      </c>
      <c r="Q69" s="57">
        <f t="shared" si="16"/>
        <v>0.14836795252225518</v>
      </c>
      <c r="R69" s="58">
        <v>4</v>
      </c>
      <c r="S69" s="59">
        <v>0.11869436201780414</v>
      </c>
      <c r="T69" s="56">
        <v>5</v>
      </c>
      <c r="U69" s="57">
        <f t="shared" si="13"/>
        <v>0.14836795252225518</v>
      </c>
      <c r="V69" s="56">
        <v>29</v>
      </c>
      <c r="W69" s="57">
        <f t="shared" si="14"/>
        <v>0.86053412462908008</v>
      </c>
      <c r="X69" s="56">
        <v>25</v>
      </c>
      <c r="Y69" s="57">
        <f t="shared" si="15"/>
        <v>0.74183976261127593</v>
      </c>
    </row>
    <row r="70" spans="1:25" ht="16.8" x14ac:dyDescent="0.3">
      <c r="A70" s="8">
        <v>148</v>
      </c>
      <c r="B70" s="9" t="s">
        <v>88</v>
      </c>
      <c r="C70" s="54" t="s">
        <v>54</v>
      </c>
      <c r="D70" s="54" t="s">
        <v>4</v>
      </c>
      <c r="E70" s="54"/>
      <c r="F70" s="55">
        <v>53.7</v>
      </c>
      <c r="G70" s="55">
        <v>53.7</v>
      </c>
      <c r="H70" s="56">
        <v>53</v>
      </c>
      <c r="I70" s="57">
        <f t="shared" si="9"/>
        <v>0.98696461824953441</v>
      </c>
      <c r="J70" s="56">
        <v>20</v>
      </c>
      <c r="K70" s="57">
        <f t="shared" si="10"/>
        <v>0.37243947858472998</v>
      </c>
      <c r="L70" s="58">
        <v>83</v>
      </c>
      <c r="M70" s="59">
        <f t="shared" si="11"/>
        <v>1.5456238361266292</v>
      </c>
      <c r="N70" s="56">
        <v>100</v>
      </c>
      <c r="O70" s="57">
        <f t="shared" si="12"/>
        <v>1.8621973929236497</v>
      </c>
      <c r="P70" s="56">
        <v>0</v>
      </c>
      <c r="Q70" s="57">
        <f t="shared" si="16"/>
        <v>0</v>
      </c>
      <c r="R70" s="58">
        <v>0</v>
      </c>
      <c r="S70" s="59">
        <v>0</v>
      </c>
      <c r="T70" s="56">
        <v>7</v>
      </c>
      <c r="U70" s="57">
        <f t="shared" si="13"/>
        <v>0.13035381750465549</v>
      </c>
      <c r="V70" s="56">
        <v>27</v>
      </c>
      <c r="W70" s="57">
        <f t="shared" si="14"/>
        <v>0.5027932960893855</v>
      </c>
      <c r="X70" s="56">
        <v>21</v>
      </c>
      <c r="Y70" s="57">
        <f t="shared" si="15"/>
        <v>0.39106145251396646</v>
      </c>
    </row>
    <row r="71" spans="1:25" ht="16.8" x14ac:dyDescent="0.3">
      <c r="A71" s="8">
        <v>149</v>
      </c>
      <c r="B71" s="9" t="s">
        <v>89</v>
      </c>
      <c r="C71" s="54" t="s">
        <v>54</v>
      </c>
      <c r="D71" s="54" t="s">
        <v>4</v>
      </c>
      <c r="E71" s="54"/>
      <c r="F71" s="55">
        <v>36.200000000000003</v>
      </c>
      <c r="G71" s="55">
        <v>36.200000000000003</v>
      </c>
      <c r="H71" s="56">
        <v>78</v>
      </c>
      <c r="I71" s="57">
        <f t="shared" si="9"/>
        <v>2.1546961325966851</v>
      </c>
      <c r="J71" s="56">
        <v>12</v>
      </c>
      <c r="K71" s="57">
        <f t="shared" si="10"/>
        <v>0.33149171270718231</v>
      </c>
      <c r="L71" s="58">
        <v>93</v>
      </c>
      <c r="M71" s="59">
        <f t="shared" si="11"/>
        <v>2.569060773480663</v>
      </c>
      <c r="N71" s="56">
        <v>110</v>
      </c>
      <c r="O71" s="57">
        <f t="shared" si="12"/>
        <v>3.0386740331491708</v>
      </c>
      <c r="P71" s="56">
        <v>7</v>
      </c>
      <c r="Q71" s="57">
        <f t="shared" si="16"/>
        <v>0.19337016574585633</v>
      </c>
      <c r="R71" s="58">
        <v>6</v>
      </c>
      <c r="S71" s="59">
        <v>0.16574585635359115</v>
      </c>
      <c r="T71" s="56">
        <v>20</v>
      </c>
      <c r="U71" s="57">
        <f t="shared" si="13"/>
        <v>0.55248618784530379</v>
      </c>
      <c r="V71" s="56">
        <v>56</v>
      </c>
      <c r="W71" s="57">
        <f t="shared" si="14"/>
        <v>1.5469613259668507</v>
      </c>
      <c r="X71" s="56">
        <v>55</v>
      </c>
      <c r="Y71" s="57">
        <f t="shared" si="15"/>
        <v>1.5193370165745854</v>
      </c>
    </row>
    <row r="72" spans="1:25" ht="16.8" x14ac:dyDescent="0.3">
      <c r="A72" s="8">
        <v>150</v>
      </c>
      <c r="B72" s="9" t="s">
        <v>90</v>
      </c>
      <c r="C72" s="54" t="s">
        <v>54</v>
      </c>
      <c r="D72" s="54" t="s">
        <v>4</v>
      </c>
      <c r="E72" s="54"/>
      <c r="F72" s="55">
        <v>33.799999999999997</v>
      </c>
      <c r="G72" s="55">
        <v>33.799999999999997</v>
      </c>
      <c r="H72" s="56">
        <v>29</v>
      </c>
      <c r="I72" s="57">
        <f t="shared" si="9"/>
        <v>0.85798816568047342</v>
      </c>
      <c r="J72" s="56">
        <v>0</v>
      </c>
      <c r="K72" s="57">
        <f t="shared" si="10"/>
        <v>0</v>
      </c>
      <c r="L72" s="58">
        <v>33</v>
      </c>
      <c r="M72" s="59">
        <f t="shared" si="11"/>
        <v>0.97633136094674566</v>
      </c>
      <c r="N72" s="56">
        <v>44</v>
      </c>
      <c r="O72" s="57">
        <f t="shared" si="12"/>
        <v>1.3017751479289943</v>
      </c>
      <c r="P72" s="56">
        <v>10</v>
      </c>
      <c r="Q72" s="57">
        <f t="shared" si="16"/>
        <v>0.29585798816568049</v>
      </c>
      <c r="R72" s="58">
        <v>4</v>
      </c>
      <c r="S72" s="59">
        <v>0.1183431952662722</v>
      </c>
      <c r="T72" s="56">
        <v>14</v>
      </c>
      <c r="U72" s="57">
        <f t="shared" si="13"/>
        <v>0.41420118343195272</v>
      </c>
      <c r="V72" s="56">
        <v>22</v>
      </c>
      <c r="W72" s="57">
        <f t="shared" si="14"/>
        <v>0.65088757396449715</v>
      </c>
      <c r="X72" s="56">
        <v>23</v>
      </c>
      <c r="Y72" s="57">
        <f t="shared" si="15"/>
        <v>0.68047337278106512</v>
      </c>
    </row>
    <row r="73" spans="1:25" ht="16.8" x14ac:dyDescent="0.3">
      <c r="A73" s="8">
        <v>151</v>
      </c>
      <c r="B73" s="9" t="s">
        <v>91</v>
      </c>
      <c r="C73" s="54" t="s">
        <v>54</v>
      </c>
      <c r="D73" s="54" t="s">
        <v>4</v>
      </c>
      <c r="E73" s="54"/>
      <c r="F73" s="55">
        <v>52.2</v>
      </c>
      <c r="G73" s="55">
        <v>52.2</v>
      </c>
      <c r="H73" s="56">
        <v>25</v>
      </c>
      <c r="I73" s="57">
        <f t="shared" si="9"/>
        <v>0.47892720306513409</v>
      </c>
      <c r="J73" s="56">
        <v>6</v>
      </c>
      <c r="K73" s="57">
        <f t="shared" si="10"/>
        <v>0.11494252873563218</v>
      </c>
      <c r="L73" s="58">
        <v>33</v>
      </c>
      <c r="M73" s="59">
        <f t="shared" si="11"/>
        <v>0.63218390804597702</v>
      </c>
      <c r="N73" s="56">
        <v>43</v>
      </c>
      <c r="O73" s="57">
        <f t="shared" si="12"/>
        <v>0.82375478927203061</v>
      </c>
      <c r="P73" s="56">
        <v>0</v>
      </c>
      <c r="Q73" s="57">
        <f t="shared" si="16"/>
        <v>0</v>
      </c>
      <c r="R73" s="58">
        <v>0</v>
      </c>
      <c r="S73" s="59">
        <v>0</v>
      </c>
      <c r="T73" s="56">
        <v>7</v>
      </c>
      <c r="U73" s="57">
        <f t="shared" si="13"/>
        <v>0.13409961685823754</v>
      </c>
      <c r="V73" s="56">
        <v>11</v>
      </c>
      <c r="W73" s="57">
        <f t="shared" si="14"/>
        <v>0.21072796934865901</v>
      </c>
      <c r="X73" s="56">
        <v>10</v>
      </c>
      <c r="Y73" s="57">
        <f t="shared" si="15"/>
        <v>0.19157088122605362</v>
      </c>
    </row>
    <row r="74" spans="1:25" ht="16.8" x14ac:dyDescent="0.3">
      <c r="A74" s="8">
        <v>152</v>
      </c>
      <c r="B74" s="9" t="s">
        <v>92</v>
      </c>
      <c r="C74" s="54" t="s">
        <v>54</v>
      </c>
      <c r="D74" s="54" t="s">
        <v>4</v>
      </c>
      <c r="E74" s="54"/>
      <c r="F74" s="55">
        <v>36.799999999999997</v>
      </c>
      <c r="G74" s="55">
        <v>36.799999999999997</v>
      </c>
      <c r="H74" s="56">
        <v>69</v>
      </c>
      <c r="I74" s="57">
        <f t="shared" si="9"/>
        <v>1.8750000000000002</v>
      </c>
      <c r="J74" s="56">
        <v>9</v>
      </c>
      <c r="K74" s="57">
        <f t="shared" si="10"/>
        <v>0.24456521739130438</v>
      </c>
      <c r="L74" s="58">
        <v>78</v>
      </c>
      <c r="M74" s="59">
        <f t="shared" si="11"/>
        <v>2.1195652173913047</v>
      </c>
      <c r="N74" s="56">
        <v>110</v>
      </c>
      <c r="O74" s="57">
        <f t="shared" si="12"/>
        <v>2.9891304347826089</v>
      </c>
      <c r="P74" s="56">
        <v>5</v>
      </c>
      <c r="Q74" s="57">
        <f t="shared" si="16"/>
        <v>0.13586956521739132</v>
      </c>
      <c r="R74" s="58">
        <v>0</v>
      </c>
      <c r="S74" s="59">
        <v>0</v>
      </c>
      <c r="T74" s="56">
        <v>24</v>
      </c>
      <c r="U74" s="57">
        <f t="shared" si="13"/>
        <v>0.65217391304347827</v>
      </c>
      <c r="V74" s="56">
        <v>30</v>
      </c>
      <c r="W74" s="57">
        <f t="shared" si="14"/>
        <v>0.81521739130434789</v>
      </c>
      <c r="X74" s="56">
        <v>19</v>
      </c>
      <c r="Y74" s="57">
        <f t="shared" si="15"/>
        <v>0.51630434782608703</v>
      </c>
    </row>
    <row r="75" spans="1:25" ht="16.8" x14ac:dyDescent="0.3">
      <c r="A75" s="8">
        <v>153</v>
      </c>
      <c r="B75" s="9" t="s">
        <v>93</v>
      </c>
      <c r="C75" s="54" t="s">
        <v>54</v>
      </c>
      <c r="D75" s="54" t="s">
        <v>4</v>
      </c>
      <c r="E75" s="54"/>
      <c r="F75" s="55">
        <v>33.799999999999997</v>
      </c>
      <c r="G75" s="55">
        <v>33.799999999999997</v>
      </c>
      <c r="H75" s="56">
        <v>26</v>
      </c>
      <c r="I75" s="57">
        <f t="shared" si="9"/>
        <v>0.76923076923076927</v>
      </c>
      <c r="J75" s="56">
        <v>0</v>
      </c>
      <c r="K75" s="57">
        <f t="shared" si="10"/>
        <v>0</v>
      </c>
      <c r="L75" s="58">
        <v>30</v>
      </c>
      <c r="M75" s="59">
        <f t="shared" si="11"/>
        <v>0.88757396449704151</v>
      </c>
      <c r="N75" s="56">
        <v>45</v>
      </c>
      <c r="O75" s="57">
        <f t="shared" si="12"/>
        <v>1.3313609467455623</v>
      </c>
      <c r="P75" s="56">
        <v>7</v>
      </c>
      <c r="Q75" s="57">
        <f t="shared" si="16"/>
        <v>0.20710059171597636</v>
      </c>
      <c r="R75" s="58">
        <v>0</v>
      </c>
      <c r="S75" s="59">
        <v>0</v>
      </c>
      <c r="T75" s="56">
        <v>9</v>
      </c>
      <c r="U75" s="57">
        <f t="shared" si="13"/>
        <v>0.26627218934911245</v>
      </c>
      <c r="V75" s="56">
        <v>26</v>
      </c>
      <c r="W75" s="57">
        <f t="shared" si="14"/>
        <v>0.76923076923076927</v>
      </c>
      <c r="X75" s="56">
        <v>26</v>
      </c>
      <c r="Y75" s="57">
        <f t="shared" si="15"/>
        <v>0.76923076923076927</v>
      </c>
    </row>
    <row r="76" spans="1:25" ht="16.8" x14ac:dyDescent="0.3">
      <c r="A76" s="8">
        <v>154</v>
      </c>
      <c r="B76" s="9" t="s">
        <v>94</v>
      </c>
      <c r="C76" s="54" t="s">
        <v>54</v>
      </c>
      <c r="D76" s="54" t="s">
        <v>4</v>
      </c>
      <c r="E76" s="54"/>
      <c r="F76" s="55">
        <v>50</v>
      </c>
      <c r="G76" s="55">
        <v>50</v>
      </c>
      <c r="H76" s="56">
        <v>45</v>
      </c>
      <c r="I76" s="57">
        <f t="shared" si="9"/>
        <v>0.9</v>
      </c>
      <c r="J76" s="56">
        <v>3</v>
      </c>
      <c r="K76" s="57">
        <f t="shared" si="10"/>
        <v>0.06</v>
      </c>
      <c r="L76" s="58">
        <v>40</v>
      </c>
      <c r="M76" s="59">
        <f t="shared" si="11"/>
        <v>0.8</v>
      </c>
      <c r="N76" s="56">
        <v>59</v>
      </c>
      <c r="O76" s="57">
        <f t="shared" si="12"/>
        <v>1.18</v>
      </c>
      <c r="P76" s="56">
        <v>0</v>
      </c>
      <c r="Q76" s="57">
        <f t="shared" si="16"/>
        <v>0</v>
      </c>
      <c r="R76" s="58">
        <v>0</v>
      </c>
      <c r="S76" s="59">
        <v>0</v>
      </c>
      <c r="T76" s="56">
        <v>9</v>
      </c>
      <c r="U76" s="57">
        <f t="shared" si="13"/>
        <v>0.18</v>
      </c>
      <c r="V76" s="56">
        <v>16</v>
      </c>
      <c r="W76" s="57">
        <f t="shared" si="14"/>
        <v>0.32</v>
      </c>
      <c r="X76" s="56">
        <v>13</v>
      </c>
      <c r="Y76" s="57">
        <f t="shared" si="15"/>
        <v>0.26</v>
      </c>
    </row>
    <row r="77" spans="1:25" ht="16.8" x14ac:dyDescent="0.3">
      <c r="A77" s="8">
        <v>155</v>
      </c>
      <c r="B77" s="9" t="s">
        <v>95</v>
      </c>
      <c r="C77" s="54"/>
      <c r="D77" s="54" t="s">
        <v>4</v>
      </c>
      <c r="E77" s="54"/>
      <c r="F77" s="55">
        <v>78.3</v>
      </c>
      <c r="G77" s="55">
        <v>78.3</v>
      </c>
      <c r="H77" s="56">
        <v>55</v>
      </c>
      <c r="I77" s="57">
        <f t="shared" si="9"/>
        <v>0.70242656449553009</v>
      </c>
      <c r="J77" s="56">
        <v>39</v>
      </c>
      <c r="K77" s="57">
        <f t="shared" si="10"/>
        <v>0.4980842911877395</v>
      </c>
      <c r="L77" s="58">
        <v>59</v>
      </c>
      <c r="M77" s="59">
        <f t="shared" si="11"/>
        <v>0.75351213282247764</v>
      </c>
      <c r="N77" s="56">
        <v>82</v>
      </c>
      <c r="O77" s="57">
        <f t="shared" si="12"/>
        <v>1.0472541507024267</v>
      </c>
      <c r="P77" s="56">
        <v>0</v>
      </c>
      <c r="Q77" s="57">
        <f t="shared" si="16"/>
        <v>0</v>
      </c>
      <c r="R77" s="58">
        <v>0</v>
      </c>
      <c r="S77" s="59">
        <v>0</v>
      </c>
      <c r="T77" s="56">
        <v>5</v>
      </c>
      <c r="U77" s="57">
        <f t="shared" si="13"/>
        <v>6.3856960408684549E-2</v>
      </c>
      <c r="V77" s="56">
        <v>22</v>
      </c>
      <c r="W77" s="57">
        <f t="shared" si="14"/>
        <v>0.28097062579821203</v>
      </c>
      <c r="X77" s="56">
        <v>25</v>
      </c>
      <c r="Y77" s="57">
        <f t="shared" si="15"/>
        <v>0.31928480204342274</v>
      </c>
    </row>
    <row r="78" spans="1:25" ht="16.8" x14ac:dyDescent="0.3">
      <c r="A78" s="11">
        <v>156</v>
      </c>
      <c r="B78" s="20" t="s">
        <v>96</v>
      </c>
      <c r="C78" s="60"/>
      <c r="D78" s="60" t="s">
        <v>182</v>
      </c>
      <c r="E78" s="60"/>
      <c r="F78" s="61">
        <v>23.6</v>
      </c>
      <c r="G78" s="61">
        <v>23.6</v>
      </c>
      <c r="H78" s="62">
        <v>0</v>
      </c>
      <c r="I78" s="63">
        <f t="shared" si="9"/>
        <v>0</v>
      </c>
      <c r="J78" s="62">
        <v>0</v>
      </c>
      <c r="K78" s="63">
        <f t="shared" si="10"/>
        <v>0</v>
      </c>
      <c r="L78" s="64">
        <v>0</v>
      </c>
      <c r="M78" s="65">
        <f t="shared" si="11"/>
        <v>0</v>
      </c>
      <c r="N78" s="62">
        <v>2</v>
      </c>
      <c r="O78" s="63">
        <f t="shared" si="12"/>
        <v>8.4745762711864403E-2</v>
      </c>
      <c r="P78" s="62">
        <v>3</v>
      </c>
      <c r="Q78" s="66">
        <f t="shared" si="16"/>
        <v>0.1271186440677966</v>
      </c>
      <c r="R78" s="113">
        <v>2</v>
      </c>
      <c r="S78" s="111">
        <v>8.4745762711864403E-2</v>
      </c>
      <c r="T78" s="47">
        <v>0</v>
      </c>
      <c r="U78" s="48">
        <f t="shared" si="13"/>
        <v>0</v>
      </c>
      <c r="V78" s="47">
        <v>3</v>
      </c>
      <c r="W78" s="48">
        <f t="shared" si="14"/>
        <v>0.1271186440677966</v>
      </c>
      <c r="X78" s="47">
        <v>7</v>
      </c>
      <c r="Y78" s="48">
        <f t="shared" si="15"/>
        <v>0.29661016949152541</v>
      </c>
    </row>
    <row r="79" spans="1:25" ht="16.8" x14ac:dyDescent="0.3">
      <c r="A79" s="8">
        <v>157</v>
      </c>
      <c r="B79" s="9" t="s">
        <v>97</v>
      </c>
      <c r="C79" s="54"/>
      <c r="D79" s="54" t="s">
        <v>4</v>
      </c>
      <c r="E79" s="54"/>
      <c r="F79" s="55">
        <v>24.5</v>
      </c>
      <c r="G79" s="55">
        <v>24.5</v>
      </c>
      <c r="H79" s="56">
        <v>9</v>
      </c>
      <c r="I79" s="57">
        <f t="shared" si="9"/>
        <v>0.36734693877551022</v>
      </c>
      <c r="J79" s="56">
        <v>0</v>
      </c>
      <c r="K79" s="57">
        <f t="shared" si="10"/>
        <v>0</v>
      </c>
      <c r="L79" s="58">
        <v>0</v>
      </c>
      <c r="M79" s="59">
        <f t="shared" si="11"/>
        <v>0</v>
      </c>
      <c r="N79" s="56">
        <v>0</v>
      </c>
      <c r="O79" s="57">
        <f t="shared" si="12"/>
        <v>0</v>
      </c>
      <c r="P79" s="56">
        <v>14</v>
      </c>
      <c r="Q79" s="57">
        <f t="shared" si="16"/>
        <v>0.5714285714285714</v>
      </c>
      <c r="R79" s="58">
        <v>25</v>
      </c>
      <c r="S79" s="59">
        <v>1.0204081632653061</v>
      </c>
      <c r="T79" s="56">
        <v>0</v>
      </c>
      <c r="U79" s="57">
        <f t="shared" si="13"/>
        <v>0</v>
      </c>
      <c r="V79" s="56">
        <v>2</v>
      </c>
      <c r="W79" s="57">
        <f t="shared" si="14"/>
        <v>8.1632653061224483E-2</v>
      </c>
      <c r="X79" s="56">
        <v>3</v>
      </c>
      <c r="Y79" s="57">
        <f t="shared" si="15"/>
        <v>0.12244897959183673</v>
      </c>
    </row>
    <row r="80" spans="1:25" ht="16.8" x14ac:dyDescent="0.3">
      <c r="A80" s="11">
        <v>158</v>
      </c>
      <c r="B80" s="20" t="s">
        <v>98</v>
      </c>
      <c r="C80" s="60"/>
      <c r="D80" s="60" t="s">
        <v>182</v>
      </c>
      <c r="E80" s="60"/>
      <c r="F80" s="61">
        <v>19.899999999999999</v>
      </c>
      <c r="G80" s="61">
        <v>19.899999999999999</v>
      </c>
      <c r="H80" s="62">
        <v>0</v>
      </c>
      <c r="I80" s="63">
        <f t="shared" ref="I80:I111" si="17">H80/F80</f>
        <v>0</v>
      </c>
      <c r="J80" s="62">
        <v>0</v>
      </c>
      <c r="K80" s="63">
        <f t="shared" ref="K80:K111" si="18">J80/F80</f>
        <v>0</v>
      </c>
      <c r="L80" s="64">
        <v>2</v>
      </c>
      <c r="M80" s="65">
        <f t="shared" ref="M80:M111" si="19">L80/F80</f>
        <v>0.10050251256281408</v>
      </c>
      <c r="N80" s="62">
        <v>4</v>
      </c>
      <c r="O80" s="63">
        <f t="shared" ref="O80:O111" si="20">N80/F80</f>
        <v>0.20100502512562815</v>
      </c>
      <c r="P80" s="62">
        <v>8</v>
      </c>
      <c r="Q80" s="66">
        <f t="shared" si="16"/>
        <v>0.4020100502512563</v>
      </c>
      <c r="R80" s="113">
        <v>11</v>
      </c>
      <c r="S80" s="111">
        <v>0.55276381909547745</v>
      </c>
      <c r="T80" s="47">
        <v>0</v>
      </c>
      <c r="U80" s="48">
        <f t="shared" ref="U80:U111" si="21">T80/G80</f>
        <v>0</v>
      </c>
      <c r="V80" s="47">
        <v>4</v>
      </c>
      <c r="W80" s="48">
        <f t="shared" ref="W80:W111" si="22">V80/G80</f>
        <v>0.20100502512562815</v>
      </c>
      <c r="X80" s="47">
        <v>4</v>
      </c>
      <c r="Y80" s="48">
        <f t="shared" ref="Y80:Y111" si="23">X80/G80</f>
        <v>0.20100502512562815</v>
      </c>
    </row>
    <row r="81" spans="1:27" ht="16.8" x14ac:dyDescent="0.3">
      <c r="A81" s="17">
        <v>159</v>
      </c>
      <c r="B81" s="12" t="s">
        <v>175</v>
      </c>
      <c r="C81" s="60"/>
      <c r="D81" s="60" t="s">
        <v>182</v>
      </c>
      <c r="E81" s="60"/>
      <c r="F81" s="61">
        <v>18.100000000000001</v>
      </c>
      <c r="G81" s="61">
        <v>18.100000000000001</v>
      </c>
      <c r="H81" s="62">
        <v>0</v>
      </c>
      <c r="I81" s="63">
        <f t="shared" si="17"/>
        <v>0</v>
      </c>
      <c r="J81" s="73">
        <v>0</v>
      </c>
      <c r="K81" s="63">
        <f t="shared" si="18"/>
        <v>0</v>
      </c>
      <c r="L81" s="74">
        <v>0</v>
      </c>
      <c r="M81" s="65">
        <f t="shared" si="19"/>
        <v>0</v>
      </c>
      <c r="N81" s="62">
        <v>0</v>
      </c>
      <c r="O81" s="63">
        <f t="shared" si="20"/>
        <v>0</v>
      </c>
      <c r="P81" s="73">
        <v>8</v>
      </c>
      <c r="Q81" s="66">
        <f t="shared" si="16"/>
        <v>0.44198895027624308</v>
      </c>
      <c r="R81" s="113">
        <v>13</v>
      </c>
      <c r="S81" s="111">
        <v>0.71823204419889497</v>
      </c>
      <c r="T81" s="62">
        <v>0</v>
      </c>
      <c r="U81" s="63">
        <f t="shared" si="21"/>
        <v>0</v>
      </c>
      <c r="V81" s="73">
        <v>0</v>
      </c>
      <c r="W81" s="63">
        <f t="shared" si="22"/>
        <v>0</v>
      </c>
      <c r="X81" s="73">
        <v>0</v>
      </c>
      <c r="Y81" s="63">
        <f t="shared" si="23"/>
        <v>0</v>
      </c>
    </row>
    <row r="82" spans="1:27" ht="16.8" x14ac:dyDescent="0.3">
      <c r="A82" s="8">
        <v>160</v>
      </c>
      <c r="B82" s="8" t="s">
        <v>100</v>
      </c>
      <c r="C82" s="77" t="s">
        <v>54</v>
      </c>
      <c r="D82" s="77" t="s">
        <v>4</v>
      </c>
      <c r="E82" s="77" t="s">
        <v>829</v>
      </c>
      <c r="F82" s="79">
        <v>18.5</v>
      </c>
      <c r="G82" s="79">
        <v>18.5</v>
      </c>
      <c r="H82" s="80">
        <v>175</v>
      </c>
      <c r="I82" s="81">
        <f t="shared" si="17"/>
        <v>9.4594594594594597</v>
      </c>
      <c r="J82" s="80">
        <v>65</v>
      </c>
      <c r="K82" s="81">
        <f t="shared" si="18"/>
        <v>3.5135135135135136</v>
      </c>
      <c r="L82" s="82">
        <v>310</v>
      </c>
      <c r="M82" s="83">
        <f t="shared" si="19"/>
        <v>16.756756756756758</v>
      </c>
      <c r="N82" s="80">
        <v>345</v>
      </c>
      <c r="O82" s="81">
        <f t="shared" si="20"/>
        <v>18.648648648648649</v>
      </c>
      <c r="P82" s="80">
        <v>57</v>
      </c>
      <c r="Q82" s="81">
        <f t="shared" si="16"/>
        <v>3.0810810810810811</v>
      </c>
      <c r="R82" s="82">
        <v>24</v>
      </c>
      <c r="S82" s="83">
        <v>1.2972972972972974</v>
      </c>
      <c r="T82" s="80">
        <v>27</v>
      </c>
      <c r="U82" s="81">
        <f t="shared" si="21"/>
        <v>1.4594594594594594</v>
      </c>
      <c r="V82" s="80">
        <v>153</v>
      </c>
      <c r="W82" s="81">
        <f t="shared" si="22"/>
        <v>8.2702702702702702</v>
      </c>
      <c r="X82" s="80">
        <v>136</v>
      </c>
      <c r="Y82" s="81">
        <f t="shared" si="23"/>
        <v>7.3513513513513518</v>
      </c>
    </row>
    <row r="83" spans="1:27" ht="16.8" x14ac:dyDescent="0.3">
      <c r="A83" s="11">
        <v>162</v>
      </c>
      <c r="B83" s="12" t="s">
        <v>101</v>
      </c>
      <c r="C83" s="60"/>
      <c r="D83" s="60" t="s">
        <v>182</v>
      </c>
      <c r="E83" s="60"/>
      <c r="F83" s="61">
        <v>21.9</v>
      </c>
      <c r="G83" s="61">
        <v>21.9</v>
      </c>
      <c r="H83" s="62">
        <v>0</v>
      </c>
      <c r="I83" s="63">
        <f t="shared" si="17"/>
        <v>0</v>
      </c>
      <c r="J83" s="62">
        <v>0</v>
      </c>
      <c r="K83" s="63">
        <f t="shared" si="18"/>
        <v>0</v>
      </c>
      <c r="L83" s="64">
        <v>0</v>
      </c>
      <c r="M83" s="65">
        <f t="shared" si="19"/>
        <v>0</v>
      </c>
      <c r="N83" s="62">
        <v>0</v>
      </c>
      <c r="O83" s="63">
        <f t="shared" si="20"/>
        <v>0</v>
      </c>
      <c r="P83" s="62">
        <v>4</v>
      </c>
      <c r="Q83" s="66">
        <f t="shared" si="16"/>
        <v>0.18264840182648404</v>
      </c>
      <c r="R83" s="113">
        <v>3</v>
      </c>
      <c r="S83" s="111">
        <v>0.13698630136986303</v>
      </c>
      <c r="T83" s="62">
        <v>0</v>
      </c>
      <c r="U83" s="63">
        <f t="shared" si="21"/>
        <v>0</v>
      </c>
      <c r="V83" s="62">
        <v>4</v>
      </c>
      <c r="W83" s="63">
        <f t="shared" si="22"/>
        <v>0.18264840182648404</v>
      </c>
      <c r="X83" s="62">
        <v>7</v>
      </c>
      <c r="Y83" s="63">
        <f t="shared" si="23"/>
        <v>0.31963470319634707</v>
      </c>
    </row>
    <row r="84" spans="1:27" ht="16.8" x14ac:dyDescent="0.3">
      <c r="A84" s="11">
        <v>164</v>
      </c>
      <c r="B84" s="12" t="s">
        <v>102</v>
      </c>
      <c r="C84" s="60"/>
      <c r="D84" s="60" t="s">
        <v>182</v>
      </c>
      <c r="E84" s="60"/>
      <c r="F84" s="61">
        <v>35.299999999999997</v>
      </c>
      <c r="G84" s="61">
        <v>35.299999999999997</v>
      </c>
      <c r="H84" s="62">
        <v>0</v>
      </c>
      <c r="I84" s="63">
        <f t="shared" si="17"/>
        <v>0</v>
      </c>
      <c r="J84" s="62">
        <v>0</v>
      </c>
      <c r="K84" s="63">
        <f t="shared" si="18"/>
        <v>0</v>
      </c>
      <c r="L84" s="64">
        <v>0</v>
      </c>
      <c r="M84" s="65">
        <f t="shared" si="19"/>
        <v>0</v>
      </c>
      <c r="N84" s="62">
        <v>0</v>
      </c>
      <c r="O84" s="63">
        <f t="shared" si="20"/>
        <v>0</v>
      </c>
      <c r="P84" s="62">
        <v>2</v>
      </c>
      <c r="Q84" s="66">
        <f t="shared" si="16"/>
        <v>5.6657223796034002E-2</v>
      </c>
      <c r="R84" s="113">
        <v>4</v>
      </c>
      <c r="S84" s="111">
        <v>0.113314447592068</v>
      </c>
      <c r="T84" s="62">
        <v>0</v>
      </c>
      <c r="U84" s="63">
        <f t="shared" si="21"/>
        <v>0</v>
      </c>
      <c r="V84" s="62">
        <v>0</v>
      </c>
      <c r="W84" s="63">
        <f t="shared" si="22"/>
        <v>0</v>
      </c>
      <c r="X84" s="62">
        <v>7</v>
      </c>
      <c r="Y84" s="63">
        <f t="shared" si="23"/>
        <v>0.19830028328611898</v>
      </c>
    </row>
    <row r="85" spans="1:27" ht="16.8" x14ac:dyDescent="0.3">
      <c r="A85" s="11">
        <v>165</v>
      </c>
      <c r="B85" s="12" t="s">
        <v>103</v>
      </c>
      <c r="C85" s="60"/>
      <c r="D85" s="60" t="s">
        <v>182</v>
      </c>
      <c r="E85" s="60"/>
      <c r="F85" s="61">
        <v>34.200000000000003</v>
      </c>
      <c r="G85" s="61">
        <v>34.200000000000003</v>
      </c>
      <c r="H85" s="62">
        <v>0</v>
      </c>
      <c r="I85" s="63">
        <f t="shared" si="17"/>
        <v>0</v>
      </c>
      <c r="J85" s="62">
        <v>0</v>
      </c>
      <c r="K85" s="63">
        <f t="shared" si="18"/>
        <v>0</v>
      </c>
      <c r="L85" s="64">
        <v>0</v>
      </c>
      <c r="M85" s="65">
        <f t="shared" si="19"/>
        <v>0</v>
      </c>
      <c r="N85" s="62">
        <v>0</v>
      </c>
      <c r="O85" s="63">
        <f t="shared" si="20"/>
        <v>0</v>
      </c>
      <c r="P85" s="62">
        <v>0</v>
      </c>
      <c r="Q85" s="66">
        <f t="shared" si="16"/>
        <v>0</v>
      </c>
      <c r="R85" s="113">
        <v>0</v>
      </c>
      <c r="S85" s="111">
        <v>0</v>
      </c>
      <c r="T85" s="62">
        <v>0</v>
      </c>
      <c r="U85" s="63">
        <f t="shared" si="21"/>
        <v>0</v>
      </c>
      <c r="V85" s="62">
        <v>0</v>
      </c>
      <c r="W85" s="63">
        <f t="shared" si="22"/>
        <v>0</v>
      </c>
      <c r="X85" s="62">
        <v>5</v>
      </c>
      <c r="Y85" s="63">
        <f t="shared" si="23"/>
        <v>0.14619883040935672</v>
      </c>
    </row>
    <row r="86" spans="1:27" ht="16.8" x14ac:dyDescent="0.3">
      <c r="A86" s="14">
        <v>167</v>
      </c>
      <c r="B86" s="15" t="s">
        <v>104</v>
      </c>
      <c r="C86" s="67"/>
      <c r="D86" s="67" t="s">
        <v>181</v>
      </c>
      <c r="E86" s="67"/>
      <c r="F86" s="68">
        <v>44.8</v>
      </c>
      <c r="G86" s="68">
        <v>44.8</v>
      </c>
      <c r="H86" s="69">
        <v>85</v>
      </c>
      <c r="I86" s="70">
        <f t="shared" si="17"/>
        <v>1.8973214285714286</v>
      </c>
      <c r="J86" s="69">
        <v>11</v>
      </c>
      <c r="K86" s="70">
        <f t="shared" si="18"/>
        <v>0.2455357142857143</v>
      </c>
      <c r="L86" s="71">
        <v>92</v>
      </c>
      <c r="M86" s="72">
        <f t="shared" si="19"/>
        <v>2.0535714285714288</v>
      </c>
      <c r="N86" s="69">
        <v>7</v>
      </c>
      <c r="O86" s="70">
        <f t="shared" si="20"/>
        <v>0.15625</v>
      </c>
      <c r="P86" s="69">
        <v>13</v>
      </c>
      <c r="Q86" s="70">
        <f t="shared" si="16"/>
        <v>0.29017857142857145</v>
      </c>
      <c r="R86" s="71">
        <v>14</v>
      </c>
      <c r="S86" s="72">
        <v>0.3125</v>
      </c>
      <c r="T86" s="69">
        <v>27</v>
      </c>
      <c r="U86" s="70">
        <f t="shared" si="21"/>
        <v>0.60267857142857151</v>
      </c>
      <c r="V86" s="69">
        <v>109</v>
      </c>
      <c r="W86" s="70">
        <f t="shared" si="22"/>
        <v>2.4330357142857144</v>
      </c>
      <c r="X86" s="69">
        <v>74</v>
      </c>
      <c r="Y86" s="70">
        <f t="shared" si="23"/>
        <v>1.6517857142857144</v>
      </c>
    </row>
    <row r="87" spans="1:27" ht="16.8" x14ac:dyDescent="0.3">
      <c r="A87" s="14">
        <v>168</v>
      </c>
      <c r="B87" s="15" t="s">
        <v>106</v>
      </c>
      <c r="C87" s="67" t="s">
        <v>105</v>
      </c>
      <c r="D87" s="67" t="s">
        <v>181</v>
      </c>
      <c r="E87" s="67"/>
      <c r="F87" s="68">
        <v>188.1</v>
      </c>
      <c r="G87" s="68">
        <v>188.1</v>
      </c>
      <c r="H87" s="69">
        <v>203</v>
      </c>
      <c r="I87" s="70">
        <f t="shared" si="17"/>
        <v>1.0792131844763424</v>
      </c>
      <c r="J87" s="69">
        <v>100</v>
      </c>
      <c r="K87" s="70">
        <f t="shared" si="18"/>
        <v>0.53163211057947901</v>
      </c>
      <c r="L87" s="71">
        <v>257</v>
      </c>
      <c r="M87" s="72">
        <f t="shared" si="19"/>
        <v>1.366294524189261</v>
      </c>
      <c r="N87" s="69">
        <v>13</v>
      </c>
      <c r="O87" s="70">
        <f t="shared" si="20"/>
        <v>6.9112174375332278E-2</v>
      </c>
      <c r="P87" s="69">
        <v>59</v>
      </c>
      <c r="Q87" s="70">
        <f t="shared" si="16"/>
        <v>0.31366294524189264</v>
      </c>
      <c r="R87" s="71">
        <v>28</v>
      </c>
      <c r="S87" s="72">
        <v>0.14885699096225413</v>
      </c>
      <c r="T87" s="69">
        <v>55</v>
      </c>
      <c r="U87" s="70">
        <f t="shared" si="21"/>
        <v>0.29239766081871343</v>
      </c>
      <c r="V87" s="69">
        <v>337</v>
      </c>
      <c r="W87" s="70">
        <f t="shared" si="22"/>
        <v>1.7916002126528443</v>
      </c>
      <c r="X87" s="69">
        <v>295</v>
      </c>
      <c r="Y87" s="70">
        <f t="shared" si="23"/>
        <v>1.568314726209463</v>
      </c>
    </row>
    <row r="88" spans="1:27" ht="16.8" x14ac:dyDescent="0.3">
      <c r="A88" s="14">
        <v>169</v>
      </c>
      <c r="B88" s="15" t="s">
        <v>107</v>
      </c>
      <c r="C88" s="67" t="s">
        <v>105</v>
      </c>
      <c r="D88" s="67" t="s">
        <v>181</v>
      </c>
      <c r="E88" s="67"/>
      <c r="F88" s="68">
        <v>149</v>
      </c>
      <c r="G88" s="68">
        <v>149</v>
      </c>
      <c r="H88" s="69">
        <v>210</v>
      </c>
      <c r="I88" s="70">
        <f t="shared" si="17"/>
        <v>1.4093959731543624</v>
      </c>
      <c r="J88" s="69">
        <v>111</v>
      </c>
      <c r="K88" s="70">
        <f t="shared" si="18"/>
        <v>0.74496644295302017</v>
      </c>
      <c r="L88" s="71">
        <v>261</v>
      </c>
      <c r="M88" s="72">
        <f t="shared" si="19"/>
        <v>1.7516778523489933</v>
      </c>
      <c r="N88" s="69">
        <v>19</v>
      </c>
      <c r="O88" s="70">
        <f t="shared" si="20"/>
        <v>0.12751677852348994</v>
      </c>
      <c r="P88" s="69">
        <v>56</v>
      </c>
      <c r="Q88" s="70">
        <f t="shared" si="16"/>
        <v>0.37583892617449666</v>
      </c>
      <c r="R88" s="71">
        <v>26</v>
      </c>
      <c r="S88" s="72">
        <v>0.17449664429530201</v>
      </c>
      <c r="T88" s="69">
        <v>66</v>
      </c>
      <c r="U88" s="70">
        <f t="shared" si="21"/>
        <v>0.44295302013422821</v>
      </c>
      <c r="V88" s="69">
        <v>257</v>
      </c>
      <c r="W88" s="70">
        <f t="shared" si="22"/>
        <v>1.7248322147651007</v>
      </c>
      <c r="X88" s="69">
        <v>222</v>
      </c>
      <c r="Y88" s="70">
        <f t="shared" si="23"/>
        <v>1.4899328859060403</v>
      </c>
    </row>
    <row r="89" spans="1:27" ht="16.8" x14ac:dyDescent="0.3">
      <c r="A89" s="14">
        <v>170</v>
      </c>
      <c r="B89" s="15" t="s">
        <v>108</v>
      </c>
      <c r="C89" s="67" t="s">
        <v>105</v>
      </c>
      <c r="D89" s="67" t="s">
        <v>181</v>
      </c>
      <c r="E89" s="67"/>
      <c r="F89" s="68">
        <v>135.4</v>
      </c>
      <c r="G89" s="68">
        <v>135.4</v>
      </c>
      <c r="H89" s="69">
        <v>135</v>
      </c>
      <c r="I89" s="70">
        <f t="shared" si="17"/>
        <v>0.99704579025110773</v>
      </c>
      <c r="J89" s="69">
        <v>78</v>
      </c>
      <c r="K89" s="70">
        <f t="shared" si="18"/>
        <v>0.5760709010339734</v>
      </c>
      <c r="L89" s="71">
        <v>150</v>
      </c>
      <c r="M89" s="72">
        <f t="shared" si="19"/>
        <v>1.1078286558345642</v>
      </c>
      <c r="N89" s="69">
        <v>5</v>
      </c>
      <c r="O89" s="70">
        <f t="shared" si="20"/>
        <v>3.6927621861152143E-2</v>
      </c>
      <c r="P89" s="69">
        <v>26</v>
      </c>
      <c r="Q89" s="70">
        <f t="shared" si="16"/>
        <v>0.19202363367799113</v>
      </c>
      <c r="R89" s="71">
        <v>20</v>
      </c>
      <c r="S89" s="72">
        <v>0.14771048744460857</v>
      </c>
      <c r="T89" s="69">
        <v>46</v>
      </c>
      <c r="U89" s="70">
        <f t="shared" si="21"/>
        <v>0.33973412112259971</v>
      </c>
      <c r="V89" s="69">
        <v>262</v>
      </c>
      <c r="W89" s="70">
        <f t="shared" si="22"/>
        <v>1.9350073855243721</v>
      </c>
      <c r="X89" s="69">
        <v>232</v>
      </c>
      <c r="Y89" s="70">
        <f t="shared" si="23"/>
        <v>1.7134416543574593</v>
      </c>
    </row>
    <row r="90" spans="1:27" ht="16.8" x14ac:dyDescent="0.3">
      <c r="A90" s="14">
        <v>171</v>
      </c>
      <c r="B90" s="15" t="s">
        <v>109</v>
      </c>
      <c r="C90" s="67"/>
      <c r="D90" s="67" t="s">
        <v>181</v>
      </c>
      <c r="E90" s="67"/>
      <c r="F90" s="68">
        <v>47.6</v>
      </c>
      <c r="G90" s="68">
        <v>47.6</v>
      </c>
      <c r="H90" s="69">
        <v>35</v>
      </c>
      <c r="I90" s="70">
        <f t="shared" si="17"/>
        <v>0.73529411764705876</v>
      </c>
      <c r="J90" s="69">
        <v>4</v>
      </c>
      <c r="K90" s="70">
        <f t="shared" si="18"/>
        <v>8.4033613445378144E-2</v>
      </c>
      <c r="L90" s="71">
        <v>36</v>
      </c>
      <c r="M90" s="72">
        <f t="shared" si="19"/>
        <v>0.75630252100840334</v>
      </c>
      <c r="N90" s="69">
        <v>0</v>
      </c>
      <c r="O90" s="70">
        <f t="shared" si="20"/>
        <v>0</v>
      </c>
      <c r="P90" s="69">
        <v>6</v>
      </c>
      <c r="Q90" s="70">
        <f t="shared" si="16"/>
        <v>0.12605042016806722</v>
      </c>
      <c r="R90" s="71">
        <v>2</v>
      </c>
      <c r="S90" s="72">
        <v>4.2016806722689072E-2</v>
      </c>
      <c r="T90" s="69">
        <v>23</v>
      </c>
      <c r="U90" s="70">
        <f t="shared" si="21"/>
        <v>0.48319327731092437</v>
      </c>
      <c r="V90" s="69">
        <v>39</v>
      </c>
      <c r="W90" s="70">
        <f t="shared" si="22"/>
        <v>0.81932773109243695</v>
      </c>
      <c r="X90" s="69">
        <v>39</v>
      </c>
      <c r="Y90" s="70">
        <f t="shared" si="23"/>
        <v>0.81932773109243695</v>
      </c>
    </row>
    <row r="91" spans="1:27" ht="16.8" x14ac:dyDescent="0.3">
      <c r="A91" s="14">
        <v>172</v>
      </c>
      <c r="B91" s="15" t="s">
        <v>111</v>
      </c>
      <c r="C91" s="67"/>
      <c r="D91" s="67" t="s">
        <v>181</v>
      </c>
      <c r="E91" s="67"/>
      <c r="F91" s="68">
        <v>7</v>
      </c>
      <c r="G91" s="68">
        <v>7</v>
      </c>
      <c r="H91" s="69">
        <v>6</v>
      </c>
      <c r="I91" s="70">
        <f t="shared" si="17"/>
        <v>0.8571428571428571</v>
      </c>
      <c r="J91" s="69">
        <v>3</v>
      </c>
      <c r="K91" s="70">
        <f t="shared" si="18"/>
        <v>0.42857142857142855</v>
      </c>
      <c r="L91" s="71">
        <v>0</v>
      </c>
      <c r="M91" s="72">
        <f t="shared" si="19"/>
        <v>0</v>
      </c>
      <c r="N91" s="69">
        <v>2</v>
      </c>
      <c r="O91" s="70">
        <f t="shared" si="20"/>
        <v>0.2857142857142857</v>
      </c>
      <c r="P91" s="69">
        <v>13</v>
      </c>
      <c r="Q91" s="70">
        <f t="shared" si="16"/>
        <v>1.8571428571428572</v>
      </c>
      <c r="R91" s="71">
        <v>0</v>
      </c>
      <c r="S91" s="72">
        <v>0</v>
      </c>
      <c r="T91" s="69">
        <v>0</v>
      </c>
      <c r="U91" s="70">
        <f t="shared" si="21"/>
        <v>0</v>
      </c>
      <c r="V91" s="69">
        <v>0</v>
      </c>
      <c r="W91" s="70">
        <f t="shared" si="22"/>
        <v>0</v>
      </c>
      <c r="X91" s="69">
        <v>0</v>
      </c>
      <c r="Y91" s="70">
        <f t="shared" si="23"/>
        <v>0</v>
      </c>
    </row>
    <row r="92" spans="1:27" ht="16.8" x14ac:dyDescent="0.3">
      <c r="A92" s="14">
        <v>173</v>
      </c>
      <c r="B92" s="15" t="s">
        <v>112</v>
      </c>
      <c r="C92" s="67"/>
      <c r="D92" s="67" t="s">
        <v>181</v>
      </c>
      <c r="E92" s="67"/>
      <c r="F92" s="68">
        <v>34.6</v>
      </c>
      <c r="G92" s="68">
        <v>34.6</v>
      </c>
      <c r="H92" s="69">
        <v>8</v>
      </c>
      <c r="I92" s="70">
        <f t="shared" si="17"/>
        <v>0.23121387283236994</v>
      </c>
      <c r="J92" s="69">
        <v>0</v>
      </c>
      <c r="K92" s="70">
        <f t="shared" si="18"/>
        <v>0</v>
      </c>
      <c r="L92" s="71">
        <v>17</v>
      </c>
      <c r="M92" s="72">
        <f t="shared" si="19"/>
        <v>0.4913294797687861</v>
      </c>
      <c r="N92" s="69">
        <v>0</v>
      </c>
      <c r="O92" s="70">
        <f t="shared" si="20"/>
        <v>0</v>
      </c>
      <c r="P92" s="69">
        <v>0</v>
      </c>
      <c r="Q92" s="70">
        <f t="shared" si="16"/>
        <v>0</v>
      </c>
      <c r="R92" s="71">
        <v>0</v>
      </c>
      <c r="S92" s="72">
        <v>0</v>
      </c>
      <c r="T92" s="69">
        <v>3</v>
      </c>
      <c r="U92" s="70">
        <f t="shared" si="21"/>
        <v>8.6705202312138727E-2</v>
      </c>
      <c r="V92" s="69">
        <v>27</v>
      </c>
      <c r="W92" s="70">
        <f t="shared" si="22"/>
        <v>0.78034682080924855</v>
      </c>
      <c r="X92" s="69">
        <v>26</v>
      </c>
      <c r="Y92" s="70">
        <f t="shared" si="23"/>
        <v>0.75144508670520227</v>
      </c>
    </row>
    <row r="93" spans="1:27" ht="16.8" x14ac:dyDescent="0.3">
      <c r="A93" s="11">
        <v>174</v>
      </c>
      <c r="B93" s="12" t="s">
        <v>113</v>
      </c>
      <c r="C93" s="60"/>
      <c r="D93" s="60" t="s">
        <v>182</v>
      </c>
      <c r="E93" s="60"/>
      <c r="F93" s="61">
        <v>12</v>
      </c>
      <c r="G93" s="61">
        <v>12</v>
      </c>
      <c r="H93" s="62">
        <v>0</v>
      </c>
      <c r="I93" s="63">
        <f t="shared" si="17"/>
        <v>0</v>
      </c>
      <c r="J93" s="62">
        <v>0</v>
      </c>
      <c r="K93" s="63">
        <f t="shared" si="18"/>
        <v>0</v>
      </c>
      <c r="L93" s="64">
        <v>0</v>
      </c>
      <c r="M93" s="65">
        <f t="shared" si="19"/>
        <v>0</v>
      </c>
      <c r="N93" s="62">
        <v>0</v>
      </c>
      <c r="O93" s="63">
        <f t="shared" si="20"/>
        <v>0</v>
      </c>
      <c r="P93" s="62">
        <v>2</v>
      </c>
      <c r="Q93" s="66">
        <f t="shared" si="16"/>
        <v>0.16666666666666666</v>
      </c>
      <c r="R93" s="113">
        <v>0</v>
      </c>
      <c r="S93" s="111">
        <v>0</v>
      </c>
      <c r="T93" s="62">
        <v>0</v>
      </c>
      <c r="U93" s="63">
        <f t="shared" si="21"/>
        <v>0</v>
      </c>
      <c r="V93" s="62">
        <v>3</v>
      </c>
      <c r="W93" s="63">
        <f t="shared" si="22"/>
        <v>0.25</v>
      </c>
      <c r="X93" s="62">
        <v>3</v>
      </c>
      <c r="Y93" s="63">
        <f t="shared" si="23"/>
        <v>0.25</v>
      </c>
    </row>
    <row r="94" spans="1:27" ht="16.8" x14ac:dyDescent="0.3">
      <c r="A94" s="11">
        <v>175</v>
      </c>
      <c r="B94" s="12" t="s">
        <v>114</v>
      </c>
      <c r="C94" s="60"/>
      <c r="D94" s="60" t="s">
        <v>182</v>
      </c>
      <c r="E94" s="60"/>
      <c r="F94" s="61">
        <v>47.1</v>
      </c>
      <c r="G94" s="61">
        <v>47.1</v>
      </c>
      <c r="H94" s="62">
        <v>0</v>
      </c>
      <c r="I94" s="63">
        <f t="shared" si="17"/>
        <v>0</v>
      </c>
      <c r="J94" s="62">
        <v>0</v>
      </c>
      <c r="K94" s="63">
        <f t="shared" si="18"/>
        <v>0</v>
      </c>
      <c r="L94" s="64">
        <v>0</v>
      </c>
      <c r="M94" s="65">
        <f t="shared" si="19"/>
        <v>0</v>
      </c>
      <c r="N94" s="62">
        <v>0</v>
      </c>
      <c r="O94" s="63">
        <f t="shared" si="20"/>
        <v>0</v>
      </c>
      <c r="P94" s="62">
        <v>0</v>
      </c>
      <c r="Q94" s="66">
        <f t="shared" si="16"/>
        <v>0</v>
      </c>
      <c r="R94" s="113">
        <v>0</v>
      </c>
      <c r="S94" s="111">
        <v>0</v>
      </c>
      <c r="T94" s="62">
        <v>0</v>
      </c>
      <c r="U94" s="63">
        <f t="shared" si="21"/>
        <v>0</v>
      </c>
      <c r="V94" s="62">
        <v>4</v>
      </c>
      <c r="W94" s="63">
        <f t="shared" si="22"/>
        <v>8.4925690021231418E-2</v>
      </c>
      <c r="X94" s="62">
        <v>21</v>
      </c>
      <c r="Y94" s="63">
        <f t="shared" si="23"/>
        <v>0.44585987261146498</v>
      </c>
    </row>
    <row r="95" spans="1:27" ht="16.8" x14ac:dyDescent="0.3">
      <c r="A95" s="11">
        <v>179</v>
      </c>
      <c r="B95" s="12" t="s">
        <v>115</v>
      </c>
      <c r="C95" s="60"/>
      <c r="D95" s="60" t="s">
        <v>182</v>
      </c>
      <c r="E95" s="60"/>
      <c r="F95" s="61">
        <v>22.4</v>
      </c>
      <c r="G95" s="61">
        <v>22.4</v>
      </c>
      <c r="H95" s="62">
        <v>0</v>
      </c>
      <c r="I95" s="63">
        <f t="shared" si="17"/>
        <v>0</v>
      </c>
      <c r="J95" s="62">
        <v>0</v>
      </c>
      <c r="K95" s="63">
        <f t="shared" si="18"/>
        <v>0</v>
      </c>
      <c r="L95" s="64">
        <v>0</v>
      </c>
      <c r="M95" s="65">
        <f t="shared" si="19"/>
        <v>0</v>
      </c>
      <c r="N95" s="62">
        <v>0</v>
      </c>
      <c r="O95" s="63">
        <f t="shared" si="20"/>
        <v>0</v>
      </c>
      <c r="P95" s="62">
        <v>0</v>
      </c>
      <c r="Q95" s="66">
        <f t="shared" si="16"/>
        <v>0</v>
      </c>
      <c r="R95" s="113">
        <v>0</v>
      </c>
      <c r="S95" s="111">
        <v>0</v>
      </c>
      <c r="T95" s="62">
        <v>0</v>
      </c>
      <c r="U95" s="63">
        <f t="shared" si="21"/>
        <v>0</v>
      </c>
      <c r="V95" s="62">
        <v>0</v>
      </c>
      <c r="W95" s="63">
        <f t="shared" si="22"/>
        <v>0</v>
      </c>
      <c r="X95" s="62">
        <v>6</v>
      </c>
      <c r="Y95" s="63">
        <f t="shared" si="23"/>
        <v>0.26785714285714285</v>
      </c>
    </row>
    <row r="96" spans="1:27" ht="16.8" x14ac:dyDescent="0.3">
      <c r="A96" s="11">
        <v>191</v>
      </c>
      <c r="B96" s="12" t="s">
        <v>116</v>
      </c>
      <c r="C96" s="60"/>
      <c r="D96" s="60" t="s">
        <v>182</v>
      </c>
      <c r="E96" s="60"/>
      <c r="F96" s="61">
        <v>17.899999999999999</v>
      </c>
      <c r="G96" s="61">
        <v>17.899999999999999</v>
      </c>
      <c r="H96" s="62">
        <v>0</v>
      </c>
      <c r="I96" s="63">
        <f t="shared" si="17"/>
        <v>0</v>
      </c>
      <c r="J96" s="64">
        <v>0</v>
      </c>
      <c r="K96" s="63">
        <f t="shared" si="18"/>
        <v>0</v>
      </c>
      <c r="L96" s="64">
        <v>0</v>
      </c>
      <c r="M96" s="65">
        <f t="shared" si="19"/>
        <v>0</v>
      </c>
      <c r="N96" s="62">
        <v>0</v>
      </c>
      <c r="O96" s="63">
        <f t="shared" si="20"/>
        <v>0</v>
      </c>
      <c r="P96" s="62">
        <v>0</v>
      </c>
      <c r="Q96" s="66">
        <f t="shared" si="16"/>
        <v>0</v>
      </c>
      <c r="R96" s="113">
        <v>0</v>
      </c>
      <c r="S96" s="111">
        <v>0</v>
      </c>
      <c r="T96" s="62">
        <v>0</v>
      </c>
      <c r="U96" s="63">
        <f t="shared" si="21"/>
        <v>0</v>
      </c>
      <c r="V96" s="64">
        <v>5</v>
      </c>
      <c r="W96" s="63">
        <f t="shared" si="22"/>
        <v>0.27932960893854752</v>
      </c>
      <c r="X96" s="64">
        <v>10</v>
      </c>
      <c r="Y96" s="63">
        <f t="shared" si="23"/>
        <v>0.55865921787709505</v>
      </c>
      <c r="Z96" s="13"/>
      <c r="AA96" s="13"/>
    </row>
    <row r="97" spans="1:27" ht="16.8" x14ac:dyDescent="0.3">
      <c r="A97" s="8">
        <v>193</v>
      </c>
      <c r="B97" s="9" t="s">
        <v>117</v>
      </c>
      <c r="C97" s="54"/>
      <c r="D97" s="54" t="s">
        <v>4</v>
      </c>
      <c r="E97" s="54"/>
      <c r="F97" s="55">
        <v>19.899999999999999</v>
      </c>
      <c r="G97" s="55">
        <v>19.899999999999999</v>
      </c>
      <c r="H97" s="56">
        <v>15</v>
      </c>
      <c r="I97" s="57">
        <f t="shared" si="17"/>
        <v>0.75376884422110557</v>
      </c>
      <c r="J97" s="58">
        <v>0</v>
      </c>
      <c r="K97" s="57">
        <f t="shared" si="18"/>
        <v>0</v>
      </c>
      <c r="L97" s="58">
        <v>21</v>
      </c>
      <c r="M97" s="59">
        <f t="shared" si="19"/>
        <v>1.0552763819095479</v>
      </c>
      <c r="N97" s="56">
        <v>21</v>
      </c>
      <c r="O97" s="57">
        <f t="shared" si="20"/>
        <v>1.0552763819095479</v>
      </c>
      <c r="P97" s="56">
        <v>3</v>
      </c>
      <c r="Q97" s="57">
        <f t="shared" si="16"/>
        <v>0.15075376884422112</v>
      </c>
      <c r="R97" s="58">
        <v>0</v>
      </c>
      <c r="S97" s="59">
        <v>0</v>
      </c>
      <c r="T97" s="56">
        <v>0</v>
      </c>
      <c r="U97" s="57">
        <f t="shared" si="21"/>
        <v>0</v>
      </c>
      <c r="V97" s="58">
        <v>8</v>
      </c>
      <c r="W97" s="57">
        <f t="shared" si="22"/>
        <v>0.4020100502512563</v>
      </c>
      <c r="X97" s="58">
        <v>8</v>
      </c>
      <c r="Y97" s="57">
        <f t="shared" si="23"/>
        <v>0.4020100502512563</v>
      </c>
      <c r="Z97" s="13"/>
      <c r="AA97" s="13"/>
    </row>
    <row r="98" spans="1:27" ht="16.8" x14ac:dyDescent="0.3">
      <c r="A98" s="17">
        <v>199</v>
      </c>
      <c r="B98" s="44" t="s">
        <v>176</v>
      </c>
      <c r="C98" s="60"/>
      <c r="D98" s="60" t="s">
        <v>182</v>
      </c>
      <c r="E98" s="60"/>
      <c r="F98" s="61">
        <v>22.4</v>
      </c>
      <c r="G98" s="61">
        <v>22.4</v>
      </c>
      <c r="H98" s="62">
        <v>0</v>
      </c>
      <c r="I98" s="63">
        <f t="shared" si="17"/>
        <v>0</v>
      </c>
      <c r="J98" s="76">
        <v>0</v>
      </c>
      <c r="K98" s="63">
        <f t="shared" si="18"/>
        <v>0</v>
      </c>
      <c r="L98" s="74">
        <v>3</v>
      </c>
      <c r="M98" s="65">
        <f t="shared" si="19"/>
        <v>0.13392857142857142</v>
      </c>
      <c r="N98" s="62">
        <v>4</v>
      </c>
      <c r="O98" s="63">
        <f t="shared" si="20"/>
        <v>0.17857142857142858</v>
      </c>
      <c r="P98" s="73">
        <v>0</v>
      </c>
      <c r="Q98" s="66">
        <f t="shared" si="16"/>
        <v>0</v>
      </c>
      <c r="R98" s="113">
        <v>0</v>
      </c>
      <c r="S98" s="111">
        <v>0</v>
      </c>
      <c r="T98" s="62">
        <v>0</v>
      </c>
      <c r="U98" s="63">
        <f t="shared" si="21"/>
        <v>0</v>
      </c>
      <c r="V98" s="76">
        <v>0</v>
      </c>
      <c r="W98" s="63">
        <f t="shared" si="22"/>
        <v>0</v>
      </c>
      <c r="X98" s="76">
        <v>0</v>
      </c>
      <c r="Y98" s="63">
        <f t="shared" si="23"/>
        <v>0</v>
      </c>
      <c r="Z98" s="13"/>
      <c r="AA98" s="13"/>
    </row>
    <row r="99" spans="1:27" ht="16.8" x14ac:dyDescent="0.3">
      <c r="A99" s="17">
        <v>201</v>
      </c>
      <c r="B99" s="44" t="s">
        <v>179</v>
      </c>
      <c r="C99" s="60"/>
      <c r="D99" s="60" t="s">
        <v>182</v>
      </c>
      <c r="E99" s="60"/>
      <c r="F99" s="61">
        <v>42.7</v>
      </c>
      <c r="G99" s="61">
        <v>42.7</v>
      </c>
      <c r="H99" s="62">
        <v>0</v>
      </c>
      <c r="I99" s="63">
        <f t="shared" si="17"/>
        <v>0</v>
      </c>
      <c r="J99" s="76">
        <v>0</v>
      </c>
      <c r="K99" s="63">
        <f t="shared" si="18"/>
        <v>0</v>
      </c>
      <c r="L99" s="74">
        <v>0</v>
      </c>
      <c r="M99" s="65">
        <f t="shared" si="19"/>
        <v>0</v>
      </c>
      <c r="N99" s="62">
        <v>0</v>
      </c>
      <c r="O99" s="63">
        <f t="shared" si="20"/>
        <v>0</v>
      </c>
      <c r="P99" s="73">
        <v>38</v>
      </c>
      <c r="Q99" s="66">
        <f t="shared" ref="Q99:Q130" si="24">P99/G99</f>
        <v>0.88992974238875877</v>
      </c>
      <c r="R99" s="113">
        <v>53</v>
      </c>
      <c r="S99" s="111">
        <v>1.2412177985948476</v>
      </c>
      <c r="T99" s="62">
        <v>0</v>
      </c>
      <c r="U99" s="63">
        <f t="shared" si="21"/>
        <v>0</v>
      </c>
      <c r="V99" s="76">
        <v>0</v>
      </c>
      <c r="W99" s="63">
        <f t="shared" si="22"/>
        <v>0</v>
      </c>
      <c r="X99" s="76">
        <v>0</v>
      </c>
      <c r="Y99" s="63">
        <f t="shared" si="23"/>
        <v>0</v>
      </c>
      <c r="Z99" s="13"/>
      <c r="AA99" s="13"/>
    </row>
    <row r="100" spans="1:27" ht="16.8" x14ac:dyDescent="0.3">
      <c r="A100" s="14">
        <v>202</v>
      </c>
      <c r="B100" s="15" t="s">
        <v>118</v>
      </c>
      <c r="C100" s="67"/>
      <c r="D100" s="67" t="s">
        <v>181</v>
      </c>
      <c r="E100" s="67"/>
      <c r="F100" s="68">
        <v>23.5</v>
      </c>
      <c r="G100" s="68">
        <v>23.5</v>
      </c>
      <c r="H100" s="69">
        <v>32</v>
      </c>
      <c r="I100" s="70">
        <f t="shared" si="17"/>
        <v>1.3617021276595744</v>
      </c>
      <c r="J100" s="71">
        <v>6</v>
      </c>
      <c r="K100" s="70">
        <f t="shared" si="18"/>
        <v>0.25531914893617019</v>
      </c>
      <c r="L100" s="71">
        <v>44</v>
      </c>
      <c r="M100" s="72">
        <f t="shared" si="19"/>
        <v>1.8723404255319149</v>
      </c>
      <c r="N100" s="69">
        <v>4</v>
      </c>
      <c r="O100" s="70">
        <f t="shared" si="20"/>
        <v>0.1702127659574468</v>
      </c>
      <c r="P100" s="69">
        <v>11</v>
      </c>
      <c r="Q100" s="70">
        <f t="shared" si="24"/>
        <v>0.46808510638297873</v>
      </c>
      <c r="R100" s="71">
        <v>0</v>
      </c>
      <c r="S100" s="72">
        <v>0</v>
      </c>
      <c r="T100" s="69">
        <v>12</v>
      </c>
      <c r="U100" s="70">
        <f t="shared" si="21"/>
        <v>0.51063829787234039</v>
      </c>
      <c r="V100" s="71">
        <v>50</v>
      </c>
      <c r="W100" s="70">
        <f t="shared" si="22"/>
        <v>2.1276595744680851</v>
      </c>
      <c r="X100" s="71">
        <v>59</v>
      </c>
      <c r="Y100" s="70">
        <f t="shared" si="23"/>
        <v>2.5106382978723403</v>
      </c>
      <c r="Z100" s="13"/>
      <c r="AA100" s="13"/>
    </row>
    <row r="101" spans="1:27" ht="16.8" x14ac:dyDescent="0.3">
      <c r="A101" s="14">
        <v>203</v>
      </c>
      <c r="B101" s="15" t="s">
        <v>119</v>
      </c>
      <c r="C101" s="67"/>
      <c r="D101" s="67" t="s">
        <v>181</v>
      </c>
      <c r="E101" s="67"/>
      <c r="F101" s="68">
        <v>51.9</v>
      </c>
      <c r="G101" s="68">
        <v>51.9</v>
      </c>
      <c r="H101" s="69">
        <v>72</v>
      </c>
      <c r="I101" s="70">
        <f t="shared" si="17"/>
        <v>1.3872832369942196</v>
      </c>
      <c r="J101" s="71">
        <v>8</v>
      </c>
      <c r="K101" s="70">
        <f t="shared" si="18"/>
        <v>0.15414258188824664</v>
      </c>
      <c r="L101" s="71">
        <v>68</v>
      </c>
      <c r="M101" s="72">
        <f t="shared" si="19"/>
        <v>1.3102119460500963</v>
      </c>
      <c r="N101" s="69">
        <v>3</v>
      </c>
      <c r="O101" s="70">
        <f t="shared" si="20"/>
        <v>5.7803468208092484E-2</v>
      </c>
      <c r="P101" s="69">
        <v>22</v>
      </c>
      <c r="Q101" s="70">
        <f t="shared" si="24"/>
        <v>0.42389210019267826</v>
      </c>
      <c r="R101" s="71">
        <v>9</v>
      </c>
      <c r="S101" s="72">
        <v>0.17341040462427745</v>
      </c>
      <c r="T101" s="69">
        <v>24</v>
      </c>
      <c r="U101" s="70">
        <f t="shared" si="21"/>
        <v>0.46242774566473988</v>
      </c>
      <c r="V101" s="71">
        <v>67</v>
      </c>
      <c r="W101" s="70">
        <f t="shared" si="22"/>
        <v>1.2909441233140655</v>
      </c>
      <c r="X101" s="71">
        <v>59</v>
      </c>
      <c r="Y101" s="70">
        <f t="shared" si="23"/>
        <v>1.136801541425819</v>
      </c>
      <c r="Z101" s="13"/>
      <c r="AA101" s="13"/>
    </row>
    <row r="102" spans="1:27" ht="16.8" x14ac:dyDescent="0.3">
      <c r="A102" s="11">
        <v>204</v>
      </c>
      <c r="B102" s="12" t="s">
        <v>120</v>
      </c>
      <c r="C102" s="60"/>
      <c r="D102" s="60" t="s">
        <v>182</v>
      </c>
      <c r="E102" s="60"/>
      <c r="F102" s="61">
        <v>17</v>
      </c>
      <c r="G102" s="61">
        <v>17</v>
      </c>
      <c r="H102" s="62">
        <v>0</v>
      </c>
      <c r="I102" s="63">
        <f t="shared" si="17"/>
        <v>0</v>
      </c>
      <c r="J102" s="64">
        <v>0</v>
      </c>
      <c r="K102" s="63">
        <f t="shared" si="18"/>
        <v>0</v>
      </c>
      <c r="L102" s="64">
        <v>0</v>
      </c>
      <c r="M102" s="65">
        <f t="shared" si="19"/>
        <v>0</v>
      </c>
      <c r="N102" s="62">
        <v>0</v>
      </c>
      <c r="O102" s="63">
        <f t="shared" si="20"/>
        <v>0</v>
      </c>
      <c r="P102" s="62">
        <v>2</v>
      </c>
      <c r="Q102" s="66">
        <f t="shared" si="24"/>
        <v>0.11764705882352941</v>
      </c>
      <c r="R102" s="113">
        <v>3</v>
      </c>
      <c r="S102" s="111">
        <v>0.17647058823529413</v>
      </c>
      <c r="T102" s="62">
        <v>0</v>
      </c>
      <c r="U102" s="63">
        <f t="shared" si="21"/>
        <v>0</v>
      </c>
      <c r="V102" s="64">
        <v>5</v>
      </c>
      <c r="W102" s="63">
        <f t="shared" si="22"/>
        <v>0.29411764705882354</v>
      </c>
      <c r="X102" s="64">
        <v>3</v>
      </c>
      <c r="Y102" s="63">
        <f t="shared" si="23"/>
        <v>0.17647058823529413</v>
      </c>
      <c r="Z102" s="13"/>
      <c r="AA102" s="13"/>
    </row>
    <row r="103" spans="1:27" ht="16.8" x14ac:dyDescent="0.3">
      <c r="A103" s="8">
        <v>214</v>
      </c>
      <c r="B103" s="9" t="s">
        <v>121</v>
      </c>
      <c r="C103" s="54"/>
      <c r="D103" s="54" t="s">
        <v>4</v>
      </c>
      <c r="E103" s="54"/>
      <c r="F103" s="55">
        <v>28.1</v>
      </c>
      <c r="G103" s="55">
        <v>28.1</v>
      </c>
      <c r="H103" s="56">
        <v>79</v>
      </c>
      <c r="I103" s="57">
        <f t="shared" si="17"/>
        <v>2.8113879003558719</v>
      </c>
      <c r="J103" s="58">
        <v>9</v>
      </c>
      <c r="K103" s="57">
        <f t="shared" si="18"/>
        <v>0.32028469750889677</v>
      </c>
      <c r="L103" s="58">
        <v>75</v>
      </c>
      <c r="M103" s="59">
        <f t="shared" si="19"/>
        <v>2.6690391459074734</v>
      </c>
      <c r="N103" s="56">
        <v>116</v>
      </c>
      <c r="O103" s="57">
        <f t="shared" si="20"/>
        <v>4.1281138790035588</v>
      </c>
      <c r="P103" s="56">
        <v>43</v>
      </c>
      <c r="Q103" s="57">
        <f t="shared" si="24"/>
        <v>1.5302491103202847</v>
      </c>
      <c r="R103" s="58">
        <v>20</v>
      </c>
      <c r="S103" s="59">
        <v>0.71174377224199281</v>
      </c>
      <c r="T103" s="56">
        <v>12</v>
      </c>
      <c r="U103" s="57">
        <f t="shared" si="21"/>
        <v>0.42704626334519569</v>
      </c>
      <c r="V103" s="58">
        <v>42</v>
      </c>
      <c r="W103" s="57">
        <f t="shared" si="22"/>
        <v>1.4946619217081849</v>
      </c>
      <c r="X103" s="58">
        <v>50</v>
      </c>
      <c r="Y103" s="57">
        <f t="shared" si="23"/>
        <v>1.779359430604982</v>
      </c>
      <c r="Z103" s="13"/>
      <c r="AA103" s="13"/>
    </row>
    <row r="104" spans="1:27" ht="16.8" x14ac:dyDescent="0.3">
      <c r="A104" s="11">
        <v>215</v>
      </c>
      <c r="B104" s="12" t="s">
        <v>122</v>
      </c>
      <c r="C104" s="60"/>
      <c r="D104" s="60" t="s">
        <v>182</v>
      </c>
      <c r="E104" s="60"/>
      <c r="F104" s="61">
        <v>11.6</v>
      </c>
      <c r="G104" s="61">
        <v>11.6</v>
      </c>
      <c r="H104" s="62"/>
      <c r="I104" s="63">
        <f t="shared" si="17"/>
        <v>0</v>
      </c>
      <c r="J104" s="64">
        <v>0</v>
      </c>
      <c r="K104" s="63">
        <f t="shared" si="18"/>
        <v>0</v>
      </c>
      <c r="L104" s="64">
        <v>0</v>
      </c>
      <c r="M104" s="65">
        <f t="shared" si="19"/>
        <v>0</v>
      </c>
      <c r="N104" s="62">
        <v>0</v>
      </c>
      <c r="O104" s="63">
        <f t="shared" si="20"/>
        <v>0</v>
      </c>
      <c r="P104" s="62">
        <v>0</v>
      </c>
      <c r="Q104" s="66">
        <f t="shared" si="24"/>
        <v>0</v>
      </c>
      <c r="R104" s="113">
        <v>0</v>
      </c>
      <c r="S104" s="111">
        <v>0</v>
      </c>
      <c r="T104" s="62">
        <v>0</v>
      </c>
      <c r="U104" s="48">
        <f t="shared" si="21"/>
        <v>0</v>
      </c>
      <c r="V104" s="64">
        <v>0</v>
      </c>
      <c r="W104" s="48">
        <f t="shared" si="22"/>
        <v>0</v>
      </c>
      <c r="X104" s="64">
        <v>2</v>
      </c>
      <c r="Y104" s="48">
        <f t="shared" si="23"/>
        <v>0.17241379310344829</v>
      </c>
      <c r="Z104" s="13"/>
      <c r="AA104" s="13"/>
    </row>
    <row r="105" spans="1:27" ht="16.8" x14ac:dyDescent="0.3">
      <c r="A105" s="8">
        <v>218</v>
      </c>
      <c r="B105" s="9" t="s">
        <v>124</v>
      </c>
      <c r="C105" s="54"/>
      <c r="D105" s="54" t="s">
        <v>4</v>
      </c>
      <c r="E105" s="54" t="s">
        <v>840</v>
      </c>
      <c r="F105" s="55">
        <v>25.2</v>
      </c>
      <c r="G105" s="55">
        <v>25.2</v>
      </c>
      <c r="H105" s="56">
        <v>27</v>
      </c>
      <c r="I105" s="57">
        <f t="shared" si="17"/>
        <v>1.0714285714285714</v>
      </c>
      <c r="J105" s="58">
        <v>4</v>
      </c>
      <c r="K105" s="57">
        <f t="shared" si="18"/>
        <v>0.15873015873015872</v>
      </c>
      <c r="L105" s="58">
        <v>40</v>
      </c>
      <c r="M105" s="59">
        <f t="shared" si="19"/>
        <v>1.5873015873015874</v>
      </c>
      <c r="N105" s="56">
        <v>43</v>
      </c>
      <c r="O105" s="57">
        <f t="shared" si="20"/>
        <v>1.7063492063492065</v>
      </c>
      <c r="P105" s="56">
        <v>11</v>
      </c>
      <c r="Q105" s="57">
        <f t="shared" si="24"/>
        <v>0.43650793650793651</v>
      </c>
      <c r="R105" s="58">
        <v>4</v>
      </c>
      <c r="S105" s="59">
        <v>0.15873015873015872</v>
      </c>
      <c r="T105" s="56">
        <v>6</v>
      </c>
      <c r="U105" s="57">
        <f t="shared" si="21"/>
        <v>0.23809523809523811</v>
      </c>
      <c r="V105" s="58">
        <v>31</v>
      </c>
      <c r="W105" s="57">
        <f t="shared" si="22"/>
        <v>1.2301587301587302</v>
      </c>
      <c r="X105" s="58">
        <v>30</v>
      </c>
      <c r="Y105" s="57">
        <f t="shared" si="23"/>
        <v>1.1904761904761905</v>
      </c>
      <c r="Z105" s="13"/>
      <c r="AA105" s="13"/>
    </row>
    <row r="106" spans="1:27" ht="16.8" x14ac:dyDescent="0.3">
      <c r="A106" s="11">
        <v>221</v>
      </c>
      <c r="B106" s="12" t="s">
        <v>125</v>
      </c>
      <c r="C106" s="60"/>
      <c r="D106" s="60" t="s">
        <v>182</v>
      </c>
      <c r="E106" s="60"/>
      <c r="F106" s="61">
        <v>21.1</v>
      </c>
      <c r="G106" s="61">
        <v>21.1</v>
      </c>
      <c r="H106" s="62"/>
      <c r="I106" s="63">
        <f t="shared" si="17"/>
        <v>0</v>
      </c>
      <c r="J106" s="64">
        <v>0</v>
      </c>
      <c r="K106" s="63">
        <f t="shared" si="18"/>
        <v>0</v>
      </c>
      <c r="L106" s="64">
        <v>0</v>
      </c>
      <c r="M106" s="65">
        <f t="shared" si="19"/>
        <v>0</v>
      </c>
      <c r="N106" s="62">
        <v>0</v>
      </c>
      <c r="O106" s="63">
        <f t="shared" si="20"/>
        <v>0</v>
      </c>
      <c r="P106" s="62">
        <v>2</v>
      </c>
      <c r="Q106" s="66">
        <f t="shared" si="24"/>
        <v>9.4786729857819899E-2</v>
      </c>
      <c r="R106" s="113">
        <v>3</v>
      </c>
      <c r="S106" s="111">
        <v>0.14218009478672985</v>
      </c>
      <c r="T106" s="62">
        <v>0</v>
      </c>
      <c r="U106" s="63">
        <f t="shared" si="21"/>
        <v>0</v>
      </c>
      <c r="V106" s="64">
        <v>2</v>
      </c>
      <c r="W106" s="63">
        <f t="shared" si="22"/>
        <v>9.4786729857819899E-2</v>
      </c>
      <c r="X106" s="64">
        <v>0</v>
      </c>
      <c r="Y106" s="63">
        <f t="shared" si="23"/>
        <v>0</v>
      </c>
      <c r="Z106" s="13"/>
      <c r="AA106" s="13"/>
    </row>
    <row r="107" spans="1:27" ht="16.8" x14ac:dyDescent="0.3">
      <c r="A107" s="14">
        <v>223</v>
      </c>
      <c r="B107" s="15" t="s">
        <v>126</v>
      </c>
      <c r="C107" s="67"/>
      <c r="D107" s="67" t="s">
        <v>181</v>
      </c>
      <c r="E107" s="67"/>
      <c r="F107" s="68">
        <v>45.3</v>
      </c>
      <c r="G107" s="68">
        <v>45.3</v>
      </c>
      <c r="H107" s="69">
        <v>29</v>
      </c>
      <c r="I107" s="70">
        <f t="shared" si="17"/>
        <v>0.64017660044150115</v>
      </c>
      <c r="J107" s="71">
        <v>0</v>
      </c>
      <c r="K107" s="70">
        <f t="shared" si="18"/>
        <v>0</v>
      </c>
      <c r="L107" s="71">
        <v>27</v>
      </c>
      <c r="M107" s="72">
        <f t="shared" si="19"/>
        <v>0.59602649006622521</v>
      </c>
      <c r="N107" s="69">
        <v>0</v>
      </c>
      <c r="O107" s="70">
        <f t="shared" si="20"/>
        <v>0</v>
      </c>
      <c r="P107" s="69">
        <v>4</v>
      </c>
      <c r="Q107" s="70">
        <f t="shared" si="24"/>
        <v>8.8300220750551883E-2</v>
      </c>
      <c r="R107" s="71">
        <v>0</v>
      </c>
      <c r="S107" s="72">
        <v>0</v>
      </c>
      <c r="T107" s="69">
        <v>12</v>
      </c>
      <c r="U107" s="70">
        <f t="shared" si="21"/>
        <v>0.26490066225165565</v>
      </c>
      <c r="V107" s="71">
        <v>40</v>
      </c>
      <c r="W107" s="70">
        <f t="shared" si="22"/>
        <v>0.88300220750551883</v>
      </c>
      <c r="X107" s="71">
        <v>35</v>
      </c>
      <c r="Y107" s="70">
        <f t="shared" si="23"/>
        <v>0.77262693156732898</v>
      </c>
      <c r="Z107" s="13"/>
      <c r="AA107" s="13"/>
    </row>
    <row r="108" spans="1:27" ht="16.8" x14ac:dyDescent="0.3">
      <c r="A108" s="8">
        <v>225</v>
      </c>
      <c r="B108" s="9" t="s">
        <v>127</v>
      </c>
      <c r="C108" s="54"/>
      <c r="D108" s="54" t="s">
        <v>4</v>
      </c>
      <c r="E108" s="54"/>
      <c r="F108" s="55">
        <v>25.1</v>
      </c>
      <c r="G108" s="55">
        <v>25.1</v>
      </c>
      <c r="H108" s="56">
        <v>14</v>
      </c>
      <c r="I108" s="57">
        <f t="shared" si="17"/>
        <v>0.55776892430278879</v>
      </c>
      <c r="J108" s="58">
        <v>6</v>
      </c>
      <c r="K108" s="57">
        <f t="shared" si="18"/>
        <v>0.2390438247011952</v>
      </c>
      <c r="L108" s="58">
        <v>51</v>
      </c>
      <c r="M108" s="59">
        <f t="shared" si="19"/>
        <v>2.0318725099601593</v>
      </c>
      <c r="N108" s="56">
        <v>44</v>
      </c>
      <c r="O108" s="57">
        <f t="shared" si="20"/>
        <v>1.7529880478087649</v>
      </c>
      <c r="P108" s="56">
        <v>14</v>
      </c>
      <c r="Q108" s="57">
        <f t="shared" si="24"/>
        <v>0.55776892430278879</v>
      </c>
      <c r="R108" s="58">
        <v>0</v>
      </c>
      <c r="S108" s="59">
        <v>0</v>
      </c>
      <c r="T108" s="56">
        <v>7</v>
      </c>
      <c r="U108" s="57">
        <f t="shared" si="21"/>
        <v>0.2788844621513944</v>
      </c>
      <c r="V108" s="58">
        <v>20</v>
      </c>
      <c r="W108" s="57">
        <f t="shared" si="22"/>
        <v>0.79681274900398402</v>
      </c>
      <c r="X108" s="58">
        <v>17</v>
      </c>
      <c r="Y108" s="57">
        <f t="shared" si="23"/>
        <v>0.67729083665338641</v>
      </c>
      <c r="Z108" s="13"/>
      <c r="AA108" s="13"/>
    </row>
    <row r="109" spans="1:27" ht="16.8" x14ac:dyDescent="0.3">
      <c r="A109" s="11">
        <v>233</v>
      </c>
      <c r="B109" s="12" t="s">
        <v>128</v>
      </c>
      <c r="C109" s="60"/>
      <c r="D109" s="60" t="s">
        <v>182</v>
      </c>
      <c r="E109" s="60"/>
      <c r="F109" s="61">
        <v>17.8</v>
      </c>
      <c r="G109" s="61">
        <v>17.8</v>
      </c>
      <c r="H109" s="62"/>
      <c r="I109" s="63">
        <f t="shared" si="17"/>
        <v>0</v>
      </c>
      <c r="J109" s="64">
        <v>0</v>
      </c>
      <c r="K109" s="63">
        <f t="shared" si="18"/>
        <v>0</v>
      </c>
      <c r="L109" s="64">
        <v>0</v>
      </c>
      <c r="M109" s="65">
        <f t="shared" si="19"/>
        <v>0</v>
      </c>
      <c r="N109" s="62">
        <v>0</v>
      </c>
      <c r="O109" s="63">
        <f t="shared" si="20"/>
        <v>0</v>
      </c>
      <c r="P109" s="62">
        <v>0</v>
      </c>
      <c r="Q109" s="66">
        <f t="shared" si="24"/>
        <v>0</v>
      </c>
      <c r="R109" s="113">
        <v>0</v>
      </c>
      <c r="S109" s="111">
        <v>0</v>
      </c>
      <c r="T109" s="62">
        <v>0</v>
      </c>
      <c r="U109" s="48">
        <f t="shared" si="21"/>
        <v>0</v>
      </c>
      <c r="V109" s="64">
        <v>0</v>
      </c>
      <c r="W109" s="48">
        <f t="shared" si="22"/>
        <v>0</v>
      </c>
      <c r="X109" s="64">
        <v>3</v>
      </c>
      <c r="Y109" s="48">
        <f t="shared" si="23"/>
        <v>0.16853932584269662</v>
      </c>
      <c r="Z109" s="13"/>
      <c r="AA109" s="13"/>
    </row>
    <row r="110" spans="1:27" ht="16.8" x14ac:dyDescent="0.3">
      <c r="A110" s="8">
        <v>237</v>
      </c>
      <c r="B110" s="9" t="s">
        <v>129</v>
      </c>
      <c r="C110" s="54" t="s">
        <v>54</v>
      </c>
      <c r="D110" s="54" t="s">
        <v>4</v>
      </c>
      <c r="E110" s="54"/>
      <c r="F110" s="55">
        <v>19.899999999999999</v>
      </c>
      <c r="G110" s="55">
        <v>19.899999999999999</v>
      </c>
      <c r="H110" s="56">
        <v>50</v>
      </c>
      <c r="I110" s="57">
        <f t="shared" si="17"/>
        <v>2.512562814070352</v>
      </c>
      <c r="J110" s="58">
        <v>7</v>
      </c>
      <c r="K110" s="57">
        <f t="shared" si="18"/>
        <v>0.35175879396984927</v>
      </c>
      <c r="L110" s="58">
        <v>49</v>
      </c>
      <c r="M110" s="59">
        <f t="shared" si="19"/>
        <v>2.4623115577889449</v>
      </c>
      <c r="N110" s="56">
        <v>5</v>
      </c>
      <c r="O110" s="57">
        <f t="shared" si="20"/>
        <v>0.25125628140703521</v>
      </c>
      <c r="P110" s="56">
        <v>9</v>
      </c>
      <c r="Q110" s="57">
        <f t="shared" si="24"/>
        <v>0.45226130653266333</v>
      </c>
      <c r="R110" s="58">
        <v>4</v>
      </c>
      <c r="S110" s="59">
        <v>0.20100502512562815</v>
      </c>
      <c r="T110" s="56">
        <v>3</v>
      </c>
      <c r="U110" s="57">
        <f t="shared" si="21"/>
        <v>0.15075376884422112</v>
      </c>
      <c r="V110" s="58">
        <v>53</v>
      </c>
      <c r="W110" s="57">
        <f t="shared" si="22"/>
        <v>2.6633165829145731</v>
      </c>
      <c r="X110" s="58">
        <v>49</v>
      </c>
      <c r="Y110" s="57">
        <f t="shared" si="23"/>
        <v>2.4623115577889449</v>
      </c>
      <c r="Z110" s="13"/>
      <c r="AA110" s="13"/>
    </row>
    <row r="111" spans="1:27" ht="16.8" x14ac:dyDescent="0.3">
      <c r="A111" s="14">
        <v>238</v>
      </c>
      <c r="B111" s="15" t="s">
        <v>130</v>
      </c>
      <c r="C111" s="67"/>
      <c r="D111" s="67" t="s">
        <v>181</v>
      </c>
      <c r="E111" s="67"/>
      <c r="F111" s="68">
        <v>82.1</v>
      </c>
      <c r="G111" s="68">
        <v>82.1</v>
      </c>
      <c r="H111" s="69">
        <v>46</v>
      </c>
      <c r="I111" s="70">
        <f t="shared" si="17"/>
        <v>0.56029232643118154</v>
      </c>
      <c r="J111" s="71">
        <v>29</v>
      </c>
      <c r="K111" s="70">
        <f t="shared" si="18"/>
        <v>0.35322777101096225</v>
      </c>
      <c r="L111" s="71">
        <v>39</v>
      </c>
      <c r="M111" s="72">
        <f t="shared" si="19"/>
        <v>0.47503045066991478</v>
      </c>
      <c r="N111" s="69">
        <v>0</v>
      </c>
      <c r="O111" s="70">
        <f t="shared" si="20"/>
        <v>0</v>
      </c>
      <c r="P111" s="69">
        <v>6</v>
      </c>
      <c r="Q111" s="70">
        <f t="shared" si="24"/>
        <v>7.3081607795371498E-2</v>
      </c>
      <c r="R111" s="71">
        <v>10</v>
      </c>
      <c r="S111" s="72">
        <v>0.1218026796589525</v>
      </c>
      <c r="T111" s="69">
        <v>6</v>
      </c>
      <c r="U111" s="70">
        <f t="shared" si="21"/>
        <v>7.3081607795371498E-2</v>
      </c>
      <c r="V111" s="71">
        <v>39</v>
      </c>
      <c r="W111" s="70">
        <f t="shared" si="22"/>
        <v>0.47503045066991478</v>
      </c>
      <c r="X111" s="71">
        <v>44</v>
      </c>
      <c r="Y111" s="70">
        <f t="shared" si="23"/>
        <v>0.53593179049939099</v>
      </c>
      <c r="Z111" s="13"/>
      <c r="AA111" s="13"/>
    </row>
    <row r="112" spans="1:27" ht="16.8" x14ac:dyDescent="0.3">
      <c r="A112" s="14">
        <v>239</v>
      </c>
      <c r="B112" s="15" t="s">
        <v>131</v>
      </c>
      <c r="C112" s="67"/>
      <c r="D112" s="67" t="s">
        <v>181</v>
      </c>
      <c r="E112" s="67"/>
      <c r="F112" s="68">
        <v>259.10000000000002</v>
      </c>
      <c r="G112" s="68">
        <v>259.10000000000002</v>
      </c>
      <c r="H112" s="69">
        <v>200</v>
      </c>
      <c r="I112" s="70">
        <f t="shared" ref="I112:I143" si="25">H112/F112</f>
        <v>0.77190274025472783</v>
      </c>
      <c r="J112" s="71">
        <v>98</v>
      </c>
      <c r="K112" s="70">
        <f t="shared" ref="K112:K143" si="26">J112/F112</f>
        <v>0.37823234272481665</v>
      </c>
      <c r="L112" s="71">
        <v>345</v>
      </c>
      <c r="M112" s="72">
        <f t="shared" ref="M112:M143" si="27">L112/F112</f>
        <v>1.3315322269394054</v>
      </c>
      <c r="N112" s="69">
        <v>0</v>
      </c>
      <c r="O112" s="70">
        <f t="shared" ref="O112:O143" si="28">N112/F112</f>
        <v>0</v>
      </c>
      <c r="P112" s="69">
        <v>72</v>
      </c>
      <c r="Q112" s="70">
        <f t="shared" si="24"/>
        <v>0.27788498649170201</v>
      </c>
      <c r="R112" s="71">
        <v>27</v>
      </c>
      <c r="S112" s="72">
        <v>0.10420686993438825</v>
      </c>
      <c r="T112" s="69">
        <v>18</v>
      </c>
      <c r="U112" s="70">
        <f t="shared" ref="U112:U143" si="29">T112/G112</f>
        <v>6.9471246622925503E-2</v>
      </c>
      <c r="V112" s="71">
        <v>251</v>
      </c>
      <c r="W112" s="70">
        <f t="shared" ref="W112:W143" si="30">V112/G112</f>
        <v>0.96873793901968341</v>
      </c>
      <c r="X112" s="71">
        <v>233</v>
      </c>
      <c r="Y112" s="70">
        <f t="shared" ref="Y112:Y143" si="31">X112/G112</f>
        <v>0.89926669239675794</v>
      </c>
      <c r="Z112" s="13"/>
      <c r="AA112" s="13"/>
    </row>
    <row r="113" spans="1:27" ht="16.8" x14ac:dyDescent="0.3">
      <c r="A113" s="8">
        <v>240</v>
      </c>
      <c r="B113" s="9" t="s">
        <v>133</v>
      </c>
      <c r="C113" s="54"/>
      <c r="D113" s="54" t="s">
        <v>4</v>
      </c>
      <c r="E113" s="54" t="s">
        <v>837</v>
      </c>
      <c r="F113" s="55">
        <v>59.6</v>
      </c>
      <c r="G113" s="55">
        <v>59.6</v>
      </c>
      <c r="H113" s="56">
        <v>33</v>
      </c>
      <c r="I113" s="57">
        <f t="shared" si="25"/>
        <v>0.55369127516778527</v>
      </c>
      <c r="J113" s="58">
        <v>15</v>
      </c>
      <c r="K113" s="57">
        <f t="shared" si="26"/>
        <v>0.25167785234899326</v>
      </c>
      <c r="L113" s="58">
        <v>45</v>
      </c>
      <c r="M113" s="59">
        <f t="shared" si="27"/>
        <v>0.75503355704697983</v>
      </c>
      <c r="N113" s="56">
        <v>87</v>
      </c>
      <c r="O113" s="57">
        <f t="shared" si="28"/>
        <v>1.4597315436241611</v>
      </c>
      <c r="P113" s="56">
        <v>9</v>
      </c>
      <c r="Q113" s="57">
        <f t="shared" si="24"/>
        <v>0.15100671140939598</v>
      </c>
      <c r="R113" s="58">
        <v>0</v>
      </c>
      <c r="S113" s="59">
        <v>0</v>
      </c>
      <c r="T113" s="56">
        <v>14</v>
      </c>
      <c r="U113" s="57">
        <f t="shared" si="29"/>
        <v>0.2348993288590604</v>
      </c>
      <c r="V113" s="58">
        <v>27</v>
      </c>
      <c r="W113" s="57">
        <f t="shared" si="30"/>
        <v>0.45302013422818793</v>
      </c>
      <c r="X113" s="58">
        <v>23</v>
      </c>
      <c r="Y113" s="57">
        <f t="shared" si="31"/>
        <v>0.38590604026845637</v>
      </c>
      <c r="Z113" s="13"/>
      <c r="AA113" s="13"/>
    </row>
    <row r="114" spans="1:27" ht="16.8" x14ac:dyDescent="0.3">
      <c r="A114" s="8">
        <v>241</v>
      </c>
      <c r="B114" s="9" t="s">
        <v>134</v>
      </c>
      <c r="C114" s="54"/>
      <c r="D114" s="54" t="s">
        <v>4</v>
      </c>
      <c r="E114" s="54" t="s">
        <v>836</v>
      </c>
      <c r="F114" s="55">
        <v>159.1</v>
      </c>
      <c r="G114" s="55">
        <v>159.1</v>
      </c>
      <c r="H114" s="56">
        <v>189</v>
      </c>
      <c r="I114" s="57">
        <f t="shared" si="25"/>
        <v>1.1879321181646763</v>
      </c>
      <c r="J114" s="58">
        <v>82</v>
      </c>
      <c r="K114" s="57">
        <f t="shared" si="26"/>
        <v>0.51539912005028288</v>
      </c>
      <c r="L114" s="58">
        <v>242</v>
      </c>
      <c r="M114" s="59">
        <f t="shared" si="27"/>
        <v>1.5210559396605909</v>
      </c>
      <c r="N114" s="56">
        <v>270</v>
      </c>
      <c r="O114" s="57">
        <f t="shared" si="28"/>
        <v>1.6970458830923947</v>
      </c>
      <c r="P114" s="56">
        <v>46</v>
      </c>
      <c r="Q114" s="57">
        <f t="shared" si="24"/>
        <v>0.28912633563796358</v>
      </c>
      <c r="R114" s="58">
        <v>2</v>
      </c>
      <c r="S114" s="59">
        <v>1.257071024512885E-2</v>
      </c>
      <c r="T114" s="56">
        <v>53</v>
      </c>
      <c r="U114" s="57">
        <f t="shared" si="29"/>
        <v>0.33312382149591452</v>
      </c>
      <c r="V114" s="58">
        <v>124</v>
      </c>
      <c r="W114" s="57">
        <f t="shared" si="30"/>
        <v>0.77938403519798871</v>
      </c>
      <c r="X114" s="58">
        <v>111</v>
      </c>
      <c r="Y114" s="57">
        <f t="shared" si="31"/>
        <v>0.69767441860465118</v>
      </c>
      <c r="Z114" s="13"/>
      <c r="AA114" s="13"/>
    </row>
    <row r="115" spans="1:27" ht="16.8" x14ac:dyDescent="0.3">
      <c r="A115" s="8">
        <v>242</v>
      </c>
      <c r="B115" s="9" t="s">
        <v>135</v>
      </c>
      <c r="C115" s="54"/>
      <c r="D115" s="54" t="s">
        <v>4</v>
      </c>
      <c r="E115" s="54"/>
      <c r="F115" s="55">
        <v>10.5</v>
      </c>
      <c r="G115" s="55">
        <v>10.5</v>
      </c>
      <c r="H115" s="56">
        <v>7</v>
      </c>
      <c r="I115" s="57">
        <f t="shared" si="25"/>
        <v>0.66666666666666663</v>
      </c>
      <c r="J115" s="58">
        <v>0</v>
      </c>
      <c r="K115" s="57">
        <f t="shared" si="26"/>
        <v>0</v>
      </c>
      <c r="L115" s="58">
        <v>20</v>
      </c>
      <c r="M115" s="59">
        <f t="shared" si="27"/>
        <v>1.9047619047619047</v>
      </c>
      <c r="N115" s="56">
        <v>18</v>
      </c>
      <c r="O115" s="57">
        <f t="shared" si="28"/>
        <v>1.7142857142857142</v>
      </c>
      <c r="P115" s="56">
        <v>3</v>
      </c>
      <c r="Q115" s="57">
        <f t="shared" si="24"/>
        <v>0.2857142857142857</v>
      </c>
      <c r="R115" s="58">
        <v>0</v>
      </c>
      <c r="S115" s="59">
        <v>0</v>
      </c>
      <c r="T115" s="56">
        <v>7</v>
      </c>
      <c r="U115" s="57">
        <f t="shared" si="29"/>
        <v>0.66666666666666663</v>
      </c>
      <c r="V115" s="58">
        <v>14</v>
      </c>
      <c r="W115" s="57">
        <f t="shared" si="30"/>
        <v>1.3333333333333333</v>
      </c>
      <c r="X115" s="58">
        <v>7</v>
      </c>
      <c r="Y115" s="57">
        <f t="shared" si="31"/>
        <v>0.66666666666666663</v>
      </c>
      <c r="Z115" s="13"/>
      <c r="AA115" s="13"/>
    </row>
    <row r="116" spans="1:27" ht="16.8" x14ac:dyDescent="0.3">
      <c r="A116" s="8">
        <v>243</v>
      </c>
      <c r="B116" s="9" t="s">
        <v>136</v>
      </c>
      <c r="C116" s="54"/>
      <c r="D116" s="54" t="s">
        <v>4</v>
      </c>
      <c r="E116" s="54"/>
      <c r="F116" s="55">
        <v>54.6</v>
      </c>
      <c r="G116" s="55">
        <v>54.6</v>
      </c>
      <c r="H116" s="56">
        <v>251</v>
      </c>
      <c r="I116" s="57">
        <f t="shared" si="25"/>
        <v>4.5970695970695967</v>
      </c>
      <c r="J116" s="58">
        <v>99</v>
      </c>
      <c r="K116" s="57">
        <f t="shared" si="26"/>
        <v>1.8131868131868132</v>
      </c>
      <c r="L116" s="58">
        <v>324</v>
      </c>
      <c r="M116" s="59">
        <f t="shared" si="27"/>
        <v>5.9340659340659343</v>
      </c>
      <c r="N116" s="56">
        <v>401</v>
      </c>
      <c r="O116" s="57">
        <f t="shared" si="28"/>
        <v>7.344322344322344</v>
      </c>
      <c r="P116" s="56">
        <v>83</v>
      </c>
      <c r="Q116" s="57">
        <f t="shared" si="24"/>
        <v>1.5201465201465201</v>
      </c>
      <c r="R116" s="58">
        <v>26</v>
      </c>
      <c r="S116" s="59">
        <v>0.47619047619047616</v>
      </c>
      <c r="T116" s="56">
        <v>48</v>
      </c>
      <c r="U116" s="57">
        <f t="shared" si="29"/>
        <v>0.87912087912087911</v>
      </c>
      <c r="V116" s="58">
        <v>154</v>
      </c>
      <c r="W116" s="57">
        <f t="shared" si="30"/>
        <v>2.8205128205128203</v>
      </c>
      <c r="X116" s="58">
        <v>87</v>
      </c>
      <c r="Y116" s="57">
        <f t="shared" si="31"/>
        <v>1.5934065934065933</v>
      </c>
      <c r="Z116" s="13"/>
      <c r="AA116" s="13"/>
    </row>
    <row r="117" spans="1:27" ht="16.8" x14ac:dyDescent="0.3">
      <c r="A117" s="8">
        <v>244</v>
      </c>
      <c r="B117" s="9" t="s">
        <v>138</v>
      </c>
      <c r="C117" s="54"/>
      <c r="D117" s="54" t="s">
        <v>4</v>
      </c>
      <c r="E117" s="54" t="s">
        <v>839</v>
      </c>
      <c r="F117" s="55">
        <v>27</v>
      </c>
      <c r="G117" s="55">
        <v>27</v>
      </c>
      <c r="H117" s="56">
        <v>12</v>
      </c>
      <c r="I117" s="57">
        <f t="shared" si="25"/>
        <v>0.44444444444444442</v>
      </c>
      <c r="J117" s="58">
        <v>0</v>
      </c>
      <c r="K117" s="57">
        <f t="shared" si="26"/>
        <v>0</v>
      </c>
      <c r="L117" s="58">
        <v>8</v>
      </c>
      <c r="M117" s="59">
        <f t="shared" si="27"/>
        <v>0.29629629629629628</v>
      </c>
      <c r="N117" s="56">
        <v>17</v>
      </c>
      <c r="O117" s="57">
        <f t="shared" si="28"/>
        <v>0.62962962962962965</v>
      </c>
      <c r="P117" s="56">
        <v>2</v>
      </c>
      <c r="Q117" s="57">
        <f t="shared" si="24"/>
        <v>7.407407407407407E-2</v>
      </c>
      <c r="R117" s="58">
        <v>0</v>
      </c>
      <c r="S117" s="59">
        <v>0</v>
      </c>
      <c r="T117" s="56">
        <v>4</v>
      </c>
      <c r="U117" s="57">
        <f t="shared" si="29"/>
        <v>0.14814814814814814</v>
      </c>
      <c r="V117" s="58">
        <v>12</v>
      </c>
      <c r="W117" s="57">
        <f t="shared" si="30"/>
        <v>0.44444444444444442</v>
      </c>
      <c r="X117" s="58">
        <v>14</v>
      </c>
      <c r="Y117" s="57">
        <f t="shared" si="31"/>
        <v>0.51851851851851849</v>
      </c>
      <c r="Z117" s="13"/>
      <c r="AA117" s="13"/>
    </row>
    <row r="118" spans="1:27" ht="16.8" x14ac:dyDescent="0.3">
      <c r="A118" s="8">
        <v>245</v>
      </c>
      <c r="B118" s="9" t="s">
        <v>140</v>
      </c>
      <c r="C118" s="54"/>
      <c r="D118" s="54" t="s">
        <v>4</v>
      </c>
      <c r="E118" s="54" t="s">
        <v>838</v>
      </c>
      <c r="F118" s="75">
        <v>23.4</v>
      </c>
      <c r="G118" s="55">
        <v>30.7</v>
      </c>
      <c r="H118" s="56">
        <v>25</v>
      </c>
      <c r="I118" s="57">
        <f t="shared" si="25"/>
        <v>1.0683760683760684</v>
      </c>
      <c r="J118" s="58">
        <v>3</v>
      </c>
      <c r="K118" s="57">
        <f t="shared" si="26"/>
        <v>0.12820512820512822</v>
      </c>
      <c r="L118" s="58">
        <v>26</v>
      </c>
      <c r="M118" s="59">
        <f t="shared" si="27"/>
        <v>1.1111111111111112</v>
      </c>
      <c r="N118" s="56">
        <v>26</v>
      </c>
      <c r="O118" s="57">
        <f t="shared" si="28"/>
        <v>1.1111111111111112</v>
      </c>
      <c r="P118" s="56">
        <v>0</v>
      </c>
      <c r="Q118" s="57">
        <f t="shared" si="24"/>
        <v>0</v>
      </c>
      <c r="R118" s="58">
        <v>0</v>
      </c>
      <c r="S118" s="59">
        <v>0</v>
      </c>
      <c r="T118" s="56">
        <v>0</v>
      </c>
      <c r="U118" s="57">
        <f t="shared" si="29"/>
        <v>0</v>
      </c>
      <c r="V118" s="58">
        <v>2</v>
      </c>
      <c r="W118" s="57">
        <f t="shared" si="30"/>
        <v>6.5146579804560262E-2</v>
      </c>
      <c r="X118" s="58">
        <v>2</v>
      </c>
      <c r="Y118" s="57">
        <f t="shared" si="31"/>
        <v>6.5146579804560262E-2</v>
      </c>
      <c r="Z118" s="13"/>
      <c r="AA118" s="13"/>
    </row>
    <row r="119" spans="1:27" ht="16.8" x14ac:dyDescent="0.3">
      <c r="A119" s="8">
        <v>246</v>
      </c>
      <c r="B119" s="9" t="s">
        <v>141</v>
      </c>
      <c r="C119" s="54"/>
      <c r="D119" s="54" t="s">
        <v>4</v>
      </c>
      <c r="E119" s="54"/>
      <c r="F119" s="55">
        <v>23.9</v>
      </c>
      <c r="G119" s="55">
        <v>23.9</v>
      </c>
      <c r="H119" s="56">
        <v>22</v>
      </c>
      <c r="I119" s="57">
        <f t="shared" si="25"/>
        <v>0.92050209205020928</v>
      </c>
      <c r="J119" s="58">
        <v>0</v>
      </c>
      <c r="K119" s="57">
        <f t="shared" si="26"/>
        <v>0</v>
      </c>
      <c r="L119" s="58">
        <v>26</v>
      </c>
      <c r="M119" s="59">
        <f t="shared" si="27"/>
        <v>1.0878661087866111</v>
      </c>
      <c r="N119" s="56">
        <v>23</v>
      </c>
      <c r="O119" s="57">
        <f t="shared" si="28"/>
        <v>0.96234309623430969</v>
      </c>
      <c r="P119" s="56">
        <v>3</v>
      </c>
      <c r="Q119" s="57">
        <f t="shared" si="24"/>
        <v>0.12552301255230125</v>
      </c>
      <c r="R119" s="58">
        <v>0</v>
      </c>
      <c r="S119" s="59">
        <v>0</v>
      </c>
      <c r="T119" s="56">
        <v>4</v>
      </c>
      <c r="U119" s="57">
        <f t="shared" si="29"/>
        <v>0.16736401673640169</v>
      </c>
      <c r="V119" s="58">
        <v>8</v>
      </c>
      <c r="W119" s="57">
        <f t="shared" si="30"/>
        <v>0.33472803347280339</v>
      </c>
      <c r="X119" s="58">
        <v>16</v>
      </c>
      <c r="Y119" s="57">
        <f t="shared" si="31"/>
        <v>0.66945606694560678</v>
      </c>
      <c r="Z119" s="13"/>
      <c r="AA119" s="13"/>
    </row>
    <row r="120" spans="1:27" ht="16.8" x14ac:dyDescent="0.3">
      <c r="A120" s="11">
        <v>247</v>
      </c>
      <c r="B120" s="12" t="s">
        <v>142</v>
      </c>
      <c r="C120" s="60"/>
      <c r="D120" s="60" t="s">
        <v>182</v>
      </c>
      <c r="E120" s="60"/>
      <c r="F120" s="61">
        <v>11.2</v>
      </c>
      <c r="G120" s="61">
        <v>11.2</v>
      </c>
      <c r="H120" s="62"/>
      <c r="I120" s="63">
        <f t="shared" si="25"/>
        <v>0</v>
      </c>
      <c r="J120" s="64">
        <v>0</v>
      </c>
      <c r="K120" s="63">
        <f t="shared" si="26"/>
        <v>0</v>
      </c>
      <c r="L120" s="64">
        <v>0</v>
      </c>
      <c r="M120" s="65">
        <f t="shared" si="27"/>
        <v>0</v>
      </c>
      <c r="N120" s="62">
        <v>0</v>
      </c>
      <c r="O120" s="63">
        <f t="shared" si="28"/>
        <v>0</v>
      </c>
      <c r="P120" s="62">
        <v>0</v>
      </c>
      <c r="Q120" s="66">
        <f t="shared" si="24"/>
        <v>0</v>
      </c>
      <c r="R120" s="113">
        <v>0</v>
      </c>
      <c r="S120" s="111">
        <v>0</v>
      </c>
      <c r="T120" s="62">
        <v>0</v>
      </c>
      <c r="U120" s="63">
        <f t="shared" si="29"/>
        <v>0</v>
      </c>
      <c r="V120" s="64">
        <v>0</v>
      </c>
      <c r="W120" s="63">
        <f t="shared" si="30"/>
        <v>0</v>
      </c>
      <c r="X120" s="64">
        <v>3</v>
      </c>
      <c r="Y120" s="63">
        <f t="shared" si="31"/>
        <v>0.26785714285714285</v>
      </c>
      <c r="Z120" s="13"/>
      <c r="AA120" s="13"/>
    </row>
    <row r="121" spans="1:27" ht="16.8" x14ac:dyDescent="0.3">
      <c r="A121" s="8">
        <v>248</v>
      </c>
      <c r="B121" s="9" t="s">
        <v>143</v>
      </c>
      <c r="C121" s="54"/>
      <c r="D121" s="54" t="s">
        <v>4</v>
      </c>
      <c r="E121" s="54"/>
      <c r="F121" s="55">
        <v>21</v>
      </c>
      <c r="G121" s="55">
        <v>21</v>
      </c>
      <c r="H121" s="56">
        <v>17</v>
      </c>
      <c r="I121" s="57">
        <f t="shared" si="25"/>
        <v>0.80952380952380953</v>
      </c>
      <c r="J121" s="58">
        <v>3</v>
      </c>
      <c r="K121" s="57">
        <f t="shared" si="26"/>
        <v>0.14285714285714285</v>
      </c>
      <c r="L121" s="58">
        <v>24</v>
      </c>
      <c r="M121" s="59">
        <f t="shared" si="27"/>
        <v>1.1428571428571428</v>
      </c>
      <c r="N121" s="56">
        <v>22</v>
      </c>
      <c r="O121" s="57">
        <f t="shared" si="28"/>
        <v>1.0476190476190477</v>
      </c>
      <c r="P121" s="56">
        <v>4</v>
      </c>
      <c r="Q121" s="57">
        <f t="shared" si="24"/>
        <v>0.19047619047619047</v>
      </c>
      <c r="R121" s="58">
        <v>0</v>
      </c>
      <c r="S121" s="59">
        <v>0</v>
      </c>
      <c r="T121" s="56">
        <v>0</v>
      </c>
      <c r="U121" s="57">
        <f t="shared" si="29"/>
        <v>0</v>
      </c>
      <c r="V121" s="58">
        <v>18</v>
      </c>
      <c r="W121" s="57">
        <f t="shared" si="30"/>
        <v>0.8571428571428571</v>
      </c>
      <c r="X121" s="58">
        <v>12</v>
      </c>
      <c r="Y121" s="57">
        <f t="shared" si="31"/>
        <v>0.5714285714285714</v>
      </c>
      <c r="Z121" s="13"/>
      <c r="AA121" s="13"/>
    </row>
    <row r="122" spans="1:27" ht="16.8" x14ac:dyDescent="0.3">
      <c r="A122" s="11">
        <v>251</v>
      </c>
      <c r="B122" s="12" t="s">
        <v>144</v>
      </c>
      <c r="C122" s="60"/>
      <c r="D122" s="60" t="s">
        <v>182</v>
      </c>
      <c r="E122" s="60"/>
      <c r="F122" s="61">
        <v>25.7</v>
      </c>
      <c r="G122" s="61">
        <v>25.7</v>
      </c>
      <c r="H122" s="62"/>
      <c r="I122" s="63">
        <f t="shared" si="25"/>
        <v>0</v>
      </c>
      <c r="J122" s="64">
        <v>0</v>
      </c>
      <c r="K122" s="63">
        <f t="shared" si="26"/>
        <v>0</v>
      </c>
      <c r="L122" s="64">
        <v>0</v>
      </c>
      <c r="M122" s="65">
        <f t="shared" si="27"/>
        <v>0</v>
      </c>
      <c r="N122" s="62">
        <v>0</v>
      </c>
      <c r="O122" s="63">
        <f t="shared" si="28"/>
        <v>0</v>
      </c>
      <c r="P122" s="62">
        <v>2</v>
      </c>
      <c r="Q122" s="66">
        <f t="shared" si="24"/>
        <v>7.7821011673151752E-2</v>
      </c>
      <c r="R122" s="113">
        <v>3</v>
      </c>
      <c r="S122" s="111">
        <v>0.11673151750972763</v>
      </c>
      <c r="T122" s="62">
        <v>0</v>
      </c>
      <c r="U122" s="63">
        <f t="shared" si="29"/>
        <v>0</v>
      </c>
      <c r="V122" s="64">
        <v>0</v>
      </c>
      <c r="W122" s="63">
        <f t="shared" si="30"/>
        <v>0</v>
      </c>
      <c r="X122" s="64">
        <v>4</v>
      </c>
      <c r="Y122" s="63">
        <f t="shared" si="31"/>
        <v>0.1556420233463035</v>
      </c>
      <c r="Z122" s="13"/>
      <c r="AA122" s="13"/>
    </row>
    <row r="123" spans="1:27" ht="16.8" x14ac:dyDescent="0.3">
      <c r="A123" s="14">
        <v>255</v>
      </c>
      <c r="B123" s="15" t="s">
        <v>146</v>
      </c>
      <c r="C123" s="67"/>
      <c r="D123" s="67" t="s">
        <v>181</v>
      </c>
      <c r="E123" s="67" t="s">
        <v>145</v>
      </c>
      <c r="F123" s="68">
        <v>32.700000000000003</v>
      </c>
      <c r="G123" s="68">
        <v>32.700000000000003</v>
      </c>
      <c r="H123" s="69">
        <v>209</v>
      </c>
      <c r="I123" s="70">
        <f t="shared" si="25"/>
        <v>6.3914373088685013</v>
      </c>
      <c r="J123" s="71">
        <v>40</v>
      </c>
      <c r="K123" s="70">
        <f t="shared" si="26"/>
        <v>1.2232415902140672</v>
      </c>
      <c r="L123" s="71">
        <v>220</v>
      </c>
      <c r="M123" s="72">
        <f t="shared" si="27"/>
        <v>6.7278287461773694</v>
      </c>
      <c r="N123" s="69">
        <v>13</v>
      </c>
      <c r="O123" s="70">
        <f t="shared" si="28"/>
        <v>0.39755351681957185</v>
      </c>
      <c r="P123" s="69">
        <v>121</v>
      </c>
      <c r="Q123" s="70">
        <f t="shared" si="24"/>
        <v>3.7003058103975532</v>
      </c>
      <c r="R123" s="71">
        <v>73</v>
      </c>
      <c r="S123" s="72">
        <v>2.2324159021406724</v>
      </c>
      <c r="T123" s="69">
        <v>40</v>
      </c>
      <c r="U123" s="70">
        <f t="shared" si="29"/>
        <v>1.2232415902140672</v>
      </c>
      <c r="V123" s="71">
        <v>541</v>
      </c>
      <c r="W123" s="70">
        <f t="shared" si="30"/>
        <v>16.544342507645258</v>
      </c>
      <c r="X123" s="71">
        <v>685</v>
      </c>
      <c r="Y123" s="70">
        <f t="shared" si="31"/>
        <v>20.948012232415902</v>
      </c>
      <c r="Z123" s="13"/>
      <c r="AA123" s="13"/>
    </row>
    <row r="124" spans="1:27" ht="16.8" x14ac:dyDescent="0.3">
      <c r="A124" s="14">
        <v>256</v>
      </c>
      <c r="B124" s="15" t="s">
        <v>148</v>
      </c>
      <c r="C124" s="67"/>
      <c r="D124" s="67" t="s">
        <v>181</v>
      </c>
      <c r="E124" s="67" t="s">
        <v>147</v>
      </c>
      <c r="F124" s="68">
        <v>75.7</v>
      </c>
      <c r="G124" s="68">
        <v>75.7</v>
      </c>
      <c r="H124" s="69">
        <v>669</v>
      </c>
      <c r="I124" s="70">
        <f t="shared" si="25"/>
        <v>8.8375165125495379</v>
      </c>
      <c r="J124" s="71">
        <v>254</v>
      </c>
      <c r="K124" s="70">
        <f t="shared" si="26"/>
        <v>3.3553500660501978</v>
      </c>
      <c r="L124" s="71">
        <v>626</v>
      </c>
      <c r="M124" s="72">
        <f t="shared" si="27"/>
        <v>8.2694848084544255</v>
      </c>
      <c r="N124" s="69">
        <v>71</v>
      </c>
      <c r="O124" s="70">
        <f t="shared" si="28"/>
        <v>0.93791281373844115</v>
      </c>
      <c r="P124" s="69">
        <v>197</v>
      </c>
      <c r="Q124" s="70">
        <f t="shared" si="24"/>
        <v>2.6023778071334212</v>
      </c>
      <c r="R124" s="71">
        <v>124</v>
      </c>
      <c r="S124" s="72">
        <v>1.6380449141347424</v>
      </c>
      <c r="T124" s="69">
        <v>281</v>
      </c>
      <c r="U124" s="70">
        <f t="shared" si="29"/>
        <v>3.7120211360634081</v>
      </c>
      <c r="V124" s="71">
        <v>743</v>
      </c>
      <c r="W124" s="70">
        <f t="shared" si="30"/>
        <v>9.8150594451783348</v>
      </c>
      <c r="X124" s="71">
        <v>887</v>
      </c>
      <c r="Y124" s="70">
        <f t="shared" si="31"/>
        <v>11.717305151915456</v>
      </c>
      <c r="Z124" s="13"/>
      <c r="AA124" s="13"/>
    </row>
    <row r="125" spans="1:27" ht="16.8" x14ac:dyDescent="0.3">
      <c r="A125" s="8">
        <v>257</v>
      </c>
      <c r="B125" s="9" t="s">
        <v>149</v>
      </c>
      <c r="C125" s="54"/>
      <c r="D125" s="54" t="s">
        <v>4</v>
      </c>
      <c r="E125" s="54"/>
      <c r="F125" s="55">
        <v>34.200000000000003</v>
      </c>
      <c r="G125" s="55">
        <v>34.200000000000003</v>
      </c>
      <c r="H125" s="56">
        <v>97</v>
      </c>
      <c r="I125" s="57">
        <f t="shared" si="25"/>
        <v>2.8362573099415203</v>
      </c>
      <c r="J125" s="58">
        <v>13</v>
      </c>
      <c r="K125" s="57">
        <f t="shared" si="26"/>
        <v>0.38011695906432746</v>
      </c>
      <c r="L125" s="58">
        <v>68</v>
      </c>
      <c r="M125" s="59">
        <f t="shared" si="27"/>
        <v>1.9883040935672514</v>
      </c>
      <c r="N125" s="56">
        <v>89</v>
      </c>
      <c r="O125" s="57">
        <f t="shared" si="28"/>
        <v>2.6023391812865495</v>
      </c>
      <c r="P125" s="56">
        <v>64</v>
      </c>
      <c r="Q125" s="57">
        <f t="shared" si="24"/>
        <v>1.871345029239766</v>
      </c>
      <c r="R125" s="58">
        <v>10</v>
      </c>
      <c r="S125" s="59">
        <v>0.29239766081871343</v>
      </c>
      <c r="T125" s="56">
        <v>11</v>
      </c>
      <c r="U125" s="57">
        <f t="shared" si="29"/>
        <v>0.32163742690058478</v>
      </c>
      <c r="V125" s="56">
        <v>58</v>
      </c>
      <c r="W125" s="57">
        <f t="shared" si="30"/>
        <v>1.6959064327485378</v>
      </c>
      <c r="X125" s="56">
        <v>50</v>
      </c>
      <c r="Y125" s="57">
        <f t="shared" si="31"/>
        <v>1.4619883040935671</v>
      </c>
      <c r="Z125" s="13"/>
      <c r="AA125" s="13"/>
    </row>
    <row r="126" spans="1:27" ht="16.8" x14ac:dyDescent="0.3">
      <c r="A126" s="14">
        <v>258</v>
      </c>
      <c r="B126" s="15" t="s">
        <v>150</v>
      </c>
      <c r="C126" s="67"/>
      <c r="D126" s="67" t="s">
        <v>181</v>
      </c>
      <c r="E126" s="67"/>
      <c r="F126" s="68">
        <v>96.4</v>
      </c>
      <c r="G126" s="68">
        <v>96.4</v>
      </c>
      <c r="H126" s="69">
        <v>76</v>
      </c>
      <c r="I126" s="70">
        <f t="shared" si="25"/>
        <v>0.78838174273858919</v>
      </c>
      <c r="J126" s="71">
        <v>46</v>
      </c>
      <c r="K126" s="70">
        <f t="shared" si="26"/>
        <v>0.47717842323651449</v>
      </c>
      <c r="L126" s="71">
        <v>85</v>
      </c>
      <c r="M126" s="72">
        <f t="shared" si="27"/>
        <v>0.88174273858921159</v>
      </c>
      <c r="N126" s="69">
        <v>9</v>
      </c>
      <c r="O126" s="70">
        <f t="shared" si="28"/>
        <v>9.3360995850622408E-2</v>
      </c>
      <c r="P126" s="69">
        <v>10</v>
      </c>
      <c r="Q126" s="70">
        <f t="shared" si="24"/>
        <v>0.10373443983402489</v>
      </c>
      <c r="R126" s="71">
        <v>18</v>
      </c>
      <c r="S126" s="72">
        <v>0.18672199170124482</v>
      </c>
      <c r="T126" s="69">
        <v>27</v>
      </c>
      <c r="U126" s="70">
        <f t="shared" si="29"/>
        <v>0.28008298755186722</v>
      </c>
      <c r="V126" s="69">
        <v>83</v>
      </c>
      <c r="W126" s="70">
        <f t="shared" si="30"/>
        <v>0.86099585062240658</v>
      </c>
      <c r="X126" s="69">
        <v>102</v>
      </c>
      <c r="Y126" s="70">
        <f t="shared" si="31"/>
        <v>1.058091286307054</v>
      </c>
      <c r="Z126" s="13"/>
      <c r="AA126" s="13"/>
    </row>
    <row r="127" spans="1:27" ht="16.8" x14ac:dyDescent="0.3">
      <c r="A127" s="8">
        <v>259</v>
      </c>
      <c r="B127" s="9" t="s">
        <v>151</v>
      </c>
      <c r="C127" s="54"/>
      <c r="D127" s="54" t="s">
        <v>4</v>
      </c>
      <c r="E127" s="54"/>
      <c r="F127" s="55">
        <v>61</v>
      </c>
      <c r="G127" s="55">
        <v>61</v>
      </c>
      <c r="H127" s="56">
        <v>115</v>
      </c>
      <c r="I127" s="57">
        <f t="shared" si="25"/>
        <v>1.8852459016393444</v>
      </c>
      <c r="J127" s="58">
        <v>43</v>
      </c>
      <c r="K127" s="57">
        <f t="shared" si="26"/>
        <v>0.70491803278688525</v>
      </c>
      <c r="L127" s="58">
        <v>118</v>
      </c>
      <c r="M127" s="59">
        <f t="shared" si="27"/>
        <v>1.9344262295081966</v>
      </c>
      <c r="N127" s="56">
        <v>0</v>
      </c>
      <c r="O127" s="57">
        <f t="shared" si="28"/>
        <v>0</v>
      </c>
      <c r="P127" s="56">
        <v>34</v>
      </c>
      <c r="Q127" s="57">
        <f t="shared" si="24"/>
        <v>0.55737704918032782</v>
      </c>
      <c r="R127" s="58">
        <v>24</v>
      </c>
      <c r="S127" s="59">
        <v>0.39344262295081966</v>
      </c>
      <c r="T127" s="56">
        <v>48</v>
      </c>
      <c r="U127" s="57">
        <f t="shared" si="29"/>
        <v>0.78688524590163933</v>
      </c>
      <c r="V127" s="56">
        <v>183</v>
      </c>
      <c r="W127" s="57">
        <f t="shared" si="30"/>
        <v>3</v>
      </c>
      <c r="X127" s="56">
        <v>128</v>
      </c>
      <c r="Y127" s="57">
        <f t="shared" si="31"/>
        <v>2.098360655737705</v>
      </c>
      <c r="Z127" s="13"/>
      <c r="AA127" s="13"/>
    </row>
    <row r="128" spans="1:27" ht="16.8" x14ac:dyDescent="0.3">
      <c r="A128" s="8">
        <v>262</v>
      </c>
      <c r="B128" s="9" t="s">
        <v>152</v>
      </c>
      <c r="C128" s="54"/>
      <c r="D128" s="54" t="s">
        <v>4</v>
      </c>
      <c r="E128" s="54"/>
      <c r="F128" s="55">
        <v>52.7</v>
      </c>
      <c r="G128" s="55">
        <v>52.7</v>
      </c>
      <c r="H128" s="56">
        <v>46</v>
      </c>
      <c r="I128" s="57">
        <f t="shared" si="25"/>
        <v>0.87286527514231493</v>
      </c>
      <c r="J128" s="58">
        <v>5</v>
      </c>
      <c r="K128" s="57">
        <f t="shared" si="26"/>
        <v>9.4876660341555966E-2</v>
      </c>
      <c r="L128" s="58">
        <v>44</v>
      </c>
      <c r="M128" s="59">
        <f t="shared" si="27"/>
        <v>0.83491461100569253</v>
      </c>
      <c r="N128" s="56">
        <v>77</v>
      </c>
      <c r="O128" s="57">
        <f t="shared" si="28"/>
        <v>1.4611005692599619</v>
      </c>
      <c r="P128" s="56">
        <v>15</v>
      </c>
      <c r="Q128" s="57">
        <f t="shared" si="24"/>
        <v>0.28462998102466791</v>
      </c>
      <c r="R128" s="58">
        <v>0</v>
      </c>
      <c r="S128" s="59">
        <v>0</v>
      </c>
      <c r="T128" s="56">
        <v>5</v>
      </c>
      <c r="U128" s="57">
        <f t="shared" si="29"/>
        <v>9.4876660341555966E-2</v>
      </c>
      <c r="V128" s="56">
        <v>23</v>
      </c>
      <c r="W128" s="57">
        <f t="shared" si="30"/>
        <v>0.43643263757115747</v>
      </c>
      <c r="X128" s="56">
        <v>12</v>
      </c>
      <c r="Y128" s="57">
        <f t="shared" si="31"/>
        <v>0.22770398481973433</v>
      </c>
      <c r="Z128" s="13"/>
      <c r="AA128" s="13"/>
    </row>
    <row r="129" spans="2:27" x14ac:dyDescent="0.3">
      <c r="B129" s="13"/>
      <c r="C129" s="60"/>
      <c r="D129" s="60"/>
      <c r="E129" s="60"/>
      <c r="F129" s="61"/>
      <c r="G129" s="61"/>
      <c r="H129" s="62"/>
      <c r="I129" s="63"/>
      <c r="J129" s="62"/>
      <c r="K129" s="63"/>
      <c r="L129" s="64"/>
      <c r="M129" s="65"/>
      <c r="N129" s="62"/>
      <c r="O129" s="63"/>
      <c r="P129" s="62"/>
      <c r="Q129" s="63"/>
      <c r="R129" s="65"/>
      <c r="S129" s="65"/>
      <c r="T129" s="62"/>
      <c r="U129" s="63"/>
      <c r="V129" s="62"/>
      <c r="W129" s="63"/>
      <c r="X129" s="62"/>
      <c r="Y129" s="63"/>
      <c r="Z129" s="13"/>
      <c r="AA129" s="13"/>
    </row>
    <row r="130" spans="2:27" x14ac:dyDescent="0.3">
      <c r="B130" s="13"/>
      <c r="C130" s="60"/>
      <c r="D130" s="60"/>
      <c r="E130" s="60"/>
      <c r="F130" s="61"/>
      <c r="G130" s="61"/>
      <c r="H130" s="62"/>
      <c r="I130" s="63"/>
      <c r="J130" s="62"/>
      <c r="K130" s="63"/>
      <c r="L130" s="64"/>
      <c r="M130" s="65"/>
      <c r="N130" s="62"/>
      <c r="O130" s="63"/>
      <c r="P130" s="62"/>
      <c r="Q130" s="63"/>
      <c r="R130" s="65"/>
      <c r="S130" s="65"/>
      <c r="T130" s="62"/>
      <c r="U130" s="63"/>
      <c r="V130" s="62"/>
      <c r="W130" s="63"/>
      <c r="X130" s="62"/>
      <c r="Y130" s="63"/>
      <c r="Z130" s="13"/>
      <c r="AA130" s="13"/>
    </row>
    <row r="131" spans="2:27" x14ac:dyDescent="0.3">
      <c r="B131" s="13"/>
      <c r="C131" s="60"/>
      <c r="D131" s="60"/>
      <c r="E131" s="60"/>
      <c r="F131" s="61"/>
      <c r="G131" s="61"/>
      <c r="H131" s="62"/>
      <c r="I131" s="63"/>
      <c r="J131" s="62"/>
      <c r="K131" s="63"/>
      <c r="L131" s="64"/>
      <c r="M131" s="65"/>
      <c r="N131" s="62"/>
      <c r="O131" s="63"/>
      <c r="P131" s="62"/>
      <c r="Q131" s="63"/>
      <c r="R131" s="65"/>
      <c r="S131" s="65"/>
      <c r="T131" s="62"/>
      <c r="U131" s="63"/>
      <c r="V131" s="62"/>
      <c r="W131" s="63"/>
      <c r="X131" s="62"/>
      <c r="Y131" s="63"/>
      <c r="Z131" s="13"/>
      <c r="AA131" s="13"/>
    </row>
    <row r="132" spans="2:27" x14ac:dyDescent="0.3">
      <c r="B132" s="13"/>
      <c r="C132" s="60"/>
      <c r="D132" s="60"/>
      <c r="E132" s="60"/>
      <c r="F132" s="61"/>
      <c r="G132" s="61"/>
      <c r="H132" s="62"/>
      <c r="I132" s="63"/>
      <c r="J132" s="62"/>
      <c r="K132" s="63"/>
      <c r="L132" s="64"/>
      <c r="M132" s="65"/>
      <c r="N132" s="62"/>
      <c r="O132" s="63"/>
      <c r="P132" s="62"/>
      <c r="Q132" s="63"/>
      <c r="R132" s="65"/>
      <c r="S132" s="65"/>
      <c r="T132" s="62"/>
      <c r="U132" s="63"/>
      <c r="V132" s="62"/>
      <c r="W132" s="63"/>
      <c r="X132" s="62"/>
      <c r="Y132" s="63"/>
      <c r="Z132" s="13"/>
      <c r="AA132" s="13"/>
    </row>
    <row r="133" spans="2:27" x14ac:dyDescent="0.3">
      <c r="B133" s="13"/>
      <c r="C133" s="60"/>
      <c r="D133" s="60"/>
      <c r="E133" s="60"/>
      <c r="F133" s="61"/>
      <c r="G133" s="61"/>
      <c r="H133" s="62"/>
      <c r="I133" s="63"/>
      <c r="J133" s="62"/>
      <c r="K133" s="63"/>
      <c r="L133" s="64"/>
      <c r="M133" s="65"/>
      <c r="N133" s="62"/>
      <c r="O133" s="63"/>
      <c r="P133" s="62"/>
      <c r="Q133" s="63"/>
      <c r="R133" s="65"/>
      <c r="S133" s="65"/>
      <c r="T133" s="62"/>
      <c r="U133" s="63"/>
      <c r="V133" s="62"/>
      <c r="W133" s="63"/>
      <c r="X133" s="62"/>
      <c r="Y133" s="63"/>
      <c r="Z133" s="13"/>
      <c r="AA133" s="13"/>
    </row>
    <row r="134" spans="2:27" x14ac:dyDescent="0.3">
      <c r="B134" s="13"/>
      <c r="C134" s="60"/>
      <c r="D134" s="60"/>
      <c r="E134" s="60"/>
      <c r="F134" s="61"/>
      <c r="G134" s="61"/>
      <c r="H134" s="62"/>
      <c r="I134" s="63"/>
      <c r="J134" s="62"/>
      <c r="K134" s="63"/>
      <c r="L134" s="64"/>
      <c r="M134" s="65"/>
      <c r="N134" s="62"/>
      <c r="O134" s="63"/>
      <c r="P134" s="62"/>
      <c r="Q134" s="63"/>
      <c r="R134" s="65"/>
      <c r="S134" s="65"/>
      <c r="T134" s="62"/>
      <c r="U134" s="63"/>
      <c r="V134" s="62"/>
      <c r="W134" s="63"/>
      <c r="X134" s="62"/>
      <c r="Y134" s="63"/>
      <c r="Z134" s="13"/>
      <c r="AA134" s="13"/>
    </row>
    <row r="135" spans="2:27" x14ac:dyDescent="0.3">
      <c r="B135" s="13"/>
      <c r="C135" s="60"/>
      <c r="D135" s="60"/>
      <c r="E135" s="60"/>
      <c r="F135" s="61"/>
      <c r="G135" s="61"/>
      <c r="H135" s="62"/>
      <c r="I135" s="63"/>
      <c r="J135" s="62"/>
      <c r="K135" s="63"/>
      <c r="L135" s="64"/>
      <c r="M135" s="65"/>
      <c r="N135" s="62"/>
      <c r="O135" s="63"/>
      <c r="P135" s="62"/>
      <c r="Q135" s="63"/>
      <c r="R135" s="65"/>
      <c r="S135" s="65"/>
      <c r="T135" s="62"/>
      <c r="U135" s="63"/>
      <c r="V135" s="62"/>
      <c r="W135" s="63"/>
      <c r="X135" s="62"/>
      <c r="Y135" s="63"/>
      <c r="Z135" s="13"/>
      <c r="AA135" s="13"/>
    </row>
    <row r="136" spans="2:27" x14ac:dyDescent="0.3">
      <c r="B136" s="13"/>
      <c r="C136" s="60"/>
      <c r="D136" s="60"/>
      <c r="E136" s="60"/>
      <c r="F136" s="61"/>
      <c r="G136" s="61"/>
      <c r="H136" s="62"/>
      <c r="I136" s="63"/>
      <c r="J136" s="62"/>
      <c r="K136" s="63"/>
      <c r="L136" s="64"/>
      <c r="M136" s="65"/>
      <c r="N136" s="62"/>
      <c r="O136" s="63"/>
      <c r="P136" s="62"/>
      <c r="Q136" s="63"/>
      <c r="R136" s="65"/>
      <c r="S136" s="65"/>
      <c r="T136" s="62"/>
      <c r="U136" s="63"/>
      <c r="V136" s="62"/>
      <c r="W136" s="63"/>
      <c r="X136" s="62"/>
      <c r="Y136" s="63"/>
      <c r="Z136" s="13"/>
      <c r="AA136" s="13"/>
    </row>
    <row r="137" spans="2:27" x14ac:dyDescent="0.3">
      <c r="B137" s="13"/>
      <c r="C137" s="60"/>
      <c r="D137" s="60"/>
      <c r="E137" s="60"/>
      <c r="F137" s="61"/>
      <c r="G137" s="61"/>
      <c r="H137" s="62"/>
      <c r="I137" s="63"/>
      <c r="J137" s="62"/>
      <c r="K137" s="63"/>
      <c r="L137" s="64"/>
      <c r="M137" s="65"/>
      <c r="N137" s="62"/>
      <c r="O137" s="63"/>
      <c r="P137" s="62"/>
      <c r="Q137" s="63"/>
      <c r="R137" s="65"/>
      <c r="S137" s="65"/>
      <c r="T137" s="62"/>
      <c r="U137" s="63"/>
      <c r="V137" s="62"/>
      <c r="W137" s="63"/>
      <c r="X137" s="62"/>
      <c r="Y137" s="63"/>
      <c r="Z137" s="13"/>
      <c r="AA137" s="13"/>
    </row>
    <row r="138" spans="2:27" x14ac:dyDescent="0.3">
      <c r="B138" s="13"/>
      <c r="C138" s="60"/>
      <c r="D138" s="60"/>
      <c r="E138" s="60"/>
      <c r="F138" s="61"/>
      <c r="G138" s="61"/>
      <c r="H138" s="62"/>
      <c r="I138" s="63"/>
      <c r="J138" s="62"/>
      <c r="K138" s="63"/>
      <c r="L138" s="64"/>
      <c r="M138" s="65"/>
      <c r="N138" s="62"/>
      <c r="O138" s="63"/>
      <c r="P138" s="62"/>
      <c r="Q138" s="63"/>
      <c r="R138" s="65"/>
      <c r="S138" s="65"/>
      <c r="T138" s="62"/>
      <c r="U138" s="63"/>
      <c r="V138" s="62"/>
      <c r="W138" s="63"/>
      <c r="X138" s="62"/>
      <c r="Y138" s="63"/>
      <c r="Z138" s="13"/>
      <c r="AA138" s="13"/>
    </row>
    <row r="139" spans="2:27" x14ac:dyDescent="0.3">
      <c r="B139" s="13"/>
      <c r="C139" s="60"/>
      <c r="D139" s="60"/>
      <c r="E139" s="60"/>
      <c r="F139" s="61"/>
      <c r="G139" s="61"/>
      <c r="H139" s="62"/>
      <c r="I139" s="63"/>
      <c r="J139" s="62"/>
      <c r="K139" s="63"/>
      <c r="L139" s="64"/>
      <c r="M139" s="65"/>
      <c r="N139" s="62"/>
      <c r="O139" s="63"/>
      <c r="P139" s="62"/>
      <c r="Q139" s="63"/>
      <c r="R139" s="65"/>
      <c r="S139" s="65"/>
      <c r="T139" s="62"/>
      <c r="U139" s="63"/>
      <c r="V139" s="62"/>
      <c r="W139" s="63"/>
      <c r="X139" s="62"/>
      <c r="Y139" s="63"/>
      <c r="Z139" s="13"/>
      <c r="AA139" s="13"/>
    </row>
    <row r="140" spans="2:27" x14ac:dyDescent="0.3">
      <c r="B140" s="13"/>
      <c r="C140" s="60"/>
      <c r="D140" s="60"/>
      <c r="E140" s="60"/>
      <c r="F140" s="61"/>
      <c r="G140" s="61"/>
      <c r="H140" s="62"/>
      <c r="I140" s="63"/>
      <c r="J140" s="62"/>
      <c r="K140" s="63"/>
      <c r="L140" s="64"/>
      <c r="M140" s="65"/>
      <c r="N140" s="62"/>
      <c r="O140" s="63"/>
      <c r="P140" s="62"/>
      <c r="Q140" s="63"/>
      <c r="R140" s="65"/>
      <c r="S140" s="65"/>
      <c r="T140" s="62"/>
      <c r="U140" s="63"/>
      <c r="V140" s="62"/>
      <c r="W140" s="63"/>
      <c r="X140" s="62"/>
      <c r="Y140" s="63"/>
      <c r="Z140" s="13"/>
      <c r="AA140" s="13"/>
    </row>
    <row r="141" spans="2:27" x14ac:dyDescent="0.3">
      <c r="B141" s="13"/>
      <c r="C141" s="60"/>
      <c r="D141" s="60"/>
      <c r="E141" s="60"/>
      <c r="F141" s="61"/>
      <c r="G141" s="61"/>
      <c r="H141" s="62"/>
      <c r="I141" s="63"/>
      <c r="J141" s="62"/>
      <c r="K141" s="63"/>
      <c r="L141" s="64"/>
      <c r="M141" s="65"/>
      <c r="N141" s="62"/>
      <c r="O141" s="63"/>
      <c r="P141" s="62"/>
      <c r="Q141" s="63"/>
      <c r="R141" s="65"/>
      <c r="S141" s="65"/>
      <c r="T141" s="62"/>
      <c r="U141" s="63"/>
      <c r="V141" s="62"/>
      <c r="W141" s="63"/>
      <c r="X141" s="62"/>
      <c r="Y141" s="63"/>
      <c r="Z141" s="13"/>
      <c r="AA141" s="13"/>
    </row>
    <row r="142" spans="2:27" x14ac:dyDescent="0.3">
      <c r="B142" s="13"/>
      <c r="C142" s="60"/>
      <c r="D142" s="60"/>
      <c r="E142" s="60"/>
      <c r="F142" s="61"/>
      <c r="G142" s="61"/>
      <c r="H142" s="62"/>
      <c r="I142" s="63"/>
      <c r="J142" s="62"/>
      <c r="K142" s="63"/>
      <c r="L142" s="64"/>
      <c r="M142" s="65"/>
      <c r="N142" s="62"/>
      <c r="O142" s="63"/>
      <c r="P142" s="62"/>
      <c r="Q142" s="63"/>
      <c r="R142" s="65"/>
      <c r="S142" s="65"/>
      <c r="T142" s="62"/>
      <c r="U142" s="63"/>
      <c r="V142" s="62"/>
      <c r="W142" s="63"/>
      <c r="X142" s="62"/>
      <c r="Y142" s="63"/>
      <c r="Z142" s="13"/>
      <c r="AA142" s="13"/>
    </row>
    <row r="143" spans="2:27" x14ac:dyDescent="0.3">
      <c r="B143" s="13"/>
      <c r="C143" s="60"/>
      <c r="D143" s="60"/>
      <c r="E143" s="60"/>
      <c r="F143" s="61"/>
      <c r="G143" s="61"/>
      <c r="H143" s="62"/>
      <c r="I143" s="63"/>
      <c r="J143" s="62"/>
      <c r="K143" s="63"/>
      <c r="L143" s="64"/>
      <c r="M143" s="65"/>
      <c r="N143" s="62"/>
      <c r="O143" s="63"/>
      <c r="P143" s="62"/>
      <c r="Q143" s="63"/>
      <c r="R143" s="65"/>
      <c r="S143" s="65"/>
      <c r="T143" s="62"/>
      <c r="U143" s="63"/>
      <c r="V143" s="62"/>
      <c r="W143" s="63"/>
      <c r="X143" s="62"/>
      <c r="Y143" s="63"/>
      <c r="Z143" s="13"/>
      <c r="AA143" s="13"/>
    </row>
    <row r="144" spans="2:27" x14ac:dyDescent="0.3">
      <c r="B144" s="13"/>
      <c r="C144" s="60"/>
      <c r="D144" s="60"/>
      <c r="E144" s="60"/>
      <c r="F144" s="61"/>
      <c r="G144" s="61"/>
      <c r="H144" s="62"/>
      <c r="I144" s="63"/>
      <c r="J144" s="62"/>
      <c r="K144" s="63"/>
      <c r="L144" s="64"/>
      <c r="M144" s="65"/>
      <c r="N144" s="62"/>
      <c r="O144" s="63"/>
      <c r="P144" s="62"/>
      <c r="Q144" s="63"/>
      <c r="R144" s="65"/>
      <c r="S144" s="65"/>
      <c r="T144" s="62"/>
      <c r="U144" s="63"/>
      <c r="V144" s="62"/>
      <c r="W144" s="63"/>
      <c r="X144" s="62"/>
      <c r="Y144" s="63"/>
      <c r="Z144" s="13"/>
      <c r="AA144" s="13"/>
    </row>
    <row r="145" spans="2:27" x14ac:dyDescent="0.3">
      <c r="B145" s="13"/>
      <c r="C145" s="60"/>
      <c r="D145" s="60"/>
      <c r="E145" s="60"/>
      <c r="F145" s="61"/>
      <c r="G145" s="61"/>
      <c r="H145" s="62"/>
      <c r="I145" s="63"/>
      <c r="J145" s="62"/>
      <c r="K145" s="63"/>
      <c r="L145" s="64"/>
      <c r="M145" s="65"/>
      <c r="N145" s="62"/>
      <c r="O145" s="63"/>
      <c r="P145" s="62"/>
      <c r="Q145" s="63"/>
      <c r="R145" s="65"/>
      <c r="S145" s="65"/>
      <c r="T145" s="62"/>
      <c r="U145" s="63"/>
      <c r="V145" s="62"/>
      <c r="W145" s="63"/>
      <c r="X145" s="62"/>
      <c r="Y145" s="63"/>
      <c r="Z145" s="13"/>
      <c r="AA145" s="13"/>
    </row>
    <row r="146" spans="2:27" x14ac:dyDescent="0.3">
      <c r="B146" s="13"/>
      <c r="C146" s="60"/>
      <c r="D146" s="60"/>
      <c r="E146" s="60"/>
      <c r="F146" s="61"/>
      <c r="G146" s="61"/>
      <c r="H146" s="62"/>
      <c r="I146" s="63"/>
      <c r="J146" s="62"/>
      <c r="K146" s="63"/>
      <c r="L146" s="64"/>
      <c r="M146" s="65"/>
      <c r="N146" s="62"/>
      <c r="O146" s="63"/>
      <c r="P146" s="62"/>
      <c r="Q146" s="63"/>
      <c r="R146" s="65"/>
      <c r="S146" s="65"/>
      <c r="T146" s="62"/>
      <c r="U146" s="63"/>
      <c r="V146" s="62"/>
      <c r="W146" s="63"/>
      <c r="X146" s="62"/>
      <c r="Y146" s="63"/>
      <c r="Z146" s="13"/>
      <c r="AA146" s="13"/>
    </row>
  </sheetData>
  <autoFilter ref="A2:Y124">
    <sortState ref="A3:Z128">
      <sortCondition ref="A2:A124"/>
    </sortState>
  </autoFilter>
  <mergeCells count="8">
    <mergeCell ref="V1:W1"/>
    <mergeCell ref="X1:Y1"/>
    <mergeCell ref="T1:U1"/>
    <mergeCell ref="H1:I1"/>
    <mergeCell ref="J1:K1"/>
    <mergeCell ref="L1:M1"/>
    <mergeCell ref="N1:O1"/>
    <mergeCell ref="P1:Q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5"/>
  <sheetViews>
    <sheetView zoomScaleNormal="100" workbookViewId="0"/>
  </sheetViews>
  <sheetFormatPr defaultColWidth="9.109375" defaultRowHeight="13.8" x14ac:dyDescent="0.3"/>
  <cols>
    <col min="1" max="1" width="18.5546875" style="13" customWidth="1"/>
    <col min="2" max="2" width="53.44140625" style="13" customWidth="1"/>
    <col min="3" max="3" width="16.109375" style="89" bestFit="1" customWidth="1"/>
    <col min="4" max="4" width="16.5546875" style="95" customWidth="1"/>
    <col min="5" max="5" width="14.33203125" style="95" customWidth="1"/>
    <col min="6" max="6" width="18.21875" style="96" customWidth="1"/>
    <col min="7" max="8" width="16.5546875" style="95" customWidth="1"/>
    <col min="9" max="9" width="14" style="95" customWidth="1"/>
    <col min="10" max="11" width="15" style="96" customWidth="1"/>
    <col min="12" max="16384" width="9.109375" style="13"/>
  </cols>
  <sheetData>
    <row r="1" spans="1:11" ht="16.5" customHeight="1" x14ac:dyDescent="0.3">
      <c r="C1" s="87"/>
      <c r="D1" s="40" t="s">
        <v>821</v>
      </c>
      <c r="E1" s="40" t="s">
        <v>823</v>
      </c>
      <c r="F1" s="86" t="s">
        <v>824</v>
      </c>
      <c r="G1" s="40" t="s">
        <v>822</v>
      </c>
      <c r="H1" s="107" t="s">
        <v>842</v>
      </c>
      <c r="I1" s="40" t="s">
        <v>806</v>
      </c>
      <c r="J1" s="86" t="s">
        <v>807</v>
      </c>
      <c r="K1" s="85" t="s">
        <v>808</v>
      </c>
    </row>
    <row r="2" spans="1:11" ht="16.2" thickBot="1" x14ac:dyDescent="0.35">
      <c r="A2" s="91" t="s">
        <v>3</v>
      </c>
      <c r="B2" s="90" t="s">
        <v>184</v>
      </c>
      <c r="C2" s="92" t="s">
        <v>531</v>
      </c>
      <c r="D2" s="93" t="s">
        <v>862</v>
      </c>
      <c r="E2" s="93" t="s">
        <v>862</v>
      </c>
      <c r="F2" s="94" t="s">
        <v>862</v>
      </c>
      <c r="G2" s="93" t="s">
        <v>862</v>
      </c>
      <c r="H2" s="93" t="s">
        <v>862</v>
      </c>
      <c r="I2" s="93" t="s">
        <v>862</v>
      </c>
      <c r="J2" s="94" t="s">
        <v>862</v>
      </c>
      <c r="K2" s="94" t="s">
        <v>862</v>
      </c>
    </row>
    <row r="3" spans="1:11" ht="16.8" x14ac:dyDescent="0.3">
      <c r="A3" s="32" t="s">
        <v>437</v>
      </c>
      <c r="B3" s="33" t="s">
        <v>511</v>
      </c>
      <c r="C3" s="88">
        <v>44</v>
      </c>
      <c r="D3" s="95">
        <v>0</v>
      </c>
      <c r="E3" s="95">
        <v>0</v>
      </c>
      <c r="F3" s="96">
        <v>0</v>
      </c>
      <c r="G3" s="95">
        <v>3</v>
      </c>
      <c r="H3" s="95">
        <v>3</v>
      </c>
      <c r="I3" s="95">
        <v>0</v>
      </c>
      <c r="J3" s="96">
        <v>0</v>
      </c>
      <c r="K3" s="96">
        <v>0</v>
      </c>
    </row>
    <row r="4" spans="1:11" ht="16.8" x14ac:dyDescent="0.3">
      <c r="A4" s="32" t="s">
        <v>653</v>
      </c>
      <c r="B4" s="13" t="s">
        <v>760</v>
      </c>
      <c r="C4" s="88">
        <v>65</v>
      </c>
      <c r="D4" s="95">
        <v>0</v>
      </c>
      <c r="E4" s="95">
        <v>0</v>
      </c>
      <c r="F4" s="96">
        <v>0</v>
      </c>
      <c r="G4" s="95">
        <v>0</v>
      </c>
      <c r="H4" s="95">
        <v>3</v>
      </c>
      <c r="I4" s="95">
        <v>0</v>
      </c>
      <c r="J4" s="96">
        <v>0</v>
      </c>
      <c r="K4" s="96">
        <v>0</v>
      </c>
    </row>
    <row r="5" spans="1:11" ht="16.8" x14ac:dyDescent="0.3">
      <c r="A5" s="32" t="s">
        <v>433</v>
      </c>
      <c r="B5" s="33" t="s">
        <v>507</v>
      </c>
      <c r="C5" s="88">
        <v>24</v>
      </c>
      <c r="D5" s="95">
        <v>0</v>
      </c>
      <c r="E5" s="95">
        <v>0</v>
      </c>
      <c r="F5" s="96">
        <v>0</v>
      </c>
      <c r="G5" s="95">
        <v>3</v>
      </c>
      <c r="H5" s="95">
        <v>2</v>
      </c>
      <c r="I5" s="95">
        <v>0</v>
      </c>
      <c r="J5" s="96">
        <v>0</v>
      </c>
      <c r="K5" s="96">
        <v>0</v>
      </c>
    </row>
    <row r="6" spans="1:11" ht="16.8" x14ac:dyDescent="0.3">
      <c r="A6" s="32" t="s">
        <v>629</v>
      </c>
      <c r="B6" s="13" t="s">
        <v>736</v>
      </c>
      <c r="C6" s="88">
        <v>15</v>
      </c>
      <c r="D6" s="95">
        <v>0</v>
      </c>
      <c r="E6" s="95">
        <v>0</v>
      </c>
      <c r="F6" s="96">
        <v>0</v>
      </c>
      <c r="G6" s="95">
        <v>0</v>
      </c>
      <c r="H6" s="95">
        <v>6</v>
      </c>
      <c r="I6" s="95">
        <v>0</v>
      </c>
      <c r="J6" s="96">
        <v>0</v>
      </c>
      <c r="K6" s="96">
        <v>0</v>
      </c>
    </row>
    <row r="7" spans="1:11" ht="16.8" x14ac:dyDescent="0.3">
      <c r="A7" s="32" t="s">
        <v>219</v>
      </c>
      <c r="B7" s="33" t="s">
        <v>297</v>
      </c>
      <c r="C7" s="88">
        <v>64</v>
      </c>
      <c r="D7" s="95">
        <v>7</v>
      </c>
      <c r="E7" s="95">
        <v>0</v>
      </c>
      <c r="F7" s="96">
        <v>0</v>
      </c>
      <c r="G7" s="95">
        <v>34</v>
      </c>
      <c r="H7" s="95">
        <v>56</v>
      </c>
      <c r="I7" s="95">
        <v>0</v>
      </c>
      <c r="J7" s="96">
        <v>4</v>
      </c>
      <c r="K7" s="96">
        <v>3</v>
      </c>
    </row>
    <row r="8" spans="1:11" ht="16.8" x14ac:dyDescent="0.3">
      <c r="A8" s="32" t="s">
        <v>454</v>
      </c>
      <c r="B8" s="33" t="s">
        <v>528</v>
      </c>
      <c r="C8" s="88">
        <v>41</v>
      </c>
      <c r="D8" s="95">
        <v>0</v>
      </c>
      <c r="E8" s="95">
        <v>0</v>
      </c>
      <c r="F8" s="96">
        <v>0</v>
      </c>
      <c r="G8" s="95">
        <v>3</v>
      </c>
      <c r="H8" s="95">
        <v>0</v>
      </c>
      <c r="I8" s="95">
        <v>0</v>
      </c>
      <c r="J8" s="96">
        <v>0</v>
      </c>
      <c r="K8" s="96">
        <v>0</v>
      </c>
    </row>
    <row r="9" spans="1:11" ht="16.8" x14ac:dyDescent="0.3">
      <c r="A9" s="32" t="s">
        <v>452</v>
      </c>
      <c r="B9" s="33" t="s">
        <v>526</v>
      </c>
      <c r="C9" s="88">
        <v>30</v>
      </c>
      <c r="D9" s="95">
        <v>0</v>
      </c>
      <c r="E9" s="95">
        <v>0</v>
      </c>
      <c r="F9" s="96">
        <v>0</v>
      </c>
      <c r="G9" s="95">
        <v>2</v>
      </c>
      <c r="H9" s="95">
        <v>3</v>
      </c>
      <c r="I9" s="95">
        <v>0</v>
      </c>
      <c r="J9" s="96">
        <v>0</v>
      </c>
      <c r="K9" s="96">
        <v>0</v>
      </c>
    </row>
    <row r="10" spans="1:11" ht="16.8" x14ac:dyDescent="0.3">
      <c r="A10" s="32" t="s">
        <v>186</v>
      </c>
      <c r="B10" s="33" t="s">
        <v>264</v>
      </c>
      <c r="C10" s="88">
        <v>27</v>
      </c>
      <c r="D10" s="95">
        <v>2</v>
      </c>
      <c r="E10" s="95">
        <v>0</v>
      </c>
      <c r="F10" s="96">
        <v>0</v>
      </c>
      <c r="G10" s="95">
        <v>29</v>
      </c>
      <c r="H10" s="95">
        <v>30</v>
      </c>
      <c r="I10" s="95">
        <v>3</v>
      </c>
      <c r="J10" s="96">
        <v>6</v>
      </c>
      <c r="K10" s="96">
        <v>13</v>
      </c>
    </row>
    <row r="11" spans="1:11" ht="16.8" x14ac:dyDescent="0.3">
      <c r="A11" s="32" t="s">
        <v>416</v>
      </c>
      <c r="B11" s="33" t="s">
        <v>490</v>
      </c>
      <c r="C11" s="88">
        <v>43</v>
      </c>
      <c r="D11" s="95">
        <v>0</v>
      </c>
      <c r="E11" s="95">
        <v>0</v>
      </c>
      <c r="F11" s="96">
        <v>0</v>
      </c>
      <c r="G11" s="95">
        <v>6</v>
      </c>
      <c r="H11" s="95">
        <v>4</v>
      </c>
      <c r="I11" s="95">
        <v>0</v>
      </c>
      <c r="J11" s="96">
        <v>0</v>
      </c>
      <c r="K11" s="96">
        <v>0</v>
      </c>
    </row>
    <row r="12" spans="1:11" ht="16.8" x14ac:dyDescent="0.3">
      <c r="A12" s="32" t="s">
        <v>693</v>
      </c>
      <c r="B12" s="13" t="s">
        <v>799</v>
      </c>
      <c r="C12" s="88">
        <v>35</v>
      </c>
      <c r="D12" s="95">
        <v>0</v>
      </c>
      <c r="E12" s="95">
        <v>0</v>
      </c>
      <c r="F12" s="96">
        <v>0</v>
      </c>
      <c r="G12" s="95">
        <v>0</v>
      </c>
      <c r="H12" s="95">
        <v>4</v>
      </c>
      <c r="I12" s="95">
        <v>0</v>
      </c>
      <c r="J12" s="96">
        <v>0</v>
      </c>
      <c r="K12" s="96">
        <v>0</v>
      </c>
    </row>
    <row r="13" spans="1:11" ht="16.8" x14ac:dyDescent="0.3">
      <c r="A13" s="32" t="s">
        <v>256</v>
      </c>
      <c r="B13" s="33" t="s">
        <v>334</v>
      </c>
      <c r="C13" s="88">
        <v>49</v>
      </c>
      <c r="D13" s="95">
        <v>0</v>
      </c>
      <c r="E13" s="95">
        <v>0</v>
      </c>
      <c r="F13" s="96">
        <v>0</v>
      </c>
      <c r="G13" s="95">
        <v>4</v>
      </c>
      <c r="H13" s="95">
        <v>11</v>
      </c>
      <c r="I13" s="95">
        <v>0</v>
      </c>
      <c r="J13" s="96">
        <v>2</v>
      </c>
      <c r="K13" s="96">
        <v>0</v>
      </c>
    </row>
    <row r="14" spans="1:11" ht="16.8" x14ac:dyDescent="0.3">
      <c r="A14" s="32" t="s">
        <v>240</v>
      </c>
      <c r="B14" s="33" t="s">
        <v>318</v>
      </c>
      <c r="C14" s="88">
        <v>12</v>
      </c>
      <c r="D14" s="95">
        <v>0</v>
      </c>
      <c r="E14" s="95">
        <v>0</v>
      </c>
      <c r="F14" s="96">
        <v>0</v>
      </c>
      <c r="G14" s="95">
        <v>0</v>
      </c>
      <c r="H14" s="95">
        <v>0</v>
      </c>
      <c r="I14" s="95">
        <v>0</v>
      </c>
      <c r="J14" s="96">
        <v>3</v>
      </c>
      <c r="K14" s="96">
        <v>2</v>
      </c>
    </row>
    <row r="15" spans="1:11" ht="16.8" x14ac:dyDescent="0.3">
      <c r="A15" s="32" t="s">
        <v>400</v>
      </c>
      <c r="B15" s="33" t="s">
        <v>474</v>
      </c>
      <c r="C15" s="88">
        <v>67</v>
      </c>
      <c r="D15" s="95">
        <v>0</v>
      </c>
      <c r="E15" s="95">
        <v>0</v>
      </c>
      <c r="F15" s="96">
        <v>0</v>
      </c>
      <c r="G15" s="95">
        <v>5</v>
      </c>
      <c r="H15" s="95">
        <v>14</v>
      </c>
      <c r="I15" s="95">
        <v>0</v>
      </c>
      <c r="J15" s="96">
        <v>0</v>
      </c>
      <c r="K15" s="96">
        <v>0</v>
      </c>
    </row>
    <row r="16" spans="1:11" ht="16.8" x14ac:dyDescent="0.3">
      <c r="A16" s="32" t="s">
        <v>399</v>
      </c>
      <c r="B16" s="33" t="s">
        <v>473</v>
      </c>
      <c r="C16" s="88">
        <v>28</v>
      </c>
      <c r="D16" s="95">
        <v>4</v>
      </c>
      <c r="E16" s="95">
        <v>0</v>
      </c>
      <c r="F16" s="96">
        <v>0</v>
      </c>
      <c r="G16" s="95">
        <v>5</v>
      </c>
      <c r="H16" s="95">
        <v>8</v>
      </c>
      <c r="I16" s="95">
        <v>0</v>
      </c>
      <c r="J16" s="96">
        <v>0</v>
      </c>
      <c r="K16" s="96">
        <v>0</v>
      </c>
    </row>
    <row r="17" spans="1:11" ht="16.8" x14ac:dyDescent="0.3">
      <c r="A17" s="32" t="s">
        <v>636</v>
      </c>
      <c r="B17" s="13" t="s">
        <v>743</v>
      </c>
      <c r="C17" s="88">
        <v>11</v>
      </c>
      <c r="D17" s="95">
        <v>0</v>
      </c>
      <c r="E17" s="95">
        <v>0</v>
      </c>
      <c r="F17" s="96">
        <v>0</v>
      </c>
      <c r="G17" s="95">
        <v>0</v>
      </c>
      <c r="H17" s="95">
        <v>4</v>
      </c>
      <c r="I17" s="95">
        <v>0</v>
      </c>
      <c r="J17" s="96">
        <v>0</v>
      </c>
      <c r="K17" s="96">
        <v>0</v>
      </c>
    </row>
    <row r="18" spans="1:11" ht="16.8" x14ac:dyDescent="0.3">
      <c r="A18" s="32" t="s">
        <v>438</v>
      </c>
      <c r="B18" s="33" t="s">
        <v>512</v>
      </c>
      <c r="C18" s="88">
        <v>20</v>
      </c>
      <c r="D18" s="95">
        <v>0</v>
      </c>
      <c r="E18" s="95">
        <v>0</v>
      </c>
      <c r="F18" s="96">
        <v>0</v>
      </c>
      <c r="G18" s="95">
        <v>2</v>
      </c>
      <c r="H18" s="95">
        <v>3</v>
      </c>
      <c r="I18" s="95">
        <v>0</v>
      </c>
      <c r="J18" s="96">
        <v>0</v>
      </c>
      <c r="K18" s="96">
        <v>0</v>
      </c>
    </row>
    <row r="19" spans="1:11" ht="16.8" x14ac:dyDescent="0.3">
      <c r="A19" s="32" t="s">
        <v>397</v>
      </c>
      <c r="B19" s="33" t="s">
        <v>471</v>
      </c>
      <c r="C19" s="88">
        <v>26</v>
      </c>
      <c r="D19" s="95">
        <v>0</v>
      </c>
      <c r="E19" s="95">
        <v>0</v>
      </c>
      <c r="F19" s="96">
        <v>0</v>
      </c>
      <c r="G19" s="95">
        <v>3</v>
      </c>
      <c r="H19" s="95">
        <v>11</v>
      </c>
      <c r="I19" s="95">
        <v>0</v>
      </c>
      <c r="J19" s="96">
        <v>0</v>
      </c>
      <c r="K19" s="96">
        <v>0</v>
      </c>
    </row>
    <row r="20" spans="1:11" ht="16.8" x14ac:dyDescent="0.3">
      <c r="A20" s="32" t="s">
        <v>418</v>
      </c>
      <c r="B20" s="33" t="s">
        <v>492</v>
      </c>
      <c r="C20" s="88">
        <v>47</v>
      </c>
      <c r="D20" s="95">
        <v>0</v>
      </c>
      <c r="E20" s="95">
        <v>0</v>
      </c>
      <c r="F20" s="96">
        <v>0</v>
      </c>
      <c r="G20" s="95">
        <v>3</v>
      </c>
      <c r="H20" s="95">
        <v>4</v>
      </c>
      <c r="I20" s="95">
        <v>0</v>
      </c>
      <c r="J20" s="96">
        <v>0</v>
      </c>
      <c r="K20" s="96">
        <v>0</v>
      </c>
    </row>
    <row r="21" spans="1:11" ht="16.8" x14ac:dyDescent="0.3">
      <c r="A21" s="32" t="s">
        <v>590</v>
      </c>
      <c r="B21" s="13" t="s">
        <v>701</v>
      </c>
      <c r="C21" s="88">
        <v>90</v>
      </c>
      <c r="D21" s="95">
        <v>25</v>
      </c>
      <c r="E21" s="95">
        <v>0</v>
      </c>
      <c r="F21" s="96">
        <v>0</v>
      </c>
      <c r="G21" s="95">
        <v>11</v>
      </c>
      <c r="H21" s="95">
        <v>59</v>
      </c>
      <c r="I21" s="95">
        <v>0</v>
      </c>
      <c r="J21" s="96">
        <v>0</v>
      </c>
      <c r="K21" s="96">
        <v>0</v>
      </c>
    </row>
    <row r="22" spans="1:11" ht="16.8" x14ac:dyDescent="0.3">
      <c r="A22" s="32" t="s">
        <v>550</v>
      </c>
      <c r="B22" s="13" t="s">
        <v>567</v>
      </c>
      <c r="C22" s="88">
        <v>31</v>
      </c>
      <c r="D22" s="95">
        <v>0</v>
      </c>
      <c r="E22" s="95">
        <v>0</v>
      </c>
      <c r="F22" s="96">
        <v>0</v>
      </c>
      <c r="G22" s="95">
        <v>0</v>
      </c>
      <c r="H22" s="95">
        <v>6</v>
      </c>
      <c r="I22" s="95">
        <v>2</v>
      </c>
      <c r="J22" s="96">
        <v>0</v>
      </c>
      <c r="K22" s="96">
        <v>3</v>
      </c>
    </row>
    <row r="23" spans="1:11" ht="16.8" x14ac:dyDescent="0.3">
      <c r="A23" s="32" t="s">
        <v>384</v>
      </c>
      <c r="B23" s="33" t="s">
        <v>460</v>
      </c>
      <c r="C23" s="88">
        <v>81</v>
      </c>
      <c r="D23" s="95">
        <v>23</v>
      </c>
      <c r="E23" s="95">
        <v>0</v>
      </c>
      <c r="F23" s="96">
        <v>0</v>
      </c>
      <c r="G23" s="95">
        <v>5</v>
      </c>
      <c r="H23" s="95">
        <v>45</v>
      </c>
      <c r="I23" s="95">
        <v>0</v>
      </c>
      <c r="J23" s="96">
        <v>0</v>
      </c>
      <c r="K23" s="96">
        <v>0</v>
      </c>
    </row>
    <row r="24" spans="1:11" ht="16.8" x14ac:dyDescent="0.3">
      <c r="A24" s="32" t="s">
        <v>225</v>
      </c>
      <c r="B24" s="33" t="s">
        <v>303</v>
      </c>
      <c r="C24" s="88">
        <v>50</v>
      </c>
      <c r="D24" s="95">
        <v>0</v>
      </c>
      <c r="E24" s="95">
        <v>0</v>
      </c>
      <c r="F24" s="96">
        <v>0</v>
      </c>
      <c r="G24" s="95">
        <v>0</v>
      </c>
      <c r="H24" s="95">
        <v>0</v>
      </c>
      <c r="I24" s="95">
        <v>0</v>
      </c>
      <c r="J24" s="96">
        <v>0</v>
      </c>
      <c r="K24" s="96">
        <v>3</v>
      </c>
    </row>
    <row r="25" spans="1:11" ht="16.8" x14ac:dyDescent="0.3">
      <c r="A25" s="32" t="s">
        <v>612</v>
      </c>
      <c r="B25" s="13" t="s">
        <v>721</v>
      </c>
      <c r="C25" s="88">
        <v>24</v>
      </c>
      <c r="D25" s="95">
        <v>2</v>
      </c>
      <c r="E25" s="95">
        <v>0</v>
      </c>
      <c r="F25" s="96">
        <v>0</v>
      </c>
      <c r="G25" s="95">
        <v>4</v>
      </c>
      <c r="H25" s="95">
        <v>4</v>
      </c>
      <c r="I25" s="95">
        <v>0</v>
      </c>
      <c r="J25" s="96">
        <v>0</v>
      </c>
      <c r="K25" s="96">
        <v>0</v>
      </c>
    </row>
    <row r="26" spans="1:11" ht="16.8" x14ac:dyDescent="0.3">
      <c r="A26" s="32" t="s">
        <v>657</v>
      </c>
      <c r="B26" s="13" t="s">
        <v>764</v>
      </c>
      <c r="C26" s="88">
        <v>34</v>
      </c>
      <c r="D26" s="95">
        <v>0</v>
      </c>
      <c r="E26" s="95">
        <v>0</v>
      </c>
      <c r="F26" s="96">
        <v>0</v>
      </c>
      <c r="G26" s="95">
        <v>4</v>
      </c>
      <c r="H26" s="95">
        <v>2</v>
      </c>
      <c r="I26" s="95">
        <v>0</v>
      </c>
      <c r="J26" s="96">
        <v>0</v>
      </c>
      <c r="K26" s="96">
        <v>0</v>
      </c>
    </row>
    <row r="27" spans="1:11" ht="16.8" x14ac:dyDescent="0.3">
      <c r="A27" s="32" t="s">
        <v>405</v>
      </c>
      <c r="B27" s="33" t="s">
        <v>479</v>
      </c>
      <c r="C27" s="88">
        <v>44</v>
      </c>
      <c r="D27" s="95">
        <v>0</v>
      </c>
      <c r="E27" s="95">
        <v>0</v>
      </c>
      <c r="F27" s="96">
        <v>0</v>
      </c>
      <c r="G27" s="95">
        <v>3</v>
      </c>
      <c r="H27" s="95">
        <v>8</v>
      </c>
      <c r="I27" s="95">
        <v>0</v>
      </c>
      <c r="J27" s="96">
        <v>0</v>
      </c>
      <c r="K27" s="96">
        <v>0</v>
      </c>
    </row>
    <row r="28" spans="1:11" ht="16.8" x14ac:dyDescent="0.3">
      <c r="A28" s="32" t="s">
        <v>663</v>
      </c>
      <c r="B28" s="13" t="s">
        <v>770</v>
      </c>
      <c r="C28" s="88">
        <v>39</v>
      </c>
      <c r="D28" s="95">
        <v>0</v>
      </c>
      <c r="E28" s="95">
        <v>0</v>
      </c>
      <c r="F28" s="96">
        <v>0</v>
      </c>
      <c r="G28" s="95">
        <v>0</v>
      </c>
      <c r="H28" s="95">
        <v>2</v>
      </c>
      <c r="I28" s="95">
        <v>0</v>
      </c>
      <c r="J28" s="96">
        <v>0</v>
      </c>
      <c r="K28" s="96">
        <v>0</v>
      </c>
    </row>
    <row r="29" spans="1:11" ht="16.8" x14ac:dyDescent="0.3">
      <c r="A29" s="32" t="s">
        <v>601</v>
      </c>
      <c r="B29" s="13" t="s">
        <v>711</v>
      </c>
      <c r="C29" s="88">
        <v>21</v>
      </c>
      <c r="D29" s="95">
        <v>0</v>
      </c>
      <c r="E29" s="95">
        <v>0</v>
      </c>
      <c r="F29" s="96">
        <v>0</v>
      </c>
      <c r="G29" s="95">
        <v>5</v>
      </c>
      <c r="H29" s="95">
        <v>9</v>
      </c>
      <c r="I29" s="95">
        <v>0</v>
      </c>
      <c r="J29" s="96">
        <v>0</v>
      </c>
      <c r="K29" s="96">
        <v>0</v>
      </c>
    </row>
    <row r="30" spans="1:11" ht="16.8" x14ac:dyDescent="0.3">
      <c r="A30" s="32" t="s">
        <v>235</v>
      </c>
      <c r="B30" s="33" t="s">
        <v>313</v>
      </c>
      <c r="C30" s="88">
        <v>68</v>
      </c>
      <c r="D30" s="95">
        <v>0</v>
      </c>
      <c r="E30" s="95">
        <v>0</v>
      </c>
      <c r="F30" s="96">
        <v>0</v>
      </c>
      <c r="G30" s="95">
        <v>2</v>
      </c>
      <c r="H30" s="95">
        <v>8</v>
      </c>
      <c r="I30" s="95">
        <v>0</v>
      </c>
      <c r="J30" s="96">
        <v>3</v>
      </c>
      <c r="K30" s="96">
        <v>3</v>
      </c>
    </row>
    <row r="31" spans="1:11" ht="16.8" x14ac:dyDescent="0.3">
      <c r="A31" s="32" t="s">
        <v>413</v>
      </c>
      <c r="B31" s="33" t="s">
        <v>487</v>
      </c>
      <c r="C31" s="88">
        <v>97</v>
      </c>
      <c r="D31" s="95">
        <v>0</v>
      </c>
      <c r="E31" s="95">
        <v>0</v>
      </c>
      <c r="F31" s="96">
        <v>0</v>
      </c>
      <c r="G31" s="95">
        <v>2</v>
      </c>
      <c r="H31" s="95">
        <v>4</v>
      </c>
      <c r="I31" s="95">
        <v>0</v>
      </c>
      <c r="J31" s="96">
        <v>0</v>
      </c>
      <c r="K31" s="96">
        <v>0</v>
      </c>
    </row>
    <row r="32" spans="1:11" ht="16.8" x14ac:dyDescent="0.3">
      <c r="A32" s="32" t="s">
        <v>677</v>
      </c>
      <c r="B32" s="13" t="s">
        <v>784</v>
      </c>
      <c r="C32" s="88">
        <v>27</v>
      </c>
      <c r="D32" s="95">
        <v>0</v>
      </c>
      <c r="E32" s="95">
        <v>0</v>
      </c>
      <c r="F32" s="96">
        <v>0</v>
      </c>
      <c r="G32" s="95">
        <v>0</v>
      </c>
      <c r="H32" s="95">
        <v>3</v>
      </c>
      <c r="I32" s="95">
        <v>0</v>
      </c>
      <c r="J32" s="96">
        <v>0</v>
      </c>
      <c r="K32" s="96">
        <v>0</v>
      </c>
    </row>
    <row r="33" spans="1:11" ht="16.8" x14ac:dyDescent="0.3">
      <c r="A33" s="32" t="s">
        <v>236</v>
      </c>
      <c r="B33" s="33" t="s">
        <v>314</v>
      </c>
      <c r="C33" s="88">
        <v>25</v>
      </c>
      <c r="D33" s="95">
        <v>0</v>
      </c>
      <c r="E33" s="95">
        <v>0</v>
      </c>
      <c r="F33" s="96">
        <v>0</v>
      </c>
      <c r="G33" s="95">
        <v>0</v>
      </c>
      <c r="H33" s="95">
        <v>0</v>
      </c>
      <c r="I33" s="95">
        <v>0</v>
      </c>
      <c r="J33" s="96">
        <v>2</v>
      </c>
      <c r="K33" s="96">
        <v>4</v>
      </c>
    </row>
    <row r="34" spans="1:11" ht="16.8" x14ac:dyDescent="0.3">
      <c r="A34" s="32" t="s">
        <v>611</v>
      </c>
      <c r="B34" s="13" t="s">
        <v>720</v>
      </c>
      <c r="C34" s="88">
        <v>56</v>
      </c>
      <c r="D34" s="95">
        <v>0</v>
      </c>
      <c r="E34" s="95">
        <v>0</v>
      </c>
      <c r="F34" s="96">
        <v>0</v>
      </c>
      <c r="G34" s="95">
        <v>0</v>
      </c>
      <c r="H34" s="95">
        <v>3</v>
      </c>
      <c r="I34" s="95">
        <v>0</v>
      </c>
      <c r="J34" s="96">
        <v>0</v>
      </c>
      <c r="K34" s="96">
        <v>0</v>
      </c>
    </row>
    <row r="35" spans="1:11" ht="16.8" x14ac:dyDescent="0.3">
      <c r="A35" s="32" t="s">
        <v>257</v>
      </c>
      <c r="B35" s="33" t="s">
        <v>335</v>
      </c>
      <c r="C35" s="88">
        <v>36</v>
      </c>
      <c r="D35" s="95">
        <v>0</v>
      </c>
      <c r="E35" s="95">
        <v>0</v>
      </c>
      <c r="F35" s="96">
        <v>0</v>
      </c>
      <c r="G35" s="95">
        <v>7</v>
      </c>
      <c r="H35" s="95">
        <v>10</v>
      </c>
      <c r="I35" s="95">
        <v>0</v>
      </c>
      <c r="J35" s="96">
        <v>2</v>
      </c>
      <c r="K35" s="96">
        <v>0</v>
      </c>
    </row>
    <row r="36" spans="1:11" ht="16.8" x14ac:dyDescent="0.3">
      <c r="A36" s="32" t="s">
        <v>538</v>
      </c>
      <c r="B36" s="13" t="s">
        <v>546</v>
      </c>
      <c r="C36" s="89">
        <v>26</v>
      </c>
      <c r="D36" s="95">
        <v>0</v>
      </c>
      <c r="E36" s="95">
        <v>2</v>
      </c>
      <c r="F36" s="96">
        <v>2</v>
      </c>
      <c r="G36" s="95">
        <v>0</v>
      </c>
      <c r="H36" s="95">
        <v>0</v>
      </c>
      <c r="I36" s="95">
        <v>0</v>
      </c>
      <c r="J36" s="96">
        <v>0</v>
      </c>
      <c r="K36" s="96">
        <v>0</v>
      </c>
    </row>
    <row r="37" spans="1:11" ht="16.8" x14ac:dyDescent="0.3">
      <c r="A37" s="32" t="s">
        <v>686</v>
      </c>
      <c r="B37" s="13" t="s">
        <v>793</v>
      </c>
      <c r="C37" s="88">
        <v>9</v>
      </c>
      <c r="D37" s="95">
        <v>0</v>
      </c>
      <c r="E37" s="95">
        <v>0</v>
      </c>
      <c r="F37" s="96">
        <v>0</v>
      </c>
      <c r="G37" s="95">
        <v>0</v>
      </c>
      <c r="H37" s="95">
        <v>3</v>
      </c>
      <c r="I37" s="95">
        <v>0</v>
      </c>
      <c r="J37" s="96">
        <v>0</v>
      </c>
      <c r="K37" s="96">
        <v>0</v>
      </c>
    </row>
    <row r="38" spans="1:11" ht="16.8" x14ac:dyDescent="0.3">
      <c r="A38" s="32" t="s">
        <v>432</v>
      </c>
      <c r="B38" s="33" t="s">
        <v>506</v>
      </c>
      <c r="C38" s="88">
        <v>13</v>
      </c>
      <c r="D38" s="95">
        <v>0</v>
      </c>
      <c r="E38" s="95">
        <v>0</v>
      </c>
      <c r="F38" s="96">
        <v>0</v>
      </c>
      <c r="G38" s="95">
        <v>2</v>
      </c>
      <c r="H38" s="95">
        <v>3</v>
      </c>
      <c r="I38" s="95">
        <v>0</v>
      </c>
      <c r="J38" s="96">
        <v>0</v>
      </c>
      <c r="K38" s="96">
        <v>0</v>
      </c>
    </row>
    <row r="39" spans="1:11" ht="16.8" x14ac:dyDescent="0.3">
      <c r="A39" s="32" t="s">
        <v>395</v>
      </c>
      <c r="B39" s="33" t="s">
        <v>469</v>
      </c>
      <c r="C39" s="88">
        <v>28</v>
      </c>
      <c r="D39" s="95">
        <v>2</v>
      </c>
      <c r="E39" s="95">
        <v>0</v>
      </c>
      <c r="F39" s="96">
        <v>0</v>
      </c>
      <c r="G39" s="95">
        <v>6</v>
      </c>
      <c r="H39" s="95">
        <v>11</v>
      </c>
      <c r="I39" s="95">
        <v>0</v>
      </c>
      <c r="J39" s="96">
        <v>0</v>
      </c>
      <c r="K39" s="96">
        <v>0</v>
      </c>
    </row>
    <row r="40" spans="1:11" ht="16.8" x14ac:dyDescent="0.3">
      <c r="A40" s="32" t="s">
        <v>208</v>
      </c>
      <c r="B40" s="33" t="s">
        <v>286</v>
      </c>
      <c r="C40" s="88">
        <v>12</v>
      </c>
      <c r="D40" s="95">
        <v>0</v>
      </c>
      <c r="E40" s="95">
        <v>0</v>
      </c>
      <c r="F40" s="96">
        <v>0</v>
      </c>
      <c r="G40" s="95">
        <v>3</v>
      </c>
      <c r="H40" s="95">
        <v>2</v>
      </c>
      <c r="I40" s="95">
        <v>0</v>
      </c>
      <c r="J40" s="96">
        <v>3</v>
      </c>
      <c r="K40" s="96">
        <v>2</v>
      </c>
    </row>
    <row r="41" spans="1:11" ht="16.8" x14ac:dyDescent="0.3">
      <c r="A41" s="32" t="s">
        <v>200</v>
      </c>
      <c r="B41" s="33" t="s">
        <v>278</v>
      </c>
      <c r="C41" s="88">
        <v>22</v>
      </c>
      <c r="D41" s="95">
        <v>0</v>
      </c>
      <c r="E41" s="95">
        <v>0</v>
      </c>
      <c r="F41" s="96">
        <v>0</v>
      </c>
      <c r="G41" s="95">
        <v>6</v>
      </c>
      <c r="H41" s="95">
        <v>10</v>
      </c>
      <c r="I41" s="95">
        <v>0</v>
      </c>
      <c r="J41" s="96">
        <v>2</v>
      </c>
      <c r="K41" s="96">
        <v>5</v>
      </c>
    </row>
    <row r="42" spans="1:11" ht="16.8" x14ac:dyDescent="0.3">
      <c r="A42" s="32" t="s">
        <v>218</v>
      </c>
      <c r="B42" s="33" t="s">
        <v>296</v>
      </c>
      <c r="C42" s="88">
        <v>22</v>
      </c>
      <c r="D42" s="95">
        <v>3</v>
      </c>
      <c r="E42" s="95">
        <v>0</v>
      </c>
      <c r="F42" s="96">
        <v>0</v>
      </c>
      <c r="G42" s="95">
        <v>7</v>
      </c>
      <c r="H42" s="95">
        <v>9</v>
      </c>
      <c r="I42" s="95">
        <v>0</v>
      </c>
      <c r="J42" s="96">
        <v>2</v>
      </c>
      <c r="K42" s="96">
        <v>5</v>
      </c>
    </row>
    <row r="43" spans="1:11" ht="16.8" x14ac:dyDescent="0.3">
      <c r="A43" s="32" t="s">
        <v>245</v>
      </c>
      <c r="B43" s="33" t="s">
        <v>323</v>
      </c>
      <c r="C43" s="88">
        <v>30</v>
      </c>
      <c r="D43" s="95">
        <v>0</v>
      </c>
      <c r="E43" s="95">
        <v>0</v>
      </c>
      <c r="F43" s="96">
        <v>0</v>
      </c>
      <c r="G43" s="95">
        <v>4</v>
      </c>
      <c r="H43" s="95">
        <v>17</v>
      </c>
      <c r="I43" s="95">
        <v>0</v>
      </c>
      <c r="J43" s="96">
        <v>0</v>
      </c>
      <c r="K43" s="96">
        <v>3</v>
      </c>
    </row>
    <row r="44" spans="1:11" ht="16.8" x14ac:dyDescent="0.3">
      <c r="A44" s="32" t="s">
        <v>681</v>
      </c>
      <c r="B44" s="13" t="s">
        <v>788</v>
      </c>
      <c r="C44" s="88">
        <v>10</v>
      </c>
      <c r="D44" s="95">
        <v>0</v>
      </c>
      <c r="E44" s="95">
        <v>0</v>
      </c>
      <c r="F44" s="96">
        <v>0</v>
      </c>
      <c r="G44" s="95">
        <v>0</v>
      </c>
      <c r="H44" s="95">
        <v>2</v>
      </c>
      <c r="I44" s="95">
        <v>0</v>
      </c>
      <c r="J44" s="96">
        <v>0</v>
      </c>
      <c r="K44" s="96">
        <v>0</v>
      </c>
    </row>
    <row r="45" spans="1:11" ht="16.8" x14ac:dyDescent="0.3">
      <c r="A45" s="32" t="s">
        <v>427</v>
      </c>
      <c r="B45" s="33" t="s">
        <v>501</v>
      </c>
      <c r="C45" s="88">
        <v>12</v>
      </c>
      <c r="D45" s="95">
        <v>0</v>
      </c>
      <c r="E45" s="95">
        <v>0</v>
      </c>
      <c r="F45" s="96">
        <v>0</v>
      </c>
      <c r="G45" s="95">
        <v>5</v>
      </c>
      <c r="H45" s="95">
        <v>10</v>
      </c>
      <c r="I45" s="95">
        <v>0</v>
      </c>
      <c r="J45" s="96">
        <v>0</v>
      </c>
      <c r="K45" s="96">
        <v>0</v>
      </c>
    </row>
    <row r="46" spans="1:11" ht="16.8" x14ac:dyDescent="0.3">
      <c r="A46" s="32" t="s">
        <v>392</v>
      </c>
      <c r="B46" s="33" t="s">
        <v>467</v>
      </c>
      <c r="C46" s="88">
        <v>26</v>
      </c>
      <c r="D46" s="95">
        <v>0</v>
      </c>
      <c r="E46" s="95">
        <v>0</v>
      </c>
      <c r="F46" s="96">
        <v>0</v>
      </c>
      <c r="G46" s="95">
        <v>7</v>
      </c>
      <c r="H46" s="95">
        <v>17</v>
      </c>
      <c r="I46" s="95">
        <v>0</v>
      </c>
      <c r="J46" s="96">
        <v>0</v>
      </c>
      <c r="K46" s="96">
        <v>0</v>
      </c>
    </row>
    <row r="47" spans="1:11" ht="16.8" x14ac:dyDescent="0.3">
      <c r="A47" s="32" t="s">
        <v>446</v>
      </c>
      <c r="B47" s="33" t="s">
        <v>520</v>
      </c>
      <c r="C47" s="88">
        <v>15</v>
      </c>
      <c r="D47" s="95">
        <v>0</v>
      </c>
      <c r="E47" s="95">
        <v>0</v>
      </c>
      <c r="F47" s="96">
        <v>0</v>
      </c>
      <c r="G47" s="95">
        <v>4</v>
      </c>
      <c r="H47" s="95">
        <v>5</v>
      </c>
      <c r="I47" s="95">
        <v>0</v>
      </c>
      <c r="J47" s="96">
        <v>0</v>
      </c>
      <c r="K47" s="96">
        <v>0</v>
      </c>
    </row>
    <row r="48" spans="1:11" ht="16.8" x14ac:dyDescent="0.3">
      <c r="A48" s="32" t="s">
        <v>445</v>
      </c>
      <c r="B48" s="33" t="s">
        <v>519</v>
      </c>
      <c r="C48" s="88">
        <v>14</v>
      </c>
      <c r="D48" s="95">
        <v>0</v>
      </c>
      <c r="E48" s="95">
        <v>0</v>
      </c>
      <c r="F48" s="96">
        <v>0</v>
      </c>
      <c r="G48" s="95">
        <v>2</v>
      </c>
      <c r="H48" s="95">
        <v>3</v>
      </c>
      <c r="I48" s="95">
        <v>0</v>
      </c>
      <c r="J48" s="96">
        <v>0</v>
      </c>
      <c r="K48" s="96">
        <v>0</v>
      </c>
    </row>
    <row r="49" spans="1:11" ht="16.8" x14ac:dyDescent="0.3">
      <c r="A49" s="32" t="s">
        <v>425</v>
      </c>
      <c r="B49" s="33" t="s">
        <v>499</v>
      </c>
      <c r="C49" s="88">
        <v>11</v>
      </c>
      <c r="D49" s="95">
        <v>0</v>
      </c>
      <c r="E49" s="95">
        <v>0</v>
      </c>
      <c r="F49" s="96">
        <v>0</v>
      </c>
      <c r="G49" s="95">
        <v>3</v>
      </c>
      <c r="H49" s="95">
        <v>7</v>
      </c>
      <c r="I49" s="95">
        <v>0</v>
      </c>
      <c r="J49" s="96">
        <v>0</v>
      </c>
      <c r="K49" s="96">
        <v>0</v>
      </c>
    </row>
    <row r="50" spans="1:11" ht="16.8" x14ac:dyDescent="0.3">
      <c r="A50" s="32" t="s">
        <v>194</v>
      </c>
      <c r="B50" s="33" t="s">
        <v>272</v>
      </c>
      <c r="C50" s="88">
        <v>20</v>
      </c>
      <c r="D50" s="95">
        <v>2</v>
      </c>
      <c r="E50" s="95">
        <v>0</v>
      </c>
      <c r="F50" s="96">
        <v>0</v>
      </c>
      <c r="G50" s="95">
        <v>7</v>
      </c>
      <c r="H50" s="95">
        <v>12</v>
      </c>
      <c r="I50" s="95">
        <v>0</v>
      </c>
      <c r="J50" s="96">
        <v>8</v>
      </c>
      <c r="K50" s="96">
        <v>7</v>
      </c>
    </row>
    <row r="51" spans="1:11" ht="16.8" x14ac:dyDescent="0.3">
      <c r="A51" s="32" t="s">
        <v>671</v>
      </c>
      <c r="B51" s="13" t="s">
        <v>778</v>
      </c>
      <c r="C51" s="88">
        <v>14</v>
      </c>
      <c r="D51" s="95">
        <v>0</v>
      </c>
      <c r="E51" s="95">
        <v>0</v>
      </c>
      <c r="F51" s="96">
        <v>0</v>
      </c>
      <c r="G51" s="95">
        <v>0</v>
      </c>
      <c r="H51" s="95">
        <v>3</v>
      </c>
      <c r="I51" s="95">
        <v>0</v>
      </c>
      <c r="J51" s="96">
        <v>0</v>
      </c>
      <c r="K51" s="96">
        <v>0</v>
      </c>
    </row>
    <row r="52" spans="1:11" ht="16.8" x14ac:dyDescent="0.3">
      <c r="A52" s="32" t="s">
        <v>205</v>
      </c>
      <c r="B52" s="33" t="s">
        <v>283</v>
      </c>
      <c r="C52" s="88">
        <v>19</v>
      </c>
      <c r="D52" s="95">
        <v>0</v>
      </c>
      <c r="E52" s="95">
        <v>0</v>
      </c>
      <c r="F52" s="96">
        <v>0</v>
      </c>
      <c r="G52" s="95">
        <v>12</v>
      </c>
      <c r="H52" s="95">
        <v>11</v>
      </c>
      <c r="I52" s="95">
        <v>0</v>
      </c>
      <c r="J52" s="96">
        <v>5</v>
      </c>
      <c r="K52" s="96">
        <v>4</v>
      </c>
    </row>
    <row r="53" spans="1:11" ht="16.8" x14ac:dyDescent="0.3">
      <c r="A53" s="32" t="s">
        <v>251</v>
      </c>
      <c r="B53" s="33" t="s">
        <v>329</v>
      </c>
      <c r="C53" s="88">
        <v>13</v>
      </c>
      <c r="D53" s="95">
        <v>0</v>
      </c>
      <c r="E53" s="95">
        <v>0</v>
      </c>
      <c r="F53" s="96">
        <v>0</v>
      </c>
      <c r="G53" s="95">
        <v>2</v>
      </c>
      <c r="H53" s="95">
        <v>3</v>
      </c>
      <c r="I53" s="95">
        <v>0</v>
      </c>
      <c r="J53" s="96">
        <v>0</v>
      </c>
      <c r="K53" s="96">
        <v>2</v>
      </c>
    </row>
    <row r="54" spans="1:11" ht="16.8" x14ac:dyDescent="0.3">
      <c r="A54" s="32" t="s">
        <v>403</v>
      </c>
      <c r="B54" s="33" t="s">
        <v>477</v>
      </c>
      <c r="C54" s="88">
        <v>18</v>
      </c>
      <c r="D54" s="95">
        <v>0</v>
      </c>
      <c r="E54" s="95">
        <v>0</v>
      </c>
      <c r="F54" s="96">
        <v>0</v>
      </c>
      <c r="G54" s="95">
        <v>6</v>
      </c>
      <c r="H54" s="95">
        <v>13</v>
      </c>
      <c r="I54" s="95">
        <v>0</v>
      </c>
      <c r="J54" s="96">
        <v>0</v>
      </c>
      <c r="K54" s="96">
        <v>0</v>
      </c>
    </row>
    <row r="55" spans="1:11" ht="16.8" x14ac:dyDescent="0.3">
      <c r="A55" s="32" t="s">
        <v>254</v>
      </c>
      <c r="B55" s="33" t="s">
        <v>332</v>
      </c>
      <c r="C55" s="88">
        <v>15</v>
      </c>
      <c r="D55" s="95">
        <v>0</v>
      </c>
      <c r="E55" s="95">
        <v>0</v>
      </c>
      <c r="F55" s="96">
        <v>0</v>
      </c>
      <c r="G55" s="95">
        <v>0</v>
      </c>
      <c r="H55" s="95">
        <v>4</v>
      </c>
      <c r="I55" s="95">
        <v>0</v>
      </c>
      <c r="J55" s="96">
        <v>0</v>
      </c>
      <c r="K55" s="96">
        <v>2</v>
      </c>
    </row>
    <row r="56" spans="1:11" ht="16.8" x14ac:dyDescent="0.3">
      <c r="A56" s="32" t="s">
        <v>185</v>
      </c>
      <c r="B56" s="33" t="s">
        <v>263</v>
      </c>
      <c r="C56" s="88">
        <v>49</v>
      </c>
      <c r="D56" s="95">
        <v>0</v>
      </c>
      <c r="E56" s="95">
        <v>0</v>
      </c>
      <c r="F56" s="96">
        <v>0</v>
      </c>
      <c r="G56" s="95">
        <v>0</v>
      </c>
      <c r="H56" s="95">
        <v>8</v>
      </c>
      <c r="I56" s="95">
        <v>2</v>
      </c>
      <c r="J56" s="96">
        <v>8</v>
      </c>
      <c r="K56" s="96">
        <v>14</v>
      </c>
    </row>
    <row r="57" spans="1:11" ht="16.8" x14ac:dyDescent="0.3">
      <c r="A57" s="32" t="s">
        <v>429</v>
      </c>
      <c r="B57" s="33" t="s">
        <v>503</v>
      </c>
      <c r="C57" s="88">
        <v>13</v>
      </c>
      <c r="D57" s="95">
        <v>0</v>
      </c>
      <c r="E57" s="95">
        <v>0</v>
      </c>
      <c r="F57" s="96">
        <v>0</v>
      </c>
      <c r="G57" s="95">
        <v>4</v>
      </c>
      <c r="H57" s="95">
        <v>7</v>
      </c>
      <c r="I57" s="95">
        <v>0</v>
      </c>
      <c r="J57" s="96">
        <v>0</v>
      </c>
      <c r="K57" s="96">
        <v>0</v>
      </c>
    </row>
    <row r="58" spans="1:11" ht="16.8" x14ac:dyDescent="0.3">
      <c r="A58" s="32" t="s">
        <v>675</v>
      </c>
      <c r="B58" s="13" t="s">
        <v>782</v>
      </c>
      <c r="C58" s="88">
        <v>14</v>
      </c>
      <c r="D58" s="95">
        <v>0</v>
      </c>
      <c r="E58" s="95">
        <v>0</v>
      </c>
      <c r="F58" s="96">
        <v>0</v>
      </c>
      <c r="G58" s="95">
        <v>0</v>
      </c>
      <c r="H58" s="95">
        <v>4</v>
      </c>
      <c r="I58" s="95">
        <v>0</v>
      </c>
      <c r="J58" s="96">
        <v>0</v>
      </c>
      <c r="K58" s="96">
        <v>0</v>
      </c>
    </row>
    <row r="59" spans="1:11" ht="16.8" x14ac:dyDescent="0.3">
      <c r="A59" s="32" t="s">
        <v>398</v>
      </c>
      <c r="B59" s="33" t="s">
        <v>472</v>
      </c>
      <c r="C59" s="88">
        <v>23</v>
      </c>
      <c r="D59" s="95">
        <v>2</v>
      </c>
      <c r="E59" s="95">
        <v>0</v>
      </c>
      <c r="F59" s="96">
        <v>0</v>
      </c>
      <c r="G59" s="95">
        <v>7</v>
      </c>
      <c r="H59" s="95">
        <v>14</v>
      </c>
      <c r="I59" s="95">
        <v>0</v>
      </c>
      <c r="J59" s="96">
        <v>0</v>
      </c>
      <c r="K59" s="96">
        <v>0</v>
      </c>
    </row>
    <row r="60" spans="1:11" ht="16.8" x14ac:dyDescent="0.3">
      <c r="A60" s="32" t="s">
        <v>439</v>
      </c>
      <c r="B60" s="33" t="s">
        <v>513</v>
      </c>
      <c r="C60" s="88">
        <v>14</v>
      </c>
      <c r="D60" s="95">
        <v>0</v>
      </c>
      <c r="E60" s="95">
        <v>0</v>
      </c>
      <c r="F60" s="96">
        <v>0</v>
      </c>
      <c r="G60" s="95">
        <v>2</v>
      </c>
      <c r="H60" s="95">
        <v>2</v>
      </c>
      <c r="I60" s="95">
        <v>0</v>
      </c>
      <c r="J60" s="96">
        <v>0</v>
      </c>
      <c r="K60" s="96">
        <v>0</v>
      </c>
    </row>
    <row r="61" spans="1:11" ht="16.8" x14ac:dyDescent="0.3">
      <c r="A61" s="32" t="s">
        <v>551</v>
      </c>
      <c r="B61" s="13" t="s">
        <v>568</v>
      </c>
      <c r="C61" s="88">
        <v>29</v>
      </c>
      <c r="D61" s="95">
        <v>0</v>
      </c>
      <c r="E61" s="95">
        <v>0</v>
      </c>
      <c r="F61" s="96">
        <v>0</v>
      </c>
      <c r="G61" s="95">
        <v>0</v>
      </c>
      <c r="H61" s="95">
        <v>0</v>
      </c>
      <c r="I61" s="95">
        <v>0</v>
      </c>
      <c r="J61" s="96">
        <v>0</v>
      </c>
      <c r="K61" s="96">
        <v>4</v>
      </c>
    </row>
    <row r="62" spans="1:11" ht="16.8" x14ac:dyDescent="0.3">
      <c r="A62" s="32" t="s">
        <v>552</v>
      </c>
      <c r="B62" s="13" t="s">
        <v>569</v>
      </c>
      <c r="C62" s="88">
        <v>41</v>
      </c>
      <c r="D62" s="95">
        <v>0</v>
      </c>
      <c r="E62" s="95">
        <v>0</v>
      </c>
      <c r="F62" s="96">
        <v>0</v>
      </c>
      <c r="G62" s="95">
        <v>5</v>
      </c>
      <c r="H62" s="95">
        <v>10</v>
      </c>
      <c r="I62" s="95">
        <v>0</v>
      </c>
      <c r="J62" s="96">
        <v>12</v>
      </c>
      <c r="K62" s="96">
        <v>8</v>
      </c>
    </row>
    <row r="63" spans="1:11" ht="16.8" x14ac:dyDescent="0.3">
      <c r="A63" s="32" t="s">
        <v>587</v>
      </c>
      <c r="B63" s="13" t="s">
        <v>698</v>
      </c>
      <c r="C63" s="88">
        <v>51</v>
      </c>
      <c r="D63" s="95">
        <v>3</v>
      </c>
      <c r="E63" s="95">
        <v>0</v>
      </c>
      <c r="F63" s="96">
        <v>0</v>
      </c>
      <c r="G63" s="95">
        <v>49</v>
      </c>
      <c r="H63" s="95">
        <v>229</v>
      </c>
      <c r="I63" s="95">
        <v>0</v>
      </c>
      <c r="J63" s="96">
        <v>0</v>
      </c>
      <c r="K63" s="96">
        <v>0</v>
      </c>
    </row>
    <row r="64" spans="1:11" ht="16.8" x14ac:dyDescent="0.3">
      <c r="A64" s="32" t="s">
        <v>631</v>
      </c>
      <c r="B64" s="13" t="s">
        <v>738</v>
      </c>
      <c r="C64" s="88">
        <v>32</v>
      </c>
      <c r="D64" s="95">
        <v>0</v>
      </c>
      <c r="E64" s="95">
        <v>0</v>
      </c>
      <c r="F64" s="96">
        <v>0</v>
      </c>
      <c r="G64" s="95">
        <v>4</v>
      </c>
      <c r="H64" s="95">
        <v>6</v>
      </c>
      <c r="I64" s="95">
        <v>0</v>
      </c>
      <c r="J64" s="96">
        <v>0</v>
      </c>
      <c r="K64" s="96">
        <v>0</v>
      </c>
    </row>
    <row r="65" spans="1:11" ht="16.8" x14ac:dyDescent="0.3">
      <c r="A65" s="32" t="s">
        <v>259</v>
      </c>
      <c r="B65" s="33" t="s">
        <v>337</v>
      </c>
      <c r="C65" s="88">
        <v>91</v>
      </c>
      <c r="D65" s="95">
        <v>0</v>
      </c>
      <c r="E65" s="95">
        <v>0</v>
      </c>
      <c r="F65" s="96">
        <v>0</v>
      </c>
      <c r="G65" s="95">
        <v>4</v>
      </c>
      <c r="H65" s="95">
        <v>8</v>
      </c>
      <c r="I65" s="95">
        <v>0</v>
      </c>
      <c r="J65" s="96">
        <v>0</v>
      </c>
      <c r="K65" s="96">
        <v>2</v>
      </c>
    </row>
    <row r="66" spans="1:11" ht="16.8" x14ac:dyDescent="0.3">
      <c r="A66" s="32" t="s">
        <v>697</v>
      </c>
      <c r="B66" s="13" t="s">
        <v>803</v>
      </c>
      <c r="C66" s="88">
        <v>86</v>
      </c>
      <c r="D66" s="95">
        <v>0</v>
      </c>
      <c r="E66" s="95">
        <v>0</v>
      </c>
      <c r="F66" s="96">
        <v>0</v>
      </c>
      <c r="G66" s="95">
        <v>0</v>
      </c>
      <c r="H66" s="95">
        <v>2</v>
      </c>
      <c r="I66" s="95">
        <v>0</v>
      </c>
      <c r="J66" s="96">
        <v>0</v>
      </c>
      <c r="K66" s="96">
        <v>0</v>
      </c>
    </row>
    <row r="67" spans="1:11" ht="16.8" x14ac:dyDescent="0.3">
      <c r="A67" s="32" t="s">
        <v>448</v>
      </c>
      <c r="B67" s="33" t="s">
        <v>522</v>
      </c>
      <c r="C67" s="88">
        <v>100</v>
      </c>
      <c r="D67" s="95">
        <v>0</v>
      </c>
      <c r="E67" s="95">
        <v>0</v>
      </c>
      <c r="F67" s="96">
        <v>0</v>
      </c>
      <c r="G67" s="95">
        <v>2</v>
      </c>
      <c r="H67" s="95">
        <v>3</v>
      </c>
      <c r="I67" s="95">
        <v>0</v>
      </c>
      <c r="J67" s="96">
        <v>0</v>
      </c>
      <c r="K67" s="96">
        <v>0</v>
      </c>
    </row>
    <row r="68" spans="1:11" ht="16.8" x14ac:dyDescent="0.3">
      <c r="A68" s="32" t="s">
        <v>596</v>
      </c>
      <c r="B68" s="13" t="s">
        <v>706</v>
      </c>
      <c r="C68" s="88">
        <v>69</v>
      </c>
      <c r="D68" s="95">
        <v>0</v>
      </c>
      <c r="E68" s="95">
        <v>0</v>
      </c>
      <c r="F68" s="96">
        <v>0</v>
      </c>
      <c r="G68" s="95">
        <v>7</v>
      </c>
      <c r="H68" s="95">
        <v>29</v>
      </c>
      <c r="I68" s="95">
        <v>0</v>
      </c>
      <c r="J68" s="96">
        <v>0</v>
      </c>
      <c r="K68" s="96">
        <v>0</v>
      </c>
    </row>
    <row r="69" spans="1:11" ht="16.8" x14ac:dyDescent="0.3">
      <c r="A69" s="32" t="s">
        <v>640</v>
      </c>
      <c r="B69" s="13" t="s">
        <v>747</v>
      </c>
      <c r="C69" s="88">
        <v>66</v>
      </c>
      <c r="D69" s="95">
        <v>0</v>
      </c>
      <c r="E69" s="95">
        <v>0</v>
      </c>
      <c r="F69" s="96">
        <v>0</v>
      </c>
      <c r="G69" s="95">
        <v>0</v>
      </c>
      <c r="H69" s="95">
        <v>2</v>
      </c>
      <c r="I69" s="95">
        <v>0</v>
      </c>
      <c r="J69" s="96">
        <v>0</v>
      </c>
      <c r="K69" s="96">
        <v>0</v>
      </c>
    </row>
    <row r="70" spans="1:11" ht="16.8" x14ac:dyDescent="0.3">
      <c r="A70" s="32" t="s">
        <v>610</v>
      </c>
      <c r="B70" s="13" t="s">
        <v>719</v>
      </c>
      <c r="C70" s="88">
        <v>30</v>
      </c>
      <c r="D70" s="95">
        <v>0</v>
      </c>
      <c r="E70" s="95">
        <v>0</v>
      </c>
      <c r="F70" s="96">
        <v>0</v>
      </c>
      <c r="G70" s="95">
        <v>0</v>
      </c>
      <c r="H70" s="95">
        <v>10</v>
      </c>
      <c r="I70" s="95">
        <v>0</v>
      </c>
      <c r="J70" s="96">
        <v>0</v>
      </c>
      <c r="K70" s="96">
        <v>0</v>
      </c>
    </row>
    <row r="71" spans="1:11" ht="16.8" x14ac:dyDescent="0.3">
      <c r="A71" s="32" t="s">
        <v>553</v>
      </c>
      <c r="B71" s="13" t="s">
        <v>570</v>
      </c>
      <c r="C71" s="88">
        <v>28</v>
      </c>
      <c r="D71" s="95">
        <v>0</v>
      </c>
      <c r="E71" s="95">
        <v>0</v>
      </c>
      <c r="F71" s="96">
        <v>0</v>
      </c>
      <c r="G71" s="95">
        <v>4</v>
      </c>
      <c r="H71" s="95">
        <v>7</v>
      </c>
      <c r="I71" s="95">
        <v>0</v>
      </c>
      <c r="J71" s="96">
        <v>2</v>
      </c>
      <c r="K71" s="96">
        <v>2</v>
      </c>
    </row>
    <row r="72" spans="1:11" ht="16.8" x14ac:dyDescent="0.3">
      <c r="A72" s="32" t="s">
        <v>687</v>
      </c>
      <c r="B72" s="13" t="s">
        <v>794</v>
      </c>
      <c r="C72" s="88">
        <v>52</v>
      </c>
      <c r="D72" s="95">
        <v>0</v>
      </c>
      <c r="E72" s="95">
        <v>0</v>
      </c>
      <c r="F72" s="96">
        <v>0</v>
      </c>
      <c r="G72" s="95">
        <v>0</v>
      </c>
      <c r="H72" s="95">
        <v>2</v>
      </c>
      <c r="I72" s="95">
        <v>0</v>
      </c>
      <c r="J72" s="96">
        <v>0</v>
      </c>
      <c r="K72" s="96">
        <v>0</v>
      </c>
    </row>
    <row r="73" spans="1:11" ht="16.8" x14ac:dyDescent="0.3">
      <c r="A73" s="32" t="s">
        <v>367</v>
      </c>
      <c r="B73" s="33" t="s">
        <v>379</v>
      </c>
      <c r="C73" s="88">
        <v>23</v>
      </c>
      <c r="D73" s="95">
        <v>0</v>
      </c>
      <c r="E73" s="95">
        <v>3</v>
      </c>
      <c r="F73" s="96">
        <v>0</v>
      </c>
      <c r="G73" s="95">
        <v>2</v>
      </c>
      <c r="H73" s="95">
        <v>0</v>
      </c>
      <c r="I73" s="95">
        <v>0</v>
      </c>
      <c r="J73" s="96">
        <v>0</v>
      </c>
      <c r="K73" s="96">
        <v>0</v>
      </c>
    </row>
    <row r="74" spans="1:11" ht="16.8" x14ac:dyDescent="0.3">
      <c r="A74" s="32" t="s">
        <v>381</v>
      </c>
      <c r="B74" s="33" t="s">
        <v>457</v>
      </c>
      <c r="C74" s="88">
        <v>114</v>
      </c>
      <c r="D74" s="95">
        <v>17</v>
      </c>
      <c r="E74" s="95">
        <v>0</v>
      </c>
      <c r="F74" s="96">
        <v>0</v>
      </c>
      <c r="G74" s="95">
        <v>10</v>
      </c>
      <c r="H74" s="95">
        <v>61</v>
      </c>
      <c r="I74" s="95">
        <v>0</v>
      </c>
      <c r="J74" s="96">
        <v>0</v>
      </c>
      <c r="K74" s="96">
        <v>0</v>
      </c>
    </row>
    <row r="75" spans="1:11" ht="16.8" x14ac:dyDescent="0.3">
      <c r="A75" s="32" t="s">
        <v>342</v>
      </c>
      <c r="B75" s="33" t="s">
        <v>350</v>
      </c>
      <c r="C75" s="88">
        <v>42</v>
      </c>
      <c r="D75" s="95">
        <v>0</v>
      </c>
      <c r="E75" s="95">
        <v>0</v>
      </c>
      <c r="F75" s="96">
        <v>0</v>
      </c>
      <c r="G75" s="95">
        <v>15</v>
      </c>
      <c r="H75" s="95">
        <v>27</v>
      </c>
      <c r="I75" s="95">
        <v>3</v>
      </c>
      <c r="J75" s="96">
        <v>0</v>
      </c>
      <c r="K75" s="96">
        <v>0</v>
      </c>
    </row>
    <row r="76" spans="1:11" ht="16.8" x14ac:dyDescent="0.3">
      <c r="A76" s="32" t="s">
        <v>412</v>
      </c>
      <c r="B76" s="33" t="s">
        <v>486</v>
      </c>
      <c r="C76" s="88">
        <v>127</v>
      </c>
      <c r="D76" s="95">
        <v>0</v>
      </c>
      <c r="E76" s="95">
        <v>0</v>
      </c>
      <c r="F76" s="96">
        <v>0</v>
      </c>
      <c r="G76" s="95">
        <v>2</v>
      </c>
      <c r="H76" s="95">
        <v>3</v>
      </c>
      <c r="I76" s="95">
        <v>0</v>
      </c>
      <c r="J76" s="96">
        <v>0</v>
      </c>
      <c r="K76" s="96">
        <v>0</v>
      </c>
    </row>
    <row r="77" spans="1:11" ht="16.8" x14ac:dyDescent="0.3">
      <c r="A77" s="32" t="s">
        <v>533</v>
      </c>
      <c r="B77" s="13" t="s">
        <v>541</v>
      </c>
      <c r="C77" s="89">
        <v>23</v>
      </c>
      <c r="D77" s="95">
        <v>0</v>
      </c>
      <c r="E77" s="95">
        <v>4</v>
      </c>
      <c r="F77" s="96">
        <v>6</v>
      </c>
      <c r="G77" s="95">
        <v>0</v>
      </c>
      <c r="H77" s="95">
        <v>0</v>
      </c>
      <c r="I77" s="95">
        <v>0</v>
      </c>
      <c r="J77" s="96">
        <v>0</v>
      </c>
      <c r="K77" s="96">
        <v>0</v>
      </c>
    </row>
    <row r="78" spans="1:11" ht="16.8" x14ac:dyDescent="0.3">
      <c r="A78" s="32" t="s">
        <v>554</v>
      </c>
      <c r="B78" s="13" t="s">
        <v>571</v>
      </c>
      <c r="C78" s="88">
        <v>52</v>
      </c>
      <c r="D78" s="95">
        <v>54</v>
      </c>
      <c r="E78" s="95">
        <v>0</v>
      </c>
      <c r="F78" s="96">
        <v>0</v>
      </c>
      <c r="G78" s="95">
        <v>279</v>
      </c>
      <c r="H78" s="95">
        <v>302</v>
      </c>
      <c r="I78" s="95">
        <v>193</v>
      </c>
      <c r="J78" s="96">
        <v>296</v>
      </c>
      <c r="K78" s="96">
        <v>254</v>
      </c>
    </row>
    <row r="79" spans="1:11" ht="16.8" x14ac:dyDescent="0.3">
      <c r="A79" s="32" t="s">
        <v>584</v>
      </c>
      <c r="B79" s="13" t="s">
        <v>586</v>
      </c>
      <c r="C79" s="88">
        <v>61</v>
      </c>
      <c r="D79" s="95">
        <v>0</v>
      </c>
      <c r="E79" s="95">
        <v>0</v>
      </c>
      <c r="F79" s="96">
        <v>0</v>
      </c>
      <c r="G79" s="95">
        <v>2</v>
      </c>
      <c r="H79" s="95">
        <v>7</v>
      </c>
      <c r="I79" s="95">
        <v>2</v>
      </c>
      <c r="J79" s="96">
        <v>0</v>
      </c>
      <c r="K79" s="96">
        <v>0</v>
      </c>
    </row>
    <row r="80" spans="1:11" ht="16.8" x14ac:dyDescent="0.3">
      <c r="A80" s="32" t="s">
        <v>555</v>
      </c>
      <c r="B80" s="13" t="s">
        <v>572</v>
      </c>
      <c r="C80" s="88">
        <v>37</v>
      </c>
      <c r="D80" s="95">
        <v>0</v>
      </c>
      <c r="E80" s="95">
        <v>0</v>
      </c>
      <c r="F80" s="96">
        <v>0</v>
      </c>
      <c r="G80" s="95">
        <v>7</v>
      </c>
      <c r="H80" s="95">
        <v>6</v>
      </c>
      <c r="I80" s="95">
        <v>0</v>
      </c>
      <c r="J80" s="96">
        <v>9</v>
      </c>
      <c r="K80" s="96">
        <v>6</v>
      </c>
    </row>
    <row r="81" spans="1:11" ht="16.8" x14ac:dyDescent="0.3">
      <c r="A81" s="32" t="s">
        <v>615</v>
      </c>
      <c r="B81" s="13" t="s">
        <v>723</v>
      </c>
      <c r="C81" s="88">
        <v>17</v>
      </c>
      <c r="D81" s="95">
        <v>0</v>
      </c>
      <c r="E81" s="95">
        <v>0</v>
      </c>
      <c r="F81" s="96">
        <v>0</v>
      </c>
      <c r="G81" s="95">
        <v>7</v>
      </c>
      <c r="H81" s="95">
        <v>8</v>
      </c>
      <c r="I81" s="95">
        <v>0</v>
      </c>
      <c r="J81" s="96">
        <v>0</v>
      </c>
      <c r="K81" s="96">
        <v>0</v>
      </c>
    </row>
    <row r="82" spans="1:11" ht="16.8" x14ac:dyDescent="0.3">
      <c r="A82" s="32" t="s">
        <v>556</v>
      </c>
      <c r="B82" s="13" t="s">
        <v>573</v>
      </c>
      <c r="C82" s="88">
        <v>36</v>
      </c>
      <c r="D82" s="95">
        <v>0</v>
      </c>
      <c r="E82" s="95">
        <v>0</v>
      </c>
      <c r="F82" s="96">
        <v>0</v>
      </c>
      <c r="G82" s="95">
        <v>5</v>
      </c>
      <c r="H82" s="95">
        <v>13</v>
      </c>
      <c r="I82" s="95">
        <v>3</v>
      </c>
      <c r="J82" s="96">
        <v>2</v>
      </c>
      <c r="K82" s="96">
        <v>3</v>
      </c>
    </row>
    <row r="83" spans="1:11" ht="16.8" x14ac:dyDescent="0.3">
      <c r="A83" s="32" t="s">
        <v>442</v>
      </c>
      <c r="B83" s="33" t="s">
        <v>516</v>
      </c>
      <c r="C83" s="88">
        <v>14</v>
      </c>
      <c r="D83" s="95">
        <v>0</v>
      </c>
      <c r="E83" s="95">
        <v>0</v>
      </c>
      <c r="F83" s="96">
        <v>0</v>
      </c>
      <c r="G83" s="95">
        <v>2</v>
      </c>
      <c r="H83" s="95">
        <v>2</v>
      </c>
      <c r="I83" s="95">
        <v>0</v>
      </c>
      <c r="J83" s="96">
        <v>0</v>
      </c>
      <c r="K83" s="96">
        <v>0</v>
      </c>
    </row>
    <row r="84" spans="1:11" ht="16.8" x14ac:dyDescent="0.3">
      <c r="A84" s="32" t="s">
        <v>201</v>
      </c>
      <c r="B84" s="33" t="s">
        <v>279</v>
      </c>
      <c r="C84" s="88">
        <v>15</v>
      </c>
      <c r="D84" s="95">
        <v>0</v>
      </c>
      <c r="E84" s="95">
        <v>0</v>
      </c>
      <c r="F84" s="96">
        <v>0</v>
      </c>
      <c r="G84" s="95">
        <v>3</v>
      </c>
      <c r="H84" s="95">
        <v>3</v>
      </c>
      <c r="I84" s="95">
        <v>0</v>
      </c>
      <c r="J84" s="96">
        <v>5</v>
      </c>
      <c r="K84" s="96">
        <v>4</v>
      </c>
    </row>
    <row r="85" spans="1:11" ht="16.8" x14ac:dyDescent="0.3">
      <c r="A85" s="32" t="s">
        <v>209</v>
      </c>
      <c r="B85" s="33" t="s">
        <v>287</v>
      </c>
      <c r="C85" s="88">
        <v>25</v>
      </c>
      <c r="D85" s="95">
        <v>0</v>
      </c>
      <c r="E85" s="95">
        <v>0</v>
      </c>
      <c r="F85" s="96">
        <v>0</v>
      </c>
      <c r="G85" s="95">
        <v>16</v>
      </c>
      <c r="H85" s="95">
        <v>6</v>
      </c>
      <c r="I85" s="95">
        <v>0</v>
      </c>
      <c r="J85" s="96">
        <v>3</v>
      </c>
      <c r="K85" s="96">
        <v>3</v>
      </c>
    </row>
    <row r="86" spans="1:11" ht="16.8" x14ac:dyDescent="0.3">
      <c r="A86" s="32" t="s">
        <v>206</v>
      </c>
      <c r="B86" s="33" t="s">
        <v>284</v>
      </c>
      <c r="C86" s="88">
        <v>18</v>
      </c>
      <c r="D86" s="95">
        <v>0</v>
      </c>
      <c r="E86" s="95">
        <v>0</v>
      </c>
      <c r="F86" s="96">
        <v>0</v>
      </c>
      <c r="G86" s="95">
        <v>3</v>
      </c>
      <c r="H86" s="95">
        <v>5</v>
      </c>
      <c r="I86" s="95">
        <v>0</v>
      </c>
      <c r="J86" s="96">
        <v>6</v>
      </c>
      <c r="K86" s="96">
        <v>6</v>
      </c>
    </row>
    <row r="87" spans="1:11" ht="16.8" x14ac:dyDescent="0.3">
      <c r="A87" s="32" t="s">
        <v>230</v>
      </c>
      <c r="B87" s="33" t="s">
        <v>308</v>
      </c>
      <c r="C87" s="88">
        <v>12</v>
      </c>
      <c r="D87" s="95">
        <v>0</v>
      </c>
      <c r="E87" s="95">
        <v>0</v>
      </c>
      <c r="F87" s="96">
        <v>0</v>
      </c>
      <c r="G87" s="95">
        <v>2</v>
      </c>
      <c r="H87" s="95">
        <v>0</v>
      </c>
      <c r="I87" s="95">
        <v>0</v>
      </c>
      <c r="J87" s="96">
        <v>2</v>
      </c>
      <c r="K87" s="96">
        <v>3</v>
      </c>
    </row>
    <row r="88" spans="1:11" ht="16.8" x14ac:dyDescent="0.3">
      <c r="A88" s="32" t="s">
        <v>423</v>
      </c>
      <c r="B88" s="33" t="s">
        <v>497</v>
      </c>
      <c r="C88" s="88">
        <v>151</v>
      </c>
      <c r="D88" s="95">
        <v>0</v>
      </c>
      <c r="E88" s="95">
        <v>0</v>
      </c>
      <c r="F88" s="96">
        <v>0</v>
      </c>
      <c r="G88" s="95">
        <v>5</v>
      </c>
      <c r="H88" s="95">
        <v>2</v>
      </c>
      <c r="I88" s="95">
        <v>0</v>
      </c>
      <c r="J88" s="96">
        <v>0</v>
      </c>
      <c r="K88" s="96">
        <v>0</v>
      </c>
    </row>
    <row r="89" spans="1:11" ht="16.8" x14ac:dyDescent="0.3">
      <c r="A89" s="32" t="s">
        <v>407</v>
      </c>
      <c r="B89" s="33" t="s">
        <v>481</v>
      </c>
      <c r="C89" s="88">
        <v>155</v>
      </c>
      <c r="D89" s="95">
        <v>0</v>
      </c>
      <c r="E89" s="95">
        <v>0</v>
      </c>
      <c r="F89" s="96">
        <v>0</v>
      </c>
      <c r="G89" s="95">
        <v>11</v>
      </c>
      <c r="H89" s="95">
        <v>2</v>
      </c>
      <c r="I89" s="95">
        <v>0</v>
      </c>
      <c r="J89" s="96">
        <v>0</v>
      </c>
      <c r="K89" s="96">
        <v>0</v>
      </c>
    </row>
    <row r="90" spans="1:11" ht="16.8" x14ac:dyDescent="0.3">
      <c r="A90" s="32" t="s">
        <v>195</v>
      </c>
      <c r="B90" s="33" t="s">
        <v>273</v>
      </c>
      <c r="C90" s="88">
        <v>62</v>
      </c>
      <c r="D90" s="95">
        <v>0</v>
      </c>
      <c r="E90" s="95">
        <v>0</v>
      </c>
      <c r="F90" s="96">
        <v>0</v>
      </c>
      <c r="G90" s="95">
        <v>9</v>
      </c>
      <c r="H90" s="95">
        <v>25</v>
      </c>
      <c r="I90" s="95">
        <v>7</v>
      </c>
      <c r="J90" s="96">
        <v>8</v>
      </c>
      <c r="K90" s="96">
        <v>3</v>
      </c>
    </row>
    <row r="91" spans="1:11" ht="16.8" x14ac:dyDescent="0.3">
      <c r="A91" s="32" t="s">
        <v>366</v>
      </c>
      <c r="B91" s="33" t="s">
        <v>378</v>
      </c>
      <c r="C91" s="88">
        <v>21</v>
      </c>
      <c r="D91" s="95">
        <v>0</v>
      </c>
      <c r="E91" s="95">
        <v>2</v>
      </c>
      <c r="F91" s="96">
        <v>0</v>
      </c>
      <c r="G91" s="95">
        <v>0</v>
      </c>
      <c r="H91" s="95">
        <v>0</v>
      </c>
      <c r="I91" s="95">
        <v>0</v>
      </c>
      <c r="J91" s="96">
        <v>0</v>
      </c>
      <c r="K91" s="96">
        <v>0</v>
      </c>
    </row>
    <row r="92" spans="1:11" ht="16.8" x14ac:dyDescent="0.3">
      <c r="A92" s="32" t="s">
        <v>202</v>
      </c>
      <c r="B92" s="33" t="s">
        <v>280</v>
      </c>
      <c r="C92" s="88">
        <v>39</v>
      </c>
      <c r="D92" s="95">
        <v>0</v>
      </c>
      <c r="E92" s="95">
        <v>0</v>
      </c>
      <c r="F92" s="96">
        <v>0</v>
      </c>
      <c r="G92" s="95">
        <v>0</v>
      </c>
      <c r="H92" s="95">
        <v>2</v>
      </c>
      <c r="I92" s="95">
        <v>0</v>
      </c>
      <c r="J92" s="96">
        <v>4</v>
      </c>
      <c r="K92" s="96">
        <v>8</v>
      </c>
    </row>
    <row r="93" spans="1:11" ht="16.8" x14ac:dyDescent="0.3">
      <c r="A93" s="32" t="s">
        <v>620</v>
      </c>
      <c r="B93" s="13" t="s">
        <v>713</v>
      </c>
      <c r="C93" s="88">
        <v>77</v>
      </c>
      <c r="D93" s="95">
        <v>0</v>
      </c>
      <c r="E93" s="95">
        <v>0</v>
      </c>
      <c r="F93" s="96">
        <v>0</v>
      </c>
      <c r="G93" s="95">
        <v>0</v>
      </c>
      <c r="H93" s="95">
        <v>0</v>
      </c>
      <c r="I93" s="95">
        <v>0</v>
      </c>
      <c r="J93" s="96">
        <v>0</v>
      </c>
      <c r="K93" s="96">
        <v>0</v>
      </c>
    </row>
    <row r="94" spans="1:11" ht="16.8" x14ac:dyDescent="0.3">
      <c r="A94" s="32" t="s">
        <v>242</v>
      </c>
      <c r="B94" s="33" t="s">
        <v>320</v>
      </c>
      <c r="C94" s="88">
        <v>60</v>
      </c>
      <c r="D94" s="95">
        <v>5</v>
      </c>
      <c r="E94" s="95">
        <v>0</v>
      </c>
      <c r="F94" s="96">
        <v>0</v>
      </c>
      <c r="G94" s="95">
        <v>25</v>
      </c>
      <c r="H94" s="95">
        <v>93</v>
      </c>
      <c r="I94" s="95">
        <v>4</v>
      </c>
      <c r="J94" s="96">
        <v>2</v>
      </c>
      <c r="K94" s="96">
        <v>2</v>
      </c>
    </row>
    <row r="95" spans="1:11" ht="16.8" x14ac:dyDescent="0.3">
      <c r="A95" s="32" t="s">
        <v>358</v>
      </c>
      <c r="B95" s="33" t="s">
        <v>370</v>
      </c>
      <c r="C95" s="88">
        <v>24</v>
      </c>
      <c r="D95" s="95">
        <v>0</v>
      </c>
      <c r="E95" s="95">
        <v>6</v>
      </c>
      <c r="F95" s="96">
        <v>5</v>
      </c>
      <c r="G95" s="95">
        <v>0</v>
      </c>
      <c r="H95" s="95">
        <v>0</v>
      </c>
      <c r="I95" s="95">
        <v>0</v>
      </c>
      <c r="J95" s="96">
        <v>0</v>
      </c>
      <c r="K95" s="96">
        <v>0</v>
      </c>
    </row>
    <row r="96" spans="1:11" ht="16.8" x14ac:dyDescent="0.3">
      <c r="A96" s="32" t="s">
        <v>213</v>
      </c>
      <c r="B96" s="33" t="s">
        <v>291</v>
      </c>
      <c r="C96" s="88">
        <v>36</v>
      </c>
      <c r="D96" s="95">
        <v>0</v>
      </c>
      <c r="E96" s="95">
        <v>0</v>
      </c>
      <c r="F96" s="96">
        <v>0</v>
      </c>
      <c r="G96" s="95">
        <v>16</v>
      </c>
      <c r="H96" s="95">
        <v>11</v>
      </c>
      <c r="I96" s="95">
        <v>0</v>
      </c>
      <c r="J96" s="96">
        <v>4</v>
      </c>
      <c r="K96" s="96">
        <v>3</v>
      </c>
    </row>
    <row r="97" spans="1:11" ht="16.8" x14ac:dyDescent="0.3">
      <c r="A97" s="32" t="s">
        <v>669</v>
      </c>
      <c r="B97" s="13" t="s">
        <v>776</v>
      </c>
      <c r="C97" s="88">
        <v>123</v>
      </c>
      <c r="D97" s="95">
        <v>0</v>
      </c>
      <c r="E97" s="95">
        <v>0</v>
      </c>
      <c r="F97" s="96">
        <v>0</v>
      </c>
      <c r="G97" s="95">
        <v>0</v>
      </c>
      <c r="H97" s="95">
        <v>3</v>
      </c>
      <c r="I97" s="95">
        <v>0</v>
      </c>
      <c r="J97" s="96">
        <v>0</v>
      </c>
      <c r="K97" s="96">
        <v>0</v>
      </c>
    </row>
    <row r="98" spans="1:11" ht="16.8" x14ac:dyDescent="0.3">
      <c r="A98" s="32" t="s">
        <v>214</v>
      </c>
      <c r="B98" s="33" t="s">
        <v>292</v>
      </c>
      <c r="C98" s="88">
        <v>65</v>
      </c>
      <c r="D98" s="95">
        <v>0</v>
      </c>
      <c r="E98" s="95">
        <v>0</v>
      </c>
      <c r="F98" s="96">
        <v>0</v>
      </c>
      <c r="G98" s="95">
        <v>0</v>
      </c>
      <c r="H98" s="95">
        <v>0</v>
      </c>
      <c r="I98" s="95">
        <v>0</v>
      </c>
      <c r="J98" s="96">
        <v>5</v>
      </c>
      <c r="K98" s="96">
        <v>4</v>
      </c>
    </row>
    <row r="99" spans="1:11" ht="16.8" x14ac:dyDescent="0.3">
      <c r="A99" s="32" t="s">
        <v>237</v>
      </c>
      <c r="B99" s="33" t="s">
        <v>315</v>
      </c>
      <c r="C99" s="88">
        <v>27</v>
      </c>
      <c r="D99" s="95">
        <v>0</v>
      </c>
      <c r="E99" s="95">
        <v>0</v>
      </c>
      <c r="F99" s="96">
        <v>0</v>
      </c>
      <c r="G99" s="95">
        <v>0</v>
      </c>
      <c r="H99" s="95">
        <v>0</v>
      </c>
      <c r="I99" s="95">
        <v>0</v>
      </c>
      <c r="J99" s="96">
        <v>0</v>
      </c>
      <c r="K99" s="96">
        <v>4</v>
      </c>
    </row>
    <row r="100" spans="1:11" ht="16.8" x14ac:dyDescent="0.3">
      <c r="A100" s="32" t="s">
        <v>224</v>
      </c>
      <c r="B100" s="33" t="s">
        <v>302</v>
      </c>
      <c r="C100" s="88">
        <v>46</v>
      </c>
      <c r="D100" s="95">
        <v>0</v>
      </c>
      <c r="E100" s="95">
        <v>0</v>
      </c>
      <c r="F100" s="96">
        <v>0</v>
      </c>
      <c r="G100" s="95">
        <v>0</v>
      </c>
      <c r="H100" s="95">
        <v>3</v>
      </c>
      <c r="I100" s="95">
        <v>0</v>
      </c>
      <c r="J100" s="96">
        <v>2</v>
      </c>
      <c r="K100" s="96">
        <v>2</v>
      </c>
    </row>
    <row r="101" spans="1:11" ht="16.8" x14ac:dyDescent="0.3">
      <c r="A101" s="32" t="s">
        <v>683</v>
      </c>
      <c r="B101" s="13" t="s">
        <v>790</v>
      </c>
      <c r="C101" s="88">
        <v>62</v>
      </c>
      <c r="D101" s="95">
        <v>0</v>
      </c>
      <c r="E101" s="95">
        <v>0</v>
      </c>
      <c r="F101" s="96">
        <v>0</v>
      </c>
      <c r="G101" s="95">
        <v>0</v>
      </c>
      <c r="H101" s="95">
        <v>3</v>
      </c>
      <c r="I101" s="95">
        <v>0</v>
      </c>
      <c r="J101" s="96">
        <v>0</v>
      </c>
      <c r="K101" s="96">
        <v>0</v>
      </c>
    </row>
    <row r="102" spans="1:11" ht="16.8" x14ac:dyDescent="0.3">
      <c r="A102" s="32" t="s">
        <v>532</v>
      </c>
      <c r="B102" s="13" t="s">
        <v>540</v>
      </c>
      <c r="C102" s="89">
        <v>78</v>
      </c>
      <c r="D102" s="95">
        <v>2</v>
      </c>
      <c r="E102" s="95">
        <v>7</v>
      </c>
      <c r="F102" s="96">
        <v>20</v>
      </c>
      <c r="G102" s="95">
        <v>4</v>
      </c>
      <c r="H102" s="95">
        <v>10</v>
      </c>
      <c r="I102" s="95">
        <v>0</v>
      </c>
      <c r="J102" s="96">
        <v>0</v>
      </c>
      <c r="K102" s="96">
        <v>0</v>
      </c>
    </row>
    <row r="103" spans="1:11" ht="16.8" x14ac:dyDescent="0.3">
      <c r="A103" s="32" t="s">
        <v>250</v>
      </c>
      <c r="B103" s="33" t="s">
        <v>328</v>
      </c>
      <c r="C103" s="88">
        <v>18</v>
      </c>
      <c r="D103" s="95">
        <v>0</v>
      </c>
      <c r="E103" s="95">
        <v>0</v>
      </c>
      <c r="F103" s="96">
        <v>0</v>
      </c>
      <c r="G103" s="95">
        <v>7</v>
      </c>
      <c r="H103" s="95">
        <v>11</v>
      </c>
      <c r="I103" s="95">
        <v>0</v>
      </c>
      <c r="J103" s="96">
        <v>0</v>
      </c>
      <c r="K103" s="96">
        <v>2</v>
      </c>
    </row>
    <row r="104" spans="1:11" ht="16.8" x14ac:dyDescent="0.3">
      <c r="A104" s="32" t="s">
        <v>682</v>
      </c>
      <c r="B104" s="13" t="s">
        <v>789</v>
      </c>
      <c r="C104" s="88">
        <v>14</v>
      </c>
      <c r="D104" s="95">
        <v>0</v>
      </c>
      <c r="E104" s="95">
        <v>0</v>
      </c>
      <c r="F104" s="96">
        <v>0</v>
      </c>
      <c r="G104" s="95">
        <v>0</v>
      </c>
      <c r="H104" s="95">
        <v>2</v>
      </c>
      <c r="I104" s="95">
        <v>0</v>
      </c>
      <c r="J104" s="96">
        <v>0</v>
      </c>
      <c r="K104" s="96">
        <v>0</v>
      </c>
    </row>
    <row r="105" spans="1:11" ht="16.8" x14ac:dyDescent="0.3">
      <c r="A105" s="32" t="s">
        <v>431</v>
      </c>
      <c r="B105" s="33" t="s">
        <v>505</v>
      </c>
      <c r="C105" s="88">
        <v>29</v>
      </c>
      <c r="D105" s="95">
        <v>0</v>
      </c>
      <c r="E105" s="95">
        <v>0</v>
      </c>
      <c r="F105" s="96">
        <v>0</v>
      </c>
      <c r="G105" s="95">
        <v>4</v>
      </c>
      <c r="H105" s="95">
        <v>5</v>
      </c>
      <c r="I105" s="95">
        <v>0</v>
      </c>
      <c r="J105" s="96">
        <v>0</v>
      </c>
      <c r="K105" s="96">
        <v>0</v>
      </c>
    </row>
    <row r="106" spans="1:11" ht="16.8" x14ac:dyDescent="0.3">
      <c r="A106" s="32" t="s">
        <v>557</v>
      </c>
      <c r="B106" s="13" t="s">
        <v>571</v>
      </c>
      <c r="C106" s="88">
        <v>53</v>
      </c>
      <c r="D106" s="95">
        <v>0</v>
      </c>
      <c r="E106" s="95">
        <v>0</v>
      </c>
      <c r="F106" s="96">
        <v>0</v>
      </c>
      <c r="G106" s="95">
        <v>189</v>
      </c>
      <c r="H106" s="95">
        <v>0</v>
      </c>
      <c r="I106" s="95">
        <v>0</v>
      </c>
      <c r="J106" s="96">
        <v>181</v>
      </c>
      <c r="K106" s="96">
        <v>0</v>
      </c>
    </row>
    <row r="107" spans="1:11" ht="16.8" x14ac:dyDescent="0.3">
      <c r="A107" s="32" t="s">
        <v>357</v>
      </c>
      <c r="B107" s="33" t="s">
        <v>369</v>
      </c>
      <c r="C107" s="88">
        <v>41</v>
      </c>
      <c r="D107" s="95">
        <v>0</v>
      </c>
      <c r="E107" s="95">
        <v>7</v>
      </c>
      <c r="F107" s="96">
        <v>6</v>
      </c>
      <c r="G107" s="95">
        <v>3</v>
      </c>
      <c r="H107" s="95">
        <v>0</v>
      </c>
      <c r="I107" s="95">
        <v>0</v>
      </c>
      <c r="J107" s="96">
        <v>0</v>
      </c>
      <c r="K107" s="96">
        <v>0</v>
      </c>
    </row>
    <row r="108" spans="1:11" ht="16.8" x14ac:dyDescent="0.3">
      <c r="A108" s="32" t="s">
        <v>211</v>
      </c>
      <c r="B108" s="33" t="s">
        <v>289</v>
      </c>
      <c r="C108" s="88">
        <v>31</v>
      </c>
      <c r="D108" s="95">
        <v>0</v>
      </c>
      <c r="E108" s="95">
        <v>0</v>
      </c>
      <c r="F108" s="96">
        <v>0</v>
      </c>
      <c r="G108" s="95">
        <v>3</v>
      </c>
      <c r="H108" s="95">
        <v>4</v>
      </c>
      <c r="I108" s="95">
        <v>0</v>
      </c>
      <c r="J108" s="96">
        <v>3</v>
      </c>
      <c r="K108" s="96">
        <v>6</v>
      </c>
    </row>
    <row r="109" spans="1:11" ht="16.8" x14ac:dyDescent="0.3">
      <c r="A109" s="32" t="s">
        <v>404</v>
      </c>
      <c r="B109" s="33" t="s">
        <v>478</v>
      </c>
      <c r="C109" s="88">
        <v>23</v>
      </c>
      <c r="D109" s="95">
        <v>0</v>
      </c>
      <c r="E109" s="95">
        <v>0</v>
      </c>
      <c r="F109" s="96">
        <v>0</v>
      </c>
      <c r="G109" s="95">
        <v>5</v>
      </c>
      <c r="H109" s="95">
        <v>7</v>
      </c>
      <c r="I109" s="95">
        <v>0</v>
      </c>
      <c r="J109" s="96">
        <v>0</v>
      </c>
      <c r="K109" s="96">
        <v>0</v>
      </c>
    </row>
    <row r="110" spans="1:11" ht="16.8" x14ac:dyDescent="0.3">
      <c r="A110" s="32" t="s">
        <v>420</v>
      </c>
      <c r="B110" s="33" t="s">
        <v>494</v>
      </c>
      <c r="C110" s="88">
        <v>37</v>
      </c>
      <c r="D110" s="95">
        <v>0</v>
      </c>
      <c r="E110" s="95">
        <v>0</v>
      </c>
      <c r="F110" s="96">
        <v>0</v>
      </c>
      <c r="G110" s="95">
        <v>5</v>
      </c>
      <c r="H110" s="95">
        <v>0</v>
      </c>
      <c r="I110" s="95">
        <v>0</v>
      </c>
      <c r="J110" s="96">
        <v>0</v>
      </c>
      <c r="K110" s="96">
        <v>0</v>
      </c>
    </row>
    <row r="111" spans="1:11" ht="16.8" x14ac:dyDescent="0.3">
      <c r="A111" s="32" t="s">
        <v>436</v>
      </c>
      <c r="B111" s="33" t="s">
        <v>510</v>
      </c>
      <c r="C111" s="88">
        <v>37</v>
      </c>
      <c r="D111" s="95">
        <v>0</v>
      </c>
      <c r="E111" s="95">
        <v>0</v>
      </c>
      <c r="F111" s="96">
        <v>0</v>
      </c>
      <c r="G111" s="95">
        <v>3</v>
      </c>
      <c r="H111" s="95">
        <v>0</v>
      </c>
      <c r="I111" s="95">
        <v>0</v>
      </c>
      <c r="J111" s="96">
        <v>0</v>
      </c>
      <c r="K111" s="96">
        <v>0</v>
      </c>
    </row>
    <row r="112" spans="1:11" ht="16.8" x14ac:dyDescent="0.3">
      <c r="A112" s="32" t="s">
        <v>630</v>
      </c>
      <c r="B112" s="13" t="s">
        <v>737</v>
      </c>
      <c r="C112" s="88">
        <v>33</v>
      </c>
      <c r="D112" s="95">
        <v>0</v>
      </c>
      <c r="E112" s="95">
        <v>0</v>
      </c>
      <c r="F112" s="96">
        <v>0</v>
      </c>
      <c r="G112" s="95">
        <v>0</v>
      </c>
      <c r="H112" s="95">
        <v>4</v>
      </c>
      <c r="I112" s="95">
        <v>0</v>
      </c>
      <c r="J112" s="96">
        <v>0</v>
      </c>
      <c r="K112" s="96">
        <v>0</v>
      </c>
    </row>
    <row r="113" spans="1:11" ht="16.8" x14ac:dyDescent="0.3">
      <c r="A113" s="32" t="s">
        <v>232</v>
      </c>
      <c r="B113" s="33" t="s">
        <v>310</v>
      </c>
      <c r="C113" s="88">
        <v>141</v>
      </c>
      <c r="D113" s="95">
        <v>0</v>
      </c>
      <c r="E113" s="95">
        <v>0</v>
      </c>
      <c r="F113" s="96">
        <v>0</v>
      </c>
      <c r="G113" s="95">
        <v>0</v>
      </c>
      <c r="H113" s="95">
        <v>2</v>
      </c>
      <c r="I113" s="95">
        <v>0</v>
      </c>
      <c r="J113" s="96">
        <v>2</v>
      </c>
      <c r="K113" s="96">
        <v>4</v>
      </c>
    </row>
    <row r="114" spans="1:11" ht="16.8" x14ac:dyDescent="0.3">
      <c r="A114" s="32" t="s">
        <v>592</v>
      </c>
      <c r="B114" s="13" t="s">
        <v>703</v>
      </c>
      <c r="C114" s="88">
        <v>89</v>
      </c>
      <c r="D114" s="95">
        <v>6</v>
      </c>
      <c r="E114" s="95">
        <v>0</v>
      </c>
      <c r="F114" s="96">
        <v>0</v>
      </c>
      <c r="G114" s="95">
        <v>21</v>
      </c>
      <c r="H114" s="95">
        <v>15</v>
      </c>
      <c r="I114" s="95">
        <v>0</v>
      </c>
      <c r="J114" s="96">
        <v>0</v>
      </c>
      <c r="K114" s="96">
        <v>0</v>
      </c>
    </row>
    <row r="115" spans="1:11" ht="16.8" x14ac:dyDescent="0.3">
      <c r="A115" s="32" t="s">
        <v>692</v>
      </c>
      <c r="B115" s="13" t="s">
        <v>798</v>
      </c>
      <c r="C115" s="88">
        <v>46</v>
      </c>
      <c r="D115" s="95">
        <v>0</v>
      </c>
      <c r="E115" s="95">
        <v>0</v>
      </c>
      <c r="F115" s="96">
        <v>0</v>
      </c>
      <c r="G115" s="95">
        <v>0</v>
      </c>
      <c r="H115" s="95">
        <v>2</v>
      </c>
      <c r="I115" s="95">
        <v>0</v>
      </c>
      <c r="J115" s="96">
        <v>0</v>
      </c>
      <c r="K115" s="96">
        <v>0</v>
      </c>
    </row>
    <row r="116" spans="1:11" ht="16.8" x14ac:dyDescent="0.3">
      <c r="A116" s="32" t="s">
        <v>188</v>
      </c>
      <c r="B116" s="33" t="s">
        <v>266</v>
      </c>
      <c r="C116" s="88">
        <v>12</v>
      </c>
      <c r="D116" s="95">
        <v>0</v>
      </c>
      <c r="E116" s="95">
        <v>0</v>
      </c>
      <c r="F116" s="96">
        <v>0</v>
      </c>
      <c r="G116" s="95">
        <v>10</v>
      </c>
      <c r="H116" s="95">
        <v>7</v>
      </c>
      <c r="I116" s="95">
        <v>0</v>
      </c>
      <c r="J116" s="96">
        <v>8</v>
      </c>
      <c r="K116" s="96">
        <v>9</v>
      </c>
    </row>
    <row r="117" spans="1:11" ht="16.8" x14ac:dyDescent="0.3">
      <c r="A117" s="32" t="s">
        <v>341</v>
      </c>
      <c r="B117" s="33" t="s">
        <v>349</v>
      </c>
      <c r="C117" s="88">
        <v>65</v>
      </c>
      <c r="D117" s="95">
        <v>0</v>
      </c>
      <c r="E117" s="95">
        <v>0</v>
      </c>
      <c r="F117" s="96">
        <v>0</v>
      </c>
      <c r="G117" s="95">
        <v>8</v>
      </c>
      <c r="H117" s="95">
        <v>26</v>
      </c>
      <c r="I117" s="95">
        <v>5</v>
      </c>
      <c r="J117" s="96">
        <v>0</v>
      </c>
      <c r="K117" s="96">
        <v>0</v>
      </c>
    </row>
    <row r="118" spans="1:11" ht="16.8" x14ac:dyDescent="0.3">
      <c r="A118" s="32" t="s">
        <v>422</v>
      </c>
      <c r="B118" s="33" t="s">
        <v>496</v>
      </c>
      <c r="C118" s="88">
        <v>35</v>
      </c>
      <c r="D118" s="95">
        <v>0</v>
      </c>
      <c r="E118" s="95">
        <v>0</v>
      </c>
      <c r="F118" s="96">
        <v>0</v>
      </c>
      <c r="G118" s="95">
        <v>2</v>
      </c>
      <c r="H118" s="95">
        <v>5</v>
      </c>
      <c r="I118" s="95">
        <v>0</v>
      </c>
      <c r="J118" s="96">
        <v>0</v>
      </c>
      <c r="K118" s="96">
        <v>0</v>
      </c>
    </row>
    <row r="119" spans="1:11" ht="16.8" x14ac:dyDescent="0.3">
      <c r="A119" s="32" t="s">
        <v>382</v>
      </c>
      <c r="B119" s="33" t="s">
        <v>458</v>
      </c>
      <c r="C119" s="88">
        <v>33</v>
      </c>
      <c r="D119" s="95">
        <v>7</v>
      </c>
      <c r="E119" s="95">
        <v>0</v>
      </c>
      <c r="F119" s="96">
        <v>0</v>
      </c>
      <c r="G119" s="95">
        <v>28</v>
      </c>
      <c r="H119" s="95">
        <v>61</v>
      </c>
      <c r="I119" s="95">
        <v>0</v>
      </c>
      <c r="J119" s="96">
        <v>0</v>
      </c>
      <c r="K119" s="96">
        <v>0</v>
      </c>
    </row>
    <row r="120" spans="1:11" ht="16.8" x14ac:dyDescent="0.3">
      <c r="A120" s="32" t="s">
        <v>696</v>
      </c>
      <c r="B120" s="13" t="s">
        <v>802</v>
      </c>
      <c r="C120" s="88">
        <v>67</v>
      </c>
      <c r="D120" s="95">
        <v>0</v>
      </c>
      <c r="E120" s="95">
        <v>0</v>
      </c>
      <c r="F120" s="96">
        <v>0</v>
      </c>
      <c r="G120" s="95">
        <v>0</v>
      </c>
      <c r="H120" s="95">
        <v>0</v>
      </c>
      <c r="I120" s="95">
        <v>0</v>
      </c>
      <c r="J120" s="96">
        <v>0</v>
      </c>
      <c r="K120" s="96">
        <v>0</v>
      </c>
    </row>
    <row r="121" spans="1:11" ht="16.8" x14ac:dyDescent="0.3">
      <c r="A121" s="32" t="s">
        <v>361</v>
      </c>
      <c r="B121" s="33" t="s">
        <v>373</v>
      </c>
      <c r="C121" s="88">
        <v>18</v>
      </c>
      <c r="D121" s="95">
        <v>0</v>
      </c>
      <c r="E121" s="95">
        <v>4</v>
      </c>
      <c r="F121" s="96">
        <v>3</v>
      </c>
      <c r="G121" s="95">
        <v>0</v>
      </c>
      <c r="H121" s="95">
        <v>0</v>
      </c>
      <c r="I121" s="95">
        <v>0</v>
      </c>
      <c r="J121" s="96">
        <v>0</v>
      </c>
      <c r="K121" s="96">
        <v>0</v>
      </c>
    </row>
    <row r="122" spans="1:11" ht="16.8" x14ac:dyDescent="0.3">
      <c r="A122" s="32" t="s">
        <v>244</v>
      </c>
      <c r="B122" s="33" t="s">
        <v>322</v>
      </c>
      <c r="C122" s="88">
        <v>42</v>
      </c>
      <c r="D122" s="95">
        <v>0</v>
      </c>
      <c r="E122" s="95">
        <v>0</v>
      </c>
      <c r="F122" s="96">
        <v>0</v>
      </c>
      <c r="G122" s="95">
        <v>3</v>
      </c>
      <c r="H122" s="95">
        <v>9</v>
      </c>
      <c r="I122" s="95">
        <v>2</v>
      </c>
      <c r="J122" s="96">
        <v>3</v>
      </c>
      <c r="K122" s="96">
        <v>0</v>
      </c>
    </row>
    <row r="123" spans="1:11" ht="16.8" x14ac:dyDescent="0.3">
      <c r="A123" s="32" t="s">
        <v>345</v>
      </c>
      <c r="B123" s="33" t="s">
        <v>353</v>
      </c>
      <c r="C123" s="88">
        <v>45</v>
      </c>
      <c r="D123" s="95">
        <v>0</v>
      </c>
      <c r="E123" s="95">
        <v>0</v>
      </c>
      <c r="F123" s="96">
        <v>0</v>
      </c>
      <c r="G123" s="95">
        <v>2</v>
      </c>
      <c r="H123" s="95">
        <v>0</v>
      </c>
      <c r="I123" s="95">
        <v>3</v>
      </c>
      <c r="J123" s="96">
        <v>0</v>
      </c>
      <c r="K123" s="96">
        <v>0</v>
      </c>
    </row>
    <row r="124" spans="1:11" ht="16.8" x14ac:dyDescent="0.3">
      <c r="A124" s="32" t="s">
        <v>408</v>
      </c>
      <c r="B124" s="33" t="s">
        <v>482</v>
      </c>
      <c r="C124" s="88">
        <v>39</v>
      </c>
      <c r="D124" s="95">
        <v>0</v>
      </c>
      <c r="E124" s="95">
        <v>0</v>
      </c>
      <c r="F124" s="96">
        <v>0</v>
      </c>
      <c r="G124" s="95">
        <v>3</v>
      </c>
      <c r="H124" s="95">
        <v>8</v>
      </c>
      <c r="I124" s="95">
        <v>0</v>
      </c>
      <c r="J124" s="96">
        <v>0</v>
      </c>
      <c r="K124" s="96">
        <v>0</v>
      </c>
    </row>
    <row r="125" spans="1:11" ht="16.8" x14ac:dyDescent="0.3">
      <c r="A125" s="32" t="s">
        <v>210</v>
      </c>
      <c r="B125" s="33" t="s">
        <v>288</v>
      </c>
      <c r="C125" s="88">
        <v>26</v>
      </c>
      <c r="D125" s="95">
        <v>0</v>
      </c>
      <c r="E125" s="95">
        <v>0</v>
      </c>
      <c r="F125" s="96">
        <v>0</v>
      </c>
      <c r="G125" s="95">
        <v>4</v>
      </c>
      <c r="H125" s="95">
        <v>5</v>
      </c>
      <c r="I125" s="95">
        <v>0</v>
      </c>
      <c r="J125" s="96">
        <v>5</v>
      </c>
      <c r="K125" s="96">
        <v>6</v>
      </c>
    </row>
    <row r="126" spans="1:11" ht="16.8" x14ac:dyDescent="0.3">
      <c r="A126" s="32" t="s">
        <v>226</v>
      </c>
      <c r="B126" s="33" t="s">
        <v>304</v>
      </c>
      <c r="C126" s="88">
        <v>22</v>
      </c>
      <c r="D126" s="95">
        <v>3</v>
      </c>
      <c r="E126" s="95">
        <v>0</v>
      </c>
      <c r="F126" s="96">
        <v>0</v>
      </c>
      <c r="G126" s="95">
        <v>4</v>
      </c>
      <c r="H126" s="95">
        <v>8</v>
      </c>
      <c r="I126" s="95">
        <v>0</v>
      </c>
      <c r="J126" s="96">
        <v>5</v>
      </c>
      <c r="K126" s="96">
        <v>0</v>
      </c>
    </row>
    <row r="127" spans="1:11" ht="16.8" x14ac:dyDescent="0.3">
      <c r="A127" s="32" t="s">
        <v>428</v>
      </c>
      <c r="B127" s="33" t="s">
        <v>502</v>
      </c>
      <c r="C127" s="88">
        <v>40</v>
      </c>
      <c r="D127" s="95">
        <v>0</v>
      </c>
      <c r="E127" s="95">
        <v>0</v>
      </c>
      <c r="F127" s="96">
        <v>0</v>
      </c>
      <c r="G127" s="95">
        <v>2</v>
      </c>
      <c r="H127" s="95">
        <v>5</v>
      </c>
      <c r="I127" s="95">
        <v>0</v>
      </c>
      <c r="J127" s="96">
        <v>0</v>
      </c>
      <c r="K127" s="96">
        <v>0</v>
      </c>
    </row>
    <row r="128" spans="1:11" ht="16.8" x14ac:dyDescent="0.3">
      <c r="A128" s="32" t="s">
        <v>685</v>
      </c>
      <c r="B128" s="13" t="s">
        <v>792</v>
      </c>
      <c r="C128" s="88">
        <v>62</v>
      </c>
      <c r="D128" s="95">
        <v>0</v>
      </c>
      <c r="E128" s="95">
        <v>0</v>
      </c>
      <c r="F128" s="96">
        <v>0</v>
      </c>
      <c r="G128" s="95">
        <v>0</v>
      </c>
      <c r="H128" s="95">
        <v>2</v>
      </c>
      <c r="I128" s="95">
        <v>0</v>
      </c>
      <c r="J128" s="96">
        <v>0</v>
      </c>
      <c r="K128" s="96">
        <v>0</v>
      </c>
    </row>
    <row r="129" spans="1:11" ht="16.8" x14ac:dyDescent="0.3">
      <c r="A129" s="32" t="s">
        <v>222</v>
      </c>
      <c r="B129" s="33" t="s">
        <v>300</v>
      </c>
      <c r="C129" s="88">
        <v>9</v>
      </c>
      <c r="D129" s="95">
        <v>0</v>
      </c>
      <c r="E129" s="95">
        <v>0</v>
      </c>
      <c r="F129" s="96">
        <v>0</v>
      </c>
      <c r="G129" s="95">
        <v>0</v>
      </c>
      <c r="H129" s="95">
        <v>0</v>
      </c>
      <c r="I129" s="95">
        <v>0</v>
      </c>
      <c r="J129" s="96">
        <v>2</v>
      </c>
      <c r="K129" s="96">
        <v>0</v>
      </c>
    </row>
    <row r="130" spans="1:11" ht="16.8" x14ac:dyDescent="0.3">
      <c r="A130" s="32" t="s">
        <v>680</v>
      </c>
      <c r="B130" s="13" t="s">
        <v>787</v>
      </c>
      <c r="C130" s="88">
        <v>47</v>
      </c>
      <c r="D130" s="95">
        <v>0</v>
      </c>
      <c r="E130" s="95">
        <v>0</v>
      </c>
      <c r="F130" s="96">
        <v>0</v>
      </c>
      <c r="G130" s="95">
        <v>0</v>
      </c>
      <c r="H130" s="95">
        <v>0</v>
      </c>
      <c r="I130" s="95">
        <v>0</v>
      </c>
      <c r="J130" s="96">
        <v>0</v>
      </c>
      <c r="K130" s="96">
        <v>0</v>
      </c>
    </row>
    <row r="131" spans="1:11" ht="16.8" x14ac:dyDescent="0.3">
      <c r="A131" s="32" t="s">
        <v>426</v>
      </c>
      <c r="B131" s="33" t="s">
        <v>500</v>
      </c>
      <c r="C131" s="88">
        <v>18</v>
      </c>
      <c r="D131" s="95">
        <v>0</v>
      </c>
      <c r="E131" s="95">
        <v>0</v>
      </c>
      <c r="F131" s="96">
        <v>0</v>
      </c>
      <c r="G131" s="95">
        <v>5</v>
      </c>
      <c r="H131" s="95">
        <v>4</v>
      </c>
      <c r="I131" s="95">
        <v>0</v>
      </c>
      <c r="J131" s="96">
        <v>0</v>
      </c>
      <c r="K131" s="96">
        <v>0</v>
      </c>
    </row>
    <row r="132" spans="1:11" ht="16.8" x14ac:dyDescent="0.3">
      <c r="A132" s="32" t="s">
        <v>451</v>
      </c>
      <c r="B132" s="33" t="s">
        <v>525</v>
      </c>
      <c r="C132" s="88">
        <v>19</v>
      </c>
      <c r="D132" s="95">
        <v>0</v>
      </c>
      <c r="E132" s="95">
        <v>0</v>
      </c>
      <c r="F132" s="96">
        <v>0</v>
      </c>
      <c r="G132" s="95">
        <v>2</v>
      </c>
      <c r="H132" s="95">
        <v>3</v>
      </c>
      <c r="I132" s="95">
        <v>0</v>
      </c>
      <c r="J132" s="96">
        <v>0</v>
      </c>
      <c r="K132" s="96">
        <v>0</v>
      </c>
    </row>
    <row r="133" spans="1:11" ht="16.8" x14ac:dyDescent="0.3">
      <c r="A133" s="32" t="s">
        <v>239</v>
      </c>
      <c r="B133" s="33" t="s">
        <v>317</v>
      </c>
      <c r="C133" s="88">
        <v>68</v>
      </c>
      <c r="D133" s="95">
        <v>0</v>
      </c>
      <c r="E133" s="95">
        <v>0</v>
      </c>
      <c r="F133" s="96">
        <v>0</v>
      </c>
      <c r="G133" s="95">
        <v>14</v>
      </c>
      <c r="H133" s="95">
        <v>30</v>
      </c>
      <c r="I133" s="95">
        <v>6</v>
      </c>
      <c r="J133" s="96">
        <v>0</v>
      </c>
      <c r="K133" s="96">
        <v>2</v>
      </c>
    </row>
    <row r="134" spans="1:11" ht="16.8" x14ac:dyDescent="0.3">
      <c r="A134" s="32" t="s">
        <v>189</v>
      </c>
      <c r="B134" s="33" t="s">
        <v>267</v>
      </c>
      <c r="C134" s="88">
        <v>48</v>
      </c>
      <c r="D134" s="95">
        <v>0</v>
      </c>
      <c r="E134" s="95">
        <v>0</v>
      </c>
      <c r="F134" s="96">
        <v>0</v>
      </c>
      <c r="G134" s="95">
        <v>7</v>
      </c>
      <c r="H134" s="95">
        <v>10</v>
      </c>
      <c r="I134" s="95">
        <v>0</v>
      </c>
      <c r="J134" s="96">
        <v>9</v>
      </c>
      <c r="K134" s="96">
        <v>6</v>
      </c>
    </row>
    <row r="135" spans="1:11" ht="16.8" x14ac:dyDescent="0.3">
      <c r="A135" s="32" t="s">
        <v>196</v>
      </c>
      <c r="B135" s="33" t="s">
        <v>274</v>
      </c>
      <c r="C135" s="88">
        <v>35</v>
      </c>
      <c r="D135" s="95">
        <v>0</v>
      </c>
      <c r="E135" s="95">
        <v>0</v>
      </c>
      <c r="F135" s="96">
        <v>0</v>
      </c>
      <c r="G135" s="95">
        <v>26</v>
      </c>
      <c r="H135" s="95">
        <v>38</v>
      </c>
      <c r="I135" s="95">
        <v>10</v>
      </c>
      <c r="J135" s="96">
        <v>7</v>
      </c>
      <c r="K135" s="96">
        <v>8</v>
      </c>
    </row>
    <row r="136" spans="1:11" ht="16.8" x14ac:dyDescent="0.3">
      <c r="A136" s="32" t="s">
        <v>391</v>
      </c>
      <c r="B136" s="33" t="s">
        <v>466</v>
      </c>
      <c r="C136" s="88">
        <v>74</v>
      </c>
      <c r="D136" s="95">
        <v>0</v>
      </c>
      <c r="E136" s="95">
        <v>0</v>
      </c>
      <c r="F136" s="96">
        <v>0</v>
      </c>
      <c r="G136" s="95">
        <v>5</v>
      </c>
      <c r="H136" s="95">
        <v>12</v>
      </c>
      <c r="I136" s="95">
        <v>0</v>
      </c>
      <c r="J136" s="96">
        <v>0</v>
      </c>
      <c r="K136" s="96">
        <v>0</v>
      </c>
    </row>
    <row r="137" spans="1:11" ht="16.8" x14ac:dyDescent="0.3">
      <c r="A137" s="32" t="s">
        <v>633</v>
      </c>
      <c r="B137" s="13" t="s">
        <v>740</v>
      </c>
      <c r="C137" s="88">
        <v>23</v>
      </c>
      <c r="D137" s="95">
        <v>0</v>
      </c>
      <c r="E137" s="95">
        <v>0</v>
      </c>
      <c r="F137" s="96">
        <v>0</v>
      </c>
      <c r="G137" s="95">
        <v>0</v>
      </c>
      <c r="H137" s="95">
        <v>3</v>
      </c>
      <c r="I137" s="95">
        <v>0</v>
      </c>
      <c r="J137" s="96">
        <v>0</v>
      </c>
      <c r="K137" s="96">
        <v>0</v>
      </c>
    </row>
    <row r="138" spans="1:11" ht="16.8" x14ac:dyDescent="0.3">
      <c r="A138" s="32" t="s">
        <v>424</v>
      </c>
      <c r="B138" s="33" t="s">
        <v>498</v>
      </c>
      <c r="C138" s="88">
        <v>21</v>
      </c>
      <c r="D138" s="95">
        <v>2</v>
      </c>
      <c r="E138" s="95">
        <v>0</v>
      </c>
      <c r="F138" s="96">
        <v>0</v>
      </c>
      <c r="G138" s="95">
        <v>5</v>
      </c>
      <c r="H138" s="95">
        <v>4</v>
      </c>
      <c r="I138" s="95">
        <v>0</v>
      </c>
      <c r="J138" s="96">
        <v>0</v>
      </c>
      <c r="K138" s="96">
        <v>0</v>
      </c>
    </row>
    <row r="139" spans="1:11" ht="16.8" x14ac:dyDescent="0.3">
      <c r="A139" s="32" t="s">
        <v>246</v>
      </c>
      <c r="B139" s="33" t="s">
        <v>324</v>
      </c>
      <c r="C139" s="88">
        <v>21</v>
      </c>
      <c r="D139" s="95">
        <v>0</v>
      </c>
      <c r="E139" s="95">
        <v>0</v>
      </c>
      <c r="F139" s="96">
        <v>0</v>
      </c>
      <c r="G139" s="95">
        <v>0</v>
      </c>
      <c r="H139" s="95">
        <v>0</v>
      </c>
      <c r="I139" s="95">
        <v>0</v>
      </c>
      <c r="J139" s="96">
        <v>4</v>
      </c>
      <c r="K139" s="96">
        <v>0</v>
      </c>
    </row>
    <row r="140" spans="1:11" ht="16.8" x14ac:dyDescent="0.3">
      <c r="A140" s="32" t="s">
        <v>386</v>
      </c>
      <c r="B140" s="33" t="s">
        <v>298</v>
      </c>
      <c r="C140" s="88">
        <v>40</v>
      </c>
      <c r="D140" s="95">
        <v>5</v>
      </c>
      <c r="E140" s="95">
        <v>0</v>
      </c>
      <c r="F140" s="96">
        <v>0</v>
      </c>
      <c r="G140" s="95">
        <v>17</v>
      </c>
      <c r="H140" s="95">
        <v>37</v>
      </c>
      <c r="I140" s="95">
        <v>0</v>
      </c>
      <c r="J140" s="96">
        <v>0</v>
      </c>
      <c r="K140" s="96">
        <v>0</v>
      </c>
    </row>
    <row r="141" spans="1:11" ht="16.8" x14ac:dyDescent="0.3">
      <c r="A141" s="32" t="s">
        <v>599</v>
      </c>
      <c r="B141" s="13" t="s">
        <v>709</v>
      </c>
      <c r="C141" s="88">
        <v>64</v>
      </c>
      <c r="D141" s="95">
        <v>0</v>
      </c>
      <c r="E141" s="95">
        <v>0</v>
      </c>
      <c r="F141" s="96">
        <v>0</v>
      </c>
      <c r="G141" s="95">
        <v>6</v>
      </c>
      <c r="H141" s="95">
        <v>11</v>
      </c>
      <c r="I141" s="95">
        <v>0</v>
      </c>
      <c r="J141" s="96">
        <v>0</v>
      </c>
      <c r="K141" s="96">
        <v>0</v>
      </c>
    </row>
    <row r="142" spans="1:11" ht="16.8" x14ac:dyDescent="0.3">
      <c r="A142" s="32" t="s">
        <v>619</v>
      </c>
      <c r="B142" s="13" t="s">
        <v>727</v>
      </c>
      <c r="C142" s="88">
        <v>61</v>
      </c>
      <c r="D142" s="95">
        <v>0</v>
      </c>
      <c r="E142" s="95">
        <v>0</v>
      </c>
      <c r="F142" s="96">
        <v>0</v>
      </c>
      <c r="G142" s="95">
        <v>0</v>
      </c>
      <c r="H142" s="95">
        <v>12</v>
      </c>
      <c r="I142" s="95">
        <v>0</v>
      </c>
      <c r="J142" s="96">
        <v>0</v>
      </c>
      <c r="K142" s="96">
        <v>0</v>
      </c>
    </row>
    <row r="143" spans="1:11" ht="16.8" x14ac:dyDescent="0.3">
      <c r="A143" s="32" t="s">
        <v>203</v>
      </c>
      <c r="B143" s="33" t="s">
        <v>281</v>
      </c>
      <c r="C143" s="88">
        <v>16</v>
      </c>
      <c r="D143" s="95">
        <v>0</v>
      </c>
      <c r="E143" s="95">
        <v>0</v>
      </c>
      <c r="F143" s="96">
        <v>0</v>
      </c>
      <c r="G143" s="95">
        <v>2</v>
      </c>
      <c r="H143" s="95">
        <v>3</v>
      </c>
      <c r="I143" s="95">
        <v>0</v>
      </c>
      <c r="J143" s="96">
        <v>6</v>
      </c>
      <c r="K143" s="96">
        <v>7</v>
      </c>
    </row>
    <row r="144" spans="1:11" ht="16.8" x14ac:dyDescent="0.3">
      <c r="A144" s="32" t="s">
        <v>583</v>
      </c>
      <c r="B144" s="13" t="s">
        <v>585</v>
      </c>
      <c r="C144" s="88">
        <v>43</v>
      </c>
      <c r="D144" s="95">
        <v>0</v>
      </c>
      <c r="E144" s="95">
        <v>0</v>
      </c>
      <c r="F144" s="96">
        <v>0</v>
      </c>
      <c r="G144" s="95">
        <v>21</v>
      </c>
      <c r="H144" s="95">
        <v>47</v>
      </c>
      <c r="I144" s="95">
        <v>5</v>
      </c>
      <c r="J144" s="96">
        <v>0</v>
      </c>
      <c r="K144" s="96">
        <v>0</v>
      </c>
    </row>
    <row r="145" spans="1:11" ht="16.8" x14ac:dyDescent="0.3">
      <c r="A145" s="32" t="s">
        <v>607</v>
      </c>
      <c r="B145" s="13" t="s">
        <v>717</v>
      </c>
      <c r="C145" s="88">
        <v>59</v>
      </c>
      <c r="D145" s="95">
        <v>0</v>
      </c>
      <c r="E145" s="95">
        <v>0</v>
      </c>
      <c r="F145" s="96">
        <v>0</v>
      </c>
      <c r="G145" s="95">
        <v>4</v>
      </c>
      <c r="H145" s="95">
        <v>11</v>
      </c>
      <c r="I145" s="95">
        <v>0</v>
      </c>
      <c r="J145" s="96">
        <v>0</v>
      </c>
      <c r="K145" s="96">
        <v>0</v>
      </c>
    </row>
    <row r="146" spans="1:11" ht="16.8" x14ac:dyDescent="0.3">
      <c r="A146" s="32" t="s">
        <v>348</v>
      </c>
      <c r="B146" s="33" t="s">
        <v>356</v>
      </c>
      <c r="C146" s="88">
        <v>68</v>
      </c>
      <c r="D146" s="95">
        <v>0</v>
      </c>
      <c r="E146" s="95">
        <v>0</v>
      </c>
      <c r="F146" s="96">
        <v>0</v>
      </c>
      <c r="G146" s="95">
        <v>0</v>
      </c>
      <c r="H146" s="95">
        <v>20</v>
      </c>
      <c r="I146" s="95">
        <v>2</v>
      </c>
      <c r="J146" s="96">
        <v>0</v>
      </c>
      <c r="K146" s="96">
        <v>0</v>
      </c>
    </row>
    <row r="147" spans="1:11" ht="16.8" x14ac:dyDescent="0.3">
      <c r="A147" s="32" t="s">
        <v>678</v>
      </c>
      <c r="B147" s="13" t="s">
        <v>785</v>
      </c>
      <c r="C147" s="88">
        <v>38</v>
      </c>
      <c r="D147" s="95">
        <v>0</v>
      </c>
      <c r="E147" s="95">
        <v>0</v>
      </c>
      <c r="F147" s="96">
        <v>0</v>
      </c>
      <c r="G147" s="95">
        <v>0</v>
      </c>
      <c r="H147" s="95">
        <v>4</v>
      </c>
      <c r="I147" s="95">
        <v>0</v>
      </c>
      <c r="J147" s="96">
        <v>0</v>
      </c>
      <c r="K147" s="96">
        <v>0</v>
      </c>
    </row>
    <row r="148" spans="1:11" ht="16.8" x14ac:dyDescent="0.3">
      <c r="A148" s="32" t="s">
        <v>637</v>
      </c>
      <c r="B148" s="13" t="s">
        <v>744</v>
      </c>
      <c r="C148" s="88">
        <v>139</v>
      </c>
      <c r="D148" s="95">
        <v>0</v>
      </c>
      <c r="E148" s="95">
        <v>0</v>
      </c>
      <c r="F148" s="96">
        <v>0</v>
      </c>
      <c r="G148" s="95">
        <v>0</v>
      </c>
      <c r="H148" s="95">
        <v>7</v>
      </c>
      <c r="I148" s="95">
        <v>0</v>
      </c>
      <c r="J148" s="96">
        <v>0</v>
      </c>
      <c r="K148" s="96">
        <v>0</v>
      </c>
    </row>
    <row r="149" spans="1:11" ht="16.8" x14ac:dyDescent="0.3">
      <c r="A149" s="32" t="s">
        <v>534</v>
      </c>
      <c r="B149" s="13" t="s">
        <v>542</v>
      </c>
      <c r="C149" s="89">
        <v>32</v>
      </c>
      <c r="D149" s="95">
        <v>0</v>
      </c>
      <c r="E149" s="95">
        <v>5</v>
      </c>
      <c r="F149" s="96">
        <v>5</v>
      </c>
      <c r="G149" s="95">
        <v>5</v>
      </c>
      <c r="H149" s="95">
        <v>5</v>
      </c>
      <c r="I149" s="95">
        <v>0</v>
      </c>
      <c r="J149" s="96">
        <v>0</v>
      </c>
      <c r="K149" s="96">
        <v>0</v>
      </c>
    </row>
    <row r="150" spans="1:11" ht="16.8" x14ac:dyDescent="0.3">
      <c r="A150" s="32" t="s">
        <v>673</v>
      </c>
      <c r="B150" s="13" t="s">
        <v>780</v>
      </c>
      <c r="C150" s="88">
        <v>81</v>
      </c>
      <c r="D150" s="95">
        <v>0</v>
      </c>
      <c r="E150" s="95">
        <v>0</v>
      </c>
      <c r="F150" s="96">
        <v>0</v>
      </c>
      <c r="G150" s="95">
        <v>0</v>
      </c>
      <c r="H150" s="95">
        <v>2</v>
      </c>
      <c r="I150" s="95">
        <v>0</v>
      </c>
      <c r="J150" s="96">
        <v>0</v>
      </c>
      <c r="K150" s="96">
        <v>0</v>
      </c>
    </row>
    <row r="151" spans="1:11" ht="16.8" x14ac:dyDescent="0.3">
      <c r="A151" s="32" t="s">
        <v>655</v>
      </c>
      <c r="B151" s="13" t="s">
        <v>762</v>
      </c>
      <c r="C151" s="88">
        <v>33</v>
      </c>
      <c r="D151" s="95">
        <v>0</v>
      </c>
      <c r="E151" s="95">
        <v>0</v>
      </c>
      <c r="F151" s="96">
        <v>0</v>
      </c>
      <c r="G151" s="95">
        <v>2</v>
      </c>
      <c r="H151" s="95">
        <v>2</v>
      </c>
      <c r="I151" s="95">
        <v>0</v>
      </c>
      <c r="J151" s="96">
        <v>0</v>
      </c>
      <c r="K151" s="96">
        <v>0</v>
      </c>
    </row>
    <row r="152" spans="1:11" ht="16.8" x14ac:dyDescent="0.3">
      <c r="A152" s="32" t="s">
        <v>622</v>
      </c>
      <c r="B152" s="13" t="s">
        <v>729</v>
      </c>
      <c r="C152" s="88">
        <v>40</v>
      </c>
      <c r="D152" s="95">
        <v>0</v>
      </c>
      <c r="E152" s="95">
        <v>0</v>
      </c>
      <c r="F152" s="96">
        <v>0</v>
      </c>
      <c r="G152" s="95">
        <v>0</v>
      </c>
      <c r="H152" s="95">
        <v>10</v>
      </c>
      <c r="I152" s="95">
        <v>0</v>
      </c>
      <c r="J152" s="96">
        <v>0</v>
      </c>
      <c r="K152" s="96">
        <v>0</v>
      </c>
    </row>
    <row r="153" spans="1:11" ht="16.8" x14ac:dyDescent="0.3">
      <c r="A153" s="32" t="s">
        <v>215</v>
      </c>
      <c r="B153" s="33" t="s">
        <v>293</v>
      </c>
      <c r="C153" s="88">
        <v>47</v>
      </c>
      <c r="D153" s="95">
        <v>0</v>
      </c>
      <c r="E153" s="95">
        <v>0</v>
      </c>
      <c r="F153" s="96">
        <v>0</v>
      </c>
      <c r="G153" s="95">
        <v>9</v>
      </c>
      <c r="H153" s="95">
        <v>20</v>
      </c>
      <c r="I153" s="95">
        <v>0</v>
      </c>
      <c r="J153" s="96">
        <v>3</v>
      </c>
      <c r="K153" s="96">
        <v>3</v>
      </c>
    </row>
    <row r="154" spans="1:11" ht="16.8" x14ac:dyDescent="0.3">
      <c r="A154" s="32" t="s">
        <v>618</v>
      </c>
      <c r="B154" s="13" t="s">
        <v>726</v>
      </c>
      <c r="C154" s="88">
        <v>40</v>
      </c>
      <c r="D154" s="95">
        <v>0</v>
      </c>
      <c r="E154" s="95">
        <v>0</v>
      </c>
      <c r="F154" s="96">
        <v>0</v>
      </c>
      <c r="G154" s="95">
        <v>2</v>
      </c>
      <c r="H154" s="95">
        <v>8</v>
      </c>
      <c r="I154" s="95">
        <v>0</v>
      </c>
      <c r="J154" s="96">
        <v>0</v>
      </c>
      <c r="K154" s="96">
        <v>0</v>
      </c>
    </row>
    <row r="155" spans="1:11" ht="16.8" x14ac:dyDescent="0.3">
      <c r="A155" s="32" t="s">
        <v>435</v>
      </c>
      <c r="B155" s="33" t="s">
        <v>509</v>
      </c>
      <c r="C155" s="88">
        <v>37</v>
      </c>
      <c r="D155" s="95">
        <v>0</v>
      </c>
      <c r="E155" s="95">
        <v>0</v>
      </c>
      <c r="F155" s="96">
        <v>0</v>
      </c>
      <c r="G155" s="95">
        <v>6</v>
      </c>
      <c r="H155" s="95">
        <v>2</v>
      </c>
      <c r="I155" s="95">
        <v>0</v>
      </c>
      <c r="J155" s="96">
        <v>0</v>
      </c>
      <c r="K155" s="96">
        <v>0</v>
      </c>
    </row>
    <row r="156" spans="1:11" ht="16.8" x14ac:dyDescent="0.3">
      <c r="A156" s="32" t="s">
        <v>643</v>
      </c>
      <c r="B156" s="13" t="s">
        <v>750</v>
      </c>
      <c r="C156" s="88">
        <v>31</v>
      </c>
      <c r="D156" s="95">
        <v>0</v>
      </c>
      <c r="E156" s="95">
        <v>0</v>
      </c>
      <c r="F156" s="96">
        <v>0</v>
      </c>
      <c r="G156" s="95">
        <v>0</v>
      </c>
      <c r="H156" s="95">
        <v>6</v>
      </c>
      <c r="I156" s="95">
        <v>0</v>
      </c>
      <c r="J156" s="96">
        <v>0</v>
      </c>
      <c r="K156" s="96">
        <v>0</v>
      </c>
    </row>
    <row r="157" spans="1:11" ht="16.8" x14ac:dyDescent="0.3">
      <c r="A157" s="32" t="s">
        <v>548</v>
      </c>
      <c r="B157" s="97" t="s">
        <v>549</v>
      </c>
      <c r="C157" s="89">
        <v>42</v>
      </c>
      <c r="D157" s="95">
        <v>0</v>
      </c>
      <c r="E157" s="95">
        <v>0</v>
      </c>
      <c r="F157" s="96">
        <v>3</v>
      </c>
      <c r="G157" s="95">
        <v>0</v>
      </c>
      <c r="H157" s="95">
        <v>0</v>
      </c>
      <c r="I157" s="95">
        <v>0</v>
      </c>
      <c r="J157" s="96">
        <v>0</v>
      </c>
      <c r="K157" s="96">
        <v>0</v>
      </c>
    </row>
    <row r="158" spans="1:11" ht="16.8" x14ac:dyDescent="0.3">
      <c r="A158" s="32" t="s">
        <v>410</v>
      </c>
      <c r="B158" s="33" t="s">
        <v>484</v>
      </c>
      <c r="C158" s="88">
        <v>18</v>
      </c>
      <c r="D158" s="95">
        <v>0</v>
      </c>
      <c r="E158" s="95">
        <v>0</v>
      </c>
      <c r="F158" s="96">
        <v>0</v>
      </c>
      <c r="G158" s="95">
        <v>4</v>
      </c>
      <c r="H158" s="95">
        <v>8</v>
      </c>
      <c r="I158" s="95">
        <v>0</v>
      </c>
      <c r="J158" s="96">
        <v>0</v>
      </c>
      <c r="K158" s="96">
        <v>0</v>
      </c>
    </row>
    <row r="159" spans="1:11" ht="16.8" x14ac:dyDescent="0.3">
      <c r="A159" s="32" t="s">
        <v>558</v>
      </c>
      <c r="B159" s="13" t="s">
        <v>574</v>
      </c>
      <c r="C159" s="88">
        <v>16</v>
      </c>
      <c r="D159" s="95">
        <v>0</v>
      </c>
      <c r="E159" s="95">
        <v>0</v>
      </c>
      <c r="F159" s="96">
        <v>0</v>
      </c>
      <c r="G159" s="95">
        <v>3</v>
      </c>
      <c r="H159" s="95">
        <v>7</v>
      </c>
      <c r="I159" s="95">
        <v>0</v>
      </c>
      <c r="J159" s="96">
        <v>3</v>
      </c>
      <c r="K159" s="96">
        <v>3</v>
      </c>
    </row>
    <row r="160" spans="1:11" ht="16.8" x14ac:dyDescent="0.3">
      <c r="A160" s="32" t="s">
        <v>598</v>
      </c>
      <c r="B160" s="13" t="s">
        <v>708</v>
      </c>
      <c r="C160" s="88">
        <v>69</v>
      </c>
      <c r="D160" s="95">
        <v>0</v>
      </c>
      <c r="E160" s="95">
        <v>0</v>
      </c>
      <c r="F160" s="96">
        <v>0</v>
      </c>
      <c r="G160" s="95">
        <v>6</v>
      </c>
      <c r="H160" s="95">
        <v>7</v>
      </c>
      <c r="I160" s="95">
        <v>0</v>
      </c>
      <c r="J160" s="96">
        <v>0</v>
      </c>
      <c r="K160" s="96">
        <v>0</v>
      </c>
    </row>
    <row r="161" spans="1:11" ht="16.8" x14ac:dyDescent="0.3">
      <c r="A161" s="32" t="s">
        <v>628</v>
      </c>
      <c r="B161" s="13" t="s">
        <v>735</v>
      </c>
      <c r="C161" s="88">
        <v>49</v>
      </c>
      <c r="D161" s="95">
        <v>0</v>
      </c>
      <c r="E161" s="95">
        <v>0</v>
      </c>
      <c r="F161" s="96">
        <v>0</v>
      </c>
      <c r="G161" s="95">
        <v>12</v>
      </c>
      <c r="H161" s="95">
        <v>0</v>
      </c>
      <c r="I161" s="95">
        <v>0</v>
      </c>
      <c r="J161" s="96">
        <v>0</v>
      </c>
      <c r="K161" s="96">
        <v>0</v>
      </c>
    </row>
    <row r="162" spans="1:11" ht="16.8" x14ac:dyDescent="0.3">
      <c r="A162" s="32" t="s">
        <v>623</v>
      </c>
      <c r="B162" s="13" t="s">
        <v>730</v>
      </c>
      <c r="C162" s="88">
        <v>100</v>
      </c>
      <c r="D162" s="95">
        <v>0</v>
      </c>
      <c r="E162" s="95">
        <v>0</v>
      </c>
      <c r="F162" s="96">
        <v>0</v>
      </c>
      <c r="G162" s="95">
        <v>6</v>
      </c>
      <c r="H162" s="95">
        <v>0</v>
      </c>
      <c r="I162" s="95">
        <v>0</v>
      </c>
      <c r="J162" s="96">
        <v>0</v>
      </c>
      <c r="K162" s="96">
        <v>0</v>
      </c>
    </row>
    <row r="163" spans="1:11" ht="16.8" x14ac:dyDescent="0.3">
      <c r="A163" s="32" t="s">
        <v>627</v>
      </c>
      <c r="B163" s="13" t="s">
        <v>734</v>
      </c>
      <c r="C163" s="88">
        <v>21</v>
      </c>
      <c r="D163" s="95">
        <v>0</v>
      </c>
      <c r="E163" s="95">
        <v>0</v>
      </c>
      <c r="F163" s="96">
        <v>0</v>
      </c>
      <c r="G163" s="95">
        <v>5</v>
      </c>
      <c r="H163" s="95">
        <v>0</v>
      </c>
      <c r="I163" s="95">
        <v>0</v>
      </c>
      <c r="J163" s="96">
        <v>0</v>
      </c>
      <c r="K163" s="96">
        <v>0</v>
      </c>
    </row>
    <row r="164" spans="1:11" ht="16.8" x14ac:dyDescent="0.3">
      <c r="A164" s="32" t="s">
        <v>605</v>
      </c>
      <c r="B164" s="13" t="s">
        <v>715</v>
      </c>
      <c r="C164" s="88">
        <v>66</v>
      </c>
      <c r="D164" s="95">
        <v>0</v>
      </c>
      <c r="E164" s="95">
        <v>0</v>
      </c>
      <c r="F164" s="96">
        <v>0</v>
      </c>
      <c r="G164" s="95">
        <v>0</v>
      </c>
      <c r="H164" s="95">
        <v>9</v>
      </c>
      <c r="I164" s="95">
        <v>0</v>
      </c>
      <c r="J164" s="96">
        <v>0</v>
      </c>
      <c r="K164" s="96">
        <v>0</v>
      </c>
    </row>
    <row r="165" spans="1:11" ht="16.8" x14ac:dyDescent="0.3">
      <c r="A165" s="32" t="s">
        <v>447</v>
      </c>
      <c r="B165" s="33" t="s">
        <v>521</v>
      </c>
      <c r="C165" s="88">
        <v>37</v>
      </c>
      <c r="D165" s="95">
        <v>0</v>
      </c>
      <c r="E165" s="95">
        <v>0</v>
      </c>
      <c r="F165" s="96">
        <v>0</v>
      </c>
      <c r="G165" s="95">
        <v>5</v>
      </c>
      <c r="H165" s="95">
        <v>0</v>
      </c>
      <c r="I165" s="95">
        <v>0</v>
      </c>
      <c r="J165" s="96">
        <v>0</v>
      </c>
      <c r="K165" s="96">
        <v>0</v>
      </c>
    </row>
    <row r="166" spans="1:11" ht="16.8" x14ac:dyDescent="0.3">
      <c r="A166" s="32" t="s">
        <v>539</v>
      </c>
      <c r="B166" s="13" t="s">
        <v>547</v>
      </c>
      <c r="C166" s="89">
        <v>26</v>
      </c>
      <c r="D166" s="95">
        <v>0</v>
      </c>
      <c r="E166" s="95">
        <v>2</v>
      </c>
      <c r="F166" s="96">
        <v>0</v>
      </c>
      <c r="G166" s="95">
        <v>0</v>
      </c>
      <c r="H166" s="95">
        <v>0</v>
      </c>
      <c r="I166" s="95">
        <v>0</v>
      </c>
      <c r="J166" s="96">
        <v>0</v>
      </c>
      <c r="K166" s="96">
        <v>0</v>
      </c>
    </row>
    <row r="167" spans="1:11" ht="16.8" x14ac:dyDescent="0.3">
      <c r="A167" s="32" t="s">
        <v>248</v>
      </c>
      <c r="B167" s="33" t="s">
        <v>326</v>
      </c>
      <c r="C167" s="88">
        <v>20</v>
      </c>
      <c r="D167" s="95">
        <v>0</v>
      </c>
      <c r="E167" s="95">
        <v>0</v>
      </c>
      <c r="F167" s="96">
        <v>0</v>
      </c>
      <c r="G167" s="95">
        <v>0</v>
      </c>
      <c r="H167" s="95">
        <v>0</v>
      </c>
      <c r="I167" s="95">
        <v>0</v>
      </c>
      <c r="J167" s="96">
        <v>2</v>
      </c>
      <c r="K167" s="96">
        <v>2</v>
      </c>
    </row>
    <row r="168" spans="1:11" ht="16.8" x14ac:dyDescent="0.3">
      <c r="A168" s="32" t="s">
        <v>212</v>
      </c>
      <c r="B168" s="33" t="s">
        <v>290</v>
      </c>
      <c r="C168" s="88">
        <v>9</v>
      </c>
      <c r="D168" s="95">
        <v>0</v>
      </c>
      <c r="E168" s="95">
        <v>0</v>
      </c>
      <c r="F168" s="96">
        <v>0</v>
      </c>
      <c r="G168" s="95">
        <v>0</v>
      </c>
      <c r="H168" s="95">
        <v>0</v>
      </c>
      <c r="I168" s="95">
        <v>0</v>
      </c>
      <c r="J168" s="96">
        <v>4</v>
      </c>
      <c r="K168" s="96">
        <v>5</v>
      </c>
    </row>
    <row r="169" spans="1:11" ht="16.8" x14ac:dyDescent="0.3">
      <c r="A169" s="32" t="s">
        <v>434</v>
      </c>
      <c r="B169" s="33" t="s">
        <v>508</v>
      </c>
      <c r="C169" s="88">
        <v>28</v>
      </c>
      <c r="D169" s="95">
        <v>0</v>
      </c>
      <c r="E169" s="95">
        <v>0</v>
      </c>
      <c r="F169" s="96">
        <v>0</v>
      </c>
      <c r="G169" s="95">
        <v>4</v>
      </c>
      <c r="H169" s="95">
        <v>2</v>
      </c>
      <c r="I169" s="95">
        <v>0</v>
      </c>
      <c r="J169" s="96">
        <v>0</v>
      </c>
      <c r="K169" s="96">
        <v>0</v>
      </c>
    </row>
    <row r="170" spans="1:11" ht="16.8" x14ac:dyDescent="0.3">
      <c r="A170" s="32" t="s">
        <v>393</v>
      </c>
      <c r="B170" s="33" t="s">
        <v>468</v>
      </c>
      <c r="C170" s="88">
        <v>33</v>
      </c>
      <c r="D170" s="95">
        <v>0</v>
      </c>
      <c r="E170" s="95">
        <v>0</v>
      </c>
      <c r="F170" s="96">
        <v>0</v>
      </c>
      <c r="G170" s="95">
        <v>4</v>
      </c>
      <c r="H170" s="95">
        <v>16</v>
      </c>
      <c r="I170" s="95">
        <v>0</v>
      </c>
      <c r="J170" s="96">
        <v>0</v>
      </c>
      <c r="K170" s="96">
        <v>0</v>
      </c>
    </row>
    <row r="171" spans="1:11" ht="16.8" x14ac:dyDescent="0.3">
      <c r="A171" s="32" t="s">
        <v>664</v>
      </c>
      <c r="B171" s="13" t="s">
        <v>771</v>
      </c>
      <c r="C171" s="88">
        <v>37</v>
      </c>
      <c r="D171" s="95">
        <v>0</v>
      </c>
      <c r="E171" s="95">
        <v>0</v>
      </c>
      <c r="F171" s="96">
        <v>0</v>
      </c>
      <c r="G171" s="95">
        <v>0</v>
      </c>
      <c r="H171" s="95">
        <v>4</v>
      </c>
      <c r="I171" s="95">
        <v>0</v>
      </c>
      <c r="J171" s="96">
        <v>0</v>
      </c>
      <c r="K171" s="96">
        <v>0</v>
      </c>
    </row>
    <row r="172" spans="1:11" ht="16.8" x14ac:dyDescent="0.3">
      <c r="A172" s="32" t="s">
        <v>362</v>
      </c>
      <c r="B172" s="33" t="s">
        <v>374</v>
      </c>
      <c r="C172" s="88">
        <v>18</v>
      </c>
      <c r="D172" s="95">
        <v>0</v>
      </c>
      <c r="E172" s="95">
        <v>4</v>
      </c>
      <c r="F172" s="96">
        <v>3</v>
      </c>
      <c r="G172" s="95">
        <v>0</v>
      </c>
      <c r="H172" s="95">
        <v>0</v>
      </c>
      <c r="I172" s="95">
        <v>0</v>
      </c>
      <c r="J172" s="96">
        <v>0</v>
      </c>
      <c r="K172" s="96">
        <v>0</v>
      </c>
    </row>
    <row r="173" spans="1:11" ht="16.8" x14ac:dyDescent="0.3">
      <c r="A173" s="32" t="s">
        <v>228</v>
      </c>
      <c r="B173" s="33" t="s">
        <v>306</v>
      </c>
      <c r="C173" s="88">
        <v>36</v>
      </c>
      <c r="D173" s="95">
        <v>0</v>
      </c>
      <c r="E173" s="95">
        <v>0</v>
      </c>
      <c r="F173" s="96">
        <v>0</v>
      </c>
      <c r="G173" s="95">
        <v>2</v>
      </c>
      <c r="H173" s="95">
        <v>3</v>
      </c>
      <c r="I173" s="95">
        <v>3</v>
      </c>
      <c r="J173" s="96">
        <v>5</v>
      </c>
      <c r="K173" s="96">
        <v>0</v>
      </c>
    </row>
    <row r="174" spans="1:11" ht="16.8" x14ac:dyDescent="0.3">
      <c r="A174" s="32" t="s">
        <v>595</v>
      </c>
      <c r="B174" s="13" t="s">
        <v>705</v>
      </c>
      <c r="C174" s="88">
        <v>42</v>
      </c>
      <c r="D174" s="95">
        <v>0</v>
      </c>
      <c r="E174" s="95">
        <v>0</v>
      </c>
      <c r="F174" s="96">
        <v>0</v>
      </c>
      <c r="G174" s="95">
        <v>16</v>
      </c>
      <c r="H174" s="95">
        <v>35</v>
      </c>
      <c r="I174" s="95">
        <v>0</v>
      </c>
      <c r="J174" s="96">
        <v>0</v>
      </c>
      <c r="K174" s="96">
        <v>0</v>
      </c>
    </row>
    <row r="175" spans="1:11" ht="16.8" x14ac:dyDescent="0.3">
      <c r="A175" s="32" t="s">
        <v>229</v>
      </c>
      <c r="B175" s="33" t="s">
        <v>307</v>
      </c>
      <c r="C175" s="88">
        <v>22</v>
      </c>
      <c r="D175" s="95">
        <v>0</v>
      </c>
      <c r="E175" s="95">
        <v>0</v>
      </c>
      <c r="F175" s="96">
        <v>0</v>
      </c>
      <c r="G175" s="95">
        <v>0</v>
      </c>
      <c r="H175" s="95">
        <v>0</v>
      </c>
      <c r="I175" s="95">
        <v>0</v>
      </c>
      <c r="J175" s="96">
        <v>3</v>
      </c>
      <c r="K175" s="96">
        <v>4</v>
      </c>
    </row>
    <row r="176" spans="1:11" ht="16.8" x14ac:dyDescent="0.3">
      <c r="A176" s="32" t="s">
        <v>419</v>
      </c>
      <c r="B176" s="33" t="s">
        <v>493</v>
      </c>
      <c r="C176" s="88">
        <v>36</v>
      </c>
      <c r="D176" s="95">
        <v>0</v>
      </c>
      <c r="E176" s="95">
        <v>0</v>
      </c>
      <c r="F176" s="96">
        <v>0</v>
      </c>
      <c r="G176" s="95">
        <v>2</v>
      </c>
      <c r="H176" s="95">
        <v>4</v>
      </c>
      <c r="I176" s="95">
        <v>0</v>
      </c>
      <c r="J176" s="96">
        <v>0</v>
      </c>
      <c r="K176" s="96">
        <v>0</v>
      </c>
    </row>
    <row r="177" spans="1:11" ht="16.8" x14ac:dyDescent="0.3">
      <c r="A177" s="32" t="s">
        <v>649</v>
      </c>
      <c r="B177" s="13" t="s">
        <v>756</v>
      </c>
      <c r="C177" s="88">
        <v>180</v>
      </c>
      <c r="D177" s="95">
        <v>0</v>
      </c>
      <c r="E177" s="95">
        <v>0</v>
      </c>
      <c r="F177" s="96">
        <v>0</v>
      </c>
      <c r="G177" s="95">
        <v>0</v>
      </c>
      <c r="H177" s="95">
        <v>7</v>
      </c>
      <c r="I177" s="95">
        <v>0</v>
      </c>
      <c r="J177" s="96">
        <v>0</v>
      </c>
      <c r="K177" s="96">
        <v>0</v>
      </c>
    </row>
    <row r="178" spans="1:11" ht="16.8" x14ac:dyDescent="0.3">
      <c r="A178" s="32" t="s">
        <v>652</v>
      </c>
      <c r="B178" s="13" t="s">
        <v>759</v>
      </c>
      <c r="C178" s="88">
        <v>33</v>
      </c>
      <c r="D178" s="95">
        <v>0</v>
      </c>
      <c r="E178" s="95">
        <v>0</v>
      </c>
      <c r="F178" s="96">
        <v>0</v>
      </c>
      <c r="G178" s="95">
        <v>0</v>
      </c>
      <c r="H178" s="95">
        <v>4</v>
      </c>
      <c r="I178" s="95">
        <v>0</v>
      </c>
      <c r="J178" s="96">
        <v>0</v>
      </c>
      <c r="K178" s="96">
        <v>0</v>
      </c>
    </row>
    <row r="179" spans="1:11" ht="16.8" x14ac:dyDescent="0.3">
      <c r="A179" s="32" t="s">
        <v>651</v>
      </c>
      <c r="B179" s="13" t="s">
        <v>758</v>
      </c>
      <c r="C179" s="88">
        <v>55</v>
      </c>
      <c r="D179" s="95">
        <v>0</v>
      </c>
      <c r="E179" s="95">
        <v>0</v>
      </c>
      <c r="F179" s="96">
        <v>0</v>
      </c>
      <c r="G179" s="95">
        <v>0</v>
      </c>
      <c r="H179" s="95">
        <v>7</v>
      </c>
      <c r="I179" s="95">
        <v>0</v>
      </c>
      <c r="J179" s="96">
        <v>0</v>
      </c>
      <c r="K179" s="96">
        <v>0</v>
      </c>
    </row>
    <row r="180" spans="1:11" ht="16.8" x14ac:dyDescent="0.3">
      <c r="A180" s="32" t="s">
        <v>659</v>
      </c>
      <c r="B180" s="13" t="s">
        <v>766</v>
      </c>
      <c r="C180" s="88">
        <v>30</v>
      </c>
      <c r="D180" s="95">
        <v>0</v>
      </c>
      <c r="E180" s="95">
        <v>0</v>
      </c>
      <c r="F180" s="96">
        <v>0</v>
      </c>
      <c r="G180" s="95">
        <v>3</v>
      </c>
      <c r="H180" s="95">
        <v>0</v>
      </c>
      <c r="I180" s="95">
        <v>0</v>
      </c>
      <c r="J180" s="96">
        <v>0</v>
      </c>
      <c r="K180" s="96">
        <v>0</v>
      </c>
    </row>
    <row r="181" spans="1:11" ht="16.8" x14ac:dyDescent="0.3">
      <c r="A181" s="32" t="s">
        <v>559</v>
      </c>
      <c r="B181" s="13" t="s">
        <v>575</v>
      </c>
      <c r="C181" s="88">
        <v>17</v>
      </c>
      <c r="D181" s="95">
        <v>0</v>
      </c>
      <c r="E181" s="95">
        <v>0</v>
      </c>
      <c r="F181" s="96">
        <v>0</v>
      </c>
      <c r="G181" s="95">
        <v>13</v>
      </c>
      <c r="H181" s="95">
        <v>15</v>
      </c>
      <c r="I181" s="95">
        <v>0</v>
      </c>
      <c r="J181" s="96">
        <v>19</v>
      </c>
      <c r="K181" s="96">
        <v>22</v>
      </c>
    </row>
    <row r="182" spans="1:11" ht="16.8" x14ac:dyDescent="0.3">
      <c r="A182" s="32" t="s">
        <v>674</v>
      </c>
      <c r="B182" s="13" t="s">
        <v>781</v>
      </c>
      <c r="C182" s="88">
        <v>19</v>
      </c>
      <c r="D182" s="95">
        <v>0</v>
      </c>
      <c r="E182" s="95">
        <v>0</v>
      </c>
      <c r="F182" s="96">
        <v>0</v>
      </c>
      <c r="G182" s="95">
        <v>3</v>
      </c>
      <c r="H182" s="95">
        <v>0</v>
      </c>
      <c r="I182" s="95">
        <v>0</v>
      </c>
      <c r="J182" s="96">
        <v>0</v>
      </c>
      <c r="K182" s="96">
        <v>0</v>
      </c>
    </row>
    <row r="183" spans="1:11" ht="16.8" x14ac:dyDescent="0.3">
      <c r="A183" s="32" t="s">
        <v>560</v>
      </c>
      <c r="B183" s="13" t="s">
        <v>576</v>
      </c>
      <c r="C183" s="88">
        <v>55</v>
      </c>
      <c r="D183" s="95">
        <v>0</v>
      </c>
      <c r="E183" s="95">
        <v>0</v>
      </c>
      <c r="F183" s="96">
        <v>0</v>
      </c>
      <c r="G183" s="95">
        <v>23</v>
      </c>
      <c r="H183" s="95">
        <v>23</v>
      </c>
      <c r="I183" s="95">
        <v>0</v>
      </c>
      <c r="J183" s="96">
        <v>4</v>
      </c>
      <c r="K183" s="96">
        <v>2</v>
      </c>
    </row>
    <row r="184" spans="1:11" ht="16.8" x14ac:dyDescent="0.3">
      <c r="A184" s="32" t="s">
        <v>561</v>
      </c>
      <c r="B184" s="13" t="s">
        <v>577</v>
      </c>
      <c r="C184" s="88">
        <v>32</v>
      </c>
      <c r="D184" s="95">
        <v>0</v>
      </c>
      <c r="E184" s="95">
        <v>0</v>
      </c>
      <c r="F184" s="96">
        <v>0</v>
      </c>
      <c r="G184" s="95">
        <v>20</v>
      </c>
      <c r="H184" s="95">
        <v>6</v>
      </c>
      <c r="I184" s="95">
        <v>0</v>
      </c>
      <c r="J184" s="96">
        <v>2</v>
      </c>
      <c r="K184" s="96">
        <v>2</v>
      </c>
    </row>
    <row r="185" spans="1:11" ht="16.8" x14ac:dyDescent="0.3">
      <c r="A185" s="32" t="s">
        <v>589</v>
      </c>
      <c r="B185" s="13" t="s">
        <v>700</v>
      </c>
      <c r="C185" s="88">
        <v>50</v>
      </c>
      <c r="D185" s="95">
        <v>0</v>
      </c>
      <c r="E185" s="95">
        <v>0</v>
      </c>
      <c r="F185" s="96">
        <v>0</v>
      </c>
      <c r="G185" s="95">
        <v>37</v>
      </c>
      <c r="H185" s="95">
        <v>32</v>
      </c>
      <c r="I185" s="95">
        <v>0</v>
      </c>
      <c r="J185" s="96">
        <v>0</v>
      </c>
      <c r="K185" s="96">
        <v>0</v>
      </c>
    </row>
    <row r="186" spans="1:11" ht="16.8" x14ac:dyDescent="0.3">
      <c r="A186" s="32" t="s">
        <v>690</v>
      </c>
      <c r="B186" s="13" t="s">
        <v>265</v>
      </c>
      <c r="C186" s="88">
        <v>90</v>
      </c>
      <c r="D186" s="95">
        <v>0</v>
      </c>
      <c r="E186" s="95">
        <v>0</v>
      </c>
      <c r="F186" s="96">
        <v>0</v>
      </c>
      <c r="G186" s="95">
        <v>0</v>
      </c>
      <c r="H186" s="95">
        <v>3</v>
      </c>
      <c r="I186" s="95">
        <v>0</v>
      </c>
      <c r="J186" s="96">
        <v>0</v>
      </c>
      <c r="K186" s="96">
        <v>0</v>
      </c>
    </row>
    <row r="187" spans="1:11" ht="16.8" x14ac:dyDescent="0.3">
      <c r="A187" s="32" t="s">
        <v>624</v>
      </c>
      <c r="B187" s="13" t="s">
        <v>731</v>
      </c>
      <c r="C187" s="88">
        <v>21</v>
      </c>
      <c r="D187" s="95">
        <v>0</v>
      </c>
      <c r="E187" s="95">
        <v>0</v>
      </c>
      <c r="F187" s="96">
        <v>0</v>
      </c>
      <c r="G187" s="95">
        <v>0</v>
      </c>
      <c r="H187" s="95">
        <v>13</v>
      </c>
      <c r="I187" s="95">
        <v>0</v>
      </c>
      <c r="J187" s="96">
        <v>0</v>
      </c>
      <c r="K187" s="96">
        <v>0</v>
      </c>
    </row>
    <row r="188" spans="1:11" ht="16.8" x14ac:dyDescent="0.3">
      <c r="A188" s="32" t="s">
        <v>187</v>
      </c>
      <c r="B188" s="33" t="s">
        <v>265</v>
      </c>
      <c r="C188" s="88">
        <v>90</v>
      </c>
      <c r="D188" s="95">
        <v>16</v>
      </c>
      <c r="E188" s="95">
        <v>0</v>
      </c>
      <c r="F188" s="96">
        <v>0</v>
      </c>
      <c r="G188" s="95">
        <v>12</v>
      </c>
      <c r="H188" s="95">
        <v>71</v>
      </c>
      <c r="I188" s="95">
        <v>0</v>
      </c>
      <c r="J188" s="96">
        <v>9</v>
      </c>
      <c r="K188" s="96">
        <v>11</v>
      </c>
    </row>
    <row r="189" spans="1:11" ht="16.8" x14ac:dyDescent="0.3">
      <c r="A189" s="32" t="s">
        <v>207</v>
      </c>
      <c r="B189" s="33" t="s">
        <v>285</v>
      </c>
      <c r="C189" s="88">
        <v>33</v>
      </c>
      <c r="D189" s="95">
        <v>0</v>
      </c>
      <c r="E189" s="95">
        <v>0</v>
      </c>
      <c r="F189" s="96">
        <v>0</v>
      </c>
      <c r="G189" s="95">
        <v>5</v>
      </c>
      <c r="H189" s="95">
        <v>13</v>
      </c>
      <c r="I189" s="95">
        <v>2</v>
      </c>
      <c r="J189" s="96">
        <v>3</v>
      </c>
      <c r="K189" s="96">
        <v>5</v>
      </c>
    </row>
    <row r="190" spans="1:11" ht="16.8" x14ac:dyDescent="0.3">
      <c r="A190" s="32" t="s">
        <v>231</v>
      </c>
      <c r="B190" s="33" t="s">
        <v>309</v>
      </c>
      <c r="C190" s="88">
        <v>49</v>
      </c>
      <c r="D190" s="95">
        <v>0</v>
      </c>
      <c r="E190" s="95">
        <v>0</v>
      </c>
      <c r="F190" s="96">
        <v>0</v>
      </c>
      <c r="G190" s="95">
        <v>0</v>
      </c>
      <c r="H190" s="95">
        <v>11</v>
      </c>
      <c r="I190" s="95">
        <v>4</v>
      </c>
      <c r="J190" s="96">
        <v>4</v>
      </c>
      <c r="K190" s="96">
        <v>2</v>
      </c>
    </row>
    <row r="191" spans="1:11" ht="16.8" x14ac:dyDescent="0.3">
      <c r="A191" s="32" t="s">
        <v>247</v>
      </c>
      <c r="B191" s="33" t="s">
        <v>325</v>
      </c>
      <c r="C191" s="88">
        <v>54</v>
      </c>
      <c r="D191" s="95">
        <v>0</v>
      </c>
      <c r="E191" s="95">
        <v>0</v>
      </c>
      <c r="F191" s="96">
        <v>0</v>
      </c>
      <c r="G191" s="95">
        <v>4</v>
      </c>
      <c r="H191" s="95">
        <v>10</v>
      </c>
      <c r="I191" s="95">
        <v>0</v>
      </c>
      <c r="J191" s="96">
        <v>4</v>
      </c>
      <c r="K191" s="96">
        <v>0</v>
      </c>
    </row>
    <row r="192" spans="1:11" ht="16.8" x14ac:dyDescent="0.3">
      <c r="A192" s="32" t="s">
        <v>388</v>
      </c>
      <c r="B192" s="33" t="s">
        <v>463</v>
      </c>
      <c r="C192" s="88">
        <v>54</v>
      </c>
      <c r="D192" s="95">
        <v>0</v>
      </c>
      <c r="E192" s="95">
        <v>0</v>
      </c>
      <c r="F192" s="96">
        <v>0</v>
      </c>
      <c r="G192" s="95">
        <v>7</v>
      </c>
      <c r="H192" s="95">
        <v>20</v>
      </c>
      <c r="I192" s="95">
        <v>0</v>
      </c>
      <c r="J192" s="96">
        <v>0</v>
      </c>
      <c r="K192" s="96">
        <v>0</v>
      </c>
    </row>
    <row r="193" spans="1:11" ht="16.8" x14ac:dyDescent="0.3">
      <c r="A193" s="32" t="s">
        <v>227</v>
      </c>
      <c r="B193" s="33" t="s">
        <v>305</v>
      </c>
      <c r="C193" s="88">
        <v>16</v>
      </c>
      <c r="D193" s="95">
        <v>0</v>
      </c>
      <c r="E193" s="95">
        <v>0</v>
      </c>
      <c r="F193" s="96">
        <v>0</v>
      </c>
      <c r="G193" s="95">
        <v>15</v>
      </c>
      <c r="H193" s="95">
        <v>11</v>
      </c>
      <c r="I193" s="95">
        <v>0</v>
      </c>
      <c r="J193" s="96">
        <v>0</v>
      </c>
      <c r="K193" s="96">
        <v>2</v>
      </c>
    </row>
    <row r="194" spans="1:11" ht="16.8" x14ac:dyDescent="0.3">
      <c r="A194" s="32" t="s">
        <v>368</v>
      </c>
      <c r="B194" s="33" t="s">
        <v>380</v>
      </c>
      <c r="C194" s="88">
        <v>24</v>
      </c>
      <c r="D194" s="95">
        <v>0</v>
      </c>
      <c r="E194" s="95">
        <v>2</v>
      </c>
      <c r="F194" s="96">
        <v>0</v>
      </c>
      <c r="G194" s="95">
        <v>0</v>
      </c>
      <c r="H194" s="95">
        <v>0</v>
      </c>
      <c r="I194" s="95">
        <v>0</v>
      </c>
      <c r="J194" s="96">
        <v>0</v>
      </c>
      <c r="K194" s="96">
        <v>0</v>
      </c>
    </row>
    <row r="195" spans="1:11" ht="16.8" x14ac:dyDescent="0.3">
      <c r="A195" s="32" t="s">
        <v>535</v>
      </c>
      <c r="B195" s="13" t="s">
        <v>543</v>
      </c>
      <c r="C195" s="89">
        <v>8</v>
      </c>
      <c r="D195" s="95">
        <v>20</v>
      </c>
      <c r="E195" s="95">
        <v>4</v>
      </c>
      <c r="F195" s="96">
        <v>5</v>
      </c>
      <c r="G195" s="95">
        <v>46</v>
      </c>
      <c r="H195" s="95">
        <v>98</v>
      </c>
      <c r="I195" s="95">
        <v>11</v>
      </c>
      <c r="J195" s="96">
        <v>6</v>
      </c>
      <c r="K195" s="96">
        <v>5</v>
      </c>
    </row>
    <row r="196" spans="1:11" ht="16.8" x14ac:dyDescent="0.3">
      <c r="A196" s="32" t="s">
        <v>684</v>
      </c>
      <c r="B196" s="13" t="s">
        <v>791</v>
      </c>
      <c r="C196" s="88">
        <v>113</v>
      </c>
      <c r="D196" s="95">
        <v>0</v>
      </c>
      <c r="E196" s="95">
        <v>0</v>
      </c>
      <c r="F196" s="96">
        <v>0</v>
      </c>
      <c r="G196" s="95">
        <v>0</v>
      </c>
      <c r="H196" s="95">
        <v>3</v>
      </c>
      <c r="I196" s="95">
        <v>0</v>
      </c>
      <c r="J196" s="96">
        <v>0</v>
      </c>
      <c r="K196" s="96">
        <v>0</v>
      </c>
    </row>
    <row r="197" spans="1:11" ht="16.8" x14ac:dyDescent="0.3">
      <c r="A197" s="32" t="s">
        <v>689</v>
      </c>
      <c r="B197" s="13" t="s">
        <v>796</v>
      </c>
      <c r="C197" s="88">
        <v>62</v>
      </c>
      <c r="D197" s="95">
        <v>0</v>
      </c>
      <c r="E197" s="95">
        <v>0</v>
      </c>
      <c r="F197" s="96">
        <v>0</v>
      </c>
      <c r="G197" s="95">
        <v>0</v>
      </c>
      <c r="H197" s="95">
        <v>2</v>
      </c>
      <c r="I197" s="95">
        <v>0</v>
      </c>
      <c r="J197" s="96">
        <v>0</v>
      </c>
      <c r="K197" s="96">
        <v>0</v>
      </c>
    </row>
    <row r="198" spans="1:11" ht="16.8" x14ac:dyDescent="0.3">
      <c r="A198" s="32" t="s">
        <v>383</v>
      </c>
      <c r="B198" s="33" t="s">
        <v>459</v>
      </c>
      <c r="C198" s="88">
        <v>37</v>
      </c>
      <c r="D198" s="95">
        <v>4</v>
      </c>
      <c r="E198" s="95">
        <v>0</v>
      </c>
      <c r="F198" s="96">
        <v>0</v>
      </c>
      <c r="G198" s="95">
        <v>17</v>
      </c>
      <c r="H198" s="95">
        <v>73</v>
      </c>
      <c r="I198" s="95">
        <v>0</v>
      </c>
      <c r="J198" s="96">
        <v>0</v>
      </c>
      <c r="K198" s="96">
        <v>0</v>
      </c>
    </row>
    <row r="199" spans="1:11" ht="16.8" x14ac:dyDescent="0.3">
      <c r="A199" s="32" t="s">
        <v>603</v>
      </c>
      <c r="B199" s="13" t="s">
        <v>713</v>
      </c>
      <c r="C199" s="88">
        <v>75</v>
      </c>
      <c r="D199" s="95">
        <v>0</v>
      </c>
      <c r="E199" s="95">
        <v>0</v>
      </c>
      <c r="F199" s="96">
        <v>0</v>
      </c>
      <c r="G199" s="95">
        <v>0</v>
      </c>
      <c r="H199" s="95">
        <v>11</v>
      </c>
      <c r="I199" s="95">
        <v>0</v>
      </c>
      <c r="J199" s="96">
        <v>0</v>
      </c>
      <c r="K199" s="96">
        <v>0</v>
      </c>
    </row>
    <row r="200" spans="1:11" ht="16.8" x14ac:dyDescent="0.3">
      <c r="A200" s="32" t="s">
        <v>402</v>
      </c>
      <c r="B200" s="33" t="s">
        <v>476</v>
      </c>
      <c r="C200" s="88">
        <v>83</v>
      </c>
      <c r="D200" s="95">
        <v>7</v>
      </c>
      <c r="E200" s="95">
        <v>0</v>
      </c>
      <c r="F200" s="96">
        <v>0</v>
      </c>
      <c r="G200" s="95">
        <v>0</v>
      </c>
      <c r="H200" s="95">
        <v>16</v>
      </c>
      <c r="I200" s="95">
        <v>0</v>
      </c>
      <c r="J200" s="96">
        <v>0</v>
      </c>
      <c r="K200" s="96">
        <v>0</v>
      </c>
    </row>
    <row r="201" spans="1:11" ht="16.8" x14ac:dyDescent="0.3">
      <c r="A201" s="32" t="s">
        <v>252</v>
      </c>
      <c r="B201" s="33" t="s">
        <v>330</v>
      </c>
      <c r="C201" s="88">
        <v>12</v>
      </c>
      <c r="D201" s="95">
        <v>0</v>
      </c>
      <c r="E201" s="95">
        <v>0</v>
      </c>
      <c r="F201" s="96">
        <v>0</v>
      </c>
      <c r="G201" s="95">
        <v>0</v>
      </c>
      <c r="H201" s="95">
        <v>3</v>
      </c>
      <c r="I201" s="95">
        <v>0</v>
      </c>
      <c r="J201" s="96">
        <v>2</v>
      </c>
      <c r="K201" s="96">
        <v>0</v>
      </c>
    </row>
    <row r="202" spans="1:11" ht="16.8" x14ac:dyDescent="0.3">
      <c r="A202" s="32" t="s">
        <v>614</v>
      </c>
      <c r="B202" s="13" t="s">
        <v>722</v>
      </c>
      <c r="C202" s="88">
        <v>32</v>
      </c>
      <c r="D202" s="95">
        <v>0</v>
      </c>
      <c r="E202" s="95">
        <v>0</v>
      </c>
      <c r="F202" s="96">
        <v>0</v>
      </c>
      <c r="G202" s="95">
        <v>4</v>
      </c>
      <c r="H202" s="95">
        <v>6</v>
      </c>
      <c r="I202" s="95">
        <v>0</v>
      </c>
      <c r="J202" s="96">
        <v>0</v>
      </c>
      <c r="K202" s="96">
        <v>0</v>
      </c>
    </row>
    <row r="203" spans="1:11" ht="16.8" x14ac:dyDescent="0.3">
      <c r="A203" s="32" t="s">
        <v>679</v>
      </c>
      <c r="B203" s="13" t="s">
        <v>786</v>
      </c>
      <c r="C203" s="88">
        <v>34</v>
      </c>
      <c r="D203" s="95">
        <v>0</v>
      </c>
      <c r="E203" s="95">
        <v>0</v>
      </c>
      <c r="F203" s="96">
        <v>0</v>
      </c>
      <c r="G203" s="95">
        <v>0</v>
      </c>
      <c r="H203" s="95">
        <v>0</v>
      </c>
      <c r="I203" s="95">
        <v>0</v>
      </c>
      <c r="J203" s="96">
        <v>0</v>
      </c>
      <c r="K203" s="96">
        <v>0</v>
      </c>
    </row>
    <row r="204" spans="1:11" ht="16.8" x14ac:dyDescent="0.3">
      <c r="A204" s="32" t="s">
        <v>594</v>
      </c>
      <c r="B204" s="13" t="s">
        <v>704</v>
      </c>
      <c r="C204" s="88">
        <v>73</v>
      </c>
      <c r="D204" s="95">
        <v>0</v>
      </c>
      <c r="E204" s="95">
        <v>0</v>
      </c>
      <c r="F204" s="96">
        <v>0</v>
      </c>
      <c r="G204" s="95">
        <v>9</v>
      </c>
      <c r="H204" s="95">
        <v>41</v>
      </c>
      <c r="I204" s="95">
        <v>0</v>
      </c>
      <c r="J204" s="96">
        <v>0</v>
      </c>
      <c r="K204" s="96">
        <v>0</v>
      </c>
    </row>
    <row r="205" spans="1:11" ht="16.8" x14ac:dyDescent="0.3">
      <c r="A205" s="32" t="s">
        <v>617</v>
      </c>
      <c r="B205" s="13" t="s">
        <v>725</v>
      </c>
      <c r="C205" s="88">
        <v>18</v>
      </c>
      <c r="D205" s="95">
        <v>0</v>
      </c>
      <c r="E205" s="95">
        <v>0</v>
      </c>
      <c r="F205" s="96">
        <v>0</v>
      </c>
      <c r="G205" s="95">
        <v>3</v>
      </c>
      <c r="H205" s="95">
        <v>6</v>
      </c>
      <c r="I205" s="95">
        <v>0</v>
      </c>
      <c r="J205" s="96">
        <v>0</v>
      </c>
      <c r="K205" s="96">
        <v>0</v>
      </c>
    </row>
    <row r="206" spans="1:11" ht="16.8" x14ac:dyDescent="0.3">
      <c r="A206" s="32" t="s">
        <v>593</v>
      </c>
      <c r="B206" s="13" t="s">
        <v>320</v>
      </c>
      <c r="C206" s="88">
        <v>60</v>
      </c>
      <c r="D206" s="95">
        <v>0</v>
      </c>
      <c r="E206" s="95">
        <v>0</v>
      </c>
      <c r="F206" s="96">
        <v>0</v>
      </c>
      <c r="G206" s="95">
        <v>16</v>
      </c>
      <c r="H206" s="95">
        <v>67</v>
      </c>
      <c r="I206" s="95">
        <v>0</v>
      </c>
      <c r="J206" s="96">
        <v>0</v>
      </c>
      <c r="K206" s="96">
        <v>0</v>
      </c>
    </row>
    <row r="207" spans="1:11" ht="16.8" x14ac:dyDescent="0.3">
      <c r="A207" s="32" t="s">
        <v>645</v>
      </c>
      <c r="B207" s="13" t="s">
        <v>752</v>
      </c>
      <c r="C207" s="88">
        <v>75</v>
      </c>
      <c r="D207" s="95">
        <v>0</v>
      </c>
      <c r="E207" s="95">
        <v>0</v>
      </c>
      <c r="F207" s="96">
        <v>0</v>
      </c>
      <c r="G207" s="95">
        <v>0</v>
      </c>
      <c r="H207" s="95">
        <v>3</v>
      </c>
      <c r="I207" s="95">
        <v>0</v>
      </c>
      <c r="J207" s="96">
        <v>0</v>
      </c>
      <c r="K207" s="96">
        <v>0</v>
      </c>
    </row>
    <row r="208" spans="1:11" ht="16.8" x14ac:dyDescent="0.3">
      <c r="A208" s="32" t="s">
        <v>642</v>
      </c>
      <c r="B208" s="13" t="s">
        <v>749</v>
      </c>
      <c r="C208" s="88">
        <v>70</v>
      </c>
      <c r="D208" s="95">
        <v>0</v>
      </c>
      <c r="E208" s="95">
        <v>0</v>
      </c>
      <c r="F208" s="96">
        <v>0</v>
      </c>
      <c r="G208" s="95">
        <v>0</v>
      </c>
      <c r="H208" s="95">
        <v>5</v>
      </c>
      <c r="I208" s="95">
        <v>0</v>
      </c>
      <c r="J208" s="96">
        <v>0</v>
      </c>
      <c r="K208" s="96">
        <v>0</v>
      </c>
    </row>
    <row r="209" spans="1:11" ht="16.8" x14ac:dyDescent="0.3">
      <c r="A209" s="32" t="s">
        <v>441</v>
      </c>
      <c r="B209" s="33" t="s">
        <v>515</v>
      </c>
      <c r="C209" s="88">
        <v>11</v>
      </c>
      <c r="D209" s="95">
        <v>0</v>
      </c>
      <c r="E209" s="95">
        <v>0</v>
      </c>
      <c r="F209" s="96">
        <v>0</v>
      </c>
      <c r="G209" s="95">
        <v>3</v>
      </c>
      <c r="H209" s="95">
        <v>0</v>
      </c>
      <c r="I209" s="95">
        <v>0</v>
      </c>
      <c r="J209" s="96">
        <v>0</v>
      </c>
      <c r="K209" s="96">
        <v>0</v>
      </c>
    </row>
    <row r="210" spans="1:11" ht="16.8" x14ac:dyDescent="0.3">
      <c r="A210" s="32" t="s">
        <v>253</v>
      </c>
      <c r="B210" s="33" t="s">
        <v>331</v>
      </c>
      <c r="C210" s="88">
        <v>27</v>
      </c>
      <c r="D210" s="95">
        <v>0</v>
      </c>
      <c r="E210" s="95">
        <v>0</v>
      </c>
      <c r="F210" s="96">
        <v>0</v>
      </c>
      <c r="G210" s="95">
        <v>0</v>
      </c>
      <c r="H210" s="95">
        <v>0</v>
      </c>
      <c r="I210" s="95">
        <v>0</v>
      </c>
      <c r="J210" s="96">
        <v>2</v>
      </c>
      <c r="K210" s="96">
        <v>0</v>
      </c>
    </row>
    <row r="211" spans="1:11" ht="16.8" x14ac:dyDescent="0.3">
      <c r="A211" s="32" t="s">
        <v>343</v>
      </c>
      <c r="B211" s="33" t="s">
        <v>351</v>
      </c>
      <c r="C211" s="88">
        <v>57</v>
      </c>
      <c r="D211" s="95">
        <v>0</v>
      </c>
      <c r="E211" s="95">
        <v>0</v>
      </c>
      <c r="F211" s="96">
        <v>0</v>
      </c>
      <c r="G211" s="95">
        <v>3</v>
      </c>
      <c r="H211" s="95">
        <v>4</v>
      </c>
      <c r="I211" s="95">
        <v>4</v>
      </c>
      <c r="J211" s="96">
        <v>0</v>
      </c>
      <c r="K211" s="96">
        <v>0</v>
      </c>
    </row>
    <row r="212" spans="1:11" ht="16.8" x14ac:dyDescent="0.3">
      <c r="A212" s="32" t="s">
        <v>409</v>
      </c>
      <c r="B212" s="33" t="s">
        <v>483</v>
      </c>
      <c r="C212" s="88">
        <v>74</v>
      </c>
      <c r="D212" s="95">
        <v>3</v>
      </c>
      <c r="E212" s="95">
        <v>0</v>
      </c>
      <c r="F212" s="96">
        <v>0</v>
      </c>
      <c r="G212" s="95">
        <v>0</v>
      </c>
      <c r="H212" s="95">
        <v>14</v>
      </c>
      <c r="I212" s="95">
        <v>0</v>
      </c>
      <c r="J212" s="96">
        <v>0</v>
      </c>
      <c r="K212" s="96">
        <v>0</v>
      </c>
    </row>
    <row r="213" spans="1:11" ht="16.8" x14ac:dyDescent="0.3">
      <c r="A213" s="32" t="s">
        <v>217</v>
      </c>
      <c r="B213" s="33" t="s">
        <v>295</v>
      </c>
      <c r="C213" s="88">
        <v>46</v>
      </c>
      <c r="D213" s="95">
        <v>0</v>
      </c>
      <c r="E213" s="95">
        <v>0</v>
      </c>
      <c r="F213" s="96">
        <v>0</v>
      </c>
      <c r="G213" s="95">
        <v>12</v>
      </c>
      <c r="H213" s="95">
        <v>17</v>
      </c>
      <c r="I213" s="95">
        <v>10</v>
      </c>
      <c r="J213" s="96">
        <v>4</v>
      </c>
      <c r="K213" s="96">
        <v>2</v>
      </c>
    </row>
    <row r="214" spans="1:11" ht="16.8" x14ac:dyDescent="0.3">
      <c r="A214" s="32" t="s">
        <v>190</v>
      </c>
      <c r="B214" s="33" t="s">
        <v>268</v>
      </c>
      <c r="C214" s="88">
        <v>38</v>
      </c>
      <c r="D214" s="95">
        <v>2</v>
      </c>
      <c r="E214" s="95">
        <v>0</v>
      </c>
      <c r="F214" s="96">
        <v>0</v>
      </c>
      <c r="G214" s="95">
        <v>18</v>
      </c>
      <c r="H214" s="95">
        <v>30</v>
      </c>
      <c r="I214" s="95">
        <v>6</v>
      </c>
      <c r="J214" s="96">
        <v>10</v>
      </c>
      <c r="K214" s="96">
        <v>7</v>
      </c>
    </row>
    <row r="215" spans="1:11" ht="16.8" x14ac:dyDescent="0.3">
      <c r="A215" s="32" t="s">
        <v>199</v>
      </c>
      <c r="B215" s="33" t="s">
        <v>277</v>
      </c>
      <c r="C215" s="88">
        <v>16</v>
      </c>
      <c r="D215" s="95">
        <v>0</v>
      </c>
      <c r="E215" s="95">
        <v>0</v>
      </c>
      <c r="F215" s="96">
        <v>0</v>
      </c>
      <c r="G215" s="95">
        <v>5</v>
      </c>
      <c r="H215" s="95">
        <v>8</v>
      </c>
      <c r="I215" s="95">
        <v>2</v>
      </c>
      <c r="J215" s="96">
        <v>6</v>
      </c>
      <c r="K215" s="96">
        <v>7</v>
      </c>
    </row>
    <row r="216" spans="1:11" ht="16.8" x14ac:dyDescent="0.3">
      <c r="A216" s="32" t="s">
        <v>444</v>
      </c>
      <c r="B216" s="33" t="s">
        <v>518</v>
      </c>
      <c r="C216" s="88">
        <v>51</v>
      </c>
      <c r="D216" s="95">
        <v>0</v>
      </c>
      <c r="E216" s="95">
        <v>0</v>
      </c>
      <c r="F216" s="96">
        <v>0</v>
      </c>
      <c r="G216" s="95">
        <v>2</v>
      </c>
      <c r="H216" s="95">
        <v>5</v>
      </c>
      <c r="I216" s="95">
        <v>0</v>
      </c>
      <c r="J216" s="96">
        <v>0</v>
      </c>
      <c r="K216" s="96">
        <v>0</v>
      </c>
    </row>
    <row r="217" spans="1:11" ht="16.8" x14ac:dyDescent="0.3">
      <c r="A217" s="32" t="s">
        <v>347</v>
      </c>
      <c r="B217" s="33" t="s">
        <v>355</v>
      </c>
      <c r="C217" s="88">
        <v>50</v>
      </c>
      <c r="D217" s="95">
        <v>0</v>
      </c>
      <c r="E217" s="95">
        <v>0</v>
      </c>
      <c r="F217" s="96">
        <v>0</v>
      </c>
      <c r="G217" s="95">
        <v>2</v>
      </c>
      <c r="H217" s="95">
        <v>3</v>
      </c>
      <c r="I217" s="95">
        <v>2</v>
      </c>
      <c r="J217" s="96">
        <v>0</v>
      </c>
      <c r="K217" s="96">
        <v>0</v>
      </c>
    </row>
    <row r="218" spans="1:11" ht="16.8" x14ac:dyDescent="0.3">
      <c r="A218" s="32" t="s">
        <v>650</v>
      </c>
      <c r="B218" s="13" t="s">
        <v>757</v>
      </c>
      <c r="C218" s="88">
        <v>65</v>
      </c>
      <c r="D218" s="95">
        <v>0</v>
      </c>
      <c r="E218" s="95">
        <v>0</v>
      </c>
      <c r="F218" s="96">
        <v>0</v>
      </c>
      <c r="G218" s="95">
        <v>0</v>
      </c>
      <c r="H218" s="95">
        <v>8</v>
      </c>
      <c r="I218" s="95">
        <v>0</v>
      </c>
      <c r="J218" s="96">
        <v>0</v>
      </c>
      <c r="K218" s="96">
        <v>0</v>
      </c>
    </row>
    <row r="219" spans="1:11" ht="16.8" x14ac:dyDescent="0.3">
      <c r="A219" s="32" t="s">
        <v>387</v>
      </c>
      <c r="B219" s="33" t="s">
        <v>462</v>
      </c>
      <c r="C219" s="88">
        <v>136</v>
      </c>
      <c r="D219" s="95">
        <v>0</v>
      </c>
      <c r="E219" s="95">
        <v>0</v>
      </c>
      <c r="F219" s="96">
        <v>0</v>
      </c>
      <c r="G219" s="95">
        <v>8</v>
      </c>
      <c r="H219" s="95">
        <v>26</v>
      </c>
      <c r="I219" s="95">
        <v>0</v>
      </c>
      <c r="J219" s="96">
        <v>0</v>
      </c>
      <c r="K219" s="96">
        <v>0</v>
      </c>
    </row>
    <row r="220" spans="1:11" ht="16.8" x14ac:dyDescent="0.3">
      <c r="A220" s="32" t="s">
        <v>641</v>
      </c>
      <c r="B220" s="13" t="s">
        <v>748</v>
      </c>
      <c r="C220" s="88">
        <v>88</v>
      </c>
      <c r="D220" s="95">
        <v>0</v>
      </c>
      <c r="E220" s="95">
        <v>0</v>
      </c>
      <c r="F220" s="96">
        <v>0</v>
      </c>
      <c r="G220" s="95">
        <v>0</v>
      </c>
      <c r="H220" s="95">
        <v>7</v>
      </c>
      <c r="I220" s="95">
        <v>0</v>
      </c>
      <c r="J220" s="96">
        <v>0</v>
      </c>
      <c r="K220" s="96">
        <v>0</v>
      </c>
    </row>
    <row r="221" spans="1:11" ht="16.8" x14ac:dyDescent="0.3">
      <c r="A221" s="32" t="s">
        <v>421</v>
      </c>
      <c r="B221" s="33" t="s">
        <v>495</v>
      </c>
      <c r="C221" s="88">
        <v>34</v>
      </c>
      <c r="D221" s="95">
        <v>0</v>
      </c>
      <c r="E221" s="95">
        <v>0</v>
      </c>
      <c r="F221" s="96">
        <v>0</v>
      </c>
      <c r="G221" s="95">
        <v>2</v>
      </c>
      <c r="H221" s="95">
        <v>12</v>
      </c>
      <c r="I221" s="95">
        <v>0</v>
      </c>
      <c r="J221" s="96">
        <v>0</v>
      </c>
      <c r="K221" s="96">
        <v>0</v>
      </c>
    </row>
    <row r="222" spans="1:11" ht="16.8" x14ac:dyDescent="0.3">
      <c r="A222" s="32" t="s">
        <v>667</v>
      </c>
      <c r="B222" s="13" t="s">
        <v>774</v>
      </c>
      <c r="C222" s="88">
        <v>28</v>
      </c>
      <c r="D222" s="95">
        <v>0</v>
      </c>
      <c r="E222" s="95">
        <v>0</v>
      </c>
      <c r="F222" s="96">
        <v>0</v>
      </c>
      <c r="G222" s="95">
        <v>0</v>
      </c>
      <c r="H222" s="95">
        <v>0</v>
      </c>
      <c r="I222" s="95">
        <v>0</v>
      </c>
      <c r="J222" s="96">
        <v>0</v>
      </c>
      <c r="K222" s="96">
        <v>0</v>
      </c>
    </row>
    <row r="223" spans="1:11" ht="16.8" x14ac:dyDescent="0.3">
      <c r="A223" s="32" t="s">
        <v>647</v>
      </c>
      <c r="B223" s="13" t="s">
        <v>754</v>
      </c>
      <c r="C223" s="88">
        <v>38</v>
      </c>
      <c r="D223" s="95">
        <v>0</v>
      </c>
      <c r="E223" s="95">
        <v>0</v>
      </c>
      <c r="F223" s="96">
        <v>0</v>
      </c>
      <c r="G223" s="95">
        <v>2</v>
      </c>
      <c r="H223" s="95">
        <v>0</v>
      </c>
      <c r="I223" s="95">
        <v>0</v>
      </c>
      <c r="J223" s="96">
        <v>0</v>
      </c>
      <c r="K223" s="96">
        <v>0</v>
      </c>
    </row>
    <row r="224" spans="1:11" ht="16.8" x14ac:dyDescent="0.3">
      <c r="A224" s="32" t="s">
        <v>616</v>
      </c>
      <c r="B224" s="13" t="s">
        <v>724</v>
      </c>
      <c r="C224" s="88">
        <v>23</v>
      </c>
      <c r="D224" s="95">
        <v>0</v>
      </c>
      <c r="E224" s="95">
        <v>0</v>
      </c>
      <c r="F224" s="96">
        <v>0</v>
      </c>
      <c r="G224" s="95">
        <v>3</v>
      </c>
      <c r="H224" s="95">
        <v>0</v>
      </c>
      <c r="I224" s="95">
        <v>0</v>
      </c>
      <c r="J224" s="96">
        <v>0</v>
      </c>
      <c r="K224" s="96">
        <v>0</v>
      </c>
    </row>
    <row r="225" spans="1:11" ht="16.8" x14ac:dyDescent="0.3">
      <c r="A225" s="32" t="s">
        <v>562</v>
      </c>
      <c r="B225" s="13" t="s">
        <v>578</v>
      </c>
      <c r="C225" s="88">
        <v>29</v>
      </c>
      <c r="D225" s="95">
        <v>3</v>
      </c>
      <c r="E225" s="95">
        <v>0</v>
      </c>
      <c r="F225" s="96">
        <v>0</v>
      </c>
      <c r="G225" s="95">
        <v>21</v>
      </c>
      <c r="H225" s="95">
        <v>24</v>
      </c>
      <c r="I225" s="95">
        <v>3</v>
      </c>
      <c r="J225" s="96">
        <v>8</v>
      </c>
      <c r="K225" s="96">
        <v>8</v>
      </c>
    </row>
    <row r="226" spans="1:11" ht="16.8" x14ac:dyDescent="0.3">
      <c r="A226" s="32" t="s">
        <v>453</v>
      </c>
      <c r="B226" s="33" t="s">
        <v>527</v>
      </c>
      <c r="C226" s="88">
        <v>14</v>
      </c>
      <c r="D226" s="95">
        <v>0</v>
      </c>
      <c r="E226" s="95">
        <v>0</v>
      </c>
      <c r="F226" s="96">
        <v>0</v>
      </c>
      <c r="G226" s="95">
        <v>2</v>
      </c>
      <c r="H226" s="95">
        <v>2</v>
      </c>
      <c r="I226" s="95">
        <v>0</v>
      </c>
      <c r="J226" s="96">
        <v>0</v>
      </c>
      <c r="K226" s="96">
        <v>0</v>
      </c>
    </row>
    <row r="227" spans="1:11" ht="16.8" x14ac:dyDescent="0.3">
      <c r="A227" s="32" t="s">
        <v>456</v>
      </c>
      <c r="B227" s="33" t="s">
        <v>530</v>
      </c>
      <c r="C227" s="88">
        <v>18</v>
      </c>
      <c r="D227" s="95">
        <v>0</v>
      </c>
      <c r="E227" s="95">
        <v>0</v>
      </c>
      <c r="F227" s="96">
        <v>0</v>
      </c>
      <c r="G227" s="95">
        <v>2</v>
      </c>
      <c r="H227" s="95">
        <v>0</v>
      </c>
      <c r="I227" s="95">
        <v>0</v>
      </c>
      <c r="J227" s="96">
        <v>0</v>
      </c>
      <c r="K227" s="96">
        <v>0</v>
      </c>
    </row>
    <row r="228" spans="1:11" ht="16.8" x14ac:dyDescent="0.3">
      <c r="A228" s="32" t="s">
        <v>588</v>
      </c>
      <c r="B228" s="13" t="s">
        <v>699</v>
      </c>
      <c r="C228" s="88">
        <v>90</v>
      </c>
      <c r="D228" s="95">
        <v>30</v>
      </c>
      <c r="E228" s="95">
        <v>0</v>
      </c>
      <c r="F228" s="96">
        <v>0</v>
      </c>
      <c r="G228" s="95">
        <v>15</v>
      </c>
      <c r="H228" s="95">
        <v>83</v>
      </c>
      <c r="I228" s="95">
        <v>0</v>
      </c>
      <c r="J228" s="96">
        <v>0</v>
      </c>
      <c r="K228" s="96">
        <v>0</v>
      </c>
    </row>
    <row r="229" spans="1:11" ht="16.8" x14ac:dyDescent="0.3">
      <c r="A229" s="32" t="s">
        <v>363</v>
      </c>
      <c r="B229" s="33" t="s">
        <v>375</v>
      </c>
      <c r="C229" s="88">
        <v>21</v>
      </c>
      <c r="D229" s="95">
        <v>0</v>
      </c>
      <c r="E229" s="95">
        <v>4</v>
      </c>
      <c r="F229" s="96">
        <v>2</v>
      </c>
      <c r="G229" s="95">
        <v>0</v>
      </c>
      <c r="H229" s="95">
        <v>0</v>
      </c>
      <c r="I229" s="95">
        <v>0</v>
      </c>
      <c r="J229" s="96">
        <v>0</v>
      </c>
      <c r="K229" s="96">
        <v>0</v>
      </c>
    </row>
    <row r="230" spans="1:11" ht="16.8" x14ac:dyDescent="0.3">
      <c r="A230" s="32" t="s">
        <v>255</v>
      </c>
      <c r="B230" s="33" t="s">
        <v>333</v>
      </c>
      <c r="C230" s="88">
        <v>27</v>
      </c>
      <c r="D230" s="95">
        <v>2</v>
      </c>
      <c r="E230" s="95">
        <v>0</v>
      </c>
      <c r="F230" s="96">
        <v>0</v>
      </c>
      <c r="G230" s="95">
        <v>11</v>
      </c>
      <c r="H230" s="95">
        <v>17</v>
      </c>
      <c r="I230" s="95">
        <v>2</v>
      </c>
      <c r="J230" s="96">
        <v>0</v>
      </c>
      <c r="K230" s="96">
        <v>2</v>
      </c>
    </row>
    <row r="231" spans="1:11" ht="16.8" x14ac:dyDescent="0.3">
      <c r="A231" s="32" t="s">
        <v>536</v>
      </c>
      <c r="B231" s="13" t="s">
        <v>544</v>
      </c>
      <c r="C231" s="89">
        <v>29</v>
      </c>
      <c r="D231" s="95">
        <v>0</v>
      </c>
      <c r="E231" s="95">
        <v>2</v>
      </c>
      <c r="F231" s="96">
        <v>6</v>
      </c>
      <c r="G231" s="95">
        <v>0</v>
      </c>
      <c r="H231" s="95">
        <v>0</v>
      </c>
      <c r="I231" s="95">
        <v>0</v>
      </c>
      <c r="J231" s="96">
        <v>0</v>
      </c>
      <c r="K231" s="96">
        <v>0</v>
      </c>
    </row>
    <row r="232" spans="1:11" ht="16.8" x14ac:dyDescent="0.3">
      <c r="A232" s="32" t="s">
        <v>658</v>
      </c>
      <c r="B232" s="13" t="s">
        <v>765</v>
      </c>
      <c r="C232" s="88">
        <v>38</v>
      </c>
      <c r="D232" s="95">
        <v>0</v>
      </c>
      <c r="E232" s="95">
        <v>0</v>
      </c>
      <c r="F232" s="96">
        <v>0</v>
      </c>
      <c r="G232" s="95">
        <v>0</v>
      </c>
      <c r="H232" s="95">
        <v>5</v>
      </c>
      <c r="I232" s="95">
        <v>0</v>
      </c>
      <c r="J232" s="96">
        <v>0</v>
      </c>
      <c r="K232" s="96">
        <v>0</v>
      </c>
    </row>
    <row r="233" spans="1:11" ht="16.8" x14ac:dyDescent="0.3">
      <c r="A233" s="32" t="s">
        <v>241</v>
      </c>
      <c r="B233" s="33" t="s">
        <v>319</v>
      </c>
      <c r="C233" s="88">
        <v>16</v>
      </c>
      <c r="D233" s="95">
        <v>0</v>
      </c>
      <c r="E233" s="95">
        <v>0</v>
      </c>
      <c r="F233" s="96">
        <v>0</v>
      </c>
      <c r="G233" s="95">
        <v>2</v>
      </c>
      <c r="H233" s="95">
        <v>4</v>
      </c>
      <c r="I233" s="95">
        <v>0</v>
      </c>
      <c r="J233" s="96">
        <v>3</v>
      </c>
      <c r="K233" s="96">
        <v>2</v>
      </c>
    </row>
    <row r="234" spans="1:11" ht="16.8" x14ac:dyDescent="0.3">
      <c r="A234" s="32" t="s">
        <v>648</v>
      </c>
      <c r="B234" s="13" t="s">
        <v>755</v>
      </c>
      <c r="C234" s="88">
        <v>15</v>
      </c>
      <c r="D234" s="95">
        <v>0</v>
      </c>
      <c r="E234" s="95">
        <v>0</v>
      </c>
      <c r="F234" s="96">
        <v>0</v>
      </c>
      <c r="G234" s="95">
        <v>0</v>
      </c>
      <c r="H234" s="95">
        <v>4</v>
      </c>
      <c r="I234" s="95">
        <v>0</v>
      </c>
      <c r="J234" s="96">
        <v>0</v>
      </c>
      <c r="K234" s="96">
        <v>0</v>
      </c>
    </row>
    <row r="235" spans="1:11" ht="16.8" x14ac:dyDescent="0.3">
      <c r="A235" s="32" t="s">
        <v>638</v>
      </c>
      <c r="B235" s="13" t="s">
        <v>745</v>
      </c>
      <c r="C235" s="88">
        <v>88</v>
      </c>
      <c r="D235" s="95">
        <v>0</v>
      </c>
      <c r="E235" s="95">
        <v>0</v>
      </c>
      <c r="F235" s="96">
        <v>0</v>
      </c>
      <c r="G235" s="95">
        <v>0</v>
      </c>
      <c r="H235" s="95">
        <v>4</v>
      </c>
      <c r="I235" s="95">
        <v>0</v>
      </c>
      <c r="J235" s="96">
        <v>0</v>
      </c>
      <c r="K235" s="96">
        <v>0</v>
      </c>
    </row>
    <row r="236" spans="1:11" ht="16.8" x14ac:dyDescent="0.3">
      <c r="A236" s="32" t="s">
        <v>401</v>
      </c>
      <c r="B236" s="33" t="s">
        <v>475</v>
      </c>
      <c r="C236" s="88">
        <v>27</v>
      </c>
      <c r="D236" s="95">
        <v>0</v>
      </c>
      <c r="E236" s="95">
        <v>0</v>
      </c>
      <c r="F236" s="96">
        <v>0</v>
      </c>
      <c r="G236" s="95">
        <v>7</v>
      </c>
      <c r="H236" s="95">
        <v>7</v>
      </c>
      <c r="I236" s="95">
        <v>0</v>
      </c>
      <c r="J236" s="96">
        <v>0</v>
      </c>
      <c r="K236" s="96">
        <v>0</v>
      </c>
    </row>
    <row r="237" spans="1:11" ht="16.8" x14ac:dyDescent="0.3">
      <c r="A237" s="32" t="s">
        <v>676</v>
      </c>
      <c r="B237" s="13" t="s">
        <v>783</v>
      </c>
      <c r="C237" s="88">
        <v>20</v>
      </c>
      <c r="D237" s="95">
        <v>0</v>
      </c>
      <c r="E237" s="95">
        <v>0</v>
      </c>
      <c r="F237" s="96">
        <v>0</v>
      </c>
      <c r="G237" s="95">
        <v>0</v>
      </c>
      <c r="H237" s="95">
        <v>3</v>
      </c>
      <c r="I237" s="95">
        <v>0</v>
      </c>
      <c r="J237" s="96">
        <v>0</v>
      </c>
      <c r="K237" s="96">
        <v>0</v>
      </c>
    </row>
    <row r="238" spans="1:11" ht="16.8" x14ac:dyDescent="0.3">
      <c r="A238" s="32" t="s">
        <v>249</v>
      </c>
      <c r="B238" s="33" t="s">
        <v>327</v>
      </c>
      <c r="C238" s="88">
        <v>20</v>
      </c>
      <c r="D238" s="95">
        <v>0</v>
      </c>
      <c r="E238" s="95">
        <v>0</v>
      </c>
      <c r="F238" s="96">
        <v>0</v>
      </c>
      <c r="G238" s="95">
        <v>4</v>
      </c>
      <c r="H238" s="95">
        <v>2</v>
      </c>
      <c r="I238" s="95">
        <v>0</v>
      </c>
      <c r="J238" s="96">
        <v>2</v>
      </c>
      <c r="K238" s="96">
        <v>2</v>
      </c>
    </row>
    <row r="239" spans="1:11" ht="16.8" x14ac:dyDescent="0.3">
      <c r="A239" s="32" t="s">
        <v>238</v>
      </c>
      <c r="B239" s="33" t="s">
        <v>316</v>
      </c>
      <c r="C239" s="88">
        <v>12</v>
      </c>
      <c r="D239" s="95">
        <v>0</v>
      </c>
      <c r="E239" s="95">
        <v>0</v>
      </c>
      <c r="F239" s="96">
        <v>0</v>
      </c>
      <c r="G239" s="95">
        <v>0</v>
      </c>
      <c r="H239" s="95">
        <v>4</v>
      </c>
      <c r="I239" s="95">
        <v>0</v>
      </c>
      <c r="J239" s="96">
        <v>0</v>
      </c>
      <c r="K239" s="96">
        <v>3</v>
      </c>
    </row>
    <row r="240" spans="1:11" ht="16.8" x14ac:dyDescent="0.3">
      <c r="A240" s="32" t="s">
        <v>563</v>
      </c>
      <c r="B240" s="13" t="s">
        <v>579</v>
      </c>
      <c r="C240" s="88">
        <v>71</v>
      </c>
      <c r="D240" s="95">
        <v>0</v>
      </c>
      <c r="E240" s="95">
        <v>0</v>
      </c>
      <c r="F240" s="96">
        <v>0</v>
      </c>
      <c r="G240" s="95">
        <v>27</v>
      </c>
      <c r="H240" s="95">
        <v>20</v>
      </c>
      <c r="I240" s="95">
        <v>6</v>
      </c>
      <c r="J240" s="96">
        <v>15</v>
      </c>
      <c r="K240" s="96">
        <v>14</v>
      </c>
    </row>
    <row r="241" spans="1:11" ht="16.8" x14ac:dyDescent="0.3">
      <c r="A241" s="32" t="s">
        <v>223</v>
      </c>
      <c r="B241" s="33" t="s">
        <v>301</v>
      </c>
      <c r="C241" s="88">
        <v>11</v>
      </c>
      <c r="D241" s="95">
        <v>0</v>
      </c>
      <c r="E241" s="95">
        <v>0</v>
      </c>
      <c r="F241" s="96">
        <v>0</v>
      </c>
      <c r="G241" s="95">
        <v>0</v>
      </c>
      <c r="H241" s="95">
        <v>0</v>
      </c>
      <c r="I241" s="95">
        <v>0</v>
      </c>
      <c r="J241" s="96">
        <v>3</v>
      </c>
      <c r="K241" s="96">
        <v>4</v>
      </c>
    </row>
    <row r="242" spans="1:11" ht="16.8" x14ac:dyDescent="0.3">
      <c r="A242" s="32" t="s">
        <v>626</v>
      </c>
      <c r="B242" s="13" t="s">
        <v>733</v>
      </c>
      <c r="C242" s="88">
        <v>34</v>
      </c>
      <c r="D242" s="95">
        <v>0</v>
      </c>
      <c r="E242" s="95">
        <v>0</v>
      </c>
      <c r="F242" s="96">
        <v>0</v>
      </c>
      <c r="G242" s="95">
        <v>0</v>
      </c>
      <c r="H242" s="95">
        <v>6</v>
      </c>
      <c r="I242" s="95">
        <v>0</v>
      </c>
      <c r="J242" s="96">
        <v>0</v>
      </c>
      <c r="K242" s="96">
        <v>0</v>
      </c>
    </row>
    <row r="243" spans="1:11" ht="16.8" x14ac:dyDescent="0.3">
      <c r="A243" s="32" t="s">
        <v>415</v>
      </c>
      <c r="B243" s="33" t="s">
        <v>489</v>
      </c>
      <c r="C243" s="88">
        <v>20</v>
      </c>
      <c r="D243" s="95">
        <v>2</v>
      </c>
      <c r="E243" s="95">
        <v>0</v>
      </c>
      <c r="F243" s="96">
        <v>0</v>
      </c>
      <c r="G243" s="95">
        <v>4</v>
      </c>
      <c r="H243" s="95">
        <v>6</v>
      </c>
      <c r="I243" s="95">
        <v>0</v>
      </c>
      <c r="J243" s="96">
        <v>0</v>
      </c>
      <c r="K243" s="96">
        <v>0</v>
      </c>
    </row>
    <row r="244" spans="1:11" ht="16.8" x14ac:dyDescent="0.3">
      <c r="A244" s="32" t="s">
        <v>602</v>
      </c>
      <c r="B244" s="13" t="s">
        <v>712</v>
      </c>
      <c r="C244" s="88">
        <v>73</v>
      </c>
      <c r="D244" s="95">
        <v>0</v>
      </c>
      <c r="E244" s="95">
        <v>0</v>
      </c>
      <c r="F244" s="96">
        <v>0</v>
      </c>
      <c r="G244" s="95">
        <v>0</v>
      </c>
      <c r="H244" s="95">
        <v>14</v>
      </c>
      <c r="I244" s="95">
        <v>0</v>
      </c>
      <c r="J244" s="96">
        <v>0</v>
      </c>
      <c r="K244" s="96">
        <v>0</v>
      </c>
    </row>
    <row r="245" spans="1:11" ht="16.8" x14ac:dyDescent="0.3">
      <c r="A245" s="32" t="s">
        <v>662</v>
      </c>
      <c r="B245" s="13" t="s">
        <v>769</v>
      </c>
      <c r="C245" s="88">
        <v>11</v>
      </c>
      <c r="D245" s="95">
        <v>0</v>
      </c>
      <c r="E245" s="95">
        <v>0</v>
      </c>
      <c r="F245" s="96">
        <v>0</v>
      </c>
      <c r="G245" s="95">
        <v>0</v>
      </c>
      <c r="H245" s="95">
        <v>0</v>
      </c>
      <c r="I245" s="95">
        <v>0</v>
      </c>
      <c r="J245" s="96">
        <v>0</v>
      </c>
      <c r="K245" s="96">
        <v>0</v>
      </c>
    </row>
    <row r="246" spans="1:11" ht="16.8" x14ac:dyDescent="0.3">
      <c r="A246" s="32" t="s">
        <v>695</v>
      </c>
      <c r="B246" s="13" t="s">
        <v>801</v>
      </c>
      <c r="C246" s="88">
        <v>25</v>
      </c>
      <c r="D246" s="95">
        <v>0</v>
      </c>
      <c r="E246" s="95">
        <v>0</v>
      </c>
      <c r="F246" s="96">
        <v>0</v>
      </c>
      <c r="G246" s="95">
        <v>0</v>
      </c>
      <c r="H246" s="95">
        <v>0</v>
      </c>
      <c r="I246" s="95">
        <v>0</v>
      </c>
      <c r="J246" s="96">
        <v>0</v>
      </c>
      <c r="K246" s="96">
        <v>0</v>
      </c>
    </row>
    <row r="247" spans="1:11" ht="16.8" x14ac:dyDescent="0.3">
      <c r="A247" s="32" t="s">
        <v>672</v>
      </c>
      <c r="B247" s="13" t="s">
        <v>779</v>
      </c>
      <c r="C247" s="88">
        <v>43</v>
      </c>
      <c r="D247" s="95">
        <v>0</v>
      </c>
      <c r="E247" s="95">
        <v>0</v>
      </c>
      <c r="F247" s="96">
        <v>0</v>
      </c>
      <c r="G247" s="95">
        <v>0</v>
      </c>
      <c r="H247" s="95">
        <v>2</v>
      </c>
      <c r="I247" s="95">
        <v>0</v>
      </c>
      <c r="J247" s="96">
        <v>0</v>
      </c>
      <c r="K247" s="96">
        <v>0</v>
      </c>
    </row>
    <row r="248" spans="1:11" ht="16.8" x14ac:dyDescent="0.3">
      <c r="A248" s="32" t="s">
        <v>604</v>
      </c>
      <c r="B248" s="13" t="s">
        <v>714</v>
      </c>
      <c r="C248" s="88">
        <v>55</v>
      </c>
      <c r="D248" s="95">
        <v>0</v>
      </c>
      <c r="E248" s="95">
        <v>0</v>
      </c>
      <c r="F248" s="96">
        <v>0</v>
      </c>
      <c r="G248" s="95">
        <v>0</v>
      </c>
      <c r="H248" s="95">
        <v>23</v>
      </c>
      <c r="I248" s="95">
        <v>0</v>
      </c>
      <c r="J248" s="96">
        <v>0</v>
      </c>
      <c r="K248" s="96">
        <v>0</v>
      </c>
    </row>
    <row r="249" spans="1:11" ht="16.8" x14ac:dyDescent="0.3">
      <c r="A249" s="32" t="s">
        <v>390</v>
      </c>
      <c r="B249" s="33" t="s">
        <v>465</v>
      </c>
      <c r="C249" s="88">
        <v>57</v>
      </c>
      <c r="D249" s="95">
        <v>0</v>
      </c>
      <c r="E249" s="95">
        <v>0</v>
      </c>
      <c r="F249" s="96">
        <v>0</v>
      </c>
      <c r="G249" s="95">
        <v>6</v>
      </c>
      <c r="H249" s="95">
        <v>32</v>
      </c>
      <c r="I249" s="95">
        <v>0</v>
      </c>
      <c r="J249" s="96">
        <v>0</v>
      </c>
      <c r="K249" s="96">
        <v>0</v>
      </c>
    </row>
    <row r="250" spans="1:11" ht="16.8" x14ac:dyDescent="0.3">
      <c r="A250" s="32" t="s">
        <v>192</v>
      </c>
      <c r="B250" s="33" t="s">
        <v>270</v>
      </c>
      <c r="C250" s="88">
        <v>23</v>
      </c>
      <c r="D250" s="95">
        <v>0</v>
      </c>
      <c r="E250" s="95">
        <v>0</v>
      </c>
      <c r="F250" s="96">
        <v>0</v>
      </c>
      <c r="G250" s="95">
        <v>4</v>
      </c>
      <c r="H250" s="95">
        <v>4</v>
      </c>
      <c r="I250" s="95">
        <v>0</v>
      </c>
      <c r="J250" s="96">
        <v>9</v>
      </c>
      <c r="K250" s="96">
        <v>7</v>
      </c>
    </row>
    <row r="251" spans="1:11" ht="16.8" x14ac:dyDescent="0.3">
      <c r="A251" s="32" t="s">
        <v>193</v>
      </c>
      <c r="B251" s="33" t="s">
        <v>271</v>
      </c>
      <c r="C251" s="88">
        <v>15</v>
      </c>
      <c r="D251" s="95">
        <v>0</v>
      </c>
      <c r="E251" s="95">
        <v>0</v>
      </c>
      <c r="F251" s="96">
        <v>0</v>
      </c>
      <c r="G251" s="95">
        <v>4</v>
      </c>
      <c r="H251" s="95">
        <v>2</v>
      </c>
      <c r="I251" s="95">
        <v>8</v>
      </c>
      <c r="J251" s="96">
        <v>8</v>
      </c>
      <c r="K251" s="96">
        <v>10</v>
      </c>
    </row>
    <row r="252" spans="1:11" ht="16.8" x14ac:dyDescent="0.3">
      <c r="A252" s="32" t="s">
        <v>660</v>
      </c>
      <c r="B252" s="13" t="s">
        <v>767</v>
      </c>
      <c r="C252" s="88">
        <v>77</v>
      </c>
      <c r="D252" s="95">
        <v>0</v>
      </c>
      <c r="E252" s="95">
        <v>0</v>
      </c>
      <c r="F252" s="96">
        <v>0</v>
      </c>
      <c r="G252" s="95">
        <v>0</v>
      </c>
      <c r="H252" s="95">
        <v>3</v>
      </c>
      <c r="I252" s="95">
        <v>0</v>
      </c>
      <c r="J252" s="96">
        <v>0</v>
      </c>
      <c r="K252" s="96">
        <v>0</v>
      </c>
    </row>
    <row r="253" spans="1:11" ht="16.8" x14ac:dyDescent="0.3">
      <c r="A253" s="32" t="s">
        <v>609</v>
      </c>
      <c r="B253" s="13" t="s">
        <v>465</v>
      </c>
      <c r="C253" s="88">
        <v>58</v>
      </c>
      <c r="D253" s="95">
        <v>0</v>
      </c>
      <c r="E253" s="95">
        <v>0</v>
      </c>
      <c r="F253" s="96">
        <v>0</v>
      </c>
      <c r="G253" s="95">
        <v>0</v>
      </c>
      <c r="H253" s="95">
        <v>19</v>
      </c>
      <c r="I253" s="95">
        <v>0</v>
      </c>
      <c r="J253" s="96">
        <v>0</v>
      </c>
      <c r="K253" s="96">
        <v>0</v>
      </c>
    </row>
    <row r="254" spans="1:11" ht="16.8" x14ac:dyDescent="0.3">
      <c r="A254" s="32" t="s">
        <v>691</v>
      </c>
      <c r="B254" s="13" t="s">
        <v>797</v>
      </c>
      <c r="C254" s="88">
        <v>47</v>
      </c>
      <c r="D254" s="95">
        <v>0</v>
      </c>
      <c r="E254" s="95">
        <v>0</v>
      </c>
      <c r="F254" s="96">
        <v>0</v>
      </c>
      <c r="G254" s="95">
        <v>0</v>
      </c>
      <c r="H254" s="95">
        <v>0</v>
      </c>
      <c r="I254" s="95">
        <v>0</v>
      </c>
      <c r="J254" s="96">
        <v>0</v>
      </c>
      <c r="K254" s="96">
        <v>0</v>
      </c>
    </row>
    <row r="255" spans="1:11" ht="16.8" x14ac:dyDescent="0.3">
      <c r="A255" s="32" t="s">
        <v>385</v>
      </c>
      <c r="B255" s="33" t="s">
        <v>461</v>
      </c>
      <c r="C255" s="88">
        <v>53</v>
      </c>
      <c r="D255" s="95">
        <v>11</v>
      </c>
      <c r="E255" s="95">
        <v>0</v>
      </c>
      <c r="F255" s="96">
        <v>0</v>
      </c>
      <c r="G255" s="95">
        <v>14</v>
      </c>
      <c r="H255" s="95">
        <v>34</v>
      </c>
      <c r="I255" s="95">
        <v>0</v>
      </c>
      <c r="J255" s="96">
        <v>0</v>
      </c>
      <c r="K255" s="96">
        <v>0</v>
      </c>
    </row>
    <row r="256" spans="1:11" ht="16.8" x14ac:dyDescent="0.3">
      <c r="A256" s="32" t="s">
        <v>608</v>
      </c>
      <c r="B256" s="13" t="s">
        <v>718</v>
      </c>
      <c r="C256" s="88">
        <v>26</v>
      </c>
      <c r="D256" s="95">
        <v>3</v>
      </c>
      <c r="E256" s="95">
        <v>0</v>
      </c>
      <c r="F256" s="96">
        <v>0</v>
      </c>
      <c r="G256" s="95">
        <v>7</v>
      </c>
      <c r="H256" s="95">
        <v>8</v>
      </c>
      <c r="I256" s="95">
        <v>0</v>
      </c>
      <c r="J256" s="96">
        <v>0</v>
      </c>
      <c r="K256" s="96">
        <v>0</v>
      </c>
    </row>
    <row r="257" spans="1:11" ht="16.8" x14ac:dyDescent="0.3">
      <c r="A257" s="32" t="s">
        <v>394</v>
      </c>
      <c r="B257" s="33" t="s">
        <v>465</v>
      </c>
      <c r="C257" s="88">
        <v>59</v>
      </c>
      <c r="D257" s="95">
        <v>0</v>
      </c>
      <c r="E257" s="95">
        <v>0</v>
      </c>
      <c r="F257" s="96">
        <v>0</v>
      </c>
      <c r="G257" s="95">
        <v>7</v>
      </c>
      <c r="H257" s="95">
        <v>25</v>
      </c>
      <c r="I257" s="95">
        <v>0</v>
      </c>
      <c r="J257" s="96">
        <v>0</v>
      </c>
      <c r="K257" s="96">
        <v>0</v>
      </c>
    </row>
    <row r="258" spans="1:11" ht="16.8" x14ac:dyDescent="0.3">
      <c r="A258" s="32" t="s">
        <v>644</v>
      </c>
      <c r="B258" s="13" t="s">
        <v>751</v>
      </c>
      <c r="C258" s="88">
        <v>37</v>
      </c>
      <c r="D258" s="95">
        <v>0</v>
      </c>
      <c r="E258" s="95">
        <v>0</v>
      </c>
      <c r="F258" s="96">
        <v>0</v>
      </c>
      <c r="G258" s="95">
        <v>0</v>
      </c>
      <c r="H258" s="95">
        <v>4</v>
      </c>
      <c r="I258" s="95">
        <v>0</v>
      </c>
      <c r="J258" s="96">
        <v>0</v>
      </c>
      <c r="K258" s="96">
        <v>0</v>
      </c>
    </row>
    <row r="259" spans="1:11" ht="16.8" x14ac:dyDescent="0.3">
      <c r="A259" s="32" t="s">
        <v>670</v>
      </c>
      <c r="B259" s="13" t="s">
        <v>777</v>
      </c>
      <c r="C259" s="88">
        <v>61</v>
      </c>
      <c r="D259" s="95">
        <v>0</v>
      </c>
      <c r="E259" s="95">
        <v>0</v>
      </c>
      <c r="F259" s="96">
        <v>0</v>
      </c>
      <c r="G259" s="95">
        <v>0</v>
      </c>
      <c r="H259" s="95">
        <v>5</v>
      </c>
      <c r="I259" s="95">
        <v>0</v>
      </c>
      <c r="J259" s="96">
        <v>0</v>
      </c>
      <c r="K259" s="96">
        <v>0</v>
      </c>
    </row>
    <row r="260" spans="1:11" ht="16.8" x14ac:dyDescent="0.3">
      <c r="A260" s="32" t="s">
        <v>191</v>
      </c>
      <c r="B260" s="33" t="s">
        <v>269</v>
      </c>
      <c r="C260" s="88">
        <v>38</v>
      </c>
      <c r="D260" s="95">
        <v>31</v>
      </c>
      <c r="E260" s="95">
        <v>3</v>
      </c>
      <c r="F260" s="96">
        <v>0</v>
      </c>
      <c r="G260" s="95">
        <v>93</v>
      </c>
      <c r="H260" s="95">
        <v>242</v>
      </c>
      <c r="I260" s="95">
        <v>12</v>
      </c>
      <c r="J260" s="96">
        <v>9</v>
      </c>
      <c r="K260" s="96">
        <v>7</v>
      </c>
    </row>
    <row r="261" spans="1:11" ht="16.8" x14ac:dyDescent="0.3">
      <c r="A261" s="32" t="s">
        <v>417</v>
      </c>
      <c r="B261" s="33" t="s">
        <v>491</v>
      </c>
      <c r="C261" s="88">
        <v>95</v>
      </c>
      <c r="D261" s="95">
        <v>3</v>
      </c>
      <c r="E261" s="95">
        <v>0</v>
      </c>
      <c r="F261" s="96">
        <v>0</v>
      </c>
      <c r="G261" s="95">
        <v>0</v>
      </c>
      <c r="H261" s="95">
        <v>11</v>
      </c>
      <c r="I261" s="95">
        <v>0</v>
      </c>
      <c r="J261" s="96">
        <v>0</v>
      </c>
      <c r="K261" s="96">
        <v>0</v>
      </c>
    </row>
    <row r="262" spans="1:11" ht="16.8" x14ac:dyDescent="0.3">
      <c r="A262" s="32" t="s">
        <v>668</v>
      </c>
      <c r="B262" s="13" t="s">
        <v>775</v>
      </c>
      <c r="C262" s="88">
        <v>77</v>
      </c>
      <c r="D262" s="95">
        <v>0</v>
      </c>
      <c r="E262" s="95">
        <v>0</v>
      </c>
      <c r="F262" s="96">
        <v>0</v>
      </c>
      <c r="G262" s="95">
        <v>0</v>
      </c>
      <c r="H262" s="95">
        <v>4</v>
      </c>
      <c r="I262" s="95">
        <v>0</v>
      </c>
      <c r="J262" s="96">
        <v>0</v>
      </c>
      <c r="K262" s="96">
        <v>0</v>
      </c>
    </row>
    <row r="263" spans="1:11" ht="16.8" x14ac:dyDescent="0.3">
      <c r="A263" s="32" t="s">
        <v>564</v>
      </c>
      <c r="B263" s="13" t="s">
        <v>580</v>
      </c>
      <c r="C263" s="88">
        <v>32</v>
      </c>
      <c r="D263" s="95">
        <v>0</v>
      </c>
      <c r="E263" s="95">
        <v>0</v>
      </c>
      <c r="F263" s="96">
        <v>0</v>
      </c>
      <c r="G263" s="95">
        <v>0</v>
      </c>
      <c r="H263" s="95">
        <v>0</v>
      </c>
      <c r="I263" s="95">
        <v>0</v>
      </c>
      <c r="J263" s="96">
        <v>5</v>
      </c>
      <c r="K263" s="96">
        <v>3</v>
      </c>
    </row>
    <row r="264" spans="1:11" ht="16.8" x14ac:dyDescent="0.3">
      <c r="A264" s="32" t="s">
        <v>396</v>
      </c>
      <c r="B264" s="33" t="s">
        <v>470</v>
      </c>
      <c r="C264" s="88">
        <v>31</v>
      </c>
      <c r="D264" s="95">
        <v>0</v>
      </c>
      <c r="E264" s="95">
        <v>0</v>
      </c>
      <c r="F264" s="96">
        <v>0</v>
      </c>
      <c r="G264" s="95">
        <v>7</v>
      </c>
      <c r="H264" s="95">
        <v>8</v>
      </c>
      <c r="I264" s="95">
        <v>0</v>
      </c>
      <c r="J264" s="96">
        <v>0</v>
      </c>
      <c r="K264" s="96">
        <v>0</v>
      </c>
    </row>
    <row r="265" spans="1:11" ht="16.8" x14ac:dyDescent="0.3">
      <c r="A265" s="32" t="s">
        <v>654</v>
      </c>
      <c r="B265" s="13" t="s">
        <v>761</v>
      </c>
      <c r="C265" s="88">
        <v>20</v>
      </c>
      <c r="D265" s="95">
        <v>0</v>
      </c>
      <c r="E265" s="95">
        <v>0</v>
      </c>
      <c r="F265" s="96">
        <v>0</v>
      </c>
      <c r="G265" s="95">
        <v>0</v>
      </c>
      <c r="H265" s="95">
        <v>3</v>
      </c>
      <c r="I265" s="95">
        <v>0</v>
      </c>
      <c r="J265" s="96">
        <v>0</v>
      </c>
      <c r="K265" s="96">
        <v>0</v>
      </c>
    </row>
    <row r="266" spans="1:11" ht="16.8" x14ac:dyDescent="0.3">
      <c r="A266" s="32" t="s">
        <v>411</v>
      </c>
      <c r="B266" s="33" t="s">
        <v>485</v>
      </c>
      <c r="C266" s="88">
        <v>28</v>
      </c>
      <c r="D266" s="95">
        <v>0</v>
      </c>
      <c r="E266" s="95">
        <v>0</v>
      </c>
      <c r="F266" s="96">
        <v>0</v>
      </c>
      <c r="G266" s="95">
        <v>3</v>
      </c>
      <c r="H266" s="95">
        <v>5</v>
      </c>
      <c r="I266" s="95">
        <v>0</v>
      </c>
      <c r="J266" s="96">
        <v>0</v>
      </c>
      <c r="K266" s="96">
        <v>0</v>
      </c>
    </row>
    <row r="267" spans="1:11" ht="16.8" x14ac:dyDescent="0.3">
      <c r="A267" s="32" t="s">
        <v>591</v>
      </c>
      <c r="B267" s="13" t="s">
        <v>702</v>
      </c>
      <c r="C267" s="88">
        <v>47</v>
      </c>
      <c r="D267" s="95">
        <v>5</v>
      </c>
      <c r="E267" s="95">
        <v>0</v>
      </c>
      <c r="F267" s="96">
        <v>0</v>
      </c>
      <c r="G267" s="95">
        <v>27</v>
      </c>
      <c r="H267" s="95">
        <v>43</v>
      </c>
      <c r="I267" s="95">
        <v>0</v>
      </c>
      <c r="J267" s="96">
        <v>0</v>
      </c>
      <c r="K267" s="96">
        <v>0</v>
      </c>
    </row>
    <row r="268" spans="1:11" ht="16.8" x14ac:dyDescent="0.3">
      <c r="A268" s="32" t="s">
        <v>364</v>
      </c>
      <c r="B268" s="33" t="s">
        <v>376</v>
      </c>
      <c r="C268" s="88">
        <v>42</v>
      </c>
      <c r="D268" s="95">
        <v>0</v>
      </c>
      <c r="E268" s="95">
        <v>0</v>
      </c>
      <c r="F268" s="96">
        <v>2</v>
      </c>
      <c r="G268" s="95">
        <v>0</v>
      </c>
      <c r="H268" s="95">
        <v>0</v>
      </c>
      <c r="I268" s="95">
        <v>0</v>
      </c>
      <c r="J268" s="96">
        <v>0</v>
      </c>
      <c r="K268" s="96">
        <v>0</v>
      </c>
    </row>
    <row r="269" spans="1:11" ht="16.8" x14ac:dyDescent="0.3">
      <c r="A269" s="32" t="s">
        <v>346</v>
      </c>
      <c r="B269" s="33" t="s">
        <v>354</v>
      </c>
      <c r="C269" s="88">
        <v>49</v>
      </c>
      <c r="D269" s="95">
        <v>0</v>
      </c>
      <c r="E269" s="95">
        <v>0</v>
      </c>
      <c r="F269" s="96">
        <v>0</v>
      </c>
      <c r="G269" s="95">
        <v>3</v>
      </c>
      <c r="H269" s="95">
        <v>0</v>
      </c>
      <c r="I269" s="95">
        <v>2</v>
      </c>
      <c r="J269" s="96">
        <v>0</v>
      </c>
      <c r="K269" s="96">
        <v>0</v>
      </c>
    </row>
    <row r="270" spans="1:11" ht="16.8" x14ac:dyDescent="0.3">
      <c r="A270" s="32" t="s">
        <v>204</v>
      </c>
      <c r="B270" s="33" t="s">
        <v>282</v>
      </c>
      <c r="C270" s="88">
        <v>102</v>
      </c>
      <c r="D270" s="95">
        <v>2</v>
      </c>
      <c r="E270" s="95">
        <v>0</v>
      </c>
      <c r="F270" s="96">
        <v>0</v>
      </c>
      <c r="G270" s="95">
        <v>4</v>
      </c>
      <c r="H270" s="95">
        <v>23</v>
      </c>
      <c r="I270" s="95">
        <v>0</v>
      </c>
      <c r="J270" s="96">
        <v>2</v>
      </c>
      <c r="K270" s="96">
        <v>7</v>
      </c>
    </row>
    <row r="271" spans="1:11" ht="16.8" x14ac:dyDescent="0.3">
      <c r="A271" s="32" t="s">
        <v>455</v>
      </c>
      <c r="B271" s="33" t="s">
        <v>529</v>
      </c>
      <c r="C271" s="88">
        <v>100</v>
      </c>
      <c r="D271" s="95">
        <v>0</v>
      </c>
      <c r="E271" s="95">
        <v>0</v>
      </c>
      <c r="F271" s="96">
        <v>0</v>
      </c>
      <c r="G271" s="95">
        <v>3</v>
      </c>
      <c r="H271" s="95">
        <v>0</v>
      </c>
      <c r="I271" s="95">
        <v>0</v>
      </c>
      <c r="J271" s="96">
        <v>0</v>
      </c>
      <c r="K271" s="96">
        <v>0</v>
      </c>
    </row>
    <row r="272" spans="1:11" ht="16.8" x14ac:dyDescent="0.3">
      <c r="A272" s="32" t="s">
        <v>440</v>
      </c>
      <c r="B272" s="33" t="s">
        <v>514</v>
      </c>
      <c r="C272" s="88">
        <v>66</v>
      </c>
      <c r="D272" s="95">
        <v>0</v>
      </c>
      <c r="E272" s="95">
        <v>0</v>
      </c>
      <c r="F272" s="96">
        <v>0</v>
      </c>
      <c r="G272" s="95">
        <v>2</v>
      </c>
      <c r="H272" s="95">
        <v>0</v>
      </c>
      <c r="I272" s="95">
        <v>0</v>
      </c>
      <c r="J272" s="96">
        <v>0</v>
      </c>
      <c r="K272" s="96">
        <v>0</v>
      </c>
    </row>
    <row r="273" spans="1:11" ht="16.8" x14ac:dyDescent="0.3">
      <c r="A273" s="32" t="s">
        <v>537</v>
      </c>
      <c r="B273" s="13" t="s">
        <v>545</v>
      </c>
      <c r="C273" s="89">
        <v>94</v>
      </c>
      <c r="D273" s="95">
        <v>0</v>
      </c>
      <c r="E273" s="95">
        <v>3</v>
      </c>
      <c r="F273" s="96">
        <v>2</v>
      </c>
      <c r="G273" s="95">
        <v>0</v>
      </c>
      <c r="H273" s="95">
        <v>2</v>
      </c>
      <c r="I273" s="95">
        <v>0</v>
      </c>
      <c r="J273" s="96">
        <v>0</v>
      </c>
      <c r="K273" s="96">
        <v>0</v>
      </c>
    </row>
    <row r="274" spans="1:11" ht="16.8" x14ac:dyDescent="0.3">
      <c r="A274" s="32" t="s">
        <v>639</v>
      </c>
      <c r="B274" s="13" t="s">
        <v>746</v>
      </c>
      <c r="C274" s="88">
        <v>86</v>
      </c>
      <c r="D274" s="95">
        <v>0</v>
      </c>
      <c r="E274" s="95">
        <v>0</v>
      </c>
      <c r="F274" s="96">
        <v>0</v>
      </c>
      <c r="G274" s="95">
        <v>0</v>
      </c>
      <c r="H274" s="95">
        <v>7</v>
      </c>
      <c r="I274" s="95">
        <v>0</v>
      </c>
      <c r="J274" s="96">
        <v>0</v>
      </c>
      <c r="K274" s="96">
        <v>0</v>
      </c>
    </row>
    <row r="275" spans="1:11" ht="16.8" x14ac:dyDescent="0.3">
      <c r="A275" s="32" t="s">
        <v>450</v>
      </c>
      <c r="B275" s="33" t="s">
        <v>524</v>
      </c>
      <c r="C275" s="88">
        <v>35</v>
      </c>
      <c r="D275" s="95">
        <v>0</v>
      </c>
      <c r="E275" s="95">
        <v>0</v>
      </c>
      <c r="F275" s="96">
        <v>0</v>
      </c>
      <c r="G275" s="95">
        <v>3</v>
      </c>
      <c r="H275" s="95">
        <v>0</v>
      </c>
      <c r="I275" s="95">
        <v>0</v>
      </c>
      <c r="J275" s="96">
        <v>0</v>
      </c>
      <c r="K275" s="96">
        <v>0</v>
      </c>
    </row>
    <row r="276" spans="1:11" ht="16.8" x14ac:dyDescent="0.3">
      <c r="A276" s="32" t="s">
        <v>220</v>
      </c>
      <c r="B276" s="33" t="s">
        <v>298</v>
      </c>
      <c r="C276" s="88">
        <v>40</v>
      </c>
      <c r="D276" s="95">
        <v>30</v>
      </c>
      <c r="E276" s="95">
        <v>0</v>
      </c>
      <c r="F276" s="96">
        <v>0</v>
      </c>
      <c r="G276" s="95">
        <v>159</v>
      </c>
      <c r="H276" s="95">
        <v>489</v>
      </c>
      <c r="I276" s="95">
        <v>10</v>
      </c>
      <c r="J276" s="96">
        <v>3</v>
      </c>
      <c r="K276" s="96">
        <v>3</v>
      </c>
    </row>
    <row r="277" spans="1:11" ht="16.8" x14ac:dyDescent="0.3">
      <c r="A277" s="32" t="s">
        <v>344</v>
      </c>
      <c r="B277" s="33" t="s">
        <v>352</v>
      </c>
      <c r="C277" s="88">
        <v>46</v>
      </c>
      <c r="D277" s="95">
        <v>0</v>
      </c>
      <c r="E277" s="95">
        <v>0</v>
      </c>
      <c r="F277" s="96">
        <v>0</v>
      </c>
      <c r="G277" s="95">
        <v>8</v>
      </c>
      <c r="H277" s="95">
        <v>11</v>
      </c>
      <c r="I277" s="95">
        <v>3</v>
      </c>
      <c r="J277" s="96">
        <v>0</v>
      </c>
      <c r="K277" s="96">
        <v>0</v>
      </c>
    </row>
    <row r="278" spans="1:11" ht="16.8" x14ac:dyDescent="0.3">
      <c r="A278" s="32" t="s">
        <v>632</v>
      </c>
      <c r="B278" s="13" t="s">
        <v>739</v>
      </c>
      <c r="C278" s="88">
        <v>27</v>
      </c>
      <c r="D278" s="95">
        <v>0</v>
      </c>
      <c r="E278" s="95">
        <v>0</v>
      </c>
      <c r="F278" s="96">
        <v>0</v>
      </c>
      <c r="G278" s="95">
        <v>0</v>
      </c>
      <c r="H278" s="95">
        <v>6</v>
      </c>
      <c r="I278" s="95">
        <v>0</v>
      </c>
      <c r="J278" s="96">
        <v>0</v>
      </c>
      <c r="K278" s="96">
        <v>0</v>
      </c>
    </row>
    <row r="279" spans="1:11" ht="16.8" x14ac:dyDescent="0.3">
      <c r="A279" s="32" t="s">
        <v>234</v>
      </c>
      <c r="B279" s="33" t="s">
        <v>312</v>
      </c>
      <c r="C279" s="88">
        <v>18</v>
      </c>
      <c r="D279" s="95">
        <v>13</v>
      </c>
      <c r="E279" s="95">
        <v>0</v>
      </c>
      <c r="F279" s="96">
        <v>0</v>
      </c>
      <c r="G279" s="95">
        <v>47</v>
      </c>
      <c r="H279" s="95">
        <v>45</v>
      </c>
      <c r="I279" s="95">
        <v>0</v>
      </c>
      <c r="J279" s="96">
        <v>3</v>
      </c>
      <c r="K279" s="96">
        <v>2</v>
      </c>
    </row>
    <row r="280" spans="1:11" ht="16.8" x14ac:dyDescent="0.3">
      <c r="A280" s="32" t="s">
        <v>262</v>
      </c>
      <c r="B280" s="33" t="s">
        <v>340</v>
      </c>
      <c r="C280" s="88">
        <v>41</v>
      </c>
      <c r="D280" s="95">
        <v>36</v>
      </c>
      <c r="E280" s="95">
        <v>0</v>
      </c>
      <c r="F280" s="96">
        <v>0</v>
      </c>
      <c r="G280" s="95">
        <v>121</v>
      </c>
      <c r="H280" s="95">
        <v>264</v>
      </c>
      <c r="I280" s="95">
        <v>6</v>
      </c>
      <c r="J280" s="96">
        <v>2</v>
      </c>
      <c r="K280" s="96">
        <v>0</v>
      </c>
    </row>
    <row r="281" spans="1:11" ht="16.8" x14ac:dyDescent="0.3">
      <c r="A281" s="32" t="s">
        <v>656</v>
      </c>
      <c r="B281" s="13" t="s">
        <v>763</v>
      </c>
      <c r="C281" s="88">
        <v>43</v>
      </c>
      <c r="D281" s="95">
        <v>0</v>
      </c>
      <c r="E281" s="95">
        <v>0</v>
      </c>
      <c r="F281" s="96">
        <v>0</v>
      </c>
      <c r="G281" s="95">
        <v>7</v>
      </c>
      <c r="H281" s="95">
        <v>0</v>
      </c>
      <c r="I281" s="95">
        <v>0</v>
      </c>
      <c r="J281" s="96">
        <v>0</v>
      </c>
      <c r="K281" s="96">
        <v>0</v>
      </c>
    </row>
    <row r="282" spans="1:11" ht="16.8" x14ac:dyDescent="0.3">
      <c r="A282" s="32" t="s">
        <v>600</v>
      </c>
      <c r="B282" s="13" t="s">
        <v>710</v>
      </c>
      <c r="C282" s="88">
        <v>57</v>
      </c>
      <c r="D282" s="95">
        <v>0</v>
      </c>
      <c r="E282" s="95">
        <v>0</v>
      </c>
      <c r="F282" s="96">
        <v>0</v>
      </c>
      <c r="G282" s="95">
        <v>4</v>
      </c>
      <c r="H282" s="95">
        <v>11</v>
      </c>
      <c r="I282" s="95">
        <v>0</v>
      </c>
      <c r="J282" s="96">
        <v>0</v>
      </c>
      <c r="K282" s="96">
        <v>0</v>
      </c>
    </row>
    <row r="283" spans="1:11" ht="16.8" x14ac:dyDescent="0.3">
      <c r="A283" s="32" t="s">
        <v>216</v>
      </c>
      <c r="B283" s="33" t="s">
        <v>294</v>
      </c>
      <c r="C283" s="88">
        <v>58</v>
      </c>
      <c r="D283" s="95">
        <v>0</v>
      </c>
      <c r="E283" s="95">
        <v>0</v>
      </c>
      <c r="F283" s="96">
        <v>0</v>
      </c>
      <c r="G283" s="95">
        <v>0</v>
      </c>
      <c r="H283" s="95">
        <v>13</v>
      </c>
      <c r="I283" s="95">
        <v>5</v>
      </c>
      <c r="J283" s="96">
        <v>5</v>
      </c>
      <c r="K283" s="96">
        <v>4</v>
      </c>
    </row>
    <row r="284" spans="1:11" ht="16.8" x14ac:dyDescent="0.3">
      <c r="A284" s="32" t="s">
        <v>443</v>
      </c>
      <c r="B284" s="33" t="s">
        <v>517</v>
      </c>
      <c r="C284" s="88">
        <v>25</v>
      </c>
      <c r="D284" s="95">
        <v>0</v>
      </c>
      <c r="E284" s="95">
        <v>0</v>
      </c>
      <c r="F284" s="96">
        <v>0</v>
      </c>
      <c r="G284" s="95">
        <v>2</v>
      </c>
      <c r="H284" s="95">
        <v>0</v>
      </c>
      <c r="I284" s="95">
        <v>0</v>
      </c>
      <c r="J284" s="96">
        <v>0</v>
      </c>
      <c r="K284" s="96">
        <v>0</v>
      </c>
    </row>
    <row r="285" spans="1:11" ht="16.8" x14ac:dyDescent="0.3">
      <c r="A285" s="32" t="s">
        <v>688</v>
      </c>
      <c r="B285" s="13" t="s">
        <v>795</v>
      </c>
      <c r="C285" s="88">
        <v>42</v>
      </c>
      <c r="D285" s="95">
        <v>0</v>
      </c>
      <c r="E285" s="95">
        <v>0</v>
      </c>
      <c r="F285" s="96">
        <v>0</v>
      </c>
      <c r="G285" s="95">
        <v>0</v>
      </c>
      <c r="H285" s="95">
        <v>2</v>
      </c>
      <c r="I285" s="95">
        <v>0</v>
      </c>
      <c r="J285" s="96">
        <v>0</v>
      </c>
      <c r="K285" s="96">
        <v>0</v>
      </c>
    </row>
    <row r="286" spans="1:11" ht="16.8" x14ac:dyDescent="0.3">
      <c r="A286" s="32" t="s">
        <v>233</v>
      </c>
      <c r="B286" s="33" t="s">
        <v>311</v>
      </c>
      <c r="C286" s="88">
        <v>19</v>
      </c>
      <c r="D286" s="95">
        <v>2</v>
      </c>
      <c r="E286" s="95">
        <v>0</v>
      </c>
      <c r="F286" s="96">
        <v>0</v>
      </c>
      <c r="G286" s="95">
        <v>9</v>
      </c>
      <c r="H286" s="95">
        <v>22</v>
      </c>
      <c r="I286" s="95">
        <v>0</v>
      </c>
      <c r="J286" s="96">
        <v>3</v>
      </c>
      <c r="K286" s="96">
        <v>3</v>
      </c>
    </row>
    <row r="287" spans="1:11" ht="16.8" x14ac:dyDescent="0.3">
      <c r="A287" s="32" t="s">
        <v>665</v>
      </c>
      <c r="B287" s="13" t="s">
        <v>772</v>
      </c>
      <c r="C287" s="88">
        <v>46</v>
      </c>
      <c r="D287" s="95">
        <v>0</v>
      </c>
      <c r="E287" s="95">
        <v>0</v>
      </c>
      <c r="F287" s="96">
        <v>0</v>
      </c>
      <c r="G287" s="95">
        <v>0</v>
      </c>
      <c r="H287" s="95">
        <v>2</v>
      </c>
      <c r="I287" s="95">
        <v>0</v>
      </c>
      <c r="J287" s="96">
        <v>0</v>
      </c>
      <c r="K287" s="96">
        <v>0</v>
      </c>
    </row>
    <row r="288" spans="1:11" ht="16.8" x14ac:dyDescent="0.3">
      <c r="A288" s="32" t="s">
        <v>430</v>
      </c>
      <c r="B288" s="33" t="s">
        <v>504</v>
      </c>
      <c r="C288" s="88">
        <v>43</v>
      </c>
      <c r="D288" s="95">
        <v>0</v>
      </c>
      <c r="E288" s="95">
        <v>0</v>
      </c>
      <c r="F288" s="96">
        <v>0</v>
      </c>
      <c r="G288" s="95">
        <v>2</v>
      </c>
      <c r="H288" s="95">
        <v>3</v>
      </c>
      <c r="I288" s="95">
        <v>0</v>
      </c>
      <c r="J288" s="96">
        <v>0</v>
      </c>
      <c r="K288" s="96">
        <v>0</v>
      </c>
    </row>
    <row r="289" spans="1:11" ht="16.8" x14ac:dyDescent="0.3">
      <c r="A289" s="32" t="s">
        <v>360</v>
      </c>
      <c r="B289" s="33" t="s">
        <v>372</v>
      </c>
      <c r="C289" s="88">
        <v>46</v>
      </c>
      <c r="D289" s="95">
        <v>0</v>
      </c>
      <c r="E289" s="95">
        <v>4</v>
      </c>
      <c r="F289" s="96">
        <v>4</v>
      </c>
      <c r="G289" s="95">
        <v>0</v>
      </c>
      <c r="H289" s="95">
        <v>0</v>
      </c>
      <c r="I289" s="95">
        <v>0</v>
      </c>
      <c r="J289" s="96">
        <v>0</v>
      </c>
      <c r="K289" s="96">
        <v>0</v>
      </c>
    </row>
    <row r="290" spans="1:11" ht="16.8" x14ac:dyDescent="0.3">
      <c r="A290" s="32" t="s">
        <v>449</v>
      </c>
      <c r="B290" s="33" t="s">
        <v>523</v>
      </c>
      <c r="C290" s="88">
        <v>43</v>
      </c>
      <c r="D290" s="95">
        <v>0</v>
      </c>
      <c r="E290" s="95">
        <v>0</v>
      </c>
      <c r="F290" s="96">
        <v>0</v>
      </c>
      <c r="G290" s="95">
        <v>2</v>
      </c>
      <c r="H290" s="95">
        <v>2</v>
      </c>
      <c r="I290" s="95">
        <v>0</v>
      </c>
      <c r="J290" s="96">
        <v>0</v>
      </c>
      <c r="K290" s="96">
        <v>0</v>
      </c>
    </row>
    <row r="291" spans="1:11" ht="16.8" x14ac:dyDescent="0.3">
      <c r="A291" s="32" t="s">
        <v>694</v>
      </c>
      <c r="B291" s="13" t="s">
        <v>800</v>
      </c>
      <c r="C291" s="88">
        <v>45</v>
      </c>
      <c r="D291" s="95">
        <v>0</v>
      </c>
      <c r="E291" s="95">
        <v>0</v>
      </c>
      <c r="F291" s="96">
        <v>0</v>
      </c>
      <c r="G291" s="95">
        <v>0</v>
      </c>
      <c r="H291" s="95">
        <v>2</v>
      </c>
      <c r="I291" s="95">
        <v>0</v>
      </c>
      <c r="J291" s="96">
        <v>0</v>
      </c>
      <c r="K291" s="96">
        <v>0</v>
      </c>
    </row>
    <row r="292" spans="1:11" ht="16.8" x14ac:dyDescent="0.3">
      <c r="A292" s="32" t="s">
        <v>634</v>
      </c>
      <c r="B292" s="13" t="s">
        <v>741</v>
      </c>
      <c r="C292" s="88">
        <v>25</v>
      </c>
      <c r="D292" s="95">
        <v>0</v>
      </c>
      <c r="E292" s="95">
        <v>0</v>
      </c>
      <c r="F292" s="96">
        <v>0</v>
      </c>
      <c r="G292" s="95">
        <v>5</v>
      </c>
      <c r="H292" s="95">
        <v>3</v>
      </c>
      <c r="I292" s="95">
        <v>0</v>
      </c>
      <c r="J292" s="96">
        <v>0</v>
      </c>
      <c r="K292" s="96">
        <v>0</v>
      </c>
    </row>
    <row r="293" spans="1:11" ht="16.8" x14ac:dyDescent="0.3">
      <c r="A293" s="32" t="s">
        <v>221</v>
      </c>
      <c r="B293" s="33" t="s">
        <v>299</v>
      </c>
      <c r="C293" s="88">
        <v>47</v>
      </c>
      <c r="D293" s="95">
        <v>0</v>
      </c>
      <c r="E293" s="95">
        <v>0</v>
      </c>
      <c r="F293" s="96">
        <v>0</v>
      </c>
      <c r="G293" s="95">
        <v>3</v>
      </c>
      <c r="H293" s="95">
        <v>0</v>
      </c>
      <c r="I293" s="95">
        <v>0</v>
      </c>
      <c r="J293" s="96">
        <v>4</v>
      </c>
      <c r="K293" s="96">
        <v>2</v>
      </c>
    </row>
    <row r="294" spans="1:11" ht="16.8" x14ac:dyDescent="0.3">
      <c r="A294" s="32" t="s">
        <v>389</v>
      </c>
      <c r="B294" s="33" t="s">
        <v>464</v>
      </c>
      <c r="C294" s="88">
        <v>50</v>
      </c>
      <c r="D294" s="95">
        <v>0</v>
      </c>
      <c r="E294" s="95">
        <v>0</v>
      </c>
      <c r="F294" s="96">
        <v>0</v>
      </c>
      <c r="G294" s="95">
        <v>9</v>
      </c>
      <c r="H294" s="95">
        <v>17</v>
      </c>
      <c r="I294" s="95">
        <v>0</v>
      </c>
      <c r="J294" s="96">
        <v>0</v>
      </c>
      <c r="K294" s="96">
        <v>0</v>
      </c>
    </row>
    <row r="295" spans="1:11" ht="16.8" x14ac:dyDescent="0.3">
      <c r="A295" s="32" t="s">
        <v>258</v>
      </c>
      <c r="B295" s="33" t="s">
        <v>336</v>
      </c>
      <c r="C295" s="88">
        <v>119</v>
      </c>
      <c r="D295" s="95">
        <v>0</v>
      </c>
      <c r="E295" s="95">
        <v>0</v>
      </c>
      <c r="F295" s="96">
        <v>0</v>
      </c>
      <c r="G295" s="95">
        <v>5</v>
      </c>
      <c r="H295" s="95">
        <v>0</v>
      </c>
      <c r="I295" s="95">
        <v>0</v>
      </c>
      <c r="J295" s="96">
        <v>0</v>
      </c>
      <c r="K295" s="96">
        <v>2</v>
      </c>
    </row>
    <row r="296" spans="1:11" ht="16.8" x14ac:dyDescent="0.3">
      <c r="A296" s="32" t="s">
        <v>661</v>
      </c>
      <c r="B296" s="13" t="s">
        <v>768</v>
      </c>
      <c r="C296" s="88">
        <v>34</v>
      </c>
      <c r="D296" s="95">
        <v>0</v>
      </c>
      <c r="E296" s="95">
        <v>0</v>
      </c>
      <c r="F296" s="96">
        <v>0</v>
      </c>
      <c r="G296" s="95">
        <v>0</v>
      </c>
      <c r="H296" s="95">
        <v>3</v>
      </c>
      <c r="I296" s="95">
        <v>0</v>
      </c>
      <c r="J296" s="96">
        <v>0</v>
      </c>
      <c r="K296" s="96">
        <v>0</v>
      </c>
    </row>
    <row r="297" spans="1:11" ht="16.8" x14ac:dyDescent="0.3">
      <c r="A297" s="32" t="s">
        <v>565</v>
      </c>
      <c r="B297" s="13" t="s">
        <v>581</v>
      </c>
      <c r="C297" s="88">
        <v>38</v>
      </c>
      <c r="D297" s="95">
        <v>0</v>
      </c>
      <c r="E297" s="95">
        <v>0</v>
      </c>
      <c r="F297" s="96">
        <v>0</v>
      </c>
      <c r="G297" s="95">
        <v>0</v>
      </c>
      <c r="H297" s="95">
        <v>5</v>
      </c>
      <c r="I297" s="95">
        <v>0</v>
      </c>
      <c r="J297" s="96">
        <v>2</v>
      </c>
      <c r="K297" s="96">
        <v>4</v>
      </c>
    </row>
    <row r="298" spans="1:11" ht="16.8" x14ac:dyDescent="0.3">
      <c r="A298" s="32" t="s">
        <v>625</v>
      </c>
      <c r="B298" s="13" t="s">
        <v>732</v>
      </c>
      <c r="C298" s="88">
        <v>25</v>
      </c>
      <c r="D298" s="95">
        <v>0</v>
      </c>
      <c r="E298" s="95">
        <v>0</v>
      </c>
      <c r="F298" s="96">
        <v>0</v>
      </c>
      <c r="G298" s="95">
        <v>3</v>
      </c>
      <c r="H298" s="95">
        <v>6</v>
      </c>
      <c r="I298" s="95">
        <v>0</v>
      </c>
      <c r="J298" s="96">
        <v>0</v>
      </c>
      <c r="K298" s="96">
        <v>0</v>
      </c>
    </row>
    <row r="299" spans="1:11" ht="16.8" x14ac:dyDescent="0.3">
      <c r="A299" s="32" t="s">
        <v>566</v>
      </c>
      <c r="B299" s="13" t="s">
        <v>582</v>
      </c>
      <c r="C299" s="88">
        <v>42</v>
      </c>
      <c r="D299" s="95">
        <v>0</v>
      </c>
      <c r="E299" s="95">
        <v>0</v>
      </c>
      <c r="F299" s="96">
        <v>0</v>
      </c>
      <c r="G299" s="95">
        <v>7</v>
      </c>
      <c r="H299" s="95">
        <v>10</v>
      </c>
      <c r="I299" s="95">
        <v>8</v>
      </c>
      <c r="J299" s="96">
        <v>10</v>
      </c>
      <c r="K299" s="96">
        <v>4</v>
      </c>
    </row>
    <row r="300" spans="1:11" ht="16.8" x14ac:dyDescent="0.3">
      <c r="A300" s="32" t="s">
        <v>260</v>
      </c>
      <c r="B300" s="33" t="s">
        <v>338</v>
      </c>
      <c r="C300" s="88">
        <v>21</v>
      </c>
      <c r="D300" s="95">
        <v>0</v>
      </c>
      <c r="E300" s="95">
        <v>0</v>
      </c>
      <c r="F300" s="96">
        <v>0</v>
      </c>
      <c r="G300" s="95">
        <v>0</v>
      </c>
      <c r="H300" s="95">
        <v>0</v>
      </c>
      <c r="I300" s="95">
        <v>0</v>
      </c>
      <c r="J300" s="96">
        <v>2</v>
      </c>
      <c r="K300" s="96">
        <v>0</v>
      </c>
    </row>
    <row r="301" spans="1:11" ht="16.8" x14ac:dyDescent="0.3">
      <c r="A301" s="32" t="s">
        <v>365</v>
      </c>
      <c r="B301" s="33" t="s">
        <v>377</v>
      </c>
      <c r="C301" s="88">
        <v>26</v>
      </c>
      <c r="D301" s="95">
        <v>0</v>
      </c>
      <c r="E301" s="95">
        <v>2</v>
      </c>
      <c r="F301" s="96">
        <v>0</v>
      </c>
      <c r="G301" s="95">
        <v>0</v>
      </c>
      <c r="H301" s="95">
        <v>0</v>
      </c>
      <c r="I301" s="95">
        <v>0</v>
      </c>
      <c r="J301" s="96">
        <v>0</v>
      </c>
      <c r="K301" s="96">
        <v>0</v>
      </c>
    </row>
    <row r="302" spans="1:11" ht="16.8" x14ac:dyDescent="0.3">
      <c r="A302" s="32" t="s">
        <v>597</v>
      </c>
      <c r="B302" s="13" t="s">
        <v>707</v>
      </c>
      <c r="C302" s="88">
        <v>84</v>
      </c>
      <c r="D302" s="95">
        <v>6</v>
      </c>
      <c r="E302" s="95">
        <v>0</v>
      </c>
      <c r="F302" s="96">
        <v>0</v>
      </c>
      <c r="G302" s="95">
        <v>0</v>
      </c>
      <c r="H302" s="95">
        <v>26</v>
      </c>
      <c r="I302" s="95">
        <v>0</v>
      </c>
      <c r="J302" s="96">
        <v>0</v>
      </c>
      <c r="K302" s="96">
        <v>0</v>
      </c>
    </row>
    <row r="303" spans="1:11" ht="16.8" x14ac:dyDescent="0.3">
      <c r="A303" s="32" t="s">
        <v>635</v>
      </c>
      <c r="B303" s="13" t="s">
        <v>742</v>
      </c>
      <c r="C303" s="88">
        <v>45</v>
      </c>
      <c r="D303" s="95">
        <v>0</v>
      </c>
      <c r="E303" s="95">
        <v>0</v>
      </c>
      <c r="F303" s="96">
        <v>0</v>
      </c>
      <c r="G303" s="95">
        <v>2</v>
      </c>
      <c r="H303" s="95">
        <v>0</v>
      </c>
      <c r="I303" s="95">
        <v>0</v>
      </c>
      <c r="J303" s="96">
        <v>0</v>
      </c>
      <c r="K303" s="96">
        <v>0</v>
      </c>
    </row>
    <row r="304" spans="1:11" ht="16.8" x14ac:dyDescent="0.3">
      <c r="A304" s="32" t="s">
        <v>621</v>
      </c>
      <c r="B304" s="13" t="s">
        <v>728</v>
      </c>
      <c r="C304" s="88">
        <v>53</v>
      </c>
      <c r="D304" s="95">
        <v>0</v>
      </c>
      <c r="E304" s="95">
        <v>0</v>
      </c>
      <c r="F304" s="96">
        <v>0</v>
      </c>
      <c r="G304" s="95">
        <v>0</v>
      </c>
      <c r="H304" s="95">
        <v>4</v>
      </c>
      <c r="I304" s="95">
        <v>0</v>
      </c>
      <c r="J304" s="96">
        <v>0</v>
      </c>
      <c r="K304" s="96">
        <v>0</v>
      </c>
    </row>
    <row r="305" spans="1:11" ht="16.8" x14ac:dyDescent="0.3">
      <c r="A305" s="32" t="s">
        <v>197</v>
      </c>
      <c r="B305" s="33" t="s">
        <v>275</v>
      </c>
      <c r="C305" s="88">
        <v>20</v>
      </c>
      <c r="D305" s="95">
        <v>0</v>
      </c>
      <c r="E305" s="95">
        <v>0</v>
      </c>
      <c r="F305" s="96">
        <v>0</v>
      </c>
      <c r="G305" s="95">
        <v>5</v>
      </c>
      <c r="H305" s="95">
        <v>6</v>
      </c>
      <c r="I305" s="95">
        <v>0</v>
      </c>
      <c r="J305" s="96">
        <v>12</v>
      </c>
      <c r="K305" s="96">
        <v>4</v>
      </c>
    </row>
    <row r="306" spans="1:11" ht="16.8" x14ac:dyDescent="0.3">
      <c r="A306" s="32" t="s">
        <v>613</v>
      </c>
      <c r="B306" s="13" t="s">
        <v>320</v>
      </c>
      <c r="C306" s="88">
        <v>59</v>
      </c>
      <c r="D306" s="95">
        <v>0</v>
      </c>
      <c r="E306" s="95">
        <v>0</v>
      </c>
      <c r="F306" s="96">
        <v>0</v>
      </c>
      <c r="G306" s="95">
        <v>0</v>
      </c>
      <c r="H306" s="95">
        <v>22</v>
      </c>
      <c r="I306" s="95">
        <v>0</v>
      </c>
      <c r="J306" s="96">
        <v>0</v>
      </c>
      <c r="K306" s="96">
        <v>0</v>
      </c>
    </row>
    <row r="307" spans="1:11" ht="16.8" x14ac:dyDescent="0.3">
      <c r="A307" s="32" t="s">
        <v>606</v>
      </c>
      <c r="B307" s="13" t="s">
        <v>716</v>
      </c>
      <c r="C307" s="88">
        <v>77</v>
      </c>
      <c r="D307" s="95">
        <v>0</v>
      </c>
      <c r="E307" s="95">
        <v>0</v>
      </c>
      <c r="F307" s="96">
        <v>0</v>
      </c>
      <c r="G307" s="95">
        <v>0</v>
      </c>
      <c r="H307" s="95">
        <v>10</v>
      </c>
      <c r="I307" s="95">
        <v>0</v>
      </c>
      <c r="J307" s="96">
        <v>0</v>
      </c>
      <c r="K307" s="96">
        <v>0</v>
      </c>
    </row>
    <row r="308" spans="1:11" ht="16.8" x14ac:dyDescent="0.3">
      <c r="A308" s="32" t="s">
        <v>198</v>
      </c>
      <c r="B308" s="33" t="s">
        <v>276</v>
      </c>
      <c r="C308" s="88">
        <v>24</v>
      </c>
      <c r="D308" s="95">
        <v>0</v>
      </c>
      <c r="E308" s="95">
        <v>0</v>
      </c>
      <c r="F308" s="96">
        <v>0</v>
      </c>
      <c r="G308" s="95">
        <v>0</v>
      </c>
      <c r="H308" s="95">
        <v>0</v>
      </c>
      <c r="I308" s="95">
        <v>0</v>
      </c>
      <c r="J308" s="96">
        <v>5</v>
      </c>
      <c r="K308" s="96">
        <v>8</v>
      </c>
    </row>
    <row r="309" spans="1:11" ht="16.8" x14ac:dyDescent="0.3">
      <c r="A309" s="32" t="s">
        <v>243</v>
      </c>
      <c r="B309" s="33" t="s">
        <v>321</v>
      </c>
      <c r="C309" s="88">
        <v>39</v>
      </c>
      <c r="D309" s="95">
        <v>0</v>
      </c>
      <c r="E309" s="95">
        <v>0</v>
      </c>
      <c r="F309" s="96">
        <v>0</v>
      </c>
      <c r="G309" s="95">
        <v>4</v>
      </c>
      <c r="H309" s="95">
        <v>4</v>
      </c>
      <c r="I309" s="95">
        <v>0</v>
      </c>
      <c r="J309" s="96">
        <v>0</v>
      </c>
      <c r="K309" s="96">
        <v>3</v>
      </c>
    </row>
    <row r="310" spans="1:11" ht="16.8" x14ac:dyDescent="0.3">
      <c r="A310" s="32" t="s">
        <v>414</v>
      </c>
      <c r="B310" s="33" t="s">
        <v>488</v>
      </c>
      <c r="C310" s="88">
        <v>57</v>
      </c>
      <c r="D310" s="95">
        <v>0</v>
      </c>
      <c r="E310" s="95">
        <v>0</v>
      </c>
      <c r="F310" s="96">
        <v>0</v>
      </c>
      <c r="G310" s="95">
        <v>2</v>
      </c>
      <c r="H310" s="95">
        <v>3</v>
      </c>
      <c r="I310" s="95">
        <v>0</v>
      </c>
      <c r="J310" s="96">
        <v>0</v>
      </c>
      <c r="K310" s="96">
        <v>0</v>
      </c>
    </row>
    <row r="311" spans="1:11" ht="16.8" x14ac:dyDescent="0.3">
      <c r="A311" s="32" t="s">
        <v>646</v>
      </c>
      <c r="B311" s="13" t="s">
        <v>753</v>
      </c>
      <c r="C311" s="88">
        <v>84</v>
      </c>
      <c r="D311" s="95">
        <v>0</v>
      </c>
      <c r="E311" s="95">
        <v>0</v>
      </c>
      <c r="F311" s="96">
        <v>0</v>
      </c>
      <c r="G311" s="95">
        <v>0</v>
      </c>
      <c r="H311" s="95">
        <v>2</v>
      </c>
      <c r="I311" s="95">
        <v>0</v>
      </c>
      <c r="J311" s="96">
        <v>0</v>
      </c>
      <c r="K311" s="96">
        <v>0</v>
      </c>
    </row>
    <row r="312" spans="1:11" ht="16.8" x14ac:dyDescent="0.3">
      <c r="A312" s="32" t="s">
        <v>359</v>
      </c>
      <c r="B312" s="33" t="s">
        <v>371</v>
      </c>
      <c r="C312" s="88">
        <v>60</v>
      </c>
      <c r="D312" s="95">
        <v>0</v>
      </c>
      <c r="E312" s="95">
        <v>2</v>
      </c>
      <c r="F312" s="96">
        <v>6</v>
      </c>
      <c r="G312" s="95">
        <v>0</v>
      </c>
      <c r="H312" s="95">
        <v>2</v>
      </c>
      <c r="I312" s="95">
        <v>0</v>
      </c>
      <c r="J312" s="96">
        <v>0</v>
      </c>
      <c r="K312" s="96">
        <v>0</v>
      </c>
    </row>
    <row r="313" spans="1:11" ht="16.8" x14ac:dyDescent="0.3">
      <c r="A313" s="32" t="s">
        <v>666</v>
      </c>
      <c r="B313" s="13" t="s">
        <v>773</v>
      </c>
      <c r="C313" s="88">
        <v>79</v>
      </c>
      <c r="D313" s="95">
        <v>0</v>
      </c>
      <c r="E313" s="95">
        <v>0</v>
      </c>
      <c r="F313" s="96">
        <v>0</v>
      </c>
      <c r="G313" s="95">
        <v>0</v>
      </c>
      <c r="H313" s="95">
        <v>3</v>
      </c>
      <c r="I313" s="95">
        <v>0</v>
      </c>
      <c r="J313" s="96">
        <v>0</v>
      </c>
      <c r="K313" s="96">
        <v>0</v>
      </c>
    </row>
    <row r="314" spans="1:11" ht="16.8" x14ac:dyDescent="0.3">
      <c r="A314" s="32" t="s">
        <v>261</v>
      </c>
      <c r="B314" s="33" t="s">
        <v>339</v>
      </c>
      <c r="C314" s="88">
        <v>94</v>
      </c>
      <c r="D314" s="95">
        <v>0</v>
      </c>
      <c r="E314" s="95">
        <v>0</v>
      </c>
      <c r="F314" s="96">
        <v>0</v>
      </c>
      <c r="G314" s="95">
        <v>0</v>
      </c>
      <c r="H314" s="95">
        <v>21</v>
      </c>
      <c r="I314" s="95">
        <v>0</v>
      </c>
      <c r="J314" s="96">
        <v>0</v>
      </c>
      <c r="K314" s="96">
        <v>2</v>
      </c>
    </row>
    <row r="315" spans="1:11" ht="16.8" x14ac:dyDescent="0.3">
      <c r="A315" s="32" t="s">
        <v>406</v>
      </c>
      <c r="B315" s="33" t="s">
        <v>480</v>
      </c>
      <c r="C315" s="88">
        <v>45</v>
      </c>
      <c r="D315" s="95">
        <v>3</v>
      </c>
      <c r="E315" s="95">
        <v>0</v>
      </c>
      <c r="F315" s="96">
        <v>0</v>
      </c>
      <c r="G315" s="95">
        <v>0</v>
      </c>
      <c r="H315" s="95">
        <v>9</v>
      </c>
      <c r="I315" s="95">
        <v>0</v>
      </c>
      <c r="J315" s="96">
        <v>0</v>
      </c>
      <c r="K315" s="96">
        <v>0</v>
      </c>
    </row>
  </sheetData>
  <autoFilter ref="A2:K127">
    <sortState ref="A3:K315">
      <sortCondition ref="A2:A127"/>
    </sortState>
  </autoFilter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23"/>
  <sheetViews>
    <sheetView zoomScaleNormal="100" workbookViewId="0"/>
  </sheetViews>
  <sheetFormatPr defaultRowHeight="14.4" x14ac:dyDescent="0.3"/>
  <cols>
    <col min="1" max="1" width="5.109375" style="6" bestFit="1" customWidth="1"/>
    <col min="2" max="2" width="22.44140625" style="6" bestFit="1" customWidth="1"/>
    <col min="3" max="3" width="16.109375" style="6" customWidth="1"/>
    <col min="4" max="4" width="16.109375" style="6" bestFit="1" customWidth="1"/>
    <col min="5" max="5" width="16.5546875" style="6" customWidth="1"/>
    <col min="6" max="6" width="16.88671875" style="4" customWidth="1"/>
    <col min="7" max="7" width="10.77734375" style="4" customWidth="1"/>
    <col min="8" max="8" width="9.77734375" style="4" customWidth="1"/>
    <col min="9" max="9" width="11.109375" style="4" customWidth="1"/>
    <col min="10" max="10" width="9.88671875" style="4" customWidth="1"/>
    <col min="11" max="11" width="15.21875" style="4" customWidth="1"/>
    <col min="12" max="12" width="20.109375" style="31" bestFit="1" customWidth="1"/>
  </cols>
  <sheetData>
    <row r="1" spans="1:12" ht="15.75" customHeight="1" x14ac:dyDescent="0.3">
      <c r="F1" s="34" t="s">
        <v>173</v>
      </c>
      <c r="G1" s="34" t="s">
        <v>166</v>
      </c>
      <c r="H1" s="34" t="s">
        <v>167</v>
      </c>
      <c r="I1" s="34" t="s">
        <v>168</v>
      </c>
      <c r="J1" s="34" t="s">
        <v>172</v>
      </c>
      <c r="K1" s="108" t="s">
        <v>845</v>
      </c>
      <c r="L1" s="26"/>
    </row>
    <row r="2" spans="1:12" ht="57.6" thickBot="1" x14ac:dyDescent="0.35">
      <c r="A2" s="22" t="s">
        <v>0</v>
      </c>
      <c r="B2" s="22" t="s">
        <v>3</v>
      </c>
      <c r="C2" s="23" t="s">
        <v>154</v>
      </c>
      <c r="D2" s="24" t="s">
        <v>2</v>
      </c>
      <c r="E2" s="25" t="s">
        <v>155</v>
      </c>
      <c r="F2" s="134" t="s">
        <v>862</v>
      </c>
      <c r="G2" s="134" t="s">
        <v>862</v>
      </c>
      <c r="H2" s="134" t="s">
        <v>862</v>
      </c>
      <c r="I2" s="134" t="s">
        <v>862</v>
      </c>
      <c r="J2" s="134" t="s">
        <v>862</v>
      </c>
      <c r="K2" s="134" t="s">
        <v>862</v>
      </c>
      <c r="L2" s="116" t="s">
        <v>846</v>
      </c>
    </row>
    <row r="3" spans="1:12" ht="16.8" x14ac:dyDescent="0.3">
      <c r="A3" s="8">
        <v>75</v>
      </c>
      <c r="B3" s="9" t="s">
        <v>50</v>
      </c>
      <c r="C3" s="10" t="s">
        <v>49</v>
      </c>
      <c r="D3" s="115">
        <v>70.400000000000006</v>
      </c>
      <c r="E3" s="10">
        <v>83.9</v>
      </c>
      <c r="F3" s="1">
        <v>159</v>
      </c>
      <c r="G3" s="1">
        <v>90</v>
      </c>
      <c r="H3" s="1">
        <v>209</v>
      </c>
      <c r="I3" s="1">
        <v>635</v>
      </c>
      <c r="J3" s="1">
        <v>1332</v>
      </c>
      <c r="K3" s="1">
        <f t="shared" ref="K3:K27" si="0">SUBTOTAL(9,F3:J3)</f>
        <v>2425</v>
      </c>
      <c r="L3" s="29" t="str">
        <f t="shared" ref="L3:L27" si="1">IF(MAX(F3:J3)=0,"-",INDEX($F$1:$J$1,0,MATCH(MAX(F3:J3),F3:J3,0)))</f>
        <v>B5 (Top)</v>
      </c>
    </row>
    <row r="4" spans="1:12" ht="16.8" x14ac:dyDescent="0.3">
      <c r="A4" s="35">
        <v>22</v>
      </c>
      <c r="B4" s="36" t="s">
        <v>10</v>
      </c>
      <c r="C4" s="37" t="s">
        <v>9</v>
      </c>
      <c r="D4" s="37">
        <v>67.099999999999994</v>
      </c>
      <c r="E4" s="37">
        <v>67.099999999999994</v>
      </c>
      <c r="F4" s="38">
        <v>73</v>
      </c>
      <c r="G4" s="38">
        <v>91</v>
      </c>
      <c r="H4" s="38">
        <v>796</v>
      </c>
      <c r="I4" s="38">
        <v>288</v>
      </c>
      <c r="J4" s="38">
        <v>147</v>
      </c>
      <c r="K4" s="38">
        <f t="shared" si="0"/>
        <v>1395</v>
      </c>
      <c r="L4" s="39" t="str">
        <f t="shared" si="1"/>
        <v>B3</v>
      </c>
    </row>
    <row r="5" spans="1:12" ht="16.8" x14ac:dyDescent="0.3">
      <c r="A5" s="14">
        <v>256</v>
      </c>
      <c r="B5" s="15" t="s">
        <v>148</v>
      </c>
      <c r="C5" s="16" t="s">
        <v>147</v>
      </c>
      <c r="D5" s="16">
        <v>75.7</v>
      </c>
      <c r="E5" s="16">
        <v>75.7</v>
      </c>
      <c r="F5" s="3">
        <v>26</v>
      </c>
      <c r="G5" s="3">
        <v>29</v>
      </c>
      <c r="H5" s="3">
        <v>200</v>
      </c>
      <c r="I5" s="3">
        <v>468</v>
      </c>
      <c r="J5" s="3">
        <v>7</v>
      </c>
      <c r="K5" s="3">
        <f t="shared" si="0"/>
        <v>730</v>
      </c>
      <c r="L5" s="28" t="str">
        <f t="shared" si="1"/>
        <v>B4</v>
      </c>
    </row>
    <row r="6" spans="1:12" ht="16.8" x14ac:dyDescent="0.3">
      <c r="A6" s="8">
        <v>53</v>
      </c>
      <c r="B6" s="9" t="s">
        <v>36</v>
      </c>
      <c r="C6" s="10" t="s">
        <v>35</v>
      </c>
      <c r="D6" s="115">
        <v>31.5</v>
      </c>
      <c r="E6" s="10">
        <v>45.2</v>
      </c>
      <c r="F6" s="1">
        <v>464</v>
      </c>
      <c r="G6" s="1">
        <v>13</v>
      </c>
      <c r="H6" s="1">
        <v>5</v>
      </c>
      <c r="I6" s="1">
        <v>4</v>
      </c>
      <c r="J6" s="1">
        <v>0</v>
      </c>
      <c r="K6" s="1">
        <f t="shared" si="0"/>
        <v>486</v>
      </c>
      <c r="L6" s="29" t="str">
        <f t="shared" si="1"/>
        <v>B1 (Bottom)</v>
      </c>
    </row>
    <row r="7" spans="1:12" ht="16.8" x14ac:dyDescent="0.3">
      <c r="A7" s="8">
        <v>54</v>
      </c>
      <c r="B7" s="9" t="s">
        <v>38</v>
      </c>
      <c r="C7" s="10" t="s">
        <v>37</v>
      </c>
      <c r="D7" s="115">
        <v>31.9</v>
      </c>
      <c r="E7" s="10">
        <v>45.1</v>
      </c>
      <c r="F7" s="1">
        <v>85</v>
      </c>
      <c r="G7" s="1">
        <v>207</v>
      </c>
      <c r="H7" s="1">
        <v>7</v>
      </c>
      <c r="I7" s="1">
        <v>3</v>
      </c>
      <c r="J7" s="1">
        <v>0</v>
      </c>
      <c r="K7" s="1">
        <f t="shared" si="0"/>
        <v>302</v>
      </c>
      <c r="L7" s="29" t="str">
        <f t="shared" si="1"/>
        <v>B2</v>
      </c>
    </row>
    <row r="8" spans="1:12" ht="16.8" x14ac:dyDescent="0.3">
      <c r="A8" s="8">
        <v>259</v>
      </c>
      <c r="B8" s="9" t="s">
        <v>151</v>
      </c>
      <c r="C8" s="10" t="s">
        <v>4</v>
      </c>
      <c r="D8" s="10">
        <v>61</v>
      </c>
      <c r="E8" s="10">
        <v>61</v>
      </c>
      <c r="F8" s="1">
        <v>48</v>
      </c>
      <c r="G8" s="1">
        <v>96</v>
      </c>
      <c r="H8" s="1">
        <v>0</v>
      </c>
      <c r="I8" s="1">
        <v>0</v>
      </c>
      <c r="J8" s="1">
        <v>0</v>
      </c>
      <c r="K8" s="1">
        <f t="shared" si="0"/>
        <v>144</v>
      </c>
      <c r="L8" s="29" t="str">
        <f t="shared" si="1"/>
        <v>B2</v>
      </c>
    </row>
    <row r="9" spans="1:12" ht="16.8" x14ac:dyDescent="0.3">
      <c r="A9" s="8">
        <v>243</v>
      </c>
      <c r="B9" s="9" t="s">
        <v>136</v>
      </c>
      <c r="C9" s="10" t="s">
        <v>4</v>
      </c>
      <c r="D9" s="10">
        <v>54.6</v>
      </c>
      <c r="E9" s="10">
        <v>54.6</v>
      </c>
      <c r="F9" s="1">
        <v>73</v>
      </c>
      <c r="G9" s="1">
        <v>4</v>
      </c>
      <c r="H9" s="1">
        <v>0</v>
      </c>
      <c r="I9" s="1">
        <v>0</v>
      </c>
      <c r="J9" s="1">
        <v>0</v>
      </c>
      <c r="K9" s="1">
        <f t="shared" si="0"/>
        <v>77</v>
      </c>
      <c r="L9" s="29" t="str">
        <f t="shared" si="1"/>
        <v>B1 (Bottom)</v>
      </c>
    </row>
    <row r="10" spans="1:12" ht="16.8" x14ac:dyDescent="0.3">
      <c r="A10" s="8">
        <v>47</v>
      </c>
      <c r="B10" s="9" t="s">
        <v>27</v>
      </c>
      <c r="C10" s="10" t="s">
        <v>26</v>
      </c>
      <c r="D10" s="115">
        <v>50.7</v>
      </c>
      <c r="E10" s="10">
        <v>62.8</v>
      </c>
      <c r="F10" s="1">
        <v>29</v>
      </c>
      <c r="G10" s="1">
        <v>44</v>
      </c>
      <c r="H10" s="1">
        <v>0</v>
      </c>
      <c r="I10" s="1">
        <v>0</v>
      </c>
      <c r="J10" s="1">
        <v>0</v>
      </c>
      <c r="K10" s="1">
        <f t="shared" si="0"/>
        <v>73</v>
      </c>
      <c r="L10" s="29" t="str">
        <f t="shared" si="1"/>
        <v>B2</v>
      </c>
    </row>
    <row r="11" spans="1:12" ht="16.8" x14ac:dyDescent="0.3">
      <c r="A11" s="14">
        <v>82</v>
      </c>
      <c r="B11" s="15" t="s">
        <v>53</v>
      </c>
      <c r="C11" s="16"/>
      <c r="D11" s="16">
        <v>84.4</v>
      </c>
      <c r="E11" s="16">
        <v>84.4</v>
      </c>
      <c r="F11" s="3">
        <v>2</v>
      </c>
      <c r="G11" s="3">
        <v>2</v>
      </c>
      <c r="H11" s="3">
        <v>3</v>
      </c>
      <c r="I11" s="3">
        <v>24</v>
      </c>
      <c r="J11" s="3">
        <v>32</v>
      </c>
      <c r="K11" s="3">
        <f t="shared" si="0"/>
        <v>63</v>
      </c>
      <c r="L11" s="28" t="str">
        <f t="shared" si="1"/>
        <v>B5 (Top)</v>
      </c>
    </row>
    <row r="12" spans="1:12" ht="16.8" x14ac:dyDescent="0.3">
      <c r="A12" s="14">
        <v>238</v>
      </c>
      <c r="B12" s="15" t="s">
        <v>130</v>
      </c>
      <c r="C12" s="16"/>
      <c r="D12" s="16">
        <v>82.1</v>
      </c>
      <c r="E12" s="16">
        <v>82.1</v>
      </c>
      <c r="F12" s="3">
        <v>3</v>
      </c>
      <c r="G12" s="3">
        <v>0</v>
      </c>
      <c r="H12" s="3">
        <v>2</v>
      </c>
      <c r="I12" s="3">
        <v>18</v>
      </c>
      <c r="J12" s="3">
        <v>17</v>
      </c>
      <c r="K12" s="3">
        <f t="shared" si="0"/>
        <v>40</v>
      </c>
      <c r="L12" s="28" t="str">
        <f t="shared" si="1"/>
        <v>B4</v>
      </c>
    </row>
    <row r="13" spans="1:12" ht="16.8" x14ac:dyDescent="0.3">
      <c r="A13" s="14">
        <v>258</v>
      </c>
      <c r="B13" s="15" t="s">
        <v>150</v>
      </c>
      <c r="C13" s="16"/>
      <c r="D13" s="16">
        <v>96.4</v>
      </c>
      <c r="E13" s="16">
        <v>96.4</v>
      </c>
      <c r="F13" s="3">
        <v>5</v>
      </c>
      <c r="G13" s="3">
        <v>2</v>
      </c>
      <c r="H13" s="3">
        <v>14</v>
      </c>
      <c r="I13" s="3">
        <v>12</v>
      </c>
      <c r="J13" s="3">
        <v>5</v>
      </c>
      <c r="K13" s="3">
        <f t="shared" si="0"/>
        <v>38</v>
      </c>
      <c r="L13" s="28" t="str">
        <f t="shared" si="1"/>
        <v>B3</v>
      </c>
    </row>
    <row r="14" spans="1:12" ht="16.8" x14ac:dyDescent="0.3">
      <c r="A14" s="8">
        <v>240</v>
      </c>
      <c r="B14" s="9" t="s">
        <v>133</v>
      </c>
      <c r="C14" s="10" t="s">
        <v>132</v>
      </c>
      <c r="D14" s="10">
        <v>59.6</v>
      </c>
      <c r="E14" s="10">
        <v>59.6</v>
      </c>
      <c r="F14" s="1">
        <v>8</v>
      </c>
      <c r="G14" s="1">
        <v>21</v>
      </c>
      <c r="H14" s="1">
        <v>0</v>
      </c>
      <c r="I14" s="1">
        <v>0</v>
      </c>
      <c r="J14" s="1">
        <v>0</v>
      </c>
      <c r="K14" s="1">
        <f t="shared" si="0"/>
        <v>29</v>
      </c>
      <c r="L14" s="29" t="str">
        <f t="shared" si="1"/>
        <v>B2</v>
      </c>
    </row>
    <row r="15" spans="1:12" ht="16.8" x14ac:dyDescent="0.3">
      <c r="A15" s="8">
        <v>148</v>
      </c>
      <c r="B15" s="9" t="s">
        <v>88</v>
      </c>
      <c r="C15" s="10" t="s">
        <v>4</v>
      </c>
      <c r="D15" s="10">
        <v>53.7</v>
      </c>
      <c r="E15" s="10">
        <v>53.7</v>
      </c>
      <c r="F15" s="1">
        <v>27</v>
      </c>
      <c r="G15" s="1">
        <v>0</v>
      </c>
      <c r="H15" s="1">
        <v>0</v>
      </c>
      <c r="I15" s="1">
        <v>0</v>
      </c>
      <c r="J15" s="1">
        <v>0</v>
      </c>
      <c r="K15" s="1">
        <f t="shared" si="0"/>
        <v>27</v>
      </c>
      <c r="L15" s="29" t="str">
        <f t="shared" si="1"/>
        <v>B1 (Bottom)</v>
      </c>
    </row>
    <row r="16" spans="1:12" ht="16.8" x14ac:dyDescent="0.3">
      <c r="A16" s="14">
        <v>169</v>
      </c>
      <c r="B16" s="15" t="s">
        <v>107</v>
      </c>
      <c r="C16" s="16"/>
      <c r="D16" s="16">
        <v>149</v>
      </c>
      <c r="E16" s="16">
        <v>149</v>
      </c>
      <c r="F16" s="3">
        <v>10</v>
      </c>
      <c r="G16" s="3">
        <v>6</v>
      </c>
      <c r="H16" s="3">
        <v>2</v>
      </c>
      <c r="I16" s="3">
        <v>5</v>
      </c>
      <c r="J16" s="3">
        <v>2</v>
      </c>
      <c r="K16" s="3">
        <f t="shared" si="0"/>
        <v>25</v>
      </c>
      <c r="L16" s="28" t="str">
        <f t="shared" si="1"/>
        <v>B1 (Bottom)</v>
      </c>
    </row>
    <row r="17" spans="1:12" ht="16.8" x14ac:dyDescent="0.3">
      <c r="A17" s="14">
        <v>48</v>
      </c>
      <c r="B17" s="15" t="s">
        <v>28</v>
      </c>
      <c r="C17" s="16"/>
      <c r="D17" s="16">
        <v>111</v>
      </c>
      <c r="E17" s="16">
        <v>111</v>
      </c>
      <c r="F17" s="3">
        <v>5</v>
      </c>
      <c r="G17" s="3">
        <v>2</v>
      </c>
      <c r="H17" s="3">
        <v>0</v>
      </c>
      <c r="I17" s="3">
        <v>7</v>
      </c>
      <c r="J17" s="3">
        <v>10</v>
      </c>
      <c r="K17" s="3">
        <f t="shared" si="0"/>
        <v>24</v>
      </c>
      <c r="L17" s="28" t="str">
        <f t="shared" si="1"/>
        <v>B5 (Top)</v>
      </c>
    </row>
    <row r="18" spans="1:12" ht="16.8" x14ac:dyDescent="0.3">
      <c r="A18" s="14">
        <v>170</v>
      </c>
      <c r="B18" s="15" t="s">
        <v>108</v>
      </c>
      <c r="C18" s="16"/>
      <c r="D18" s="16">
        <v>135.4</v>
      </c>
      <c r="E18" s="16">
        <v>135.4</v>
      </c>
      <c r="F18" s="3">
        <v>4</v>
      </c>
      <c r="G18" s="3">
        <v>2</v>
      </c>
      <c r="H18" s="3">
        <v>5</v>
      </c>
      <c r="I18" s="3">
        <v>4</v>
      </c>
      <c r="J18" s="3">
        <v>3</v>
      </c>
      <c r="K18" s="3">
        <f t="shared" si="0"/>
        <v>18</v>
      </c>
      <c r="L18" s="28" t="str">
        <f t="shared" si="1"/>
        <v>B3</v>
      </c>
    </row>
    <row r="19" spans="1:12" ht="16.8" x14ac:dyDescent="0.3">
      <c r="A19" s="8">
        <v>151</v>
      </c>
      <c r="B19" s="9" t="s">
        <v>91</v>
      </c>
      <c r="C19" s="10" t="s">
        <v>4</v>
      </c>
      <c r="D19" s="10">
        <v>52.2</v>
      </c>
      <c r="E19" s="10">
        <v>52.2</v>
      </c>
      <c r="F19" s="1">
        <v>16</v>
      </c>
      <c r="G19" s="1">
        <v>0</v>
      </c>
      <c r="H19" s="1">
        <v>0</v>
      </c>
      <c r="I19" s="1">
        <v>0</v>
      </c>
      <c r="J19" s="1">
        <v>0</v>
      </c>
      <c r="K19" s="1">
        <f t="shared" si="0"/>
        <v>16</v>
      </c>
      <c r="L19" s="29" t="str">
        <f t="shared" si="1"/>
        <v>B1 (Bottom)</v>
      </c>
    </row>
    <row r="20" spans="1:12" ht="16.8" x14ac:dyDescent="0.3">
      <c r="A20" s="8">
        <v>155</v>
      </c>
      <c r="B20" s="9" t="s">
        <v>95</v>
      </c>
      <c r="C20" s="10" t="s">
        <v>4</v>
      </c>
      <c r="D20" s="10">
        <v>78.3</v>
      </c>
      <c r="E20" s="10">
        <v>78.3</v>
      </c>
      <c r="F20" s="1">
        <v>0</v>
      </c>
      <c r="G20" s="1">
        <v>0</v>
      </c>
      <c r="H20" s="1">
        <v>0</v>
      </c>
      <c r="I20" s="1">
        <v>4</v>
      </c>
      <c r="J20" s="1">
        <v>8</v>
      </c>
      <c r="K20" s="1">
        <f t="shared" si="0"/>
        <v>12</v>
      </c>
      <c r="L20" s="29" t="str">
        <f t="shared" si="1"/>
        <v>B5 (Top)</v>
      </c>
    </row>
    <row r="21" spans="1:12" ht="16.8" x14ac:dyDescent="0.3">
      <c r="A21" s="8">
        <v>140</v>
      </c>
      <c r="B21" s="9" t="s">
        <v>79</v>
      </c>
      <c r="C21" s="10" t="s">
        <v>4</v>
      </c>
      <c r="D21" s="10">
        <v>31.4</v>
      </c>
      <c r="E21" s="10">
        <v>31.4</v>
      </c>
      <c r="F21" s="1">
        <v>3</v>
      </c>
      <c r="G21" s="1">
        <v>7</v>
      </c>
      <c r="H21" s="1">
        <v>0</v>
      </c>
      <c r="I21" s="1">
        <v>0</v>
      </c>
      <c r="J21" s="1">
        <v>0</v>
      </c>
      <c r="K21" s="1">
        <f t="shared" si="0"/>
        <v>10</v>
      </c>
      <c r="L21" s="29" t="str">
        <f t="shared" si="1"/>
        <v>B2</v>
      </c>
    </row>
    <row r="22" spans="1:12" ht="16.8" x14ac:dyDescent="0.3">
      <c r="A22" s="14">
        <v>84</v>
      </c>
      <c r="B22" s="15" t="s">
        <v>56</v>
      </c>
      <c r="C22" s="16"/>
      <c r="D22" s="16">
        <v>32.9</v>
      </c>
      <c r="E22" s="16">
        <v>32.9</v>
      </c>
      <c r="F22" s="3">
        <v>6</v>
      </c>
      <c r="G22" s="3">
        <v>3</v>
      </c>
      <c r="H22" s="3">
        <v>0</v>
      </c>
      <c r="I22" s="3">
        <v>0</v>
      </c>
      <c r="J22" s="3">
        <v>0</v>
      </c>
      <c r="K22" s="3">
        <f t="shared" si="0"/>
        <v>9</v>
      </c>
      <c r="L22" s="28" t="str">
        <f t="shared" si="1"/>
        <v>B1 (Bottom)</v>
      </c>
    </row>
    <row r="23" spans="1:12" ht="16.8" x14ac:dyDescent="0.3">
      <c r="A23" s="8">
        <v>143</v>
      </c>
      <c r="B23" s="9" t="s">
        <v>83</v>
      </c>
      <c r="C23" s="10" t="s">
        <v>4</v>
      </c>
      <c r="D23" s="10">
        <v>31.9</v>
      </c>
      <c r="E23" s="10">
        <v>31.9</v>
      </c>
      <c r="F23" s="1">
        <v>3</v>
      </c>
      <c r="G23" s="1">
        <v>4</v>
      </c>
      <c r="H23" s="1">
        <v>0</v>
      </c>
      <c r="I23" s="1">
        <v>0</v>
      </c>
      <c r="J23" s="1">
        <v>0</v>
      </c>
      <c r="K23" s="1">
        <f t="shared" si="0"/>
        <v>7</v>
      </c>
      <c r="L23" s="29" t="str">
        <f t="shared" si="1"/>
        <v>B2</v>
      </c>
    </row>
    <row r="24" spans="1:12" ht="16.8" x14ac:dyDescent="0.3">
      <c r="A24" s="14">
        <v>167</v>
      </c>
      <c r="B24" s="15" t="s">
        <v>104</v>
      </c>
      <c r="C24" s="16"/>
      <c r="D24" s="16">
        <v>44.8</v>
      </c>
      <c r="E24" s="16">
        <v>44.8</v>
      </c>
      <c r="F24" s="3">
        <v>5</v>
      </c>
      <c r="G24" s="3">
        <v>0</v>
      </c>
      <c r="H24" s="3">
        <v>0</v>
      </c>
      <c r="I24" s="3">
        <v>0</v>
      </c>
      <c r="J24" s="3">
        <v>0</v>
      </c>
      <c r="K24" s="3">
        <f t="shared" si="0"/>
        <v>5</v>
      </c>
      <c r="L24" s="28" t="str">
        <f t="shared" si="1"/>
        <v>B1 (Bottom)</v>
      </c>
    </row>
    <row r="25" spans="1:12" ht="16.8" x14ac:dyDescent="0.3">
      <c r="A25" s="14">
        <v>61</v>
      </c>
      <c r="B25" s="15" t="s">
        <v>169</v>
      </c>
      <c r="C25" s="16" t="s">
        <v>43</v>
      </c>
      <c r="D25" s="16">
        <v>58.3</v>
      </c>
      <c r="E25" s="16">
        <v>58.3</v>
      </c>
      <c r="F25" s="3">
        <v>2</v>
      </c>
      <c r="G25" s="3">
        <v>2</v>
      </c>
      <c r="H25" s="3">
        <v>0</v>
      </c>
      <c r="I25" s="3">
        <v>0</v>
      </c>
      <c r="J25" s="3">
        <v>0</v>
      </c>
      <c r="K25" s="3">
        <f t="shared" si="0"/>
        <v>4</v>
      </c>
      <c r="L25" s="28" t="str">
        <f t="shared" si="1"/>
        <v>B1 (Bottom)</v>
      </c>
    </row>
    <row r="26" spans="1:12" ht="16.8" x14ac:dyDescent="0.3">
      <c r="A26" s="11">
        <v>73</v>
      </c>
      <c r="B26" s="12" t="s">
        <v>174</v>
      </c>
      <c r="C26" s="13"/>
      <c r="D26" s="13">
        <v>58.6</v>
      </c>
      <c r="E26" s="13">
        <v>58.6</v>
      </c>
      <c r="F26" s="2">
        <v>0</v>
      </c>
      <c r="G26" s="2">
        <v>3</v>
      </c>
      <c r="H26" s="2">
        <v>0</v>
      </c>
      <c r="I26" s="2">
        <v>0</v>
      </c>
      <c r="J26" s="2">
        <v>0</v>
      </c>
      <c r="K26" s="114">
        <f t="shared" si="0"/>
        <v>3</v>
      </c>
      <c r="L26" s="30" t="str">
        <f t="shared" si="1"/>
        <v>B2</v>
      </c>
    </row>
    <row r="27" spans="1:12" ht="16.8" x14ac:dyDescent="0.3">
      <c r="A27" s="14">
        <v>168</v>
      </c>
      <c r="B27" s="15" t="s">
        <v>106</v>
      </c>
      <c r="C27" s="16"/>
      <c r="D27" s="16">
        <v>188.1</v>
      </c>
      <c r="E27" s="16">
        <v>188.1</v>
      </c>
      <c r="F27" s="3">
        <v>0</v>
      </c>
      <c r="G27" s="3">
        <v>0</v>
      </c>
      <c r="H27" s="3">
        <v>0</v>
      </c>
      <c r="I27" s="3">
        <v>0</v>
      </c>
      <c r="J27" s="3">
        <v>2</v>
      </c>
      <c r="K27" s="3">
        <f t="shared" si="0"/>
        <v>2</v>
      </c>
      <c r="L27" s="28" t="str">
        <f t="shared" si="1"/>
        <v>B5 (Top)</v>
      </c>
    </row>
    <row r="28" spans="1:12" ht="16.8" hidden="1" x14ac:dyDescent="0.3">
      <c r="A28" s="8">
        <v>8</v>
      </c>
      <c r="B28" s="9" t="s">
        <v>5</v>
      </c>
      <c r="C28" s="10" t="s">
        <v>4</v>
      </c>
      <c r="D28" s="10">
        <v>30.3</v>
      </c>
      <c r="E28" s="10">
        <v>30.3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/>
      <c r="L28" s="29" t="str">
        <f t="shared" ref="L28:L34" si="2">IF(MAX(F28:J28)=0,"-",INDEX($F$1:$J$1,0,MATCH(MAX(F28:J28),F28:J28,0)))</f>
        <v>-</v>
      </c>
    </row>
    <row r="29" spans="1:12" ht="16.8" hidden="1" x14ac:dyDescent="0.3">
      <c r="A29" s="11">
        <v>10</v>
      </c>
      <c r="B29" s="12" t="s">
        <v>6</v>
      </c>
      <c r="C29" s="13"/>
      <c r="D29" s="13">
        <v>20.5</v>
      </c>
      <c r="E29" s="13">
        <v>20.5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/>
      <c r="L29" s="30" t="str">
        <f t="shared" si="2"/>
        <v>-</v>
      </c>
    </row>
    <row r="30" spans="1:12" ht="16.8" hidden="1" x14ac:dyDescent="0.3">
      <c r="A30" s="14">
        <v>17</v>
      </c>
      <c r="B30" s="15" t="s">
        <v>7</v>
      </c>
      <c r="C30" s="16"/>
      <c r="D30" s="16">
        <v>15.3</v>
      </c>
      <c r="E30" s="16">
        <v>15.3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/>
      <c r="L30" s="28" t="str">
        <f t="shared" si="2"/>
        <v>-</v>
      </c>
    </row>
    <row r="31" spans="1:12" ht="16.8" hidden="1" x14ac:dyDescent="0.3">
      <c r="A31" s="8">
        <v>21</v>
      </c>
      <c r="B31" s="9" t="s">
        <v>8</v>
      </c>
      <c r="C31" s="10" t="s">
        <v>4</v>
      </c>
      <c r="D31" s="10">
        <v>40.700000000000003</v>
      </c>
      <c r="E31" s="10">
        <v>40.700000000000003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/>
      <c r="L31" s="29" t="str">
        <f t="shared" si="2"/>
        <v>-</v>
      </c>
    </row>
    <row r="32" spans="1:12" ht="16.8" hidden="1" x14ac:dyDescent="0.3">
      <c r="A32" s="11">
        <v>24</v>
      </c>
      <c r="B32" s="12" t="s">
        <v>11</v>
      </c>
      <c r="C32" s="13"/>
      <c r="D32" s="13">
        <v>22.2</v>
      </c>
      <c r="E32" s="13">
        <v>22.2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/>
      <c r="L32" s="30" t="str">
        <f t="shared" si="2"/>
        <v>-</v>
      </c>
    </row>
    <row r="33" spans="1:12" ht="16.8" hidden="1" x14ac:dyDescent="0.3">
      <c r="A33" s="14">
        <v>25</v>
      </c>
      <c r="B33" s="15" t="s">
        <v>12</v>
      </c>
      <c r="C33" s="16"/>
      <c r="D33" s="16">
        <v>14.6</v>
      </c>
      <c r="E33" s="16">
        <v>14.6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/>
      <c r="L33" s="28" t="str">
        <f t="shared" si="2"/>
        <v>-</v>
      </c>
    </row>
    <row r="34" spans="1:12" ht="16.8" hidden="1" x14ac:dyDescent="0.3">
      <c r="A34" s="11">
        <v>26</v>
      </c>
      <c r="B34" s="12" t="s">
        <v>13</v>
      </c>
      <c r="C34" s="13"/>
      <c r="D34" s="13">
        <v>24.9</v>
      </c>
      <c r="E34" s="13">
        <v>24.9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/>
      <c r="L34" s="30" t="str">
        <f t="shared" si="2"/>
        <v>-</v>
      </c>
    </row>
    <row r="35" spans="1:12" ht="16.8" hidden="1" x14ac:dyDescent="0.3">
      <c r="A35" s="11">
        <v>29</v>
      </c>
      <c r="B35" s="12" t="s">
        <v>14</v>
      </c>
      <c r="C35" s="13"/>
      <c r="D35" s="13">
        <v>24.5</v>
      </c>
      <c r="E35" s="13">
        <v>24.5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/>
      <c r="L35" s="30" t="str">
        <f t="shared" ref="L35:L66" si="3">IF(MAX(F35:J35)=0,"-",INDEX($F$1:$J$1,0,MATCH(MAX(F35:J35),F35:J35,0)))</f>
        <v>-</v>
      </c>
    </row>
    <row r="36" spans="1:12" ht="16.8" hidden="1" x14ac:dyDescent="0.3">
      <c r="A36" s="14">
        <v>33</v>
      </c>
      <c r="B36" s="15" t="s">
        <v>16</v>
      </c>
      <c r="C36" s="16" t="s">
        <v>15</v>
      </c>
      <c r="D36" s="16">
        <v>12.3</v>
      </c>
      <c r="E36" s="16">
        <v>12.3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/>
      <c r="L36" s="28" t="str">
        <f t="shared" si="3"/>
        <v>-</v>
      </c>
    </row>
    <row r="37" spans="1:12" ht="16.8" hidden="1" x14ac:dyDescent="0.3">
      <c r="A37" s="14">
        <v>37</v>
      </c>
      <c r="B37" s="15" t="s">
        <v>17</v>
      </c>
      <c r="C37" s="16"/>
      <c r="D37" s="16">
        <v>14.6</v>
      </c>
      <c r="E37" s="16">
        <v>14.6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/>
      <c r="L37" s="28" t="str">
        <f t="shared" si="3"/>
        <v>-</v>
      </c>
    </row>
    <row r="38" spans="1:12" ht="16.8" hidden="1" x14ac:dyDescent="0.3">
      <c r="A38" s="14">
        <v>38</v>
      </c>
      <c r="B38" s="15" t="s">
        <v>18</v>
      </c>
      <c r="C38" s="16"/>
      <c r="D38" s="16">
        <v>23.2</v>
      </c>
      <c r="E38" s="16">
        <v>23.2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/>
      <c r="L38" s="28" t="str">
        <f t="shared" si="3"/>
        <v>-</v>
      </c>
    </row>
    <row r="39" spans="1:12" ht="16.8" hidden="1" x14ac:dyDescent="0.3">
      <c r="A39" s="14">
        <v>41</v>
      </c>
      <c r="B39" s="15" t="s">
        <v>19</v>
      </c>
      <c r="C39" s="16"/>
      <c r="D39" s="16">
        <v>31.8</v>
      </c>
      <c r="E39" s="16">
        <v>31.8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/>
      <c r="L39" s="28" t="str">
        <f t="shared" si="3"/>
        <v>-</v>
      </c>
    </row>
    <row r="40" spans="1:12" ht="16.8" hidden="1" x14ac:dyDescent="0.3">
      <c r="A40" s="8">
        <v>42</v>
      </c>
      <c r="B40" s="9" t="s">
        <v>21</v>
      </c>
      <c r="C40" s="10" t="s">
        <v>20</v>
      </c>
      <c r="D40" s="10">
        <v>49.3</v>
      </c>
      <c r="E40" s="10">
        <v>49.3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/>
      <c r="L40" s="29" t="str">
        <f t="shared" si="3"/>
        <v>-</v>
      </c>
    </row>
    <row r="41" spans="1:12" ht="16.8" hidden="1" x14ac:dyDescent="0.3">
      <c r="A41" s="17">
        <v>43</v>
      </c>
      <c r="B41" s="12" t="s">
        <v>22</v>
      </c>
      <c r="C41" s="7"/>
      <c r="D41" s="13">
        <v>19</v>
      </c>
      <c r="E41" s="13">
        <v>19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/>
      <c r="L41" s="30" t="str">
        <f t="shared" si="3"/>
        <v>-</v>
      </c>
    </row>
    <row r="42" spans="1:12" ht="16.8" hidden="1" x14ac:dyDescent="0.3">
      <c r="A42" s="8">
        <v>45</v>
      </c>
      <c r="B42" s="9" t="s">
        <v>24</v>
      </c>
      <c r="C42" s="18" t="s">
        <v>23</v>
      </c>
      <c r="D42" s="18">
        <v>48.2</v>
      </c>
      <c r="E42" s="10">
        <v>50.3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/>
      <c r="L42" s="29" t="str">
        <f t="shared" si="3"/>
        <v>-</v>
      </c>
    </row>
    <row r="43" spans="1:12" ht="16.8" hidden="1" x14ac:dyDescent="0.3">
      <c r="A43" s="8">
        <v>46</v>
      </c>
      <c r="B43" s="9" t="s">
        <v>25</v>
      </c>
      <c r="C43" s="10" t="s">
        <v>4</v>
      </c>
      <c r="D43" s="10">
        <v>16.2</v>
      </c>
      <c r="E43" s="10">
        <v>16.2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/>
      <c r="L43" s="29" t="str">
        <f t="shared" si="3"/>
        <v>-</v>
      </c>
    </row>
    <row r="44" spans="1:12" ht="16.8" hidden="1" x14ac:dyDescent="0.3">
      <c r="A44" s="14">
        <v>49</v>
      </c>
      <c r="B44" s="15" t="s">
        <v>29</v>
      </c>
      <c r="C44" s="16"/>
      <c r="D44" s="16">
        <v>48.1</v>
      </c>
      <c r="E44" s="16">
        <v>48.1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/>
      <c r="L44" s="28" t="str">
        <f t="shared" si="3"/>
        <v>-</v>
      </c>
    </row>
    <row r="45" spans="1:12" ht="16.8" hidden="1" x14ac:dyDescent="0.3">
      <c r="A45" s="8">
        <v>50</v>
      </c>
      <c r="B45" s="9" t="s">
        <v>31</v>
      </c>
      <c r="C45" s="18" t="s">
        <v>30</v>
      </c>
      <c r="D45" s="18">
        <v>25.6</v>
      </c>
      <c r="E45" s="10">
        <v>39.4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/>
      <c r="L45" s="29" t="str">
        <f t="shared" si="3"/>
        <v>-</v>
      </c>
    </row>
    <row r="46" spans="1:12" ht="16.8" hidden="1" x14ac:dyDescent="0.3">
      <c r="A46" s="8">
        <v>51</v>
      </c>
      <c r="B46" s="9" t="s">
        <v>32</v>
      </c>
      <c r="C46" s="10" t="s">
        <v>4</v>
      </c>
      <c r="D46" s="10">
        <v>34.9</v>
      </c>
      <c r="E46" s="10">
        <v>34.9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/>
      <c r="L46" s="29" t="str">
        <f t="shared" si="3"/>
        <v>-</v>
      </c>
    </row>
    <row r="47" spans="1:12" ht="16.8" hidden="1" x14ac:dyDescent="0.3">
      <c r="A47" s="8">
        <v>52</v>
      </c>
      <c r="B47" s="9" t="s">
        <v>33</v>
      </c>
      <c r="C47" s="10" t="s">
        <v>4</v>
      </c>
      <c r="D47" s="10">
        <v>21</v>
      </c>
      <c r="E47" s="10">
        <v>21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/>
      <c r="L47" s="29" t="str">
        <f t="shared" si="3"/>
        <v>-</v>
      </c>
    </row>
    <row r="48" spans="1:12" ht="16.8" hidden="1" x14ac:dyDescent="0.3">
      <c r="A48" s="11">
        <v>55</v>
      </c>
      <c r="B48" s="20" t="s">
        <v>39</v>
      </c>
      <c r="C48" s="13"/>
      <c r="D48" s="13">
        <v>28</v>
      </c>
      <c r="E48" s="13">
        <v>28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/>
      <c r="L48" s="30" t="str">
        <f t="shared" si="3"/>
        <v>-</v>
      </c>
    </row>
    <row r="49" spans="1:12" ht="16.8" hidden="1" x14ac:dyDescent="0.3">
      <c r="A49" s="11">
        <v>58</v>
      </c>
      <c r="B49" s="12" t="s">
        <v>41</v>
      </c>
      <c r="C49" s="13" t="s">
        <v>40</v>
      </c>
      <c r="D49" s="13">
        <v>19.899999999999999</v>
      </c>
      <c r="E49" s="13">
        <v>19.899999999999999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/>
      <c r="L49" s="30" t="str">
        <f t="shared" si="3"/>
        <v>-</v>
      </c>
    </row>
    <row r="50" spans="1:12" ht="16.8" hidden="1" x14ac:dyDescent="0.3">
      <c r="A50" s="11">
        <v>60</v>
      </c>
      <c r="B50" s="20" t="s">
        <v>42</v>
      </c>
      <c r="C50" s="13"/>
      <c r="D50" s="13">
        <v>21.9</v>
      </c>
      <c r="E50" s="13">
        <v>21.9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/>
      <c r="L50" s="30" t="str">
        <f t="shared" si="3"/>
        <v>-</v>
      </c>
    </row>
    <row r="51" spans="1:12" ht="16.8" hidden="1" x14ac:dyDescent="0.3">
      <c r="A51" s="14">
        <v>62</v>
      </c>
      <c r="B51" s="15" t="s">
        <v>170</v>
      </c>
      <c r="C51" s="16" t="s">
        <v>43</v>
      </c>
      <c r="D51" s="16">
        <v>52</v>
      </c>
      <c r="E51" s="16">
        <v>52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/>
      <c r="L51" s="28" t="str">
        <f t="shared" si="3"/>
        <v>-</v>
      </c>
    </row>
    <row r="52" spans="1:12" ht="16.8" hidden="1" x14ac:dyDescent="0.3">
      <c r="A52" s="14">
        <v>64</v>
      </c>
      <c r="B52" s="15" t="s">
        <v>46</v>
      </c>
      <c r="C52" s="16" t="s">
        <v>43</v>
      </c>
      <c r="D52" s="16">
        <v>48.9</v>
      </c>
      <c r="E52" s="16">
        <v>48.9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/>
      <c r="L52" s="28" t="str">
        <f t="shared" si="3"/>
        <v>-</v>
      </c>
    </row>
    <row r="53" spans="1:12" ht="16.8" hidden="1" x14ac:dyDescent="0.3">
      <c r="A53" s="11">
        <v>70</v>
      </c>
      <c r="B53" s="12" t="s">
        <v>47</v>
      </c>
      <c r="C53" s="13"/>
      <c r="D53" s="13">
        <v>32.200000000000003</v>
      </c>
      <c r="E53" s="13">
        <v>32.200000000000003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/>
      <c r="L53" s="30" t="str">
        <f t="shared" si="3"/>
        <v>-</v>
      </c>
    </row>
    <row r="54" spans="1:12" ht="16.8" hidden="1" x14ac:dyDescent="0.3">
      <c r="A54" s="8">
        <v>74</v>
      </c>
      <c r="B54" s="9" t="s">
        <v>48</v>
      </c>
      <c r="C54" s="10" t="s">
        <v>4</v>
      </c>
      <c r="D54" s="10">
        <v>12.9</v>
      </c>
      <c r="E54" s="10">
        <v>12.9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/>
      <c r="L54" s="29" t="str">
        <f t="shared" si="3"/>
        <v>-</v>
      </c>
    </row>
    <row r="55" spans="1:12" ht="16.8" hidden="1" x14ac:dyDescent="0.3">
      <c r="A55" s="8">
        <v>81</v>
      </c>
      <c r="B55" s="9" t="s">
        <v>52</v>
      </c>
      <c r="C55" s="18" t="s">
        <v>51</v>
      </c>
      <c r="D55" s="18">
        <v>72.3</v>
      </c>
      <c r="E55" s="10">
        <v>100.2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/>
      <c r="L55" s="29" t="str">
        <f t="shared" si="3"/>
        <v>-</v>
      </c>
    </row>
    <row r="56" spans="1:12" ht="16.8" hidden="1" x14ac:dyDescent="0.3">
      <c r="A56" s="8">
        <v>83</v>
      </c>
      <c r="B56" s="9" t="s">
        <v>55</v>
      </c>
      <c r="C56" s="10" t="s">
        <v>4</v>
      </c>
      <c r="D56" s="10">
        <v>20</v>
      </c>
      <c r="E56" s="10">
        <v>20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/>
      <c r="L56" s="29" t="str">
        <f t="shared" si="3"/>
        <v>-</v>
      </c>
    </row>
    <row r="57" spans="1:12" ht="16.8" hidden="1" x14ac:dyDescent="0.3">
      <c r="A57" s="11">
        <v>86</v>
      </c>
      <c r="B57" s="12" t="s">
        <v>57</v>
      </c>
      <c r="C57" s="13"/>
      <c r="D57" s="13">
        <v>20.7</v>
      </c>
      <c r="E57" s="13">
        <v>20.7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/>
      <c r="L57" s="30" t="str">
        <f t="shared" si="3"/>
        <v>-</v>
      </c>
    </row>
    <row r="58" spans="1:12" ht="16.8" hidden="1" x14ac:dyDescent="0.3">
      <c r="A58" s="11">
        <v>87</v>
      </c>
      <c r="B58" s="12" t="s">
        <v>58</v>
      </c>
      <c r="C58" s="13"/>
      <c r="D58" s="13">
        <v>21.4</v>
      </c>
      <c r="E58" s="13">
        <v>21.4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/>
      <c r="L58" s="30" t="str">
        <f t="shared" si="3"/>
        <v>-</v>
      </c>
    </row>
    <row r="59" spans="1:12" ht="16.8" hidden="1" x14ac:dyDescent="0.3">
      <c r="A59" s="11">
        <v>90</v>
      </c>
      <c r="B59" s="12" t="s">
        <v>59</v>
      </c>
      <c r="C59" s="13"/>
      <c r="D59" s="13">
        <v>14.6</v>
      </c>
      <c r="E59" s="13">
        <v>14.6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/>
      <c r="L59" s="30" t="str">
        <f t="shared" si="3"/>
        <v>-</v>
      </c>
    </row>
    <row r="60" spans="1:12" ht="16.8" hidden="1" x14ac:dyDescent="0.3">
      <c r="A60" s="8">
        <v>91</v>
      </c>
      <c r="B60" s="9" t="s">
        <v>60</v>
      </c>
      <c r="C60" s="10" t="s">
        <v>4</v>
      </c>
      <c r="D60" s="10">
        <v>23.6</v>
      </c>
      <c r="E60" s="10">
        <v>23.6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/>
      <c r="L60" s="29" t="str">
        <f t="shared" si="3"/>
        <v>-</v>
      </c>
    </row>
    <row r="61" spans="1:12" ht="16.8" hidden="1" x14ac:dyDescent="0.3">
      <c r="A61" s="8">
        <v>94</v>
      </c>
      <c r="B61" s="9" t="s">
        <v>62</v>
      </c>
      <c r="C61" s="10" t="s">
        <v>61</v>
      </c>
      <c r="D61" s="10">
        <v>41.6</v>
      </c>
      <c r="E61" s="10">
        <v>41.6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/>
      <c r="L61" s="29" t="str">
        <f t="shared" si="3"/>
        <v>-</v>
      </c>
    </row>
    <row r="62" spans="1:12" ht="16.8" hidden="1" x14ac:dyDescent="0.3">
      <c r="A62" s="14">
        <v>95</v>
      </c>
      <c r="B62" s="15" t="s">
        <v>63</v>
      </c>
      <c r="C62" s="16"/>
      <c r="D62" s="16">
        <v>17.600000000000001</v>
      </c>
      <c r="E62" s="16">
        <v>17.600000000000001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/>
      <c r="L62" s="28" t="str">
        <f t="shared" si="3"/>
        <v>-</v>
      </c>
    </row>
    <row r="63" spans="1:12" ht="16.8" hidden="1" x14ac:dyDescent="0.3">
      <c r="A63" s="8">
        <v>97</v>
      </c>
      <c r="B63" s="9" t="s">
        <v>64</v>
      </c>
      <c r="C63" s="10" t="s">
        <v>4</v>
      </c>
      <c r="D63" s="10">
        <v>11.9</v>
      </c>
      <c r="E63" s="10">
        <v>11.9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/>
      <c r="L63" s="29" t="str">
        <f t="shared" si="3"/>
        <v>-</v>
      </c>
    </row>
    <row r="64" spans="1:12" ht="16.8" hidden="1" x14ac:dyDescent="0.3">
      <c r="A64" s="14">
        <v>98</v>
      </c>
      <c r="B64" s="15" t="s">
        <v>65</v>
      </c>
      <c r="C64" s="16"/>
      <c r="D64" s="16">
        <v>22.4</v>
      </c>
      <c r="E64" s="16">
        <v>22.4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/>
      <c r="L64" s="28" t="str">
        <f t="shared" si="3"/>
        <v>-</v>
      </c>
    </row>
    <row r="65" spans="1:12" ht="16.8" hidden="1" x14ac:dyDescent="0.3">
      <c r="A65" s="11">
        <v>100</v>
      </c>
      <c r="B65" s="12" t="s">
        <v>67</v>
      </c>
      <c r="C65" s="13" t="s">
        <v>66</v>
      </c>
      <c r="D65" s="13">
        <v>23.2</v>
      </c>
      <c r="E65" s="13">
        <v>23.2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/>
      <c r="L65" s="30" t="str">
        <f t="shared" si="3"/>
        <v>-</v>
      </c>
    </row>
    <row r="66" spans="1:12" ht="16.8" hidden="1" x14ac:dyDescent="0.3">
      <c r="A66" s="11">
        <v>103</v>
      </c>
      <c r="B66" s="12" t="s">
        <v>68</v>
      </c>
      <c r="C66" s="13"/>
      <c r="D66" s="13">
        <v>24.1</v>
      </c>
      <c r="E66" s="13">
        <v>24.1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/>
      <c r="L66" s="30" t="str">
        <f t="shared" si="3"/>
        <v>-</v>
      </c>
    </row>
    <row r="67" spans="1:12" ht="16.8" hidden="1" x14ac:dyDescent="0.3">
      <c r="A67" s="11">
        <v>105</v>
      </c>
      <c r="B67" s="12" t="s">
        <v>70</v>
      </c>
      <c r="C67" s="13" t="s">
        <v>69</v>
      </c>
      <c r="D67" s="13">
        <v>29.7</v>
      </c>
      <c r="E67" s="13">
        <v>29.7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/>
      <c r="L67" s="30" t="str">
        <f t="shared" ref="L67:L98" si="4">IF(MAX(F67:J67)=0,"-",INDEX($F$1:$J$1,0,MATCH(MAX(F67:J67),F67:J67,0)))</f>
        <v>-</v>
      </c>
    </row>
    <row r="68" spans="1:12" ht="16.8" hidden="1" x14ac:dyDescent="0.3">
      <c r="A68" s="8">
        <v>109</v>
      </c>
      <c r="B68" s="9" t="s">
        <v>71</v>
      </c>
      <c r="C68" s="10" t="s">
        <v>4</v>
      </c>
      <c r="D68" s="10">
        <v>17.7</v>
      </c>
      <c r="E68" s="10">
        <v>17.7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/>
      <c r="L68" s="29" t="str">
        <f t="shared" si="4"/>
        <v>-</v>
      </c>
    </row>
    <row r="69" spans="1:12" ht="16.8" hidden="1" x14ac:dyDescent="0.3">
      <c r="A69" s="11">
        <v>122</v>
      </c>
      <c r="B69" s="12" t="s">
        <v>72</v>
      </c>
      <c r="C69" s="13"/>
      <c r="D69" s="13">
        <v>18.8</v>
      </c>
      <c r="E69" s="13">
        <v>18.8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/>
      <c r="L69" s="30" t="str">
        <f t="shared" si="4"/>
        <v>-</v>
      </c>
    </row>
    <row r="70" spans="1:12" ht="16.8" hidden="1" x14ac:dyDescent="0.3">
      <c r="A70" s="14">
        <v>123</v>
      </c>
      <c r="B70" s="15" t="s">
        <v>73</v>
      </c>
      <c r="C70" s="16"/>
      <c r="D70" s="16">
        <v>16.5</v>
      </c>
      <c r="E70" s="16">
        <v>16.5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/>
      <c r="L70" s="28" t="str">
        <f t="shared" si="4"/>
        <v>-</v>
      </c>
    </row>
    <row r="71" spans="1:12" ht="16.8" hidden="1" x14ac:dyDescent="0.3">
      <c r="A71" s="14">
        <v>124</v>
      </c>
      <c r="B71" s="15" t="s">
        <v>74</v>
      </c>
      <c r="C71" s="16"/>
      <c r="D71" s="16">
        <v>113.7</v>
      </c>
      <c r="E71" s="16">
        <v>113.7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/>
      <c r="L71" s="28" t="str">
        <f t="shared" si="4"/>
        <v>-</v>
      </c>
    </row>
    <row r="72" spans="1:12" ht="16.8" hidden="1" x14ac:dyDescent="0.3">
      <c r="A72" s="11">
        <v>132</v>
      </c>
      <c r="B72" s="12" t="s">
        <v>76</v>
      </c>
      <c r="C72" s="13" t="s">
        <v>75</v>
      </c>
      <c r="D72" s="13">
        <v>16.100000000000001</v>
      </c>
      <c r="E72" s="13">
        <v>16.100000000000001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/>
      <c r="L72" s="30" t="str">
        <f t="shared" si="4"/>
        <v>-</v>
      </c>
    </row>
    <row r="73" spans="1:12" ht="16.8" hidden="1" x14ac:dyDescent="0.3">
      <c r="A73" s="8">
        <v>138</v>
      </c>
      <c r="B73" s="9" t="s">
        <v>77</v>
      </c>
      <c r="C73" s="10" t="s">
        <v>4</v>
      </c>
      <c r="D73" s="10">
        <v>29.2</v>
      </c>
      <c r="E73" s="10">
        <v>29.2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/>
      <c r="L73" s="29" t="str">
        <f t="shared" si="4"/>
        <v>-</v>
      </c>
    </row>
    <row r="74" spans="1:12" ht="16.8" hidden="1" x14ac:dyDescent="0.3">
      <c r="A74" s="8">
        <v>139</v>
      </c>
      <c r="B74" s="9" t="s">
        <v>78</v>
      </c>
      <c r="C74" s="10" t="s">
        <v>4</v>
      </c>
      <c r="D74" s="10">
        <v>29.8</v>
      </c>
      <c r="E74" s="10">
        <v>29.8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/>
      <c r="L74" s="29" t="str">
        <f t="shared" si="4"/>
        <v>-</v>
      </c>
    </row>
    <row r="75" spans="1:12" ht="16.8" hidden="1" x14ac:dyDescent="0.3">
      <c r="A75" s="8">
        <v>141</v>
      </c>
      <c r="B75" s="19" t="s">
        <v>81</v>
      </c>
      <c r="C75" s="10" t="s">
        <v>80</v>
      </c>
      <c r="D75" s="10">
        <v>32.6</v>
      </c>
      <c r="E75" s="10">
        <v>32.6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/>
      <c r="L75" s="27" t="str">
        <f t="shared" si="4"/>
        <v>-</v>
      </c>
    </row>
    <row r="76" spans="1:12" ht="16.8" hidden="1" x14ac:dyDescent="0.3">
      <c r="A76" s="8">
        <v>142</v>
      </c>
      <c r="B76" s="9" t="s">
        <v>82</v>
      </c>
      <c r="C76" s="10" t="s">
        <v>4</v>
      </c>
      <c r="D76" s="10">
        <v>30.8</v>
      </c>
      <c r="E76" s="10">
        <v>30.8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/>
      <c r="L76" s="29" t="str">
        <f t="shared" si="4"/>
        <v>-</v>
      </c>
    </row>
    <row r="77" spans="1:12" ht="16.8" hidden="1" x14ac:dyDescent="0.3">
      <c r="A77" s="8">
        <v>144</v>
      </c>
      <c r="B77" s="9" t="s">
        <v>84</v>
      </c>
      <c r="C77" s="10" t="s">
        <v>4</v>
      </c>
      <c r="D77" s="10">
        <v>30</v>
      </c>
      <c r="E77" s="10">
        <v>30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/>
      <c r="L77" s="29" t="str">
        <f t="shared" si="4"/>
        <v>-</v>
      </c>
    </row>
    <row r="78" spans="1:12" ht="16.8" hidden="1" x14ac:dyDescent="0.3">
      <c r="A78" s="8">
        <v>145</v>
      </c>
      <c r="B78" s="9" t="s">
        <v>85</v>
      </c>
      <c r="C78" s="10" t="s">
        <v>4</v>
      </c>
      <c r="D78" s="10">
        <v>50.8</v>
      </c>
      <c r="E78" s="10">
        <v>50.8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/>
      <c r="L78" s="29" t="str">
        <f t="shared" si="4"/>
        <v>-</v>
      </c>
    </row>
    <row r="79" spans="1:12" ht="16.8" hidden="1" x14ac:dyDescent="0.3">
      <c r="A79" s="8">
        <v>146</v>
      </c>
      <c r="B79" s="9" t="s">
        <v>86</v>
      </c>
      <c r="C79" s="10" t="s">
        <v>4</v>
      </c>
      <c r="D79" s="10">
        <v>36.9</v>
      </c>
      <c r="E79" s="10">
        <v>36.9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/>
      <c r="L79" s="29" t="str">
        <f t="shared" si="4"/>
        <v>-</v>
      </c>
    </row>
    <row r="80" spans="1:12" ht="16.8" hidden="1" x14ac:dyDescent="0.3">
      <c r="A80" s="8">
        <v>147</v>
      </c>
      <c r="B80" s="9" t="s">
        <v>87</v>
      </c>
      <c r="C80" s="10" t="s">
        <v>4</v>
      </c>
      <c r="D80" s="10">
        <v>33.700000000000003</v>
      </c>
      <c r="E80" s="10">
        <v>33.700000000000003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/>
      <c r="L80" s="29" t="str">
        <f t="shared" si="4"/>
        <v>-</v>
      </c>
    </row>
    <row r="81" spans="1:12" ht="16.8" hidden="1" x14ac:dyDescent="0.3">
      <c r="A81" s="8">
        <v>149</v>
      </c>
      <c r="B81" s="9" t="s">
        <v>89</v>
      </c>
      <c r="C81" s="10" t="s">
        <v>4</v>
      </c>
      <c r="D81" s="10">
        <v>36.200000000000003</v>
      </c>
      <c r="E81" s="10">
        <v>36.200000000000003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/>
      <c r="L81" s="29" t="str">
        <f t="shared" si="4"/>
        <v>-</v>
      </c>
    </row>
    <row r="82" spans="1:12" ht="16.8" hidden="1" x14ac:dyDescent="0.3">
      <c r="A82" s="8">
        <v>150</v>
      </c>
      <c r="B82" s="9" t="s">
        <v>90</v>
      </c>
      <c r="C82" s="10" t="s">
        <v>4</v>
      </c>
      <c r="D82" s="10">
        <v>33.799999999999997</v>
      </c>
      <c r="E82" s="10">
        <v>33.799999999999997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/>
      <c r="L82" s="29" t="str">
        <f t="shared" si="4"/>
        <v>-</v>
      </c>
    </row>
    <row r="83" spans="1:12" ht="16.8" hidden="1" x14ac:dyDescent="0.3">
      <c r="A83" s="8">
        <v>152</v>
      </c>
      <c r="B83" s="9" t="s">
        <v>92</v>
      </c>
      <c r="C83" s="10" t="s">
        <v>4</v>
      </c>
      <c r="D83" s="10">
        <v>36.799999999999997</v>
      </c>
      <c r="E83" s="10">
        <v>36.799999999999997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/>
      <c r="L83" s="29" t="str">
        <f t="shared" si="4"/>
        <v>-</v>
      </c>
    </row>
    <row r="84" spans="1:12" ht="16.8" hidden="1" x14ac:dyDescent="0.3">
      <c r="A84" s="8">
        <v>153</v>
      </c>
      <c r="B84" s="9" t="s">
        <v>93</v>
      </c>
      <c r="C84" s="10" t="s">
        <v>4</v>
      </c>
      <c r="D84" s="10">
        <v>33.799999999999997</v>
      </c>
      <c r="E84" s="10">
        <v>33.799999999999997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/>
      <c r="L84" s="29" t="str">
        <f t="shared" si="4"/>
        <v>-</v>
      </c>
    </row>
    <row r="85" spans="1:12" ht="16.8" hidden="1" x14ac:dyDescent="0.3">
      <c r="A85" s="8">
        <v>154</v>
      </c>
      <c r="B85" s="9" t="s">
        <v>94</v>
      </c>
      <c r="C85" s="10" t="s">
        <v>4</v>
      </c>
      <c r="D85" s="10">
        <v>50</v>
      </c>
      <c r="E85" s="10">
        <v>50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/>
      <c r="L85" s="29" t="str">
        <f t="shared" si="4"/>
        <v>-</v>
      </c>
    </row>
    <row r="86" spans="1:12" ht="16.8" hidden="1" x14ac:dyDescent="0.3">
      <c r="A86" s="11">
        <v>156</v>
      </c>
      <c r="B86" s="20" t="s">
        <v>96</v>
      </c>
      <c r="C86" s="13"/>
      <c r="D86" s="13">
        <v>23.6</v>
      </c>
      <c r="E86" s="13">
        <v>23.6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/>
      <c r="L86" s="30" t="str">
        <f t="shared" si="4"/>
        <v>-</v>
      </c>
    </row>
    <row r="87" spans="1:12" ht="16.8" hidden="1" x14ac:dyDescent="0.3">
      <c r="A87" s="8">
        <v>157</v>
      </c>
      <c r="B87" s="9" t="s">
        <v>97</v>
      </c>
      <c r="C87" s="10" t="s">
        <v>4</v>
      </c>
      <c r="D87" s="10">
        <v>24.5</v>
      </c>
      <c r="E87" s="10">
        <v>24.5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/>
      <c r="L87" s="29" t="str">
        <f t="shared" si="4"/>
        <v>-</v>
      </c>
    </row>
    <row r="88" spans="1:12" ht="16.8" hidden="1" x14ac:dyDescent="0.3">
      <c r="A88" s="11">
        <v>158</v>
      </c>
      <c r="B88" s="20" t="s">
        <v>98</v>
      </c>
      <c r="C88" s="13"/>
      <c r="D88" s="13">
        <v>19.899999999999999</v>
      </c>
      <c r="E88" s="13">
        <v>19.899999999999999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/>
      <c r="L88" s="30" t="str">
        <f t="shared" si="4"/>
        <v>-</v>
      </c>
    </row>
    <row r="89" spans="1:12" ht="16.8" hidden="1" x14ac:dyDescent="0.3">
      <c r="A89" s="8">
        <v>160</v>
      </c>
      <c r="B89" s="19" t="s">
        <v>100</v>
      </c>
      <c r="C89" s="10" t="s">
        <v>99</v>
      </c>
      <c r="D89" s="10">
        <v>18.5</v>
      </c>
      <c r="E89" s="10">
        <v>18.5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27" t="str">
        <f t="shared" si="4"/>
        <v>-</v>
      </c>
    </row>
    <row r="90" spans="1:12" ht="16.8" hidden="1" x14ac:dyDescent="0.3">
      <c r="A90" s="11">
        <v>162</v>
      </c>
      <c r="B90" s="12" t="s">
        <v>101</v>
      </c>
      <c r="C90" s="13"/>
      <c r="D90" s="13">
        <v>21.9</v>
      </c>
      <c r="E90" s="13">
        <v>21.9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/>
      <c r="L90" s="30" t="str">
        <f t="shared" si="4"/>
        <v>-</v>
      </c>
    </row>
    <row r="91" spans="1:12" ht="16.8" hidden="1" x14ac:dyDescent="0.3">
      <c r="A91" s="11">
        <v>164</v>
      </c>
      <c r="B91" s="12" t="s">
        <v>102</v>
      </c>
      <c r="C91" s="13"/>
      <c r="D91" s="13">
        <v>35.299999999999997</v>
      </c>
      <c r="E91" s="13">
        <v>35.299999999999997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/>
      <c r="L91" s="30" t="str">
        <f t="shared" si="4"/>
        <v>-</v>
      </c>
    </row>
    <row r="92" spans="1:12" ht="16.8" hidden="1" x14ac:dyDescent="0.3">
      <c r="A92" s="11">
        <v>165</v>
      </c>
      <c r="B92" s="12" t="s">
        <v>103</v>
      </c>
      <c r="C92" s="13"/>
      <c r="D92" s="13">
        <v>34.200000000000003</v>
      </c>
      <c r="E92" s="13">
        <v>34.200000000000003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/>
      <c r="L92" s="30" t="str">
        <f t="shared" si="4"/>
        <v>-</v>
      </c>
    </row>
    <row r="93" spans="1:12" ht="16.8" hidden="1" x14ac:dyDescent="0.3">
      <c r="A93" s="14">
        <v>171</v>
      </c>
      <c r="B93" s="15" t="s">
        <v>109</v>
      </c>
      <c r="C93" s="16"/>
      <c r="D93" s="16">
        <v>47.6</v>
      </c>
      <c r="E93" s="16">
        <v>47.6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/>
      <c r="L93" s="28" t="str">
        <f t="shared" si="4"/>
        <v>-</v>
      </c>
    </row>
    <row r="94" spans="1:12" ht="16.8" hidden="1" x14ac:dyDescent="0.3">
      <c r="A94" s="14">
        <v>172</v>
      </c>
      <c r="B94" s="21" t="s">
        <v>171</v>
      </c>
      <c r="C94" s="16" t="s">
        <v>110</v>
      </c>
      <c r="D94" s="16">
        <v>7</v>
      </c>
      <c r="E94" s="16">
        <v>7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/>
      <c r="L94" s="28" t="str">
        <f t="shared" si="4"/>
        <v>-</v>
      </c>
    </row>
    <row r="95" spans="1:12" ht="16.8" hidden="1" x14ac:dyDescent="0.3">
      <c r="A95" s="14">
        <v>173</v>
      </c>
      <c r="B95" s="15" t="s">
        <v>112</v>
      </c>
      <c r="C95" s="16"/>
      <c r="D95" s="16">
        <v>34.6</v>
      </c>
      <c r="E95" s="16">
        <v>34.6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/>
      <c r="L95" s="28" t="str">
        <f t="shared" si="4"/>
        <v>-</v>
      </c>
    </row>
    <row r="96" spans="1:12" ht="16.8" hidden="1" x14ac:dyDescent="0.3">
      <c r="A96" s="11">
        <v>174</v>
      </c>
      <c r="B96" s="12" t="s">
        <v>113</v>
      </c>
      <c r="C96" s="13"/>
      <c r="D96" s="13">
        <v>12</v>
      </c>
      <c r="E96" s="13">
        <v>12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/>
      <c r="L96" s="30" t="str">
        <f t="shared" si="4"/>
        <v>-</v>
      </c>
    </row>
    <row r="97" spans="1:12" ht="16.8" hidden="1" x14ac:dyDescent="0.3">
      <c r="A97" s="11">
        <v>175</v>
      </c>
      <c r="B97" s="12" t="s">
        <v>114</v>
      </c>
      <c r="C97" s="13"/>
      <c r="D97" s="13">
        <v>47.1</v>
      </c>
      <c r="E97" s="13">
        <v>47.1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/>
      <c r="L97" s="30" t="str">
        <f t="shared" si="4"/>
        <v>-</v>
      </c>
    </row>
    <row r="98" spans="1:12" ht="16.8" hidden="1" x14ac:dyDescent="0.3">
      <c r="A98" s="11">
        <v>179</v>
      </c>
      <c r="B98" s="12" t="s">
        <v>115</v>
      </c>
      <c r="C98" s="13"/>
      <c r="D98" s="13">
        <v>22.4</v>
      </c>
      <c r="E98" s="13">
        <v>22.4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/>
      <c r="L98" s="30" t="str">
        <f t="shared" si="4"/>
        <v>-</v>
      </c>
    </row>
    <row r="99" spans="1:12" ht="16.8" hidden="1" x14ac:dyDescent="0.3">
      <c r="A99" s="11">
        <v>191</v>
      </c>
      <c r="B99" s="12" t="s">
        <v>116</v>
      </c>
      <c r="C99" s="13"/>
      <c r="D99" s="13">
        <v>17.899999999999999</v>
      </c>
      <c r="E99" s="13">
        <v>17.899999999999999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/>
      <c r="L99" s="30" t="str">
        <f t="shared" ref="L99:L123" si="5">IF(MAX(F99:J99)=0,"-",INDEX($F$1:$J$1,0,MATCH(MAX(F99:J99),F99:J99,0)))</f>
        <v>-</v>
      </c>
    </row>
    <row r="100" spans="1:12" ht="16.8" hidden="1" x14ac:dyDescent="0.3">
      <c r="A100" s="8">
        <v>193</v>
      </c>
      <c r="B100" s="9" t="s">
        <v>117</v>
      </c>
      <c r="C100" s="10" t="s">
        <v>4</v>
      </c>
      <c r="D100" s="10">
        <v>19.899999999999999</v>
      </c>
      <c r="E100" s="10">
        <v>19.899999999999999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/>
      <c r="L100" s="29" t="str">
        <f t="shared" si="5"/>
        <v>-</v>
      </c>
    </row>
    <row r="101" spans="1:12" ht="16.8" hidden="1" x14ac:dyDescent="0.3">
      <c r="A101" s="14">
        <v>202</v>
      </c>
      <c r="B101" s="15" t="s">
        <v>118</v>
      </c>
      <c r="C101" s="16"/>
      <c r="D101" s="16">
        <v>23.5</v>
      </c>
      <c r="E101" s="16">
        <v>23.5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/>
      <c r="L101" s="28" t="str">
        <f t="shared" si="5"/>
        <v>-</v>
      </c>
    </row>
    <row r="102" spans="1:12" ht="16.8" hidden="1" x14ac:dyDescent="0.3">
      <c r="A102" s="14">
        <v>203</v>
      </c>
      <c r="B102" s="15" t="s">
        <v>119</v>
      </c>
      <c r="C102" s="16"/>
      <c r="D102" s="16">
        <v>51.9</v>
      </c>
      <c r="E102" s="16">
        <v>51.9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/>
      <c r="L102" s="28" t="str">
        <f t="shared" si="5"/>
        <v>-</v>
      </c>
    </row>
    <row r="103" spans="1:12" ht="16.8" hidden="1" x14ac:dyDescent="0.3">
      <c r="A103" s="11">
        <v>204</v>
      </c>
      <c r="B103" s="12" t="s">
        <v>120</v>
      </c>
      <c r="C103" s="13"/>
      <c r="D103" s="13">
        <v>17</v>
      </c>
      <c r="E103" s="13">
        <v>17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/>
      <c r="L103" s="30" t="str">
        <f t="shared" si="5"/>
        <v>-</v>
      </c>
    </row>
    <row r="104" spans="1:12" ht="16.8" hidden="1" x14ac:dyDescent="0.3">
      <c r="A104" s="8">
        <v>214</v>
      </c>
      <c r="B104" s="9" t="s">
        <v>121</v>
      </c>
      <c r="C104" s="10" t="s">
        <v>4</v>
      </c>
      <c r="D104" s="10">
        <v>28.1</v>
      </c>
      <c r="E104" s="10">
        <v>28.1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/>
      <c r="L104" s="29" t="str">
        <f t="shared" si="5"/>
        <v>-</v>
      </c>
    </row>
    <row r="105" spans="1:12" ht="16.8" hidden="1" x14ac:dyDescent="0.3">
      <c r="A105" s="11">
        <v>215</v>
      </c>
      <c r="B105" s="12" t="s">
        <v>122</v>
      </c>
      <c r="C105" s="13"/>
      <c r="D105" s="13">
        <v>11.6</v>
      </c>
      <c r="E105" s="13">
        <v>11.6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/>
      <c r="L105" s="30" t="str">
        <f t="shared" si="5"/>
        <v>-</v>
      </c>
    </row>
    <row r="106" spans="1:12" ht="16.8" hidden="1" x14ac:dyDescent="0.3">
      <c r="A106" s="8">
        <v>218</v>
      </c>
      <c r="B106" s="9" t="s">
        <v>124</v>
      </c>
      <c r="C106" s="10" t="s">
        <v>123</v>
      </c>
      <c r="D106" s="10">
        <v>25.2</v>
      </c>
      <c r="E106" s="10">
        <v>25.2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/>
      <c r="L106" s="29" t="str">
        <f t="shared" si="5"/>
        <v>-</v>
      </c>
    </row>
    <row r="107" spans="1:12" ht="16.8" hidden="1" x14ac:dyDescent="0.3">
      <c r="A107" s="11">
        <v>221</v>
      </c>
      <c r="B107" s="12" t="s">
        <v>125</v>
      </c>
      <c r="C107" s="13"/>
      <c r="D107" s="13">
        <v>21.1</v>
      </c>
      <c r="E107" s="13">
        <v>21.1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/>
      <c r="L107" s="30" t="str">
        <f t="shared" si="5"/>
        <v>-</v>
      </c>
    </row>
    <row r="108" spans="1:12" ht="16.8" hidden="1" x14ac:dyDescent="0.3">
      <c r="A108" s="14">
        <v>223</v>
      </c>
      <c r="B108" s="15" t="s">
        <v>126</v>
      </c>
      <c r="C108" s="16"/>
      <c r="D108" s="16">
        <v>45.3</v>
      </c>
      <c r="E108" s="16">
        <v>45.3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/>
      <c r="L108" s="28" t="str">
        <f t="shared" si="5"/>
        <v>-</v>
      </c>
    </row>
    <row r="109" spans="1:12" ht="16.8" hidden="1" x14ac:dyDescent="0.3">
      <c r="A109" s="8">
        <v>225</v>
      </c>
      <c r="B109" s="9" t="s">
        <v>127</v>
      </c>
      <c r="C109" s="10" t="s">
        <v>4</v>
      </c>
      <c r="D109" s="10">
        <v>25.1</v>
      </c>
      <c r="E109" s="10">
        <v>25.1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/>
      <c r="L109" s="29" t="str">
        <f t="shared" si="5"/>
        <v>-</v>
      </c>
    </row>
    <row r="110" spans="1:12" ht="16.8" hidden="1" x14ac:dyDescent="0.3">
      <c r="A110" s="11">
        <v>233</v>
      </c>
      <c r="B110" s="12" t="s">
        <v>128</v>
      </c>
      <c r="C110" s="13"/>
      <c r="D110" s="13">
        <v>17.8</v>
      </c>
      <c r="E110" s="13">
        <v>17.8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/>
      <c r="L110" s="30" t="str">
        <f t="shared" si="5"/>
        <v>-</v>
      </c>
    </row>
    <row r="111" spans="1:12" ht="16.8" hidden="1" x14ac:dyDescent="0.3">
      <c r="A111" s="8">
        <v>237</v>
      </c>
      <c r="B111" s="9" t="s">
        <v>129</v>
      </c>
      <c r="C111" s="10" t="s">
        <v>4</v>
      </c>
      <c r="D111" s="10">
        <v>19.899999999999999</v>
      </c>
      <c r="E111" s="10">
        <v>19.899999999999999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/>
      <c r="L111" s="29" t="str">
        <f t="shared" si="5"/>
        <v>-</v>
      </c>
    </row>
    <row r="112" spans="1:12" ht="16.8" hidden="1" x14ac:dyDescent="0.3">
      <c r="A112" s="14">
        <v>239</v>
      </c>
      <c r="B112" s="15" t="s">
        <v>131</v>
      </c>
      <c r="C112" s="16"/>
      <c r="D112" s="16">
        <v>259.10000000000002</v>
      </c>
      <c r="E112" s="16">
        <v>259.10000000000002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/>
      <c r="L112" s="28" t="str">
        <f t="shared" si="5"/>
        <v>-</v>
      </c>
    </row>
    <row r="113" spans="1:12" ht="16.8" hidden="1" x14ac:dyDescent="0.3">
      <c r="A113" s="8">
        <v>241</v>
      </c>
      <c r="B113" s="9" t="s">
        <v>134</v>
      </c>
      <c r="C113" s="10" t="s">
        <v>132</v>
      </c>
      <c r="D113" s="10">
        <v>159.1</v>
      </c>
      <c r="E113" s="10">
        <v>159.1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/>
      <c r="L113" s="29" t="str">
        <f t="shared" si="5"/>
        <v>-</v>
      </c>
    </row>
    <row r="114" spans="1:12" ht="16.8" hidden="1" x14ac:dyDescent="0.3">
      <c r="A114" s="8">
        <v>242</v>
      </c>
      <c r="B114" s="9" t="s">
        <v>135</v>
      </c>
      <c r="C114" s="10" t="s">
        <v>4</v>
      </c>
      <c r="D114" s="10">
        <v>10.5</v>
      </c>
      <c r="E114" s="10">
        <v>10.5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/>
      <c r="L114" s="29" t="str">
        <f t="shared" si="5"/>
        <v>-</v>
      </c>
    </row>
    <row r="115" spans="1:12" ht="16.8" hidden="1" x14ac:dyDescent="0.3">
      <c r="A115" s="8">
        <v>244</v>
      </c>
      <c r="B115" s="9" t="s">
        <v>138</v>
      </c>
      <c r="C115" s="10" t="s">
        <v>137</v>
      </c>
      <c r="D115" s="10">
        <v>27</v>
      </c>
      <c r="E115" s="10">
        <v>27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/>
      <c r="L115" s="29" t="str">
        <f t="shared" si="5"/>
        <v>-</v>
      </c>
    </row>
    <row r="116" spans="1:12" ht="16.8" hidden="1" x14ac:dyDescent="0.3">
      <c r="A116" s="8">
        <v>245</v>
      </c>
      <c r="B116" s="9" t="s">
        <v>140</v>
      </c>
      <c r="C116" s="18" t="s">
        <v>139</v>
      </c>
      <c r="D116" s="18">
        <v>23.4</v>
      </c>
      <c r="E116" s="10">
        <v>30.7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/>
      <c r="L116" s="29" t="str">
        <f t="shared" si="5"/>
        <v>-</v>
      </c>
    </row>
    <row r="117" spans="1:12" ht="16.8" hidden="1" x14ac:dyDescent="0.3">
      <c r="A117" s="8">
        <v>246</v>
      </c>
      <c r="B117" s="9" t="s">
        <v>141</v>
      </c>
      <c r="C117" s="10" t="s">
        <v>4</v>
      </c>
      <c r="D117" s="10">
        <v>23.9</v>
      </c>
      <c r="E117" s="10">
        <v>23.9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/>
      <c r="L117" s="29" t="str">
        <f t="shared" si="5"/>
        <v>-</v>
      </c>
    </row>
    <row r="118" spans="1:12" ht="16.8" hidden="1" x14ac:dyDescent="0.3">
      <c r="A118" s="11">
        <v>247</v>
      </c>
      <c r="B118" s="12" t="s">
        <v>142</v>
      </c>
      <c r="C118" s="13"/>
      <c r="D118" s="13">
        <v>11.2</v>
      </c>
      <c r="E118" s="13">
        <v>11.2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/>
      <c r="L118" s="30" t="str">
        <f t="shared" si="5"/>
        <v>-</v>
      </c>
    </row>
    <row r="119" spans="1:12" ht="16.8" hidden="1" x14ac:dyDescent="0.3">
      <c r="A119" s="8">
        <v>248</v>
      </c>
      <c r="B119" s="9" t="s">
        <v>143</v>
      </c>
      <c r="C119" s="10" t="s">
        <v>4</v>
      </c>
      <c r="D119" s="10">
        <v>21</v>
      </c>
      <c r="E119" s="10">
        <v>21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/>
      <c r="L119" s="29" t="str">
        <f t="shared" si="5"/>
        <v>-</v>
      </c>
    </row>
    <row r="120" spans="1:12" ht="16.8" hidden="1" x14ac:dyDescent="0.3">
      <c r="A120" s="11">
        <v>251</v>
      </c>
      <c r="B120" s="12" t="s">
        <v>144</v>
      </c>
      <c r="C120" s="13"/>
      <c r="D120" s="13">
        <v>25.7</v>
      </c>
      <c r="E120" s="13">
        <v>25.7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/>
      <c r="L120" s="30" t="str">
        <f t="shared" si="5"/>
        <v>-</v>
      </c>
    </row>
    <row r="121" spans="1:12" ht="16.8" hidden="1" x14ac:dyDescent="0.3">
      <c r="A121" s="14">
        <v>255</v>
      </c>
      <c r="B121" s="15" t="s">
        <v>146</v>
      </c>
      <c r="C121" s="16" t="s">
        <v>145</v>
      </c>
      <c r="D121" s="16">
        <v>32.700000000000003</v>
      </c>
      <c r="E121" s="16">
        <v>32.700000000000003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/>
      <c r="L121" s="28" t="str">
        <f t="shared" si="5"/>
        <v>-</v>
      </c>
    </row>
    <row r="122" spans="1:12" ht="16.8" hidden="1" x14ac:dyDescent="0.3">
      <c r="A122" s="8">
        <v>257</v>
      </c>
      <c r="B122" s="9" t="s">
        <v>149</v>
      </c>
      <c r="C122" s="10" t="s">
        <v>4</v>
      </c>
      <c r="D122" s="10">
        <v>34.200000000000003</v>
      </c>
      <c r="E122" s="10">
        <v>34.200000000000003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/>
      <c r="L122" s="29" t="str">
        <f t="shared" si="5"/>
        <v>-</v>
      </c>
    </row>
    <row r="123" spans="1:12" ht="16.8" hidden="1" x14ac:dyDescent="0.3">
      <c r="A123" s="8">
        <v>262</v>
      </c>
      <c r="B123" s="9" t="s">
        <v>152</v>
      </c>
      <c r="C123" s="10" t="s">
        <v>4</v>
      </c>
      <c r="D123" s="10">
        <v>52.7</v>
      </c>
      <c r="E123" s="10">
        <v>52.7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/>
      <c r="L123" s="29" t="str">
        <f t="shared" si="5"/>
        <v>-</v>
      </c>
    </row>
  </sheetData>
  <autoFilter ref="A2:L123">
    <filterColumn colId="11">
      <filters>
        <filter val="B1 (Bottom)"/>
        <filter val="B2"/>
        <filter val="B3"/>
        <filter val="B4"/>
        <filter val="B5 (Top)"/>
      </filters>
    </filterColumn>
    <sortState ref="A3:L27">
      <sortCondition descending="1" ref="K2:K123"/>
    </sortState>
  </autoFilter>
  <sortState ref="A3:S27">
    <sortCondition descending="1" ref="L3:L2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KEY</vt:lpstr>
      <vt:lpstr>SPN3US_proteins</vt:lpstr>
      <vt:lpstr>Salmonella proteins</vt:lpstr>
      <vt:lpstr>5 Slices from am59-sup0-b</vt:lpstr>
    </vt:vector>
  </TitlesOfParts>
  <Company>Rochester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giantphage</dc:creator>
  <cp:lastModifiedBy>Julie Thomas</cp:lastModifiedBy>
  <dcterms:created xsi:type="dcterms:W3CDTF">2019-02-27T15:37:17Z</dcterms:created>
  <dcterms:modified xsi:type="dcterms:W3CDTF">2020-07-02T17:15:20Z</dcterms:modified>
</cp:coreProperties>
</file>