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under processing\accepted\viruses-890189\"/>
    </mc:Choice>
  </mc:AlternateContent>
  <bookViews>
    <workbookView xWindow="-120" yWindow="-120" windowWidth="29040" windowHeight="15840"/>
  </bookViews>
  <sheets>
    <sheet name="Sheet1" sheetId="3" r:id="rId1"/>
    <sheet name="Sheet2" sheetId="1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3" l="1"/>
  <c r="H22" i="1" l="1"/>
  <c r="H43" i="1"/>
  <c r="H42" i="1"/>
  <c r="H39" i="1"/>
  <c r="H30" i="1"/>
  <c r="H29" i="1"/>
  <c r="H24" i="1"/>
  <c r="H23" i="1"/>
  <c r="H19" i="1"/>
  <c r="H18" i="1"/>
  <c r="H7" i="1"/>
  <c r="H6" i="1"/>
  <c r="H5" i="1"/>
  <c r="H28" i="1"/>
  <c r="H27" i="1"/>
  <c r="H44" i="1"/>
  <c r="H25" i="1"/>
  <c r="H26" i="1"/>
  <c r="H20" i="1"/>
  <c r="H38" i="1"/>
  <c r="H41" i="1"/>
  <c r="H40" i="1"/>
  <c r="H21" i="1"/>
  <c r="H2" i="1"/>
  <c r="H12" i="1"/>
  <c r="H37" i="1"/>
  <c r="H36" i="1"/>
  <c r="H4" i="1"/>
  <c r="H3" i="1"/>
  <c r="H17" i="1"/>
  <c r="H16" i="1"/>
  <c r="H15" i="1"/>
  <c r="H32" i="1"/>
  <c r="H8" i="1"/>
  <c r="H35" i="1"/>
  <c r="H9" i="1"/>
  <c r="H11" i="1"/>
  <c r="H34" i="1"/>
  <c r="H33" i="1"/>
  <c r="H14" i="1"/>
  <c r="H13" i="1"/>
  <c r="H31" i="1"/>
  <c r="H10" i="1"/>
</calcChain>
</file>

<file path=xl/comments1.xml><?xml version="1.0" encoding="utf-8"?>
<comments xmlns="http://schemas.openxmlformats.org/spreadsheetml/2006/main">
  <authors>
    <author>Fifty Seven</author>
  </authors>
  <commentList>
    <comment ref="T1" authorId="0" shapeId="0">
      <text>
        <r>
          <rPr>
            <b/>
            <sz val="9"/>
            <color indexed="81"/>
            <rFont val="Tahoma"/>
            <family val="2"/>
          </rPr>
          <t>Fifty Seven:</t>
        </r>
        <r>
          <rPr>
            <sz val="9"/>
            <color indexed="81"/>
            <rFont val="Tahoma"/>
            <family val="2"/>
          </rPr>
          <t xml:space="preserve">
ok pustimo to
</t>
        </r>
      </text>
    </comment>
  </commentList>
</comments>
</file>

<file path=xl/sharedStrings.xml><?xml version="1.0" encoding="utf-8"?>
<sst xmlns="http://schemas.openxmlformats.org/spreadsheetml/2006/main" count="451" uniqueCount="174">
  <si>
    <t>Sample</t>
  </si>
  <si>
    <t>Date</t>
  </si>
  <si>
    <t>Sample type</t>
  </si>
  <si>
    <t>Location</t>
  </si>
  <si>
    <t>Species</t>
  </si>
  <si>
    <t>Contigs</t>
  </si>
  <si>
    <t>Viral contigs</t>
  </si>
  <si>
    <t>Viral percentage</t>
  </si>
  <si>
    <t>Sample name</t>
  </si>
  <si>
    <t>Location Group</t>
  </si>
  <si>
    <t>dwelling</t>
  </si>
  <si>
    <t>type</t>
  </si>
  <si>
    <t>No.</t>
  </si>
  <si>
    <t>12_S12_L001</t>
  </si>
  <si>
    <t>01/12/18</t>
  </si>
  <si>
    <t>feces</t>
  </si>
  <si>
    <t>Matesica spilja</t>
  </si>
  <si>
    <t>RF</t>
  </si>
  <si>
    <t>Continental</t>
  </si>
  <si>
    <t>cave</t>
  </si>
  <si>
    <t>13_S13_L001</t>
  </si>
  <si>
    <t>01/13/18</t>
  </si>
  <si>
    <t>Trbusnjak</t>
  </si>
  <si>
    <t>3_S3_L001</t>
  </si>
  <si>
    <t>01/03/18</t>
  </si>
  <si>
    <t>swab</t>
  </si>
  <si>
    <t>natural</t>
  </si>
  <si>
    <t>4_S4_L001</t>
  </si>
  <si>
    <t>01/04/18</t>
  </si>
  <si>
    <t>5_S5_L001</t>
  </si>
  <si>
    <t>01/05/18</t>
  </si>
  <si>
    <t>MS</t>
  </si>
  <si>
    <t>6_S6_L001</t>
  </si>
  <si>
    <t>01/06/18</t>
  </si>
  <si>
    <t>MM</t>
  </si>
  <si>
    <t>esg_S7_L001</t>
  </si>
  <si>
    <t>03/07/18</t>
  </si>
  <si>
    <t>ES</t>
  </si>
  <si>
    <t>mmg_S3_L001</t>
  </si>
  <si>
    <t>03/03/18</t>
  </si>
  <si>
    <t>Gradina</t>
  </si>
  <si>
    <t>church</t>
  </si>
  <si>
    <t>mmt_S5_L001</t>
  </si>
  <si>
    <t>03/05/18</t>
  </si>
  <si>
    <t>S05_S5_L001</t>
  </si>
  <si>
    <t>02/05/18</t>
  </si>
  <si>
    <t>guano</t>
  </si>
  <si>
    <t>/</t>
  </si>
  <si>
    <t>S06_S6_L001</t>
  </si>
  <si>
    <t>02/06/18</t>
  </si>
  <si>
    <t>S07_S7_L001</t>
  </si>
  <si>
    <t>02/07/18</t>
  </si>
  <si>
    <t>S08_S8_L001</t>
  </si>
  <si>
    <t>02/08/18</t>
  </si>
  <si>
    <t>S09_S9_L001</t>
  </si>
  <si>
    <t>02/09/18</t>
  </si>
  <si>
    <t>S10_S10_L001</t>
  </si>
  <si>
    <t>02/10/18</t>
  </si>
  <si>
    <t>Banovo brdo</t>
  </si>
  <si>
    <t>mine</t>
  </si>
  <si>
    <t>S11_S11_L001</t>
  </si>
  <si>
    <t>02/11/18</t>
  </si>
  <si>
    <t>mst_S6_L001</t>
  </si>
  <si>
    <t>03/06/18</t>
  </si>
  <si>
    <t>rft_S4_L001</t>
  </si>
  <si>
    <t>03/04/18</t>
  </si>
  <si>
    <t>S03_S3_L001</t>
  </si>
  <si>
    <t>02/03/18</t>
  </si>
  <si>
    <t>S04_S4_L001</t>
  </si>
  <si>
    <t>02/04/18</t>
  </si>
  <si>
    <t>1_S1_L001</t>
  </si>
  <si>
    <t>01/01/18</t>
  </si>
  <si>
    <t>Skarin samograd</t>
  </si>
  <si>
    <t>Mediterranean</t>
  </si>
  <si>
    <t>V1_S5_L001</t>
  </si>
  <si>
    <t>5/V1</t>
  </si>
  <si>
    <t>Vrbnicki tunel</t>
  </si>
  <si>
    <t>tunnel</t>
  </si>
  <si>
    <t>V2_S3_L001</t>
  </si>
  <si>
    <t>5/V2</t>
  </si>
  <si>
    <t>vod1_S15_L001</t>
  </si>
  <si>
    <t>04/15/18</t>
  </si>
  <si>
    <t>Vodena</t>
  </si>
  <si>
    <t>MB</t>
  </si>
  <si>
    <t>14_S14_L001</t>
  </si>
  <si>
    <t>01/14/18</t>
  </si>
  <si>
    <t>15_S15_L001</t>
  </si>
  <si>
    <t>01/15/18</t>
  </si>
  <si>
    <t>Sv. Kriz</t>
  </si>
  <si>
    <t>16_S16_L001</t>
  </si>
  <si>
    <t>01/16/18</t>
  </si>
  <si>
    <t>7_S7_L001</t>
  </si>
  <si>
    <t>01/07/18</t>
  </si>
  <si>
    <t>Zagorska pec</t>
  </si>
  <si>
    <t>8_S8_L001</t>
  </si>
  <si>
    <t>01/08/18</t>
  </si>
  <si>
    <t>9_S9_L001</t>
  </si>
  <si>
    <t>01/09/18</t>
  </si>
  <si>
    <t>ME</t>
  </si>
  <si>
    <t>cul1_S12_L001</t>
  </si>
  <si>
    <t>04/12/18</t>
  </si>
  <si>
    <t>Culumova</t>
  </si>
  <si>
    <t>cul2_S13_L001</t>
  </si>
  <si>
    <t>04/13/18</t>
  </si>
  <si>
    <t>cul3_S14_L001</t>
  </si>
  <si>
    <t>04/14/18</t>
  </si>
  <si>
    <t>G181_S7_L001</t>
  </si>
  <si>
    <t>5/181</t>
  </si>
  <si>
    <t>G219_S9_L001</t>
  </si>
  <si>
    <t>5/219</t>
  </si>
  <si>
    <t>sk1_S10_L001</t>
  </si>
  <si>
    <t>04/10/18</t>
  </si>
  <si>
    <t>sk2_S11_L001</t>
  </si>
  <si>
    <t>04/11/18</t>
  </si>
  <si>
    <t>tp1_S8_L001</t>
  </si>
  <si>
    <t>04/08/18</t>
  </si>
  <si>
    <t>Topla pec</t>
  </si>
  <si>
    <t>tp2_S9_L001</t>
  </si>
  <si>
    <t>04/09/18</t>
  </si>
  <si>
    <t>vod2_S16_L001</t>
  </si>
  <si>
    <t>04/16/18</t>
  </si>
  <si>
    <t>vr1_S6_L001</t>
  </si>
  <si>
    <t>04/06/18</t>
  </si>
  <si>
    <t>17_S17_L001</t>
  </si>
  <si>
    <t>01/17/18</t>
  </si>
  <si>
    <t xml:space="preserve">cave </t>
  </si>
  <si>
    <t>2_S2_L001</t>
  </si>
  <si>
    <t>01/02/18</t>
  </si>
  <si>
    <t>human act</t>
  </si>
  <si>
    <t>MS, MN</t>
  </si>
  <si>
    <t>D0tax</t>
  </si>
  <si>
    <t>D1tax</t>
  </si>
  <si>
    <t>D0host</t>
  </si>
  <si>
    <t>D1host</t>
  </si>
  <si>
    <t>N</t>
  </si>
  <si>
    <t>H</t>
  </si>
  <si>
    <t>F</t>
  </si>
  <si>
    <t>S</t>
  </si>
  <si>
    <t>G</t>
  </si>
  <si>
    <t>C</t>
  </si>
  <si>
    <t>M</t>
  </si>
  <si>
    <t>Host range</t>
  </si>
  <si>
    <t>Families</t>
  </si>
  <si>
    <t>Genome type</t>
  </si>
  <si>
    <t>Undetermined / mixed</t>
  </si>
  <si>
    <t>Bacteria or archaea</t>
  </si>
  <si>
    <t>Siphoviridae (35.314%), Podoviridae (27.07%), Myoviridae (14.905%), Unclassified or unknown (13.293%), Ackermannviridae (5.44%), Microviridae (2.282%), Inoviridae (1.63%), Leviviridae (0.056%), Bicaudaviridae (0.009%)</t>
  </si>
  <si>
    <t>(-)ssRNA, dsDNA, ssDNA, Unclassified or unknown, (+)ssRNA</t>
  </si>
  <si>
    <t>Vertebrates</t>
  </si>
  <si>
    <t>Retroviridae (27.892%), Parvoviridae (22.653%), Iridoviridae (13.144%), Poxviridae (11.508%), Reoviridae (7.026%), Herpesviridae (4.422%), Flaviviridae (3.271%), Circoviridae (2.483%), Astroviridae (2.09%), Coronaviridae (1.847%), Picornaviridae (1.605%), Nodaviridae (0.848%), Adenoviridae (0.454%), Alloherpesviridae (0.182%), Picobirnaviridae (0.182%), Peribunyaviridae (0.091%), Hepeviridae (0.061%), Asfarviridae (0.03%), Polyomaviridae (0.03%), Caliciviridae (0.03%), Birnaviridae (0.03%), Unclassified or unknown (0.03%), Bornaviridae (0.03%), Rhabdoviridae (0.03%), Phenuiviridae (0.03%)</t>
  </si>
  <si>
    <t>(-)ssRNA, ssDNA, (+)ssRNA, dsDNA, dsRNA, Unclassified or unknown, ssRNA-RT</t>
  </si>
  <si>
    <t>Fungi</t>
  </si>
  <si>
    <t>Circoviridae (100.0%)</t>
  </si>
  <si>
    <t>ssDNA</t>
  </si>
  <si>
    <t>Different eucaryonts</t>
  </si>
  <si>
    <t>Unclassified or unknown (98.127%), Peribunyaviridae (1.873%)</t>
  </si>
  <si>
    <t>(-)ssRNA, dsDNA, (+)ssRNA, Unclassified or unknown, Unclassified or unknown RNA</t>
  </si>
  <si>
    <t>Plants or algae</t>
  </si>
  <si>
    <t>Phycodnaviridae (59.014%), Partitiviridae (12.755%), Solemoviridae (7.653%), Tymoviridae (4.932%), Caulimoviridae (3.401%), Virgaviridae (3.231%), Unclassified or unknown (2.891%), Tombusviridae (1.701%), Luteoviridae (1.701%), Bromoviridae (1.02%), Potyviridae (0.51%), Rhabdoviridae (0.34%), Betaflexiviridae (0.34%), Secoviridae (0.34%), Nanoviridae (0.17%)</t>
  </si>
  <si>
    <t>dsDNA-RT, dsDNA, dsRNA, (-)ssRNA, (+)ssRNA</t>
  </si>
  <si>
    <t>Unclassified or unknown</t>
  </si>
  <si>
    <t>Unclassified or unknown (87.018%), Picobirnaviridae (5.095%), Permutotetraviridae (4.209%), Nodaviridae (1.152%), Circoviridae (0.753%), Mimiviridae (0.576%), Pithoviridae (0.532%), Phenuiviridae (0.177%), Genomoviridae (0.177%), Marseilleviridae (0.089%), Parvoviridae (0.044%), Rhabdoviridae (0.044%), Autolykiviridae (0.044%), Adenoviridae (0.044%), Spiraviridae (0.044%)</t>
  </si>
  <si>
    <t>(-)ssRNA, ssDNA, Unclassified or unknown RNA, dsDNA, dsRNA, Unclassified or unknown, (+)ssRNA</t>
  </si>
  <si>
    <t>Invertebrates</t>
  </si>
  <si>
    <t>(-)ssRNA, ssDNA, Unclassified or unknown RNA, dsDNA, dsRNA, Unclassified or unknown, ssRNA-RT, (+)ssRNA</t>
  </si>
  <si>
    <t>Protozoa</t>
  </si>
  <si>
    <t>Mimiviridae (84.81%), Totiviridae (6.835%), Unclassified or unknown (6.835%), Pithoviridae (1.139%), Marseilleviridae (0.38%)</t>
  </si>
  <si>
    <t>dsDNA, dsRNA, Unclassified or unknown</t>
  </si>
  <si>
    <t>Sample type (%)</t>
  </si>
  <si>
    <t>Geographical location group (%)</t>
  </si>
  <si>
    <t>Landscape type (%)</t>
  </si>
  <si>
    <t>Bat species (%)</t>
  </si>
  <si>
    <t>Overall (%)</t>
  </si>
  <si>
    <t>Iflaviridae (81.8%), Unclassified or unknown (8.818%), Parvoviridae (7.511%), Permutotetraviridae (0.533%), Dicistroviridae (0.371%), Polydnaviridae (0.162%), Nodaviridae (0.12%), Poxviridae (0.102%), Totiviridae (0.093%), Baculoviridae (0.079%), Metaviridae (0.065%), Ascoviridae (0.056%), Reoviridae (0.051%), Circoviridae (0.051%), Iridoviridae (0.051%), Alphatetraviridae (0.042%), Polycipiviridae (0.037%), Nudiviridae (0.023%), Malacoherpesviridae (0.014%), Birnaviridae (0.009%), Rhabdoviridae (0.005%), Phenuiviridae (0.005%), Retroviridae (0.005%)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</si>
</sst>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charset val="1"/>
      <scheme val="minor"/>
    </font>
    <font>
      <b/>
      <sz val="1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9"/>
      <color rgb="FF00000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9"/>
      <color rgb="FF00000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4" fontId="5" fillId="0" borderId="0" xfId="0" applyNumberFormat="1" applyFont="1" applyAlignment="1">
      <alignment horizontal="center"/>
    </xf>
    <xf numFmtId="2" fontId="10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tabSelected="1" zoomScaleNormal="100" workbookViewId="0">
      <selection activeCell="B16" sqref="B16"/>
    </sheetView>
  </sheetViews>
  <sheetFormatPr defaultRowHeight="15" x14ac:dyDescent="0.25"/>
  <cols>
    <col min="1" max="1" width="31.5703125" style="18" customWidth="1"/>
    <col min="2" max="2" width="16.7109375" style="18" bestFit="1" customWidth="1"/>
    <col min="3" max="3" width="11.5703125" style="18" bestFit="1" customWidth="1"/>
    <col min="4" max="4" width="6.7109375" style="18" bestFit="1" customWidth="1"/>
    <col min="5" max="17" width="6.5703125" style="18" bestFit="1" customWidth="1"/>
    <col min="18" max="18" width="8.42578125" style="18" bestFit="1" customWidth="1"/>
    <col min="19" max="16384" width="9.140625" style="18"/>
  </cols>
  <sheetData>
    <row r="1" spans="1:18" ht="45" customHeight="1" x14ac:dyDescent="0.25">
      <c r="A1" s="21" t="s">
        <v>141</v>
      </c>
      <c r="B1" s="21" t="s">
        <v>142</v>
      </c>
      <c r="C1" s="21" t="s">
        <v>143</v>
      </c>
      <c r="D1" s="21" t="s">
        <v>172</v>
      </c>
      <c r="E1" s="20" t="s">
        <v>168</v>
      </c>
      <c r="F1" s="20"/>
      <c r="G1" s="20"/>
      <c r="H1" s="20" t="s">
        <v>169</v>
      </c>
      <c r="I1" s="20"/>
      <c r="J1" s="20" t="s">
        <v>170</v>
      </c>
      <c r="K1" s="20"/>
      <c r="L1" s="20" t="s">
        <v>171</v>
      </c>
      <c r="M1" s="20"/>
      <c r="N1" s="20"/>
      <c r="O1" s="20"/>
      <c r="P1" s="20"/>
      <c r="Q1" s="20"/>
      <c r="R1" s="20"/>
    </row>
    <row r="2" spans="1:18" ht="31.5" x14ac:dyDescent="0.25">
      <c r="A2" s="21"/>
      <c r="B2" s="21"/>
      <c r="C2" s="21"/>
      <c r="D2" s="21"/>
      <c r="E2" s="17" t="s">
        <v>137</v>
      </c>
      <c r="F2" s="17" t="s">
        <v>136</v>
      </c>
      <c r="G2" s="17" t="s">
        <v>138</v>
      </c>
      <c r="H2" s="17" t="s">
        <v>140</v>
      </c>
      <c r="I2" s="17" t="s">
        <v>139</v>
      </c>
      <c r="J2" s="17" t="s">
        <v>134</v>
      </c>
      <c r="K2" s="17" t="s">
        <v>135</v>
      </c>
      <c r="L2" s="17" t="s">
        <v>17</v>
      </c>
      <c r="M2" s="17" t="s">
        <v>31</v>
      </c>
      <c r="N2" s="17" t="s">
        <v>34</v>
      </c>
      <c r="O2" s="17" t="s">
        <v>98</v>
      </c>
      <c r="P2" s="17" t="s">
        <v>83</v>
      </c>
      <c r="Q2" s="17" t="s">
        <v>37</v>
      </c>
      <c r="R2" s="17" t="s">
        <v>144</v>
      </c>
    </row>
    <row r="3" spans="1:18" ht="48.75" customHeight="1" x14ac:dyDescent="0.25">
      <c r="A3" s="16" t="s">
        <v>145</v>
      </c>
      <c r="B3" s="16" t="s">
        <v>146</v>
      </c>
      <c r="C3" s="16" t="s">
        <v>147</v>
      </c>
      <c r="D3" s="16">
        <v>27.158651048650292</v>
      </c>
      <c r="E3" s="16">
        <v>42.046547412964031</v>
      </c>
      <c r="F3" s="16">
        <v>10.77138990526791</v>
      </c>
      <c r="G3" s="16">
        <v>44.515545663212073</v>
      </c>
      <c r="H3" s="16">
        <v>25.995898746092038</v>
      </c>
      <c r="I3" s="16">
        <v>30.695296523517381</v>
      </c>
      <c r="J3" s="16">
        <v>54.470877768662838</v>
      </c>
      <c r="K3" s="16">
        <v>6.4066604336405328</v>
      </c>
      <c r="L3" s="16">
        <v>4.7639034627492132</v>
      </c>
      <c r="M3" s="16">
        <v>53.671970624235009</v>
      </c>
      <c r="N3" s="16">
        <v>38.534031413612567</v>
      </c>
      <c r="O3" s="16">
        <v>34.322033898305087</v>
      </c>
      <c r="P3" s="16">
        <v>71.84210526315789</v>
      </c>
      <c r="Q3" s="16">
        <v>37.610619469026553</v>
      </c>
      <c r="R3" s="19">
        <v>47.935752528256991</v>
      </c>
    </row>
    <row r="4" spans="1:18" ht="48.75" customHeight="1" x14ac:dyDescent="0.25">
      <c r="A4" s="16" t="s">
        <v>148</v>
      </c>
      <c r="B4" s="16" t="s">
        <v>149</v>
      </c>
      <c r="C4" s="16" t="s">
        <v>150</v>
      </c>
      <c r="D4" s="16">
        <v>8.3537834897664887</v>
      </c>
      <c r="E4" s="16">
        <v>40.084631659934601</v>
      </c>
      <c r="F4" s="16">
        <v>2.0299734349155432</v>
      </c>
      <c r="G4" s="16">
        <v>5.6548654100299087</v>
      </c>
      <c r="H4" s="16">
        <v>4.7466971459306819</v>
      </c>
      <c r="I4" s="16">
        <v>19.325153374233128</v>
      </c>
      <c r="J4" s="16">
        <v>16.776045939294509</v>
      </c>
      <c r="K4" s="16">
        <v>1.954498909220427</v>
      </c>
      <c r="L4" s="16">
        <v>6.4375655823714588</v>
      </c>
      <c r="M4" s="16">
        <v>25.887392900856788</v>
      </c>
      <c r="N4" s="16">
        <v>40</v>
      </c>
      <c r="O4" s="16">
        <v>41.101694915254242</v>
      </c>
      <c r="P4" s="16">
        <v>17.89473684210526</v>
      </c>
      <c r="Q4" s="16">
        <v>38.938053097345133</v>
      </c>
      <c r="R4" s="19">
        <v>5.526472337894111</v>
      </c>
    </row>
    <row r="5" spans="1:18" ht="48.75" customHeight="1" x14ac:dyDescent="0.25">
      <c r="A5" s="16" t="s">
        <v>151</v>
      </c>
      <c r="B5" s="16" t="s">
        <v>152</v>
      </c>
      <c r="C5" s="16" t="s">
        <v>153</v>
      </c>
      <c r="D5" s="16">
        <v>1.517949755863081E-2</v>
      </c>
      <c r="E5" s="16">
        <v>0</v>
      </c>
      <c r="F5" s="16">
        <v>0</v>
      </c>
      <c r="G5" s="16">
        <v>4.173332405926132E-2</v>
      </c>
      <c r="H5" s="16">
        <v>2.017010118667429E-2</v>
      </c>
      <c r="I5" s="16">
        <v>0</v>
      </c>
      <c r="J5" s="16">
        <v>3.5157623344661902E-2</v>
      </c>
      <c r="K5" s="16">
        <v>0</v>
      </c>
      <c r="L5" s="16">
        <v>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9">
        <v>3.569303985722784E-2</v>
      </c>
    </row>
    <row r="6" spans="1:18" ht="48.75" customHeight="1" x14ac:dyDescent="0.25">
      <c r="A6" s="16" t="s">
        <v>154</v>
      </c>
      <c r="B6" s="16" t="s">
        <v>155</v>
      </c>
      <c r="C6" s="16" t="s">
        <v>156</v>
      </c>
      <c r="D6" s="16">
        <v>0.67548764135907102</v>
      </c>
      <c r="E6" s="16">
        <v>0.32698595883823811</v>
      </c>
      <c r="F6" s="16">
        <v>0.19547892336223749</v>
      </c>
      <c r="G6" s="16">
        <v>1.467621896084023</v>
      </c>
      <c r="H6" s="16">
        <v>6.3871987091135243E-2</v>
      </c>
      <c r="I6" s="16">
        <v>2.535787321063395</v>
      </c>
      <c r="J6" s="16">
        <v>1.3359896870971519</v>
      </c>
      <c r="K6" s="16">
        <v>0.17363429945238409</v>
      </c>
      <c r="L6" s="16">
        <v>2.098635886673662E-2</v>
      </c>
      <c r="M6" s="16">
        <v>0.36719706242350059</v>
      </c>
      <c r="N6" s="16">
        <v>0.41884816753926701</v>
      </c>
      <c r="O6" s="16">
        <v>0</v>
      </c>
      <c r="P6" s="16">
        <v>0.26315789473684209</v>
      </c>
      <c r="Q6" s="16">
        <v>0.44247787610619471</v>
      </c>
      <c r="R6" s="19">
        <v>1.4872099940511601</v>
      </c>
    </row>
    <row r="7" spans="1:18" ht="48.75" customHeight="1" x14ac:dyDescent="0.25">
      <c r="A7" s="16" t="s">
        <v>157</v>
      </c>
      <c r="B7" s="16" t="s">
        <v>158</v>
      </c>
      <c r="C7" s="16" t="s">
        <v>159</v>
      </c>
      <c r="D7" s="16">
        <v>1.487590760745819</v>
      </c>
      <c r="E7" s="16">
        <v>3.8468936333910371</v>
      </c>
      <c r="F7" s="16">
        <v>0.83705077439727327</v>
      </c>
      <c r="G7" s="16">
        <v>1.5371774361827919</v>
      </c>
      <c r="H7" s="16">
        <v>0.53114599791575623</v>
      </c>
      <c r="I7" s="16">
        <v>4.3967280163599183</v>
      </c>
      <c r="J7" s="16">
        <v>2.5899449197234272</v>
      </c>
      <c r="K7" s="16">
        <v>0.65001558256533543</v>
      </c>
      <c r="L7" s="16">
        <v>0.51416579223504721</v>
      </c>
      <c r="M7" s="16">
        <v>4.6511627906976747</v>
      </c>
      <c r="N7" s="16">
        <v>4.2931937172774868</v>
      </c>
      <c r="O7" s="16">
        <v>2.9661016949152539</v>
      </c>
      <c r="P7" s="16">
        <v>2.1052631578947372</v>
      </c>
      <c r="Q7" s="16">
        <v>4.4247787610619467</v>
      </c>
      <c r="R7" s="19">
        <v>2.010707911957168</v>
      </c>
    </row>
    <row r="8" spans="1:18" ht="48.75" customHeight="1" x14ac:dyDescent="0.25">
      <c r="A8" s="16" t="s">
        <v>160</v>
      </c>
      <c r="B8" s="16" t="s">
        <v>161</v>
      </c>
      <c r="C8" s="16" t="s">
        <v>162</v>
      </c>
      <c r="D8" s="16">
        <v>5.7100209983049561</v>
      </c>
      <c r="E8" s="16">
        <v>3.5391421427197538</v>
      </c>
      <c r="F8" s="16">
        <v>1.4485489449150419</v>
      </c>
      <c r="G8" s="16">
        <v>12.408708353620369</v>
      </c>
      <c r="H8" s="16">
        <v>3.5196826570746631</v>
      </c>
      <c r="I8" s="16">
        <v>12.3721881390593</v>
      </c>
      <c r="J8" s="16">
        <v>10.17227235438884</v>
      </c>
      <c r="K8" s="16">
        <v>2.319576154222875</v>
      </c>
      <c r="L8" s="16">
        <v>0.79748163693599161</v>
      </c>
      <c r="M8" s="16">
        <v>4.222766217870257</v>
      </c>
      <c r="N8" s="16">
        <v>3.9790575916230368</v>
      </c>
      <c r="O8" s="16">
        <v>6.3559322033898296</v>
      </c>
      <c r="P8" s="16">
        <v>2.8947368421052628</v>
      </c>
      <c r="Q8" s="16">
        <v>1.5486725663716809</v>
      </c>
      <c r="R8" s="19">
        <v>11.689470553242121</v>
      </c>
    </row>
    <row r="9" spans="1:18" ht="48.75" customHeight="1" x14ac:dyDescent="0.25">
      <c r="A9" s="16" t="s">
        <v>163</v>
      </c>
      <c r="B9" s="16" t="s">
        <v>173</v>
      </c>
      <c r="C9" s="16" t="s">
        <v>164</v>
      </c>
      <c r="D9" s="16">
        <v>54.600652718395018</v>
      </c>
      <c r="E9" s="16">
        <v>2.1157914983650699</v>
      </c>
      <c r="F9" s="16">
        <v>83.18380031076137</v>
      </c>
      <c r="G9" s="16">
        <v>33.915281352159703</v>
      </c>
      <c r="H9" s="16">
        <v>64.241772279557608</v>
      </c>
      <c r="I9" s="16">
        <v>25.276073619631902</v>
      </c>
      <c r="J9" s="16">
        <v>10.875424821282079</v>
      </c>
      <c r="K9" s="16">
        <v>87.823338230711016</v>
      </c>
      <c r="L9" s="16">
        <v>86.820566631689402</v>
      </c>
      <c r="M9" s="16">
        <v>1.774785801713586</v>
      </c>
      <c r="N9" s="16">
        <v>2.3036649214659688</v>
      </c>
      <c r="O9" s="16">
        <v>4.2372881355932206</v>
      </c>
      <c r="P9" s="16">
        <v>1.0526315789473679</v>
      </c>
      <c r="Q9" s="16">
        <v>14.38053097345133</v>
      </c>
      <c r="R9" s="19">
        <v>29.173111243307559</v>
      </c>
    </row>
    <row r="10" spans="1:18" ht="48.75" customHeight="1" x14ac:dyDescent="0.25">
      <c r="A10" s="16" t="s">
        <v>165</v>
      </c>
      <c r="B10" s="16" t="s">
        <v>166</v>
      </c>
      <c r="C10" s="16" t="s">
        <v>167</v>
      </c>
      <c r="D10" s="16">
        <v>1.998633845219723</v>
      </c>
      <c r="E10" s="16">
        <v>8.0400076937872669</v>
      </c>
      <c r="F10" s="16">
        <v>1.533757706380632</v>
      </c>
      <c r="G10" s="16">
        <v>0.45906656465187451</v>
      </c>
      <c r="H10" s="16">
        <v>0.8807610851514438</v>
      </c>
      <c r="I10" s="16">
        <v>5.3987730061349692</v>
      </c>
      <c r="J10" s="16">
        <v>3.744286886206492</v>
      </c>
      <c r="K10" s="16">
        <v>0.67227639018743601</v>
      </c>
      <c r="L10" s="16">
        <v>0.64533053515215111</v>
      </c>
      <c r="M10" s="16">
        <v>9.4247246022031828</v>
      </c>
      <c r="N10" s="16">
        <v>10.47120418848167</v>
      </c>
      <c r="O10" s="16">
        <v>11.01694915254237</v>
      </c>
      <c r="P10" s="16">
        <v>3.947368421052631</v>
      </c>
      <c r="Q10" s="16">
        <v>2.6548672566371678</v>
      </c>
      <c r="R10" s="19">
        <v>2.14158239143367</v>
      </c>
    </row>
    <row r="11" spans="1:18" x14ac:dyDescent="0.25">
      <c r="D11" s="18">
        <f>SUM(D4,D5,D6,D7,D9,D10)</f>
        <v>67.13132795304476</v>
      </c>
    </row>
  </sheetData>
  <mergeCells count="8">
    <mergeCell ref="L1:R1"/>
    <mergeCell ref="J1:K1"/>
    <mergeCell ref="A1:A2"/>
    <mergeCell ref="B1:B2"/>
    <mergeCell ref="C1:C2"/>
    <mergeCell ref="D1:D2"/>
    <mergeCell ref="E1:G1"/>
    <mergeCell ref="H1:I1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44"/>
  <sheetViews>
    <sheetView workbookViewId="0">
      <selection activeCell="U28" sqref="U28"/>
    </sheetView>
  </sheetViews>
  <sheetFormatPr defaultRowHeight="15" x14ac:dyDescent="0.25"/>
  <cols>
    <col min="1" max="1" width="14.28515625" style="1" bestFit="1" customWidth="1"/>
    <col min="2" max="2" width="8.7109375" style="1" customWidth="1"/>
    <col min="3" max="3" width="12" style="1" customWidth="1"/>
    <col min="4" max="4" width="15.5703125" style="1" customWidth="1"/>
    <col min="5" max="5" width="8.140625" style="1" customWidth="1"/>
    <col min="6" max="6" width="7.5703125" style="1" customWidth="1"/>
    <col min="7" max="7" width="11.85546875" style="1" customWidth="1"/>
    <col min="8" max="8" width="15.7109375" style="1" customWidth="1"/>
    <col min="9" max="9" width="14.28515625" style="1" bestFit="1" customWidth="1"/>
    <col min="10" max="10" width="14.5703125" style="1" customWidth="1"/>
    <col min="11" max="12" width="7.42578125" style="1" customWidth="1"/>
    <col min="13" max="13" width="9.42578125" style="1" customWidth="1"/>
    <col min="14" max="14" width="3.5703125" style="1" bestFit="1" customWidth="1"/>
    <col min="15" max="16384" width="9.140625" style="1"/>
  </cols>
  <sheetData>
    <row r="1" spans="1:20" x14ac:dyDescent="0.2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4" t="s">
        <v>3</v>
      </c>
      <c r="L1" s="4" t="s">
        <v>10</v>
      </c>
      <c r="M1" s="4" t="s">
        <v>11</v>
      </c>
      <c r="N1" s="5" t="s">
        <v>12</v>
      </c>
      <c r="O1" s="10" t="s">
        <v>130</v>
      </c>
      <c r="P1" s="13" t="s">
        <v>131</v>
      </c>
      <c r="Q1" s="13" t="s">
        <v>132</v>
      </c>
      <c r="R1" s="13" t="s">
        <v>133</v>
      </c>
      <c r="S1" s="13"/>
      <c r="T1" s="14"/>
    </row>
    <row r="2" spans="1:20" x14ac:dyDescent="0.25">
      <c r="A2" s="3" t="s">
        <v>68</v>
      </c>
      <c r="B2" s="8" t="s">
        <v>69</v>
      </c>
      <c r="C2" s="11" t="s">
        <v>15</v>
      </c>
      <c r="D2" s="8" t="s">
        <v>58</v>
      </c>
      <c r="E2" s="6" t="s">
        <v>31</v>
      </c>
      <c r="F2" s="8">
        <v>7986</v>
      </c>
      <c r="G2" s="9">
        <v>645</v>
      </c>
      <c r="H2" s="8">
        <f t="shared" ref="H2:H44" si="0">100*G2/F2</f>
        <v>8.0766341096919607</v>
      </c>
      <c r="I2" s="8" t="s">
        <v>68</v>
      </c>
      <c r="J2" s="8" t="s">
        <v>18</v>
      </c>
      <c r="K2" s="6">
        <v>1</v>
      </c>
      <c r="L2" s="6" t="s">
        <v>59</v>
      </c>
      <c r="M2" s="6" t="s">
        <v>26</v>
      </c>
      <c r="N2" s="7">
        <v>1</v>
      </c>
      <c r="O2" s="12">
        <v>22</v>
      </c>
      <c r="P2" s="11">
        <v>0.210148353995978</v>
      </c>
      <c r="Q2" s="15">
        <v>7</v>
      </c>
      <c r="R2" s="15">
        <v>0.334538878918891</v>
      </c>
      <c r="S2" s="11"/>
      <c r="T2" s="11"/>
    </row>
    <row r="3" spans="1:20" x14ac:dyDescent="0.25">
      <c r="A3" s="3" t="s">
        <v>56</v>
      </c>
      <c r="B3" s="8" t="s">
        <v>57</v>
      </c>
      <c r="C3" s="11" t="s">
        <v>25</v>
      </c>
      <c r="D3" s="8" t="s">
        <v>58</v>
      </c>
      <c r="E3" s="6" t="s">
        <v>31</v>
      </c>
      <c r="F3" s="8">
        <v>76457</v>
      </c>
      <c r="G3" s="9">
        <v>170</v>
      </c>
      <c r="H3" s="8">
        <f t="shared" si="0"/>
        <v>0.22234720169507044</v>
      </c>
      <c r="I3" s="8" t="s">
        <v>56</v>
      </c>
      <c r="J3" s="8" t="s">
        <v>18</v>
      </c>
      <c r="K3" s="6">
        <v>1</v>
      </c>
      <c r="L3" s="6" t="s">
        <v>59</v>
      </c>
      <c r="M3" s="6" t="s">
        <v>26</v>
      </c>
      <c r="N3" s="7">
        <v>2</v>
      </c>
      <c r="O3" s="12">
        <v>15</v>
      </c>
      <c r="P3" s="11">
        <v>9.0079236649783401E-2</v>
      </c>
      <c r="Q3" s="15">
        <v>6</v>
      </c>
      <c r="R3" s="15">
        <v>0.30726065700300698</v>
      </c>
      <c r="S3" s="11"/>
      <c r="T3" s="11"/>
    </row>
    <row r="4" spans="1:20" x14ac:dyDescent="0.25">
      <c r="A4" s="3" t="s">
        <v>60</v>
      </c>
      <c r="B4" s="8" t="s">
        <v>61</v>
      </c>
      <c r="C4" s="11" t="s">
        <v>25</v>
      </c>
      <c r="D4" s="8" t="s">
        <v>58</v>
      </c>
      <c r="E4" s="6" t="s">
        <v>17</v>
      </c>
      <c r="F4" s="8">
        <v>107464</v>
      </c>
      <c r="G4" s="9">
        <v>210</v>
      </c>
      <c r="H4" s="8">
        <f t="shared" si="0"/>
        <v>0.19541427826993227</v>
      </c>
      <c r="I4" s="8" t="s">
        <v>60</v>
      </c>
      <c r="J4" s="8" t="s">
        <v>18</v>
      </c>
      <c r="K4" s="6">
        <v>1</v>
      </c>
      <c r="L4" s="6" t="s">
        <v>59</v>
      </c>
      <c r="M4" s="6" t="s">
        <v>26</v>
      </c>
      <c r="N4" s="7">
        <v>3</v>
      </c>
      <c r="O4" s="12">
        <v>17</v>
      </c>
      <c r="P4" s="11">
        <v>0.10855873719765199</v>
      </c>
      <c r="Q4" s="15">
        <v>6</v>
      </c>
      <c r="R4" s="15">
        <v>0.21837627936217799</v>
      </c>
      <c r="S4" s="11"/>
      <c r="T4" s="11"/>
    </row>
    <row r="5" spans="1:20" x14ac:dyDescent="0.25">
      <c r="A5" s="3" t="s">
        <v>99</v>
      </c>
      <c r="B5" s="8" t="s">
        <v>100</v>
      </c>
      <c r="C5" s="11" t="s">
        <v>25</v>
      </c>
      <c r="D5" s="8" t="s">
        <v>101</v>
      </c>
      <c r="E5" s="6" t="s">
        <v>17</v>
      </c>
      <c r="F5" s="8">
        <v>9988</v>
      </c>
      <c r="G5" s="9">
        <v>747</v>
      </c>
      <c r="H5" s="8">
        <f t="shared" si="0"/>
        <v>7.4789747697236688</v>
      </c>
      <c r="I5" s="8" t="s">
        <v>99</v>
      </c>
      <c r="J5" s="8" t="s">
        <v>73</v>
      </c>
      <c r="K5" s="6">
        <v>9</v>
      </c>
      <c r="L5" s="6" t="s">
        <v>19</v>
      </c>
      <c r="M5" s="6" t="s">
        <v>26</v>
      </c>
      <c r="N5" s="7">
        <v>4</v>
      </c>
      <c r="O5" s="12">
        <v>15</v>
      </c>
      <c r="P5" s="11">
        <v>0.43481361351779202</v>
      </c>
      <c r="Q5" s="15">
        <v>5</v>
      </c>
      <c r="R5" s="15">
        <v>0.57402878133086199</v>
      </c>
      <c r="S5" s="11"/>
      <c r="T5" s="11"/>
    </row>
    <row r="6" spans="1:20" x14ac:dyDescent="0.25">
      <c r="A6" s="3" t="s">
        <v>102</v>
      </c>
      <c r="B6" s="8" t="s">
        <v>103</v>
      </c>
      <c r="C6" s="11" t="s">
        <v>25</v>
      </c>
      <c r="D6" s="8" t="s">
        <v>101</v>
      </c>
      <c r="E6" s="6" t="s">
        <v>31</v>
      </c>
      <c r="F6" s="8">
        <v>2560</v>
      </c>
      <c r="G6" s="9">
        <v>35</v>
      </c>
      <c r="H6" s="8">
        <f t="shared" si="0"/>
        <v>1.3671875</v>
      </c>
      <c r="I6" s="8" t="s">
        <v>102</v>
      </c>
      <c r="J6" s="8" t="s">
        <v>73</v>
      </c>
      <c r="K6" s="6">
        <v>9</v>
      </c>
      <c r="L6" s="6" t="s">
        <v>19</v>
      </c>
      <c r="M6" s="6" t="s">
        <v>26</v>
      </c>
      <c r="N6" s="7">
        <v>5</v>
      </c>
      <c r="O6" s="12">
        <v>7</v>
      </c>
      <c r="P6" s="11">
        <v>0.19194170392422399</v>
      </c>
      <c r="Q6" s="15">
        <v>5</v>
      </c>
      <c r="R6" s="15">
        <v>0.413769026755964</v>
      </c>
      <c r="S6" s="11"/>
      <c r="T6" s="11"/>
    </row>
    <row r="7" spans="1:20" x14ac:dyDescent="0.25">
      <c r="A7" s="3" t="s">
        <v>104</v>
      </c>
      <c r="B7" s="8" t="s">
        <v>105</v>
      </c>
      <c r="C7" s="11" t="s">
        <v>25</v>
      </c>
      <c r="D7" s="8" t="s">
        <v>101</v>
      </c>
      <c r="E7" s="6" t="s">
        <v>83</v>
      </c>
      <c r="F7" s="8">
        <v>16903</v>
      </c>
      <c r="G7" s="9">
        <v>159</v>
      </c>
      <c r="H7" s="8">
        <f t="shared" si="0"/>
        <v>0.94066142104951789</v>
      </c>
      <c r="I7" s="8" t="s">
        <v>104</v>
      </c>
      <c r="J7" s="8" t="s">
        <v>73</v>
      </c>
      <c r="K7" s="6">
        <v>9</v>
      </c>
      <c r="L7" s="6" t="s">
        <v>19</v>
      </c>
      <c r="M7" s="6" t="s">
        <v>26</v>
      </c>
      <c r="N7" s="7">
        <v>6</v>
      </c>
      <c r="O7" s="12">
        <v>12</v>
      </c>
      <c r="P7" s="11">
        <v>0.137832196592929</v>
      </c>
      <c r="Q7" s="15">
        <v>6</v>
      </c>
      <c r="R7" s="15">
        <v>0.31377069580648098</v>
      </c>
      <c r="S7" s="11"/>
      <c r="T7" s="11"/>
    </row>
    <row r="8" spans="1:20" x14ac:dyDescent="0.25">
      <c r="A8" s="3" t="s">
        <v>44</v>
      </c>
      <c r="B8" s="8" t="s">
        <v>45</v>
      </c>
      <c r="C8" s="11" t="s">
        <v>46</v>
      </c>
      <c r="D8" s="8" t="s">
        <v>40</v>
      </c>
      <c r="E8" s="6" t="s">
        <v>47</v>
      </c>
      <c r="F8" s="8">
        <v>78222</v>
      </c>
      <c r="G8" s="9">
        <v>1973</v>
      </c>
      <c r="H8" s="8">
        <f t="shared" si="0"/>
        <v>2.5223083020122217</v>
      </c>
      <c r="I8" s="8" t="s">
        <v>44</v>
      </c>
      <c r="J8" s="8" t="s">
        <v>18</v>
      </c>
      <c r="K8" s="6">
        <v>2</v>
      </c>
      <c r="L8" s="6" t="s">
        <v>41</v>
      </c>
      <c r="M8" s="6" t="s">
        <v>128</v>
      </c>
      <c r="N8" s="7">
        <v>7</v>
      </c>
      <c r="O8" s="12">
        <v>35</v>
      </c>
      <c r="P8" s="11">
        <v>0.25504085390314202</v>
      </c>
      <c r="Q8" s="15">
        <v>7</v>
      </c>
      <c r="R8" s="15">
        <v>0.315125785742146</v>
      </c>
      <c r="S8" s="11"/>
      <c r="T8" s="11"/>
    </row>
    <row r="9" spans="1:20" x14ac:dyDescent="0.25">
      <c r="A9" s="3" t="s">
        <v>38</v>
      </c>
      <c r="B9" s="8" t="s">
        <v>39</v>
      </c>
      <c r="C9" s="11" t="s">
        <v>25</v>
      </c>
      <c r="D9" s="8" t="s">
        <v>40</v>
      </c>
      <c r="E9" s="6" t="s">
        <v>34</v>
      </c>
      <c r="F9" s="8">
        <v>108367</v>
      </c>
      <c r="G9" s="9">
        <v>156</v>
      </c>
      <c r="H9" s="8">
        <f t="shared" si="0"/>
        <v>0.14395526313361079</v>
      </c>
      <c r="I9" s="8" t="s">
        <v>38</v>
      </c>
      <c r="J9" s="8" t="s">
        <v>18</v>
      </c>
      <c r="K9" s="6">
        <v>2</v>
      </c>
      <c r="L9" s="6" t="s">
        <v>41</v>
      </c>
      <c r="M9" s="6" t="s">
        <v>128</v>
      </c>
      <c r="N9" s="7">
        <v>8</v>
      </c>
      <c r="O9" s="12">
        <v>16</v>
      </c>
      <c r="P9" s="11">
        <v>0.11155140802522399</v>
      </c>
      <c r="Q9" s="15">
        <v>6</v>
      </c>
      <c r="R9" s="15">
        <v>0.280341470773807</v>
      </c>
      <c r="S9" s="11"/>
      <c r="T9" s="11"/>
    </row>
    <row r="10" spans="1:20" x14ac:dyDescent="0.25">
      <c r="A10" s="3" t="s">
        <v>13</v>
      </c>
      <c r="B10" s="8" t="s">
        <v>14</v>
      </c>
      <c r="C10" s="11" t="s">
        <v>15</v>
      </c>
      <c r="D10" s="8" t="s">
        <v>16</v>
      </c>
      <c r="E10" s="6" t="s">
        <v>17</v>
      </c>
      <c r="F10" s="8">
        <v>58257</v>
      </c>
      <c r="G10" s="9">
        <v>170</v>
      </c>
      <c r="H10" s="8">
        <f t="shared" si="0"/>
        <v>0.29181042621487546</v>
      </c>
      <c r="I10" s="8" t="s">
        <v>13</v>
      </c>
      <c r="J10" s="8" t="s">
        <v>18</v>
      </c>
      <c r="K10" s="6">
        <v>4</v>
      </c>
      <c r="L10" s="6" t="s">
        <v>19</v>
      </c>
      <c r="M10" s="6" t="s">
        <v>26</v>
      </c>
      <c r="N10" s="7">
        <v>9</v>
      </c>
      <c r="O10" s="12">
        <v>12</v>
      </c>
      <c r="P10" s="11">
        <v>0.291889373135998</v>
      </c>
      <c r="Q10" s="15">
        <v>6</v>
      </c>
      <c r="R10" s="15">
        <v>0.60257750951557898</v>
      </c>
      <c r="S10" s="11"/>
      <c r="T10" s="11"/>
    </row>
    <row r="11" spans="1:20" x14ac:dyDescent="0.25">
      <c r="A11" s="3" t="s">
        <v>35</v>
      </c>
      <c r="B11" s="8" t="s">
        <v>36</v>
      </c>
      <c r="C11" s="11" t="s">
        <v>15</v>
      </c>
      <c r="D11" s="8" t="s">
        <v>16</v>
      </c>
      <c r="E11" s="6" t="s">
        <v>37</v>
      </c>
      <c r="F11" s="8">
        <v>10238</v>
      </c>
      <c r="G11" s="9">
        <v>320</v>
      </c>
      <c r="H11" s="8">
        <f t="shared" si="0"/>
        <v>3.1256104707950771</v>
      </c>
      <c r="I11" s="8" t="s">
        <v>35</v>
      </c>
      <c r="J11" s="8" t="s">
        <v>18</v>
      </c>
      <c r="K11" s="6">
        <v>4</v>
      </c>
      <c r="L11" s="6" t="s">
        <v>19</v>
      </c>
      <c r="M11" s="6" t="s">
        <v>26</v>
      </c>
      <c r="N11" s="7">
        <v>10</v>
      </c>
      <c r="O11" s="12">
        <v>17</v>
      </c>
      <c r="P11" s="11">
        <v>0.15761050610855901</v>
      </c>
      <c r="Q11" s="15">
        <v>6</v>
      </c>
      <c r="R11" s="15">
        <v>0.26943877258665699</v>
      </c>
      <c r="S11" s="11"/>
      <c r="T11" s="11"/>
    </row>
    <row r="12" spans="1:20" x14ac:dyDescent="0.25">
      <c r="A12" s="3" t="s">
        <v>66</v>
      </c>
      <c r="B12" s="8" t="s">
        <v>67</v>
      </c>
      <c r="C12" s="11" t="s">
        <v>15</v>
      </c>
      <c r="D12" s="8" t="s">
        <v>16</v>
      </c>
      <c r="E12" s="6" t="s">
        <v>31</v>
      </c>
      <c r="F12" s="8">
        <v>83747</v>
      </c>
      <c r="G12" s="9">
        <v>340</v>
      </c>
      <c r="H12" s="8">
        <f t="shared" si="0"/>
        <v>0.40598469198896675</v>
      </c>
      <c r="I12" s="8" t="s">
        <v>66</v>
      </c>
      <c r="J12" s="8" t="s">
        <v>18</v>
      </c>
      <c r="K12" s="6">
        <v>4</v>
      </c>
      <c r="L12" s="6" t="s">
        <v>19</v>
      </c>
      <c r="M12" s="6" t="s">
        <v>26</v>
      </c>
      <c r="N12" s="7">
        <v>11</v>
      </c>
      <c r="O12" s="12">
        <v>20</v>
      </c>
      <c r="P12" s="11">
        <v>0.154237419010783</v>
      </c>
      <c r="Q12" s="15">
        <v>7</v>
      </c>
      <c r="R12" s="15">
        <v>0.235566124583414</v>
      </c>
      <c r="S12" s="11"/>
      <c r="T12" s="11"/>
    </row>
    <row r="13" spans="1:20" x14ac:dyDescent="0.25">
      <c r="A13" s="3" t="s">
        <v>23</v>
      </c>
      <c r="B13" s="8" t="s">
        <v>24</v>
      </c>
      <c r="C13" s="11" t="s">
        <v>25</v>
      </c>
      <c r="D13" s="8" t="s">
        <v>16</v>
      </c>
      <c r="E13" s="6" t="s">
        <v>17</v>
      </c>
      <c r="F13" s="8">
        <v>48398</v>
      </c>
      <c r="G13" s="9">
        <v>169</v>
      </c>
      <c r="H13" s="8">
        <f t="shared" si="0"/>
        <v>0.3491879829745031</v>
      </c>
      <c r="I13" s="8" t="s">
        <v>23</v>
      </c>
      <c r="J13" s="8" t="s">
        <v>18</v>
      </c>
      <c r="K13" s="6">
        <v>4</v>
      </c>
      <c r="L13" s="6" t="s">
        <v>19</v>
      </c>
      <c r="M13" s="6" t="s">
        <v>26</v>
      </c>
      <c r="N13" s="7">
        <v>12</v>
      </c>
      <c r="O13" s="12">
        <v>12</v>
      </c>
      <c r="P13" s="11">
        <v>0.152315020296209</v>
      </c>
      <c r="Q13" s="15">
        <v>6</v>
      </c>
      <c r="R13" s="15">
        <v>0.320119591888816</v>
      </c>
      <c r="S13" s="11"/>
      <c r="T13" s="11"/>
    </row>
    <row r="14" spans="1:20" x14ac:dyDescent="0.25">
      <c r="A14" s="3" t="s">
        <v>27</v>
      </c>
      <c r="B14" s="8" t="s">
        <v>28</v>
      </c>
      <c r="C14" s="11" t="s">
        <v>25</v>
      </c>
      <c r="D14" s="8" t="s">
        <v>16</v>
      </c>
      <c r="E14" s="6" t="s">
        <v>17</v>
      </c>
      <c r="F14" s="8">
        <v>39251</v>
      </c>
      <c r="G14" s="9">
        <v>151</v>
      </c>
      <c r="H14" s="8">
        <f t="shared" si="0"/>
        <v>0.38470357443122466</v>
      </c>
      <c r="I14" s="8" t="s">
        <v>27</v>
      </c>
      <c r="J14" s="8" t="s">
        <v>18</v>
      </c>
      <c r="K14" s="6">
        <v>4</v>
      </c>
      <c r="L14" s="6" t="s">
        <v>19</v>
      </c>
      <c r="M14" s="6" t="s">
        <v>26</v>
      </c>
      <c r="N14" s="7">
        <v>13</v>
      </c>
      <c r="O14" s="12">
        <v>14</v>
      </c>
      <c r="P14" s="11">
        <v>0.13414304591436299</v>
      </c>
      <c r="Q14" s="15">
        <v>7</v>
      </c>
      <c r="R14" s="15">
        <v>0.26194487828796598</v>
      </c>
      <c r="S14" s="11"/>
      <c r="T14" s="11"/>
    </row>
    <row r="15" spans="1:20" x14ac:dyDescent="0.25">
      <c r="A15" s="3" t="s">
        <v>50</v>
      </c>
      <c r="B15" s="8" t="s">
        <v>51</v>
      </c>
      <c r="C15" s="11" t="s">
        <v>25</v>
      </c>
      <c r="D15" s="8" t="s">
        <v>16</v>
      </c>
      <c r="E15" s="6" t="s">
        <v>31</v>
      </c>
      <c r="F15" s="8">
        <v>42389</v>
      </c>
      <c r="G15" s="9">
        <v>111</v>
      </c>
      <c r="H15" s="8">
        <f t="shared" si="0"/>
        <v>0.26186038830828751</v>
      </c>
      <c r="I15" s="8" t="s">
        <v>50</v>
      </c>
      <c r="J15" s="8" t="s">
        <v>18</v>
      </c>
      <c r="K15" s="6">
        <v>4</v>
      </c>
      <c r="L15" s="6" t="s">
        <v>19</v>
      </c>
      <c r="M15" s="6" t="s">
        <v>26</v>
      </c>
      <c r="N15" s="7">
        <v>14</v>
      </c>
      <c r="O15" s="12">
        <v>17</v>
      </c>
      <c r="P15" s="11">
        <v>7.6252623713884707E-2</v>
      </c>
      <c r="Q15" s="15">
        <v>7</v>
      </c>
      <c r="R15" s="15">
        <v>0.24832742312579201</v>
      </c>
      <c r="S15" s="11"/>
      <c r="T15" s="11"/>
    </row>
    <row r="16" spans="1:20" x14ac:dyDescent="0.25">
      <c r="A16" s="3" t="s">
        <v>52</v>
      </c>
      <c r="B16" s="8" t="s">
        <v>53</v>
      </c>
      <c r="C16" s="11" t="s">
        <v>25</v>
      </c>
      <c r="D16" s="8" t="s">
        <v>16</v>
      </c>
      <c r="E16" s="6" t="s">
        <v>17</v>
      </c>
      <c r="F16" s="8">
        <v>79074</v>
      </c>
      <c r="G16" s="9">
        <v>256</v>
      </c>
      <c r="H16" s="8">
        <f t="shared" si="0"/>
        <v>0.32374737587576197</v>
      </c>
      <c r="I16" s="8" t="s">
        <v>52</v>
      </c>
      <c r="J16" s="8" t="s">
        <v>18</v>
      </c>
      <c r="K16" s="6">
        <v>4</v>
      </c>
      <c r="L16" s="6" t="s">
        <v>19</v>
      </c>
      <c r="M16" s="6" t="s">
        <v>26</v>
      </c>
      <c r="N16" s="7">
        <v>15</v>
      </c>
      <c r="O16" s="12">
        <v>20</v>
      </c>
      <c r="P16" s="11">
        <v>9.2910776355473998E-2</v>
      </c>
      <c r="Q16" s="15">
        <v>7</v>
      </c>
      <c r="R16" s="15">
        <v>0.25304330067106701</v>
      </c>
      <c r="S16" s="11"/>
      <c r="T16" s="11"/>
    </row>
    <row r="17" spans="1:20" x14ac:dyDescent="0.25">
      <c r="A17" s="3" t="s">
        <v>54</v>
      </c>
      <c r="B17" s="8" t="s">
        <v>55</v>
      </c>
      <c r="C17" s="11" t="s">
        <v>25</v>
      </c>
      <c r="D17" s="8" t="s">
        <v>16</v>
      </c>
      <c r="E17" s="6" t="s">
        <v>37</v>
      </c>
      <c r="F17" s="8">
        <v>69349</v>
      </c>
      <c r="G17" s="9">
        <v>132</v>
      </c>
      <c r="H17" s="8">
        <f t="shared" si="0"/>
        <v>0.19034160550260279</v>
      </c>
      <c r="I17" s="8" t="s">
        <v>54</v>
      </c>
      <c r="J17" s="8" t="s">
        <v>18</v>
      </c>
      <c r="K17" s="6">
        <v>4</v>
      </c>
      <c r="L17" s="6" t="s">
        <v>19</v>
      </c>
      <c r="M17" s="6" t="s">
        <v>26</v>
      </c>
      <c r="N17" s="7">
        <v>16</v>
      </c>
      <c r="O17" s="12">
        <v>15</v>
      </c>
      <c r="P17" s="11">
        <v>8.0557554210197793E-2</v>
      </c>
      <c r="Q17" s="15">
        <v>7</v>
      </c>
      <c r="R17" s="15">
        <v>0.227082224411847</v>
      </c>
      <c r="S17" s="11"/>
      <c r="T17" s="11"/>
    </row>
    <row r="18" spans="1:20" x14ac:dyDescent="0.25">
      <c r="A18" s="3" t="s">
        <v>106</v>
      </c>
      <c r="B18" s="8" t="s">
        <v>107</v>
      </c>
      <c r="C18" s="11" t="s">
        <v>15</v>
      </c>
      <c r="D18" s="8" t="s">
        <v>72</v>
      </c>
      <c r="E18" s="6" t="s">
        <v>31</v>
      </c>
      <c r="F18" s="8">
        <v>4168</v>
      </c>
      <c r="G18" s="9">
        <v>15</v>
      </c>
      <c r="H18" s="8">
        <f t="shared" si="0"/>
        <v>0.35988483685220729</v>
      </c>
      <c r="I18" s="8" t="s">
        <v>106</v>
      </c>
      <c r="J18" s="8" t="s">
        <v>73</v>
      </c>
      <c r="K18" s="6">
        <v>11</v>
      </c>
      <c r="L18" s="6" t="s">
        <v>19</v>
      </c>
      <c r="M18" s="6" t="s">
        <v>26</v>
      </c>
      <c r="N18" s="7">
        <v>17</v>
      </c>
      <c r="O18" s="12">
        <v>7</v>
      </c>
      <c r="P18" s="11">
        <v>0.158596763789774</v>
      </c>
      <c r="Q18" s="15">
        <v>5</v>
      </c>
      <c r="R18" s="15">
        <v>0.27613300410826103</v>
      </c>
      <c r="S18" s="11"/>
      <c r="T18" s="11"/>
    </row>
    <row r="19" spans="1:20" x14ac:dyDescent="0.25">
      <c r="A19" s="3" t="s">
        <v>108</v>
      </c>
      <c r="B19" s="8" t="s">
        <v>109</v>
      </c>
      <c r="C19" s="11" t="s">
        <v>15</v>
      </c>
      <c r="D19" s="8" t="s">
        <v>72</v>
      </c>
      <c r="E19" s="6" t="s">
        <v>31</v>
      </c>
      <c r="F19" s="8">
        <v>6120</v>
      </c>
      <c r="G19" s="9">
        <v>15</v>
      </c>
      <c r="H19" s="8">
        <f t="shared" si="0"/>
        <v>0.24509803921568626</v>
      </c>
      <c r="I19" s="8" t="s">
        <v>108</v>
      </c>
      <c r="J19" s="8" t="s">
        <v>73</v>
      </c>
      <c r="K19" s="6">
        <v>11</v>
      </c>
      <c r="L19" s="6" t="s">
        <v>19</v>
      </c>
      <c r="M19" s="6" t="s">
        <v>26</v>
      </c>
      <c r="N19" s="7">
        <v>18</v>
      </c>
      <c r="O19" s="12">
        <v>8</v>
      </c>
      <c r="P19" s="11">
        <v>0.13651150073861401</v>
      </c>
      <c r="Q19" s="15">
        <v>3</v>
      </c>
      <c r="R19" s="15">
        <v>0.36435968334633501</v>
      </c>
      <c r="S19" s="11"/>
      <c r="T19" s="11"/>
    </row>
    <row r="20" spans="1:20" x14ac:dyDescent="0.25">
      <c r="A20" s="3" t="s">
        <v>84</v>
      </c>
      <c r="B20" s="8" t="s">
        <v>85</v>
      </c>
      <c r="C20" s="11" t="s">
        <v>46</v>
      </c>
      <c r="D20" s="8" t="s">
        <v>72</v>
      </c>
      <c r="E20" s="6" t="s">
        <v>47</v>
      </c>
      <c r="F20" s="8">
        <v>23648</v>
      </c>
      <c r="G20" s="9">
        <v>1806</v>
      </c>
      <c r="H20" s="8">
        <f t="shared" si="0"/>
        <v>7.6370094722598107</v>
      </c>
      <c r="I20" s="8" t="s">
        <v>84</v>
      </c>
      <c r="J20" s="8" t="s">
        <v>73</v>
      </c>
      <c r="K20" s="6">
        <v>11</v>
      </c>
      <c r="L20" s="6" t="s">
        <v>19</v>
      </c>
      <c r="M20" s="6" t="s">
        <v>26</v>
      </c>
      <c r="N20" s="7">
        <v>19</v>
      </c>
      <c r="O20" s="12">
        <v>23</v>
      </c>
      <c r="P20" s="11">
        <v>0.21360575243480601</v>
      </c>
      <c r="Q20" s="15">
        <v>7</v>
      </c>
      <c r="R20" s="15">
        <v>0.434816247444126</v>
      </c>
      <c r="S20" s="11"/>
      <c r="T20" s="11"/>
    </row>
    <row r="21" spans="1:20" x14ac:dyDescent="0.25">
      <c r="A21" s="3" t="s">
        <v>70</v>
      </c>
      <c r="B21" s="8" t="s">
        <v>71</v>
      </c>
      <c r="C21" s="11" t="s">
        <v>25</v>
      </c>
      <c r="D21" s="8" t="s">
        <v>72</v>
      </c>
      <c r="E21" s="6" t="s">
        <v>129</v>
      </c>
      <c r="F21" s="8">
        <v>39015</v>
      </c>
      <c r="G21" s="9">
        <v>157</v>
      </c>
      <c r="H21" s="8">
        <f t="shared" si="0"/>
        <v>0.4024093297449699</v>
      </c>
      <c r="I21" s="8" t="s">
        <v>70</v>
      </c>
      <c r="J21" s="8" t="s">
        <v>73</v>
      </c>
      <c r="K21" s="6">
        <v>11</v>
      </c>
      <c r="L21" s="6" t="s">
        <v>19</v>
      </c>
      <c r="M21" s="6" t="s">
        <v>26</v>
      </c>
      <c r="N21" s="7">
        <v>20</v>
      </c>
      <c r="O21" s="12">
        <v>17</v>
      </c>
      <c r="P21" s="11">
        <v>9.7453076730590907E-2</v>
      </c>
      <c r="Q21" s="15">
        <v>6</v>
      </c>
      <c r="R21" s="15">
        <v>0.260592782787954</v>
      </c>
      <c r="S21" s="11"/>
      <c r="T21" s="11"/>
    </row>
    <row r="22" spans="1:20" x14ac:dyDescent="0.25">
      <c r="A22" s="3" t="s">
        <v>126</v>
      </c>
      <c r="B22" s="8" t="s">
        <v>127</v>
      </c>
      <c r="C22" s="11" t="s">
        <v>25</v>
      </c>
      <c r="D22" s="8" t="s">
        <v>72</v>
      </c>
      <c r="E22" s="6" t="s">
        <v>34</v>
      </c>
      <c r="F22" s="8">
        <v>40471</v>
      </c>
      <c r="G22" s="9">
        <v>262</v>
      </c>
      <c r="H22" s="8">
        <f t="shared" si="0"/>
        <v>0.64737713424427368</v>
      </c>
      <c r="I22" s="8" t="s">
        <v>126</v>
      </c>
      <c r="J22" s="8" t="s">
        <v>73</v>
      </c>
      <c r="K22" s="6">
        <v>11</v>
      </c>
      <c r="L22" s="6" t="s">
        <v>19</v>
      </c>
      <c r="M22" s="6" t="s">
        <v>26</v>
      </c>
      <c r="N22" s="7">
        <v>21</v>
      </c>
      <c r="O22" s="12">
        <v>15</v>
      </c>
      <c r="P22" s="11">
        <v>0.107937731712602</v>
      </c>
      <c r="Q22" s="15">
        <v>7</v>
      </c>
      <c r="R22" s="15">
        <v>0.248423920052251</v>
      </c>
      <c r="S22" s="11"/>
      <c r="T22" s="11"/>
    </row>
    <row r="23" spans="1:20" x14ac:dyDescent="0.25">
      <c r="A23" s="3" t="s">
        <v>110</v>
      </c>
      <c r="B23" s="8" t="s">
        <v>111</v>
      </c>
      <c r="C23" s="11" t="s">
        <v>25</v>
      </c>
      <c r="D23" s="8" t="s">
        <v>72</v>
      </c>
      <c r="E23" s="6" t="s">
        <v>31</v>
      </c>
      <c r="F23" s="8">
        <v>7833</v>
      </c>
      <c r="G23" s="9">
        <v>183</v>
      </c>
      <c r="H23" s="8">
        <f t="shared" si="0"/>
        <v>2.3362696284948297</v>
      </c>
      <c r="I23" s="8" t="s">
        <v>110</v>
      </c>
      <c r="J23" s="8" t="s">
        <v>73</v>
      </c>
      <c r="K23" s="6">
        <v>11</v>
      </c>
      <c r="L23" s="6" t="s">
        <v>19</v>
      </c>
      <c r="M23" s="6" t="s">
        <v>26</v>
      </c>
      <c r="N23" s="7">
        <v>22</v>
      </c>
      <c r="O23" s="12">
        <v>10</v>
      </c>
      <c r="P23" s="11">
        <v>0.19402062207580001</v>
      </c>
      <c r="Q23" s="15">
        <v>5</v>
      </c>
      <c r="R23" s="15">
        <v>0.44027976857485901</v>
      </c>
      <c r="S23" s="11"/>
      <c r="T23" s="11"/>
    </row>
    <row r="24" spans="1:20" x14ac:dyDescent="0.25">
      <c r="A24" s="3" t="s">
        <v>112</v>
      </c>
      <c r="B24" s="8" t="s">
        <v>113</v>
      </c>
      <c r="C24" s="11" t="s">
        <v>25</v>
      </c>
      <c r="D24" s="8" t="s">
        <v>72</v>
      </c>
      <c r="E24" s="6" t="s">
        <v>17</v>
      </c>
      <c r="F24" s="8">
        <v>10063</v>
      </c>
      <c r="G24" s="9">
        <v>129</v>
      </c>
      <c r="H24" s="8">
        <f t="shared" si="0"/>
        <v>1.2819238795587797</v>
      </c>
      <c r="I24" s="8" t="s">
        <v>112</v>
      </c>
      <c r="J24" s="8" t="s">
        <v>73</v>
      </c>
      <c r="K24" s="6">
        <v>11</v>
      </c>
      <c r="L24" s="6" t="s">
        <v>19</v>
      </c>
      <c r="M24" s="6" t="s">
        <v>26</v>
      </c>
      <c r="N24" s="7">
        <v>23</v>
      </c>
      <c r="O24" s="12">
        <v>14</v>
      </c>
      <c r="P24" s="11">
        <v>0.14464486403714599</v>
      </c>
      <c r="Q24" s="15">
        <v>6</v>
      </c>
      <c r="R24" s="15">
        <v>0.36217227655644002</v>
      </c>
      <c r="S24" s="11"/>
      <c r="T24" s="11"/>
    </row>
    <row r="25" spans="1:20" x14ac:dyDescent="0.25">
      <c r="A25" s="3" t="s">
        <v>89</v>
      </c>
      <c r="B25" s="8" t="s">
        <v>90</v>
      </c>
      <c r="C25" s="11" t="s">
        <v>15</v>
      </c>
      <c r="D25" s="8" t="s">
        <v>88</v>
      </c>
      <c r="E25" s="6" t="s">
        <v>17</v>
      </c>
      <c r="F25" s="8">
        <v>29564</v>
      </c>
      <c r="G25" s="9">
        <v>16998</v>
      </c>
      <c r="H25" s="8">
        <f t="shared" si="0"/>
        <v>57.495602760113648</v>
      </c>
      <c r="I25" s="8" t="s">
        <v>89</v>
      </c>
      <c r="J25" s="8" t="s">
        <v>73</v>
      </c>
      <c r="K25" s="6">
        <v>7</v>
      </c>
      <c r="L25" s="6" t="s">
        <v>41</v>
      </c>
      <c r="M25" s="6" t="s">
        <v>128</v>
      </c>
      <c r="N25" s="7">
        <v>24</v>
      </c>
      <c r="O25" s="12">
        <v>7</v>
      </c>
      <c r="P25" s="11">
        <v>0.77879320770925697</v>
      </c>
      <c r="Q25" s="15">
        <v>4</v>
      </c>
      <c r="R25" s="15">
        <v>0.85711183310198202</v>
      </c>
      <c r="S25" s="11"/>
      <c r="T25" s="11"/>
    </row>
    <row r="26" spans="1:20" x14ac:dyDescent="0.25">
      <c r="A26" s="3" t="s">
        <v>86</v>
      </c>
      <c r="B26" s="8" t="s">
        <v>87</v>
      </c>
      <c r="C26" s="11" t="s">
        <v>46</v>
      </c>
      <c r="D26" s="8" t="s">
        <v>88</v>
      </c>
      <c r="E26" s="6" t="s">
        <v>47</v>
      </c>
      <c r="F26" s="8">
        <v>10662</v>
      </c>
      <c r="G26" s="9">
        <v>2644</v>
      </c>
      <c r="H26" s="8">
        <f t="shared" si="0"/>
        <v>24.798349277809042</v>
      </c>
      <c r="I26" s="8" t="s">
        <v>86</v>
      </c>
      <c r="J26" s="8" t="s">
        <v>73</v>
      </c>
      <c r="K26" s="6">
        <v>7</v>
      </c>
      <c r="L26" s="6" t="s">
        <v>41</v>
      </c>
      <c r="M26" s="6" t="s">
        <v>128</v>
      </c>
      <c r="N26" s="7">
        <v>25</v>
      </c>
      <c r="O26" s="12">
        <v>21</v>
      </c>
      <c r="P26" s="11">
        <v>0.23193706305571599</v>
      </c>
      <c r="Q26" s="15">
        <v>7</v>
      </c>
      <c r="R26" s="15">
        <v>0.47230471937804402</v>
      </c>
      <c r="S26" s="11"/>
      <c r="T26" s="11"/>
    </row>
    <row r="27" spans="1:20" x14ac:dyDescent="0.25">
      <c r="A27" s="3" t="s">
        <v>94</v>
      </c>
      <c r="B27" s="8" t="s">
        <v>95</v>
      </c>
      <c r="C27" s="11" t="s">
        <v>25</v>
      </c>
      <c r="D27" s="8" t="s">
        <v>88</v>
      </c>
      <c r="E27" s="6" t="s">
        <v>17</v>
      </c>
      <c r="F27" s="8">
        <v>38090</v>
      </c>
      <c r="G27" s="9">
        <v>114</v>
      </c>
      <c r="H27" s="8">
        <f t="shared" si="0"/>
        <v>0.29929115253347333</v>
      </c>
      <c r="I27" s="8" t="s">
        <v>94</v>
      </c>
      <c r="J27" s="8" t="s">
        <v>73</v>
      </c>
      <c r="K27" s="6">
        <v>7</v>
      </c>
      <c r="L27" s="6" t="s">
        <v>41</v>
      </c>
      <c r="M27" s="6" t="s">
        <v>128</v>
      </c>
      <c r="N27" s="7">
        <v>26</v>
      </c>
      <c r="O27" s="12">
        <v>8</v>
      </c>
      <c r="P27" s="11">
        <v>0.27159378833474801</v>
      </c>
      <c r="Q27" s="15">
        <v>5</v>
      </c>
      <c r="R27" s="15">
        <v>0.51731834755080297</v>
      </c>
      <c r="S27" s="11"/>
      <c r="T27" s="11"/>
    </row>
    <row r="28" spans="1:20" x14ac:dyDescent="0.25">
      <c r="A28" s="3" t="s">
        <v>96</v>
      </c>
      <c r="B28" s="8" t="s">
        <v>97</v>
      </c>
      <c r="C28" s="11" t="s">
        <v>25</v>
      </c>
      <c r="D28" s="8" t="s">
        <v>88</v>
      </c>
      <c r="E28" s="6" t="s">
        <v>98</v>
      </c>
      <c r="F28" s="8">
        <v>35720</v>
      </c>
      <c r="G28" s="9">
        <v>236</v>
      </c>
      <c r="H28" s="8">
        <f t="shared" si="0"/>
        <v>0.6606942889137738</v>
      </c>
      <c r="I28" s="8" t="s">
        <v>96</v>
      </c>
      <c r="J28" s="8" t="s">
        <v>73</v>
      </c>
      <c r="K28" s="6">
        <v>7</v>
      </c>
      <c r="L28" s="6" t="s">
        <v>41</v>
      </c>
      <c r="M28" s="6" t="s">
        <v>128</v>
      </c>
      <c r="N28" s="7">
        <v>27</v>
      </c>
      <c r="O28" s="12">
        <v>18</v>
      </c>
      <c r="P28" s="11">
        <v>0.10899783676086799</v>
      </c>
      <c r="Q28" s="15">
        <v>6</v>
      </c>
      <c r="R28" s="15">
        <v>0.24659971533518499</v>
      </c>
      <c r="S28" s="11"/>
      <c r="T28" s="11"/>
    </row>
    <row r="29" spans="1:20" x14ac:dyDescent="0.25">
      <c r="A29" s="3" t="s">
        <v>114</v>
      </c>
      <c r="B29" s="8" t="s">
        <v>115</v>
      </c>
      <c r="C29" s="11" t="s">
        <v>25</v>
      </c>
      <c r="D29" s="8" t="s">
        <v>116</v>
      </c>
      <c r="E29" s="6" t="s">
        <v>83</v>
      </c>
      <c r="F29" s="8">
        <v>2860</v>
      </c>
      <c r="G29" s="9">
        <v>13</v>
      </c>
      <c r="H29" s="8">
        <f t="shared" si="0"/>
        <v>0.45454545454545453</v>
      </c>
      <c r="I29" s="8" t="s">
        <v>114</v>
      </c>
      <c r="J29" s="8" t="s">
        <v>73</v>
      </c>
      <c r="K29" s="6">
        <v>8</v>
      </c>
      <c r="L29" s="6" t="s">
        <v>19</v>
      </c>
      <c r="M29" s="6" t="s">
        <v>26</v>
      </c>
      <c r="N29" s="7">
        <v>28</v>
      </c>
      <c r="O29" s="12">
        <v>8</v>
      </c>
      <c r="P29" s="11">
        <v>0.13648925828224501</v>
      </c>
      <c r="Q29" s="15">
        <v>4</v>
      </c>
      <c r="R29" s="15">
        <v>0.33601500113531801</v>
      </c>
      <c r="S29" s="11"/>
      <c r="T29" s="11"/>
    </row>
    <row r="30" spans="1:20" x14ac:dyDescent="0.25">
      <c r="A30" s="3" t="s">
        <v>117</v>
      </c>
      <c r="B30" s="8" t="s">
        <v>118</v>
      </c>
      <c r="C30" s="11" t="s">
        <v>25</v>
      </c>
      <c r="D30" s="8" t="s">
        <v>116</v>
      </c>
      <c r="E30" s="6" t="s">
        <v>31</v>
      </c>
      <c r="F30" s="8">
        <v>13045</v>
      </c>
      <c r="G30" s="9">
        <v>196</v>
      </c>
      <c r="H30" s="8">
        <f t="shared" si="0"/>
        <v>1.5024913760061327</v>
      </c>
      <c r="I30" s="8" t="s">
        <v>117</v>
      </c>
      <c r="J30" s="8" t="s">
        <v>73</v>
      </c>
      <c r="K30" s="6">
        <v>8</v>
      </c>
      <c r="L30" s="6" t="s">
        <v>19</v>
      </c>
      <c r="M30" s="6" t="s">
        <v>26</v>
      </c>
      <c r="N30" s="7">
        <v>29</v>
      </c>
      <c r="O30" s="12">
        <v>13</v>
      </c>
      <c r="P30" s="11">
        <v>0.174095945500258</v>
      </c>
      <c r="Q30" s="15">
        <v>6</v>
      </c>
      <c r="R30" s="15">
        <v>0.41603980117655898</v>
      </c>
      <c r="S30" s="11"/>
      <c r="T30" s="11"/>
    </row>
    <row r="31" spans="1:20" x14ac:dyDescent="0.25">
      <c r="A31" s="3" t="s">
        <v>20</v>
      </c>
      <c r="B31" s="8" t="s">
        <v>21</v>
      </c>
      <c r="C31" s="11" t="s">
        <v>15</v>
      </c>
      <c r="D31" s="8" t="s">
        <v>22</v>
      </c>
      <c r="E31" s="6" t="s">
        <v>31</v>
      </c>
      <c r="F31" s="8">
        <v>43707</v>
      </c>
      <c r="G31" s="9">
        <v>2129</v>
      </c>
      <c r="H31" s="8">
        <f t="shared" si="0"/>
        <v>4.8710732834557398</v>
      </c>
      <c r="I31" s="8" t="s">
        <v>20</v>
      </c>
      <c r="J31" s="8" t="s">
        <v>18</v>
      </c>
      <c r="K31" s="6">
        <v>3</v>
      </c>
      <c r="L31" s="6" t="s">
        <v>19</v>
      </c>
      <c r="M31" s="6" t="s">
        <v>26</v>
      </c>
      <c r="N31" s="7">
        <v>30</v>
      </c>
      <c r="O31" s="12">
        <v>17</v>
      </c>
      <c r="P31" s="11">
        <v>0.14046844107499701</v>
      </c>
      <c r="Q31" s="15">
        <v>7</v>
      </c>
      <c r="R31" s="15">
        <v>0.34458207518519002</v>
      </c>
      <c r="S31" s="11"/>
      <c r="T31" s="11"/>
    </row>
    <row r="32" spans="1:20" x14ac:dyDescent="0.25">
      <c r="A32" s="3" t="s">
        <v>48</v>
      </c>
      <c r="B32" s="8" t="s">
        <v>49</v>
      </c>
      <c r="C32" s="11" t="s">
        <v>46</v>
      </c>
      <c r="D32" s="8" t="s">
        <v>22</v>
      </c>
      <c r="E32" s="6" t="s">
        <v>47</v>
      </c>
      <c r="F32" s="8">
        <v>42904</v>
      </c>
      <c r="G32" s="9">
        <v>1853</v>
      </c>
      <c r="H32" s="8">
        <f t="shared" si="0"/>
        <v>4.3189446205482005</v>
      </c>
      <c r="I32" s="8" t="s">
        <v>48</v>
      </c>
      <c r="J32" s="8" t="s">
        <v>18</v>
      </c>
      <c r="K32" s="6">
        <v>3</v>
      </c>
      <c r="L32" s="6" t="s">
        <v>19</v>
      </c>
      <c r="M32" s="6" t="s">
        <v>26</v>
      </c>
      <c r="N32" s="7">
        <v>31</v>
      </c>
      <c r="O32" s="12">
        <v>40</v>
      </c>
      <c r="P32" s="11">
        <v>0.17488243768557901</v>
      </c>
      <c r="Q32" s="15">
        <v>7</v>
      </c>
      <c r="R32" s="15">
        <v>0.20622996884498601</v>
      </c>
      <c r="S32" s="11"/>
      <c r="T32" s="11"/>
    </row>
    <row r="33" spans="1:20" x14ac:dyDescent="0.25">
      <c r="A33" s="3" t="s">
        <v>29</v>
      </c>
      <c r="B33" s="8" t="s">
        <v>30</v>
      </c>
      <c r="C33" s="11" t="s">
        <v>25</v>
      </c>
      <c r="D33" s="8" t="s">
        <v>22</v>
      </c>
      <c r="E33" s="6" t="s">
        <v>31</v>
      </c>
      <c r="F33" s="8">
        <v>42697</v>
      </c>
      <c r="G33" s="9">
        <v>277</v>
      </c>
      <c r="H33" s="8">
        <f t="shared" si="0"/>
        <v>0.64875752394781838</v>
      </c>
      <c r="I33" s="8" t="s">
        <v>29</v>
      </c>
      <c r="J33" s="8" t="s">
        <v>18</v>
      </c>
      <c r="K33" s="6">
        <v>3</v>
      </c>
      <c r="L33" s="6" t="s">
        <v>19</v>
      </c>
      <c r="M33" s="6" t="s">
        <v>26</v>
      </c>
      <c r="N33" s="7">
        <v>32</v>
      </c>
      <c r="O33" s="12">
        <v>19</v>
      </c>
      <c r="P33" s="11">
        <v>9.4520070450815702E-2</v>
      </c>
      <c r="Q33" s="15">
        <v>7</v>
      </c>
      <c r="R33" s="15">
        <v>0.22951055472696499</v>
      </c>
      <c r="S33" s="11"/>
      <c r="T33" s="11"/>
    </row>
    <row r="34" spans="1:20" x14ac:dyDescent="0.25">
      <c r="A34" s="3" t="s">
        <v>32</v>
      </c>
      <c r="B34" s="8" t="s">
        <v>33</v>
      </c>
      <c r="C34" s="11" t="s">
        <v>25</v>
      </c>
      <c r="D34" s="8" t="s">
        <v>22</v>
      </c>
      <c r="E34" s="6" t="s">
        <v>34</v>
      </c>
      <c r="F34" s="8">
        <v>55162</v>
      </c>
      <c r="G34" s="9">
        <v>302</v>
      </c>
      <c r="H34" s="8">
        <f t="shared" si="0"/>
        <v>0.54747833653602118</v>
      </c>
      <c r="I34" s="8" t="s">
        <v>32</v>
      </c>
      <c r="J34" s="8" t="s">
        <v>18</v>
      </c>
      <c r="K34" s="6">
        <v>3</v>
      </c>
      <c r="L34" s="6" t="s">
        <v>19</v>
      </c>
      <c r="M34" s="6" t="s">
        <v>26</v>
      </c>
      <c r="N34" s="7">
        <v>33</v>
      </c>
      <c r="O34" s="12">
        <v>20</v>
      </c>
      <c r="P34" s="11">
        <v>0.101910995247006</v>
      </c>
      <c r="Q34" s="15">
        <v>7</v>
      </c>
      <c r="R34" s="15">
        <v>0.234999370185412</v>
      </c>
      <c r="S34" s="11"/>
      <c r="T34" s="11"/>
    </row>
    <row r="35" spans="1:20" x14ac:dyDescent="0.25">
      <c r="A35" s="3" t="s">
        <v>42</v>
      </c>
      <c r="B35" s="8" t="s">
        <v>43</v>
      </c>
      <c r="C35" s="11" t="s">
        <v>25</v>
      </c>
      <c r="D35" s="8" t="s">
        <v>22</v>
      </c>
      <c r="E35" s="6" t="s">
        <v>17</v>
      </c>
      <c r="F35" s="8">
        <v>63273</v>
      </c>
      <c r="G35" s="9">
        <v>235</v>
      </c>
      <c r="H35" s="8">
        <f t="shared" si="0"/>
        <v>0.37140644508716197</v>
      </c>
      <c r="I35" s="8" t="s">
        <v>42</v>
      </c>
      <c r="J35" s="8" t="s">
        <v>18</v>
      </c>
      <c r="K35" s="6">
        <v>3</v>
      </c>
      <c r="L35" s="6" t="s">
        <v>19</v>
      </c>
      <c r="M35" s="6" t="s">
        <v>26</v>
      </c>
      <c r="N35" s="7">
        <v>34</v>
      </c>
      <c r="O35" s="12">
        <v>16</v>
      </c>
      <c r="P35" s="11">
        <v>0.105812164438185</v>
      </c>
      <c r="Q35" s="15">
        <v>6</v>
      </c>
      <c r="R35" s="15">
        <v>0.267436131519321</v>
      </c>
      <c r="S35" s="11"/>
      <c r="T35" s="11"/>
    </row>
    <row r="36" spans="1:20" x14ac:dyDescent="0.25">
      <c r="A36" s="3" t="s">
        <v>62</v>
      </c>
      <c r="B36" s="8" t="s">
        <v>63</v>
      </c>
      <c r="C36" s="11" t="s">
        <v>25</v>
      </c>
      <c r="D36" s="8" t="s">
        <v>22</v>
      </c>
      <c r="E36" s="6" t="s">
        <v>31</v>
      </c>
      <c r="F36" s="8">
        <v>53987</v>
      </c>
      <c r="G36" s="9">
        <v>101</v>
      </c>
      <c r="H36" s="8">
        <f t="shared" si="0"/>
        <v>0.18708207531442755</v>
      </c>
      <c r="I36" s="8" t="s">
        <v>62</v>
      </c>
      <c r="J36" s="8" t="s">
        <v>18</v>
      </c>
      <c r="K36" s="6">
        <v>3</v>
      </c>
      <c r="L36" s="6" t="s">
        <v>19</v>
      </c>
      <c r="M36" s="6" t="s">
        <v>26</v>
      </c>
      <c r="N36" s="7">
        <v>35</v>
      </c>
      <c r="O36" s="12">
        <v>14</v>
      </c>
      <c r="P36" s="11">
        <v>0.125162797291482</v>
      </c>
      <c r="Q36" s="15">
        <v>5</v>
      </c>
      <c r="R36" s="15">
        <v>0.284565617166187</v>
      </c>
      <c r="S36" s="11"/>
      <c r="T36" s="11"/>
    </row>
    <row r="37" spans="1:20" x14ac:dyDescent="0.25">
      <c r="A37" s="3" t="s">
        <v>64</v>
      </c>
      <c r="B37" s="8" t="s">
        <v>65</v>
      </c>
      <c r="C37" s="11" t="s">
        <v>25</v>
      </c>
      <c r="D37" s="8" t="s">
        <v>22</v>
      </c>
      <c r="E37" s="6" t="s">
        <v>34</v>
      </c>
      <c r="F37" s="8">
        <v>26439</v>
      </c>
      <c r="G37" s="9">
        <v>80</v>
      </c>
      <c r="H37" s="8">
        <f t="shared" si="0"/>
        <v>0.30258330496614849</v>
      </c>
      <c r="I37" s="8" t="s">
        <v>64</v>
      </c>
      <c r="J37" s="8" t="s">
        <v>18</v>
      </c>
      <c r="K37" s="6">
        <v>3</v>
      </c>
      <c r="L37" s="6" t="s">
        <v>19</v>
      </c>
      <c r="M37" s="6" t="s">
        <v>26</v>
      </c>
      <c r="N37" s="7">
        <v>36</v>
      </c>
      <c r="O37" s="12">
        <v>14</v>
      </c>
      <c r="P37" s="11">
        <v>0.12955350988891101</v>
      </c>
      <c r="Q37" s="15">
        <v>5</v>
      </c>
      <c r="R37" s="15">
        <v>0.33282795705928198</v>
      </c>
      <c r="S37" s="11"/>
      <c r="T37" s="11"/>
    </row>
    <row r="38" spans="1:20" x14ac:dyDescent="0.25">
      <c r="A38" s="3" t="s">
        <v>80</v>
      </c>
      <c r="B38" s="8" t="s">
        <v>81</v>
      </c>
      <c r="C38" s="11" t="s">
        <v>25</v>
      </c>
      <c r="D38" s="8" t="s">
        <v>82</v>
      </c>
      <c r="E38" s="6" t="s">
        <v>83</v>
      </c>
      <c r="F38" s="8">
        <v>16549</v>
      </c>
      <c r="G38" s="9">
        <v>208</v>
      </c>
      <c r="H38" s="8">
        <f t="shared" si="0"/>
        <v>1.2568735271013354</v>
      </c>
      <c r="I38" s="8" t="s">
        <v>80</v>
      </c>
      <c r="J38" s="8" t="s">
        <v>73</v>
      </c>
      <c r="K38" s="6">
        <v>10</v>
      </c>
      <c r="L38" s="6" t="s">
        <v>19</v>
      </c>
      <c r="M38" s="6" t="s">
        <v>26</v>
      </c>
      <c r="N38" s="7">
        <v>37</v>
      </c>
      <c r="O38" s="12">
        <v>11</v>
      </c>
      <c r="P38" s="11">
        <v>0.15553074968922501</v>
      </c>
      <c r="Q38" s="15">
        <v>7</v>
      </c>
      <c r="R38" s="15">
        <v>0.35134043240069002</v>
      </c>
      <c r="S38" s="11"/>
      <c r="T38" s="11"/>
    </row>
    <row r="39" spans="1:20" x14ac:dyDescent="0.25">
      <c r="A39" s="3" t="s">
        <v>119</v>
      </c>
      <c r="B39" s="8" t="s">
        <v>120</v>
      </c>
      <c r="C39" s="11" t="s">
        <v>25</v>
      </c>
      <c r="D39" s="8" t="s">
        <v>82</v>
      </c>
      <c r="E39" s="6" t="s">
        <v>31</v>
      </c>
      <c r="F39" s="8">
        <v>7997</v>
      </c>
      <c r="G39" s="9">
        <v>160</v>
      </c>
      <c r="H39" s="8">
        <f t="shared" si="0"/>
        <v>2.0007502813555083</v>
      </c>
      <c r="I39" s="8" t="s">
        <v>119</v>
      </c>
      <c r="J39" s="8" t="s">
        <v>73</v>
      </c>
      <c r="K39" s="6">
        <v>10</v>
      </c>
      <c r="L39" s="6" t="s">
        <v>19</v>
      </c>
      <c r="M39" s="6" t="s">
        <v>26</v>
      </c>
      <c r="N39" s="7">
        <v>38</v>
      </c>
      <c r="O39" s="12">
        <v>12</v>
      </c>
      <c r="P39" s="11">
        <v>0.17966919713135601</v>
      </c>
      <c r="Q39" s="15">
        <v>6</v>
      </c>
      <c r="R39" s="15">
        <v>0.41361396766905401</v>
      </c>
      <c r="S39" s="11"/>
      <c r="T39" s="11"/>
    </row>
    <row r="40" spans="1:20" x14ac:dyDescent="0.25">
      <c r="A40" s="3" t="s">
        <v>74</v>
      </c>
      <c r="B40" s="8" t="s">
        <v>75</v>
      </c>
      <c r="C40" s="11" t="s">
        <v>15</v>
      </c>
      <c r="D40" s="8" t="s">
        <v>76</v>
      </c>
      <c r="E40" s="6" t="s">
        <v>47</v>
      </c>
      <c r="F40" s="8">
        <v>14731</v>
      </c>
      <c r="G40" s="9">
        <v>267</v>
      </c>
      <c r="H40" s="8">
        <f t="shared" si="0"/>
        <v>1.8125042427533773</v>
      </c>
      <c r="I40" s="8" t="s">
        <v>74</v>
      </c>
      <c r="J40" s="8" t="s">
        <v>73</v>
      </c>
      <c r="K40" s="6">
        <v>5</v>
      </c>
      <c r="L40" s="6" t="s">
        <v>77</v>
      </c>
      <c r="M40" s="6" t="s">
        <v>128</v>
      </c>
      <c r="N40" s="7">
        <v>39</v>
      </c>
      <c r="O40" s="12">
        <v>14</v>
      </c>
      <c r="P40" s="11">
        <v>0.12113659439888</v>
      </c>
      <c r="Q40" s="15">
        <v>6</v>
      </c>
      <c r="R40" s="15">
        <v>0.201645810849926</v>
      </c>
      <c r="S40" s="11"/>
      <c r="T40" s="11"/>
    </row>
    <row r="41" spans="1:20" x14ac:dyDescent="0.25">
      <c r="A41" s="3" t="s">
        <v>78</v>
      </c>
      <c r="B41" s="8" t="s">
        <v>79</v>
      </c>
      <c r="C41" s="11" t="s">
        <v>15</v>
      </c>
      <c r="D41" s="8" t="s">
        <v>76</v>
      </c>
      <c r="E41" s="6" t="s">
        <v>47</v>
      </c>
      <c r="F41" s="8">
        <v>4915</v>
      </c>
      <c r="G41" s="9">
        <v>37</v>
      </c>
      <c r="H41" s="8">
        <f t="shared" si="0"/>
        <v>0.75279755849440488</v>
      </c>
      <c r="I41" s="8" t="s">
        <v>78</v>
      </c>
      <c r="J41" s="8" t="s">
        <v>73</v>
      </c>
      <c r="K41" s="6">
        <v>5</v>
      </c>
      <c r="L41" s="6" t="s">
        <v>77</v>
      </c>
      <c r="M41" s="6" t="s">
        <v>128</v>
      </c>
      <c r="N41" s="7">
        <v>40</v>
      </c>
      <c r="O41" s="12">
        <v>9</v>
      </c>
      <c r="P41" s="11">
        <v>0.16504140964333999</v>
      </c>
      <c r="Q41" s="15">
        <v>6</v>
      </c>
      <c r="R41" s="15">
        <v>0.3255886019659</v>
      </c>
      <c r="S41" s="11"/>
      <c r="T41" s="11"/>
    </row>
    <row r="42" spans="1:20" x14ac:dyDescent="0.25">
      <c r="A42" s="3" t="s">
        <v>121</v>
      </c>
      <c r="B42" s="8" t="s">
        <v>122</v>
      </c>
      <c r="C42" s="11" t="s">
        <v>25</v>
      </c>
      <c r="D42" s="8" t="s">
        <v>76</v>
      </c>
      <c r="E42" s="6" t="s">
        <v>17</v>
      </c>
      <c r="F42" s="8">
        <v>3220</v>
      </c>
      <c r="G42" s="9">
        <v>36</v>
      </c>
      <c r="H42" s="8">
        <f t="shared" si="0"/>
        <v>1.1180124223602483</v>
      </c>
      <c r="I42" s="8" t="s">
        <v>121</v>
      </c>
      <c r="J42" s="8" t="s">
        <v>73</v>
      </c>
      <c r="K42" s="6">
        <v>5</v>
      </c>
      <c r="L42" s="6" t="s">
        <v>77</v>
      </c>
      <c r="M42" s="6" t="s">
        <v>128</v>
      </c>
      <c r="N42" s="7">
        <v>41</v>
      </c>
      <c r="O42" s="12">
        <v>9</v>
      </c>
      <c r="P42" s="11">
        <v>0.15720100133222401</v>
      </c>
      <c r="Q42" s="15">
        <v>4</v>
      </c>
      <c r="R42" s="15">
        <v>0.36461350146520199</v>
      </c>
      <c r="S42" s="11"/>
      <c r="T42" s="11"/>
    </row>
    <row r="43" spans="1:20" x14ac:dyDescent="0.25">
      <c r="A43" s="3" t="s">
        <v>123</v>
      </c>
      <c r="B43" s="8" t="s">
        <v>124</v>
      </c>
      <c r="C43" s="11" t="s">
        <v>46</v>
      </c>
      <c r="D43" s="8" t="s">
        <v>93</v>
      </c>
      <c r="E43" s="6" t="s">
        <v>47</v>
      </c>
      <c r="F43" s="8">
        <v>39053</v>
      </c>
      <c r="G43" s="9">
        <v>5116</v>
      </c>
      <c r="H43" s="8">
        <f t="shared" si="0"/>
        <v>13.100145955496377</v>
      </c>
      <c r="I43" s="8" t="s">
        <v>123</v>
      </c>
      <c r="J43" s="8" t="s">
        <v>73</v>
      </c>
      <c r="K43" s="6">
        <v>6</v>
      </c>
      <c r="L43" s="6" t="s">
        <v>125</v>
      </c>
      <c r="M43" s="6" t="s">
        <v>26</v>
      </c>
      <c r="N43" s="7">
        <v>42</v>
      </c>
      <c r="O43" s="12">
        <v>9</v>
      </c>
      <c r="P43" s="11">
        <v>0.18087859798098299</v>
      </c>
      <c r="Q43" s="15">
        <v>7</v>
      </c>
      <c r="R43" s="15">
        <v>0.35515461691420402</v>
      </c>
      <c r="S43" s="11"/>
      <c r="T43" s="11"/>
    </row>
    <row r="44" spans="1:20" x14ac:dyDescent="0.25">
      <c r="A44" s="3" t="s">
        <v>91</v>
      </c>
      <c r="B44" s="8" t="s">
        <v>92</v>
      </c>
      <c r="C44" s="11" t="s">
        <v>25</v>
      </c>
      <c r="D44" s="8" t="s">
        <v>93</v>
      </c>
      <c r="E44" s="6" t="s">
        <v>31</v>
      </c>
      <c r="F44" s="8">
        <v>51000</v>
      </c>
      <c r="G44" s="9">
        <v>214</v>
      </c>
      <c r="H44" s="8">
        <f t="shared" si="0"/>
        <v>0.41960784313725491</v>
      </c>
      <c r="I44" s="8" t="s">
        <v>91</v>
      </c>
      <c r="J44" s="8" t="s">
        <v>73</v>
      </c>
      <c r="K44" s="6">
        <v>6</v>
      </c>
      <c r="L44" s="6" t="s">
        <v>19</v>
      </c>
      <c r="M44" s="6" t="s">
        <v>26</v>
      </c>
      <c r="N44" s="7">
        <v>43</v>
      </c>
      <c r="O44" s="12">
        <v>22</v>
      </c>
      <c r="P44" s="11">
        <v>8.1712098407639003E-2</v>
      </c>
      <c r="Q44" s="15">
        <v>7</v>
      </c>
      <c r="R44" s="15">
        <v>0.21861244389745799</v>
      </c>
      <c r="S44" s="11"/>
      <c r="T44" s="11"/>
    </row>
  </sheetData>
  <sortState ref="A2:N44">
    <sortCondition ref="N2"/>
  </sortState>
  <pageMargins left="0.7" right="0.7" top="0.75" bottom="0.75" header="0.3" footer="0.3"/>
  <pageSetup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Fifty Seven</dc:creator>
  <cp:lastModifiedBy>MDPI</cp:lastModifiedBy>
  <dcterms:created xsi:type="dcterms:W3CDTF">2019-06-06T12:50:42Z</dcterms:created>
  <dcterms:modified xsi:type="dcterms:W3CDTF">2020-08-14T10:21:34Z</dcterms:modified>
</cp:coreProperties>
</file>