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1490" windowHeight="8880"/>
  </bookViews>
  <sheets>
    <sheet name="S&amp;T GVIs" sheetId="1" r:id="rId1"/>
    <sheet name="Sheet1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N44" i="1"/>
  <c r="M44" i="1"/>
  <c r="J44" i="1"/>
  <c r="N43" i="1"/>
  <c r="M43" i="1"/>
  <c r="J43" i="1"/>
  <c r="M42" i="1"/>
  <c r="J42" i="1"/>
  <c r="N42" i="1" s="1"/>
  <c r="N41" i="1"/>
  <c r="M41" i="1"/>
  <c r="J41" i="1"/>
  <c r="N40" i="1"/>
  <c r="M40" i="1"/>
  <c r="J40" i="1"/>
  <c r="M39" i="1"/>
  <c r="J39" i="1"/>
  <c r="N39" i="1" s="1"/>
  <c r="M38" i="1"/>
  <c r="J38" i="1"/>
  <c r="N38" i="1" s="1"/>
  <c r="N37" i="1"/>
  <c r="M37" i="1"/>
  <c r="J37" i="1"/>
  <c r="N36" i="1"/>
  <c r="M36" i="1"/>
  <c r="J36" i="1"/>
  <c r="M35" i="1"/>
  <c r="J35" i="1"/>
  <c r="N35" i="1" s="1"/>
  <c r="M34" i="1"/>
  <c r="J34" i="1"/>
  <c r="N34" i="1" s="1"/>
  <c r="N33" i="1"/>
  <c r="M33" i="1"/>
  <c r="J33" i="1"/>
  <c r="P8" i="1" l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7" i="1"/>
</calcChain>
</file>

<file path=xl/sharedStrings.xml><?xml version="1.0" encoding="utf-8"?>
<sst xmlns="http://schemas.openxmlformats.org/spreadsheetml/2006/main" count="124" uniqueCount="50">
  <si>
    <t>Cassava</t>
  </si>
  <si>
    <t>Arabidopsis</t>
  </si>
  <si>
    <t xml:space="preserve">Tomato </t>
  </si>
  <si>
    <t>SACMV</t>
  </si>
  <si>
    <t>CBSV</t>
  </si>
  <si>
    <t>UCBSV</t>
  </si>
  <si>
    <t>Late</t>
  </si>
  <si>
    <t xml:space="preserve">Early </t>
  </si>
  <si>
    <t>CalCuV</t>
  </si>
  <si>
    <t>TYLCV</t>
  </si>
  <si>
    <t>TYLCSV</t>
  </si>
  <si>
    <t>TolCNDV</t>
  </si>
  <si>
    <t>WRKY70</t>
  </si>
  <si>
    <t>WRKY53</t>
  </si>
  <si>
    <t>WRKY22</t>
  </si>
  <si>
    <t>WRKY33</t>
  </si>
  <si>
    <t>WRKY40</t>
  </si>
  <si>
    <t>WRKY57</t>
  </si>
  <si>
    <t>WRKY11</t>
  </si>
  <si>
    <t>WRKY12</t>
  </si>
  <si>
    <t>WRKY23</t>
  </si>
  <si>
    <t>WRKY28</t>
  </si>
  <si>
    <t>WRKY30</t>
  </si>
  <si>
    <t>WRKY41</t>
  </si>
  <si>
    <t>WRKY72</t>
  </si>
  <si>
    <t>WRKY27</t>
  </si>
  <si>
    <t>WRKY65</t>
  </si>
  <si>
    <t>WRKY02</t>
  </si>
  <si>
    <t>WRKY06</t>
  </si>
  <si>
    <t>WRKY07</t>
  </si>
  <si>
    <t>WRKY21</t>
  </si>
  <si>
    <t>Middle</t>
  </si>
  <si>
    <t>Potato</t>
  </si>
  <si>
    <t>Total</t>
  </si>
  <si>
    <t>Up</t>
  </si>
  <si>
    <t>Down</t>
  </si>
  <si>
    <t>3.32/2.57</t>
  </si>
  <si>
    <t>2.93/2.44</t>
  </si>
  <si>
    <t>3.51/2.20</t>
  </si>
  <si>
    <t>2.20/3.61</t>
  </si>
  <si>
    <t>Susceptible plants</t>
  </si>
  <si>
    <t>Tolerant or resistant plants</t>
  </si>
  <si>
    <t>At Homologs</t>
  </si>
  <si>
    <t xml:space="preserve"> </t>
  </si>
  <si>
    <t>Log2 fold expression of AtWRKY homologs in resistant/tolerant plant host-geminivirus infections at different stages of infection</t>
  </si>
  <si>
    <t>Early</t>
  </si>
  <si>
    <r>
      <rPr>
        <i/>
        <sz val="11"/>
        <color theme="1"/>
        <rFont val="Calibri"/>
        <family val="2"/>
        <scheme val="minor"/>
      </rPr>
      <t>WRKY</t>
    </r>
    <r>
      <rPr>
        <sz val="11"/>
        <color theme="1"/>
        <rFont val="Calibri"/>
        <family val="2"/>
        <scheme val="minor"/>
      </rPr>
      <t>40</t>
    </r>
  </si>
  <si>
    <r>
      <t xml:space="preserve">At </t>
    </r>
    <r>
      <rPr>
        <b/>
        <i/>
        <sz val="11"/>
        <color theme="1"/>
        <rFont val="Calibri"/>
        <family val="2"/>
        <scheme val="minor"/>
      </rPr>
      <t>WRKY</t>
    </r>
    <r>
      <rPr>
        <b/>
        <sz val="11"/>
        <color theme="1"/>
        <rFont val="Calibri"/>
        <family val="2"/>
        <scheme val="minor"/>
      </rPr>
      <t xml:space="preserve"> homologs</t>
    </r>
  </si>
  <si>
    <r>
      <t>At</t>
    </r>
    <r>
      <rPr>
        <b/>
        <i/>
        <sz val="11"/>
        <color theme="1"/>
        <rFont val="Calibri"/>
        <family val="2"/>
        <scheme val="minor"/>
      </rPr>
      <t xml:space="preserve">WRKY </t>
    </r>
    <r>
      <rPr>
        <b/>
        <sz val="11"/>
        <color theme="1"/>
        <rFont val="Calibri"/>
        <family val="2"/>
        <scheme val="minor"/>
      </rPr>
      <t>homologs</t>
    </r>
  </si>
  <si>
    <r>
      <t xml:space="preserve">Table S5 Log2 fold expression of </t>
    </r>
    <r>
      <rPr>
        <b/>
        <i/>
        <sz val="12"/>
        <color theme="1"/>
        <rFont val="Calibri"/>
        <family val="2"/>
        <scheme val="minor"/>
      </rPr>
      <t>AtWRKY</t>
    </r>
    <r>
      <rPr>
        <b/>
        <sz val="12"/>
        <color theme="1"/>
        <rFont val="Calibri"/>
        <family val="2"/>
        <scheme val="minor"/>
      </rPr>
      <t xml:space="preserve"> homologs in susceptible and resistant plant host-geminivirus infections at different stages of infection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</si>
</sst>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>
          <bgColor rgb="FF00B0F0"/>
        </patternFill>
      </fill>
    </dxf>
    <dxf>
      <fill>
        <patternFill>
          <bgColor theme="7"/>
        </patternFill>
      </fill>
    </dxf>
    <dxf>
      <fill>
        <patternFill>
          <bgColor rgb="FF00B0F0"/>
        </patternFill>
      </fill>
    </dxf>
    <dxf>
      <fill>
        <patternFill>
          <bgColor theme="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50</xdr:row>
      <xdr:rowOff>0</xdr:rowOff>
    </xdr:from>
    <xdr:to>
      <xdr:col>14</xdr:col>
      <xdr:colOff>451136</xdr:colOff>
      <xdr:row>67</xdr:row>
      <xdr:rowOff>10950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7775" y="9239250"/>
          <a:ext cx="9156986" cy="3249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/>
  </sheetViews>
  <sheetFormatPr defaultRowHeight="15" x14ac:dyDescent="0.25"/>
  <cols>
    <col min="1" max="1" width="18.7109375" customWidth="1"/>
    <col min="2" max="2" width="17.28515625" customWidth="1"/>
    <col min="3" max="3" width="10.140625" customWidth="1"/>
    <col min="4" max="4" width="15.5703125" customWidth="1"/>
    <col min="8" max="8" width="7.42578125" customWidth="1"/>
    <col min="9" max="9" width="8.5703125" customWidth="1"/>
    <col min="10" max="10" width="7.5703125" customWidth="1"/>
    <col min="16" max="16" width="8" customWidth="1"/>
    <col min="17" max="17" width="12" customWidth="1"/>
    <col min="19" max="19" width="6.7109375" customWidth="1"/>
  </cols>
  <sheetData>
    <row r="1" spans="1:19" ht="15.75" x14ac:dyDescent="0.25">
      <c r="A1" s="11" t="s">
        <v>49</v>
      </c>
    </row>
    <row r="3" spans="1:19" x14ac:dyDescent="0.25">
      <c r="A3" s="23" t="s">
        <v>47</v>
      </c>
      <c r="B3" s="23" t="s">
        <v>40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9" x14ac:dyDescent="0.25">
      <c r="A4" s="24"/>
      <c r="B4" s="23" t="s">
        <v>0</v>
      </c>
      <c r="C4" s="23"/>
      <c r="D4" s="23"/>
      <c r="E4" s="23"/>
      <c r="F4" s="23"/>
      <c r="G4" s="23"/>
      <c r="H4" s="23" t="s">
        <v>1</v>
      </c>
      <c r="I4" s="23"/>
      <c r="J4" s="23"/>
      <c r="K4" s="23"/>
      <c r="L4" s="23" t="s">
        <v>2</v>
      </c>
      <c r="M4" s="23"/>
      <c r="N4" s="23"/>
      <c r="O4" s="10" t="s">
        <v>32</v>
      </c>
    </row>
    <row r="5" spans="1:19" x14ac:dyDescent="0.25">
      <c r="A5" s="24"/>
      <c r="B5" s="23" t="s">
        <v>3</v>
      </c>
      <c r="C5" s="23"/>
      <c r="D5" s="23"/>
      <c r="E5" s="23" t="s">
        <v>4</v>
      </c>
      <c r="F5" s="23"/>
      <c r="G5" s="15" t="s">
        <v>5</v>
      </c>
      <c r="H5" s="23" t="s">
        <v>3</v>
      </c>
      <c r="I5" s="23"/>
      <c r="J5" s="23"/>
      <c r="K5" s="10" t="s">
        <v>8</v>
      </c>
      <c r="L5" s="10" t="s">
        <v>9</v>
      </c>
      <c r="M5" s="23" t="s">
        <v>10</v>
      </c>
      <c r="N5" s="23"/>
      <c r="O5" s="15" t="s">
        <v>11</v>
      </c>
    </row>
    <row r="6" spans="1:19" x14ac:dyDescent="0.25">
      <c r="A6" s="24"/>
      <c r="B6" s="9" t="s">
        <v>7</v>
      </c>
      <c r="C6" s="9" t="s">
        <v>31</v>
      </c>
      <c r="D6" s="9" t="s">
        <v>6</v>
      </c>
      <c r="E6" s="9" t="s">
        <v>7</v>
      </c>
      <c r="F6" s="9" t="s">
        <v>6</v>
      </c>
      <c r="G6" s="9" t="s">
        <v>6</v>
      </c>
      <c r="H6" s="9" t="s">
        <v>7</v>
      </c>
      <c r="I6" s="9" t="s">
        <v>31</v>
      </c>
      <c r="J6" s="9" t="s">
        <v>6</v>
      </c>
      <c r="K6" s="9" t="s">
        <v>7</v>
      </c>
      <c r="L6" s="9" t="s">
        <v>7</v>
      </c>
      <c r="M6" s="9" t="s">
        <v>45</v>
      </c>
      <c r="N6" s="9" t="s">
        <v>6</v>
      </c>
      <c r="O6" s="9" t="s">
        <v>6</v>
      </c>
      <c r="P6" s="10" t="s">
        <v>33</v>
      </c>
      <c r="Q6" s="15" t="s">
        <v>42</v>
      </c>
      <c r="R6" s="10" t="s">
        <v>34</v>
      </c>
      <c r="S6" s="10" t="s">
        <v>35</v>
      </c>
    </row>
    <row r="7" spans="1:19" ht="14.45" customHeight="1" x14ac:dyDescent="0.3">
      <c r="A7" s="9" t="s">
        <v>12</v>
      </c>
      <c r="B7" s="13">
        <v>-1.8440000000000001</v>
      </c>
      <c r="C7" s="13"/>
      <c r="D7" s="12" t="s">
        <v>39</v>
      </c>
      <c r="E7" s="14">
        <v>2.58</v>
      </c>
      <c r="F7" s="9">
        <v>-1.51</v>
      </c>
      <c r="K7" s="9">
        <v>1.33</v>
      </c>
      <c r="L7" s="9">
        <v>-4.1399999999999997</v>
      </c>
      <c r="M7" s="9">
        <v>-0.56999999999999995</v>
      </c>
      <c r="N7" s="9"/>
      <c r="O7" s="9">
        <v>5.36</v>
      </c>
      <c r="P7" s="9">
        <f>COUNTA(B7:O7)</f>
        <v>8</v>
      </c>
      <c r="Q7" s="9" t="s">
        <v>12</v>
      </c>
      <c r="R7" s="9">
        <v>4</v>
      </c>
      <c r="S7" s="9">
        <v>4</v>
      </c>
    </row>
    <row r="8" spans="1:19" ht="14.45" customHeight="1" x14ac:dyDescent="0.3">
      <c r="A8" s="9" t="s">
        <v>16</v>
      </c>
      <c r="B8" s="13"/>
      <c r="C8" s="13"/>
      <c r="D8" s="7"/>
      <c r="E8" s="14">
        <v>2.4900000000000002</v>
      </c>
      <c r="F8" s="9"/>
      <c r="K8" s="9">
        <v>0.23</v>
      </c>
      <c r="L8" s="9">
        <v>-4.13</v>
      </c>
      <c r="M8" s="9">
        <v>1.38</v>
      </c>
      <c r="N8" s="9">
        <v>-0.76</v>
      </c>
      <c r="O8" s="9">
        <v>5.9</v>
      </c>
      <c r="P8" s="9">
        <f t="shared" ref="P8:P24" si="0">COUNTA(B8:O8)</f>
        <v>6</v>
      </c>
      <c r="Q8" s="9" t="s">
        <v>16</v>
      </c>
      <c r="R8" s="9">
        <v>4</v>
      </c>
      <c r="S8" s="9">
        <v>2</v>
      </c>
    </row>
    <row r="9" spans="1:19" ht="14.45" x14ac:dyDescent="0.3">
      <c r="A9" s="9" t="s">
        <v>13</v>
      </c>
      <c r="B9" s="6">
        <v>3.11447593893763</v>
      </c>
      <c r="C9" s="6">
        <v>3.1264789999999998</v>
      </c>
      <c r="D9" s="6" t="s">
        <v>38</v>
      </c>
      <c r="E9" s="14"/>
      <c r="F9" s="9"/>
      <c r="K9" s="9">
        <v>0.45</v>
      </c>
      <c r="L9" s="9">
        <v>-5.98</v>
      </c>
      <c r="M9" s="9"/>
      <c r="N9" s="9"/>
      <c r="O9" s="9">
        <v>-2.15</v>
      </c>
      <c r="P9" s="9">
        <f t="shared" si="0"/>
        <v>6</v>
      </c>
      <c r="Q9" s="9" t="s">
        <v>13</v>
      </c>
      <c r="R9" s="9">
        <v>2</v>
      </c>
      <c r="S9" s="9">
        <v>4</v>
      </c>
    </row>
    <row r="10" spans="1:19" ht="14.45" x14ac:dyDescent="0.3">
      <c r="A10" s="9" t="s">
        <v>14</v>
      </c>
      <c r="B10" s="13"/>
      <c r="C10" s="13"/>
      <c r="D10" s="13"/>
      <c r="E10" s="14">
        <v>2.4500000000000002</v>
      </c>
      <c r="F10" s="9"/>
      <c r="H10" s="9">
        <v>-2.89</v>
      </c>
      <c r="I10" s="9">
        <v>-2.42</v>
      </c>
      <c r="K10" s="9"/>
      <c r="L10" s="9">
        <v>-5.8</v>
      </c>
      <c r="M10" s="9"/>
      <c r="O10" s="9"/>
      <c r="P10" s="9">
        <f t="shared" si="0"/>
        <v>4</v>
      </c>
      <c r="Q10" s="9" t="s">
        <v>14</v>
      </c>
      <c r="R10" s="9">
        <v>1</v>
      </c>
      <c r="S10" s="9">
        <v>3</v>
      </c>
    </row>
    <row r="11" spans="1:19" ht="14.45" x14ac:dyDescent="0.3">
      <c r="A11" s="9" t="s">
        <v>15</v>
      </c>
      <c r="B11" s="6">
        <v>2.9338311175774798</v>
      </c>
      <c r="C11" s="12" t="s">
        <v>36</v>
      </c>
      <c r="D11" s="8" t="s">
        <v>37</v>
      </c>
      <c r="E11" s="14"/>
      <c r="F11" s="9"/>
      <c r="G11" s="9">
        <v>1.78</v>
      </c>
      <c r="K11" s="9">
        <v>0.64</v>
      </c>
      <c r="L11" s="9">
        <v>-4.3899999999999997</v>
      </c>
      <c r="M11" s="9"/>
      <c r="O11" s="9"/>
      <c r="P11" s="9">
        <f t="shared" si="0"/>
        <v>6</v>
      </c>
      <c r="Q11" s="9" t="s">
        <v>15</v>
      </c>
      <c r="R11" s="9">
        <v>1</v>
      </c>
      <c r="S11" s="9">
        <v>5</v>
      </c>
    </row>
    <row r="12" spans="1:19" ht="14.45" x14ac:dyDescent="0.3">
      <c r="A12" s="9" t="s">
        <v>23</v>
      </c>
      <c r="B12" s="6">
        <v>2.8269563080376598</v>
      </c>
      <c r="C12" s="6">
        <v>3.2030669999999999</v>
      </c>
      <c r="D12" s="6">
        <v>3.3263379999999998</v>
      </c>
      <c r="E12" s="14"/>
      <c r="F12" s="9"/>
      <c r="G12" s="9"/>
      <c r="L12" s="9">
        <v>-4.21</v>
      </c>
      <c r="M12" s="9">
        <v>-1.53</v>
      </c>
      <c r="O12" s="9"/>
      <c r="P12" s="9">
        <f t="shared" si="0"/>
        <v>5</v>
      </c>
      <c r="Q12" s="9" t="s">
        <v>23</v>
      </c>
      <c r="R12" s="9">
        <v>2</v>
      </c>
      <c r="S12" s="9">
        <v>3</v>
      </c>
    </row>
    <row r="13" spans="1:19" ht="14.45" x14ac:dyDescent="0.3">
      <c r="A13" s="9" t="s">
        <v>29</v>
      </c>
      <c r="B13" s="8">
        <v>-3.1731724166123101</v>
      </c>
      <c r="C13" s="5"/>
      <c r="D13" s="5"/>
      <c r="E13" s="14">
        <v>2.58</v>
      </c>
      <c r="F13" s="9"/>
      <c r="G13" s="9"/>
      <c r="L13" s="9"/>
      <c r="M13" s="9"/>
      <c r="O13" s="9"/>
      <c r="P13" s="9">
        <f t="shared" si="0"/>
        <v>2</v>
      </c>
      <c r="Q13" s="9" t="s">
        <v>29</v>
      </c>
      <c r="R13" s="9">
        <v>1</v>
      </c>
      <c r="S13" s="9">
        <v>1</v>
      </c>
    </row>
    <row r="14" spans="1:19" ht="14.45" x14ac:dyDescent="0.3">
      <c r="A14" s="9" t="s">
        <v>27</v>
      </c>
      <c r="B14" s="5"/>
      <c r="C14" s="5"/>
      <c r="D14" s="5"/>
      <c r="E14" s="14"/>
      <c r="F14" s="9"/>
      <c r="G14" s="9"/>
      <c r="L14" s="9">
        <v>-4.4400000000000004</v>
      </c>
      <c r="M14" s="9">
        <v>0.56000000000000005</v>
      </c>
      <c r="O14" s="9">
        <v>2.02</v>
      </c>
      <c r="P14" s="9">
        <f t="shared" si="0"/>
        <v>3</v>
      </c>
      <c r="Q14" s="9" t="s">
        <v>27</v>
      </c>
      <c r="R14" s="9">
        <v>2</v>
      </c>
      <c r="S14" s="9">
        <v>1</v>
      </c>
    </row>
    <row r="15" spans="1:19" ht="14.45" customHeight="1" x14ac:dyDescent="0.3">
      <c r="A15" s="9" t="s">
        <v>28</v>
      </c>
      <c r="B15" s="5"/>
      <c r="C15" s="5"/>
      <c r="D15" s="5"/>
      <c r="E15" s="14">
        <v>2.02</v>
      </c>
      <c r="F15" s="9"/>
      <c r="G15" s="9">
        <v>3.07</v>
      </c>
      <c r="L15" s="9"/>
      <c r="O15" s="9">
        <v>2.61</v>
      </c>
      <c r="P15" s="9">
        <f t="shared" si="0"/>
        <v>3</v>
      </c>
      <c r="Q15" s="9" t="s">
        <v>28</v>
      </c>
      <c r="R15" s="9">
        <v>3</v>
      </c>
      <c r="S15" s="9">
        <v>0</v>
      </c>
    </row>
    <row r="16" spans="1:19" ht="14.45" customHeight="1" x14ac:dyDescent="0.3">
      <c r="A16" s="9" t="s">
        <v>21</v>
      </c>
      <c r="B16" s="5"/>
      <c r="C16" s="5"/>
      <c r="D16" s="5"/>
      <c r="E16" s="4"/>
      <c r="F16" s="9">
        <v>4.76</v>
      </c>
      <c r="G16" s="9"/>
      <c r="J16" s="9">
        <v>-2.78</v>
      </c>
      <c r="L16" s="9"/>
      <c r="O16" s="9">
        <v>2.0699999999999998</v>
      </c>
      <c r="P16" s="9">
        <f t="shared" si="0"/>
        <v>3</v>
      </c>
      <c r="Q16" s="9" t="s">
        <v>21</v>
      </c>
      <c r="R16" s="9">
        <v>2</v>
      </c>
      <c r="S16" s="9">
        <v>1</v>
      </c>
    </row>
    <row r="17" spans="1:19" ht="14.45" x14ac:dyDescent="0.3">
      <c r="A17" s="9" t="s">
        <v>17</v>
      </c>
      <c r="B17" s="5"/>
      <c r="C17" s="5"/>
      <c r="D17" s="5"/>
      <c r="E17" s="4"/>
      <c r="F17" s="9">
        <v>1.54</v>
      </c>
      <c r="G17" s="9"/>
      <c r="L17" s="9"/>
      <c r="P17" s="9">
        <f t="shared" si="0"/>
        <v>1</v>
      </c>
      <c r="Q17" s="9" t="s">
        <v>17</v>
      </c>
      <c r="R17" s="9">
        <v>1</v>
      </c>
      <c r="S17" s="9">
        <v>0</v>
      </c>
    </row>
    <row r="18" spans="1:19" ht="14.45" x14ac:dyDescent="0.3">
      <c r="A18" s="9" t="s">
        <v>19</v>
      </c>
      <c r="B18" s="5"/>
      <c r="C18" s="6">
        <v>-7.7622210000000003</v>
      </c>
      <c r="D18" s="5"/>
      <c r="E18" s="4"/>
      <c r="F18" s="9"/>
      <c r="G18" s="9"/>
      <c r="J18" s="9">
        <v>-2.0299999999999998</v>
      </c>
      <c r="L18" s="9"/>
      <c r="P18" s="9">
        <f t="shared" si="0"/>
        <v>2</v>
      </c>
      <c r="Q18" s="9" t="s">
        <v>19</v>
      </c>
      <c r="R18" s="9">
        <v>0</v>
      </c>
      <c r="S18" s="9">
        <v>2</v>
      </c>
    </row>
    <row r="19" spans="1:19" ht="14.45" x14ac:dyDescent="0.3">
      <c r="A19" s="9" t="s">
        <v>20</v>
      </c>
      <c r="B19" s="5"/>
      <c r="C19" s="5"/>
      <c r="D19" s="5"/>
      <c r="E19" s="4"/>
      <c r="F19" s="9"/>
      <c r="G19" s="9">
        <v>4.62</v>
      </c>
      <c r="L19" s="9"/>
      <c r="P19" s="9">
        <f t="shared" si="0"/>
        <v>1</v>
      </c>
      <c r="Q19" s="9" t="s">
        <v>20</v>
      </c>
      <c r="R19" s="9">
        <v>1</v>
      </c>
      <c r="S19" s="9">
        <v>0</v>
      </c>
    </row>
    <row r="20" spans="1:19" ht="14.45" x14ac:dyDescent="0.3">
      <c r="A20" s="9" t="s">
        <v>24</v>
      </c>
      <c r="B20" s="5"/>
      <c r="C20" s="5"/>
      <c r="D20" s="5"/>
      <c r="E20" s="4"/>
      <c r="F20" s="9">
        <v>4.53</v>
      </c>
      <c r="G20" s="9"/>
      <c r="L20" s="9"/>
      <c r="P20" s="9">
        <f t="shared" si="0"/>
        <v>1</v>
      </c>
      <c r="Q20" s="9" t="s">
        <v>24</v>
      </c>
      <c r="R20" s="9">
        <v>1</v>
      </c>
      <c r="S20" s="9">
        <v>0</v>
      </c>
    </row>
    <row r="21" spans="1:19" ht="14.45" x14ac:dyDescent="0.3">
      <c r="A21" s="9" t="s">
        <v>18</v>
      </c>
      <c r="B21" s="5"/>
      <c r="C21" s="5"/>
      <c r="D21" s="5"/>
      <c r="E21" s="4"/>
      <c r="G21" s="9"/>
      <c r="L21" s="9">
        <v>-4.2105499999999996</v>
      </c>
      <c r="P21" s="9">
        <f t="shared" si="0"/>
        <v>1</v>
      </c>
      <c r="Q21" s="9" t="s">
        <v>18</v>
      </c>
      <c r="R21" s="9">
        <v>0</v>
      </c>
      <c r="S21" s="9">
        <v>1</v>
      </c>
    </row>
    <row r="22" spans="1:19" ht="14.45" x14ac:dyDescent="0.3">
      <c r="A22" s="9" t="s">
        <v>25</v>
      </c>
      <c r="B22" s="5"/>
      <c r="C22" s="5"/>
      <c r="D22" s="5"/>
      <c r="E22" s="14">
        <v>6.98</v>
      </c>
      <c r="G22" s="9"/>
      <c r="L22" s="9"/>
      <c r="P22" s="9">
        <f t="shared" si="0"/>
        <v>1</v>
      </c>
      <c r="Q22" s="9" t="s">
        <v>25</v>
      </c>
      <c r="R22" s="9">
        <v>1</v>
      </c>
      <c r="S22" s="9">
        <v>0</v>
      </c>
    </row>
    <row r="23" spans="1:19" ht="14.45" x14ac:dyDescent="0.3">
      <c r="A23" s="9" t="s">
        <v>22</v>
      </c>
      <c r="B23" s="5"/>
      <c r="C23" s="5"/>
      <c r="D23" s="5"/>
      <c r="E23" s="4"/>
      <c r="G23" s="9"/>
      <c r="L23" s="9">
        <v>-3.8422399999999999</v>
      </c>
      <c r="P23" s="9">
        <f t="shared" si="0"/>
        <v>1</v>
      </c>
      <c r="Q23" s="9" t="s">
        <v>22</v>
      </c>
      <c r="R23" s="9">
        <v>0</v>
      </c>
      <c r="S23" s="9">
        <v>1</v>
      </c>
    </row>
    <row r="24" spans="1:19" x14ac:dyDescent="0.25">
      <c r="A24" s="9" t="s">
        <v>26</v>
      </c>
      <c r="B24" s="5"/>
      <c r="C24" s="5"/>
      <c r="D24" s="5"/>
      <c r="E24" s="4"/>
      <c r="G24" s="9">
        <v>1.56</v>
      </c>
      <c r="P24" s="9">
        <f t="shared" si="0"/>
        <v>1</v>
      </c>
      <c r="Q24" s="9" t="s">
        <v>26</v>
      </c>
      <c r="R24" s="9">
        <v>1</v>
      </c>
      <c r="S24" s="9">
        <v>0</v>
      </c>
    </row>
    <row r="25" spans="1:19" x14ac:dyDescent="0.25">
      <c r="A25" s="22">
        <v>18</v>
      </c>
      <c r="B25" s="19">
        <v>5</v>
      </c>
      <c r="C25" s="19">
        <v>4</v>
      </c>
      <c r="D25" s="19">
        <v>4</v>
      </c>
      <c r="E25" s="19">
        <v>6</v>
      </c>
      <c r="F25" s="19">
        <v>4</v>
      </c>
      <c r="G25" s="19">
        <v>4</v>
      </c>
      <c r="H25" s="19">
        <v>1</v>
      </c>
      <c r="I25" s="19">
        <v>1</v>
      </c>
      <c r="J25" s="19">
        <v>2</v>
      </c>
      <c r="K25" s="19">
        <v>4</v>
      </c>
      <c r="L25" s="19">
        <v>9</v>
      </c>
      <c r="M25" s="19">
        <v>4</v>
      </c>
      <c r="N25" s="19">
        <v>1</v>
      </c>
      <c r="O25" s="19">
        <v>6</v>
      </c>
      <c r="P25" s="10">
        <v>55</v>
      </c>
    </row>
    <row r="26" spans="1:19" x14ac:dyDescent="0.25">
      <c r="A26" s="1"/>
    </row>
    <row r="27" spans="1:19" x14ac:dyDescent="0.25">
      <c r="A27" s="15" t="s">
        <v>44</v>
      </c>
    </row>
    <row r="29" spans="1:19" x14ac:dyDescent="0.25">
      <c r="A29" s="23" t="s">
        <v>48</v>
      </c>
      <c r="B29" s="23" t="s">
        <v>41</v>
      </c>
      <c r="C29" s="23"/>
      <c r="D29" s="23"/>
      <c r="E29" s="23"/>
      <c r="F29" s="23"/>
      <c r="G29" s="23"/>
      <c r="H29" s="23"/>
      <c r="I29" s="23"/>
    </row>
    <row r="30" spans="1:19" x14ac:dyDescent="0.25">
      <c r="A30" s="23"/>
      <c r="B30" s="23" t="s">
        <v>0</v>
      </c>
      <c r="C30" s="23"/>
      <c r="D30" s="23"/>
      <c r="E30" s="23"/>
      <c r="F30" s="23"/>
      <c r="G30" s="23"/>
      <c r="H30" s="17" t="s">
        <v>2</v>
      </c>
      <c r="I30" s="17" t="s">
        <v>32</v>
      </c>
    </row>
    <row r="31" spans="1:19" x14ac:dyDescent="0.25">
      <c r="A31" s="23"/>
      <c r="B31" s="24" t="s">
        <v>3</v>
      </c>
      <c r="C31" s="24"/>
      <c r="D31" s="24"/>
      <c r="E31" s="24" t="s">
        <v>4</v>
      </c>
      <c r="F31" s="24"/>
      <c r="G31" s="18" t="s">
        <v>5</v>
      </c>
      <c r="H31" s="18" t="s">
        <v>9</v>
      </c>
      <c r="I31" t="s">
        <v>11</v>
      </c>
    </row>
    <row r="32" spans="1:19" x14ac:dyDescent="0.25">
      <c r="A32" s="23"/>
      <c r="B32" t="s">
        <v>7</v>
      </c>
      <c r="C32" t="s">
        <v>31</v>
      </c>
      <c r="D32" t="s">
        <v>6</v>
      </c>
      <c r="E32" t="s">
        <v>7</v>
      </c>
      <c r="F32" t="s">
        <v>6</v>
      </c>
      <c r="G32" t="s">
        <v>6</v>
      </c>
      <c r="H32" t="s">
        <v>7</v>
      </c>
      <c r="I32" t="s">
        <v>6</v>
      </c>
      <c r="J32" t="s">
        <v>33</v>
      </c>
      <c r="M32" s="18" t="s">
        <v>34</v>
      </c>
      <c r="N32" s="18" t="s">
        <v>35</v>
      </c>
    </row>
    <row r="33" spans="1:14" ht="14.45" customHeight="1" x14ac:dyDescent="0.25">
      <c r="A33" s="20" t="s">
        <v>46</v>
      </c>
      <c r="B33" s="3"/>
      <c r="C33" s="2">
        <v>2.17</v>
      </c>
      <c r="D33" s="3"/>
      <c r="E33" s="3"/>
      <c r="F33" s="3">
        <v>1.88</v>
      </c>
      <c r="G33" s="3">
        <v>-3.78</v>
      </c>
      <c r="H33" s="4"/>
      <c r="I33" s="4"/>
      <c r="J33" s="18">
        <f>COUNTA(B33:I33)</f>
        <v>3</v>
      </c>
      <c r="L33" t="s">
        <v>16</v>
      </c>
      <c r="M33" s="18">
        <f t="shared" ref="M33:M44" si="1">COUNTIF(B33:I33,"&gt;0")</f>
        <v>2</v>
      </c>
      <c r="N33" s="18">
        <f t="shared" ref="N33:N44" si="2">COUNTIF(C33:J33,"&lt;0")</f>
        <v>1</v>
      </c>
    </row>
    <row r="34" spans="1:14" ht="14.45" customHeight="1" x14ac:dyDescent="0.25">
      <c r="A34" s="20" t="s">
        <v>28</v>
      </c>
      <c r="B34" s="3"/>
      <c r="C34" s="3"/>
      <c r="D34" s="3"/>
      <c r="E34" s="3"/>
      <c r="F34" s="3">
        <v>3.13</v>
      </c>
      <c r="G34" s="3"/>
      <c r="H34" s="4"/>
      <c r="I34" s="4"/>
      <c r="J34" s="18">
        <f t="shared" ref="J34:J45" si="3">COUNTA(B34:I34)</f>
        <v>1</v>
      </c>
      <c r="L34" t="s">
        <v>28</v>
      </c>
      <c r="M34" s="18">
        <f t="shared" si="1"/>
        <v>1</v>
      </c>
      <c r="N34" s="18">
        <f t="shared" si="2"/>
        <v>0</v>
      </c>
    </row>
    <row r="35" spans="1:14" ht="14.45" customHeight="1" x14ac:dyDescent="0.25">
      <c r="A35" s="20" t="s">
        <v>29</v>
      </c>
      <c r="B35" s="3"/>
      <c r="C35" s="3"/>
      <c r="D35" s="3"/>
      <c r="E35" s="3">
        <v>2.3219274740000002</v>
      </c>
      <c r="F35" s="3"/>
      <c r="G35" s="3"/>
      <c r="H35" s="4"/>
      <c r="I35" s="4"/>
      <c r="J35" s="18">
        <f t="shared" si="3"/>
        <v>1</v>
      </c>
      <c r="L35" t="s">
        <v>29</v>
      </c>
      <c r="M35" s="18">
        <f t="shared" si="1"/>
        <v>1</v>
      </c>
      <c r="N35" s="18">
        <f t="shared" si="2"/>
        <v>0</v>
      </c>
    </row>
    <row r="36" spans="1:14" ht="14.45" customHeight="1" x14ac:dyDescent="0.25">
      <c r="A36" s="20" t="s">
        <v>18</v>
      </c>
      <c r="B36" s="3"/>
      <c r="C36" s="3"/>
      <c r="D36" s="3"/>
      <c r="E36" s="3"/>
      <c r="F36" s="3">
        <v>-1.1599999999999999</v>
      </c>
      <c r="G36" s="3">
        <v>-1.2</v>
      </c>
      <c r="H36" s="4"/>
      <c r="I36" s="4"/>
      <c r="J36" s="18">
        <f t="shared" si="3"/>
        <v>2</v>
      </c>
      <c r="L36" t="s">
        <v>18</v>
      </c>
      <c r="M36" s="18">
        <f t="shared" si="1"/>
        <v>0</v>
      </c>
      <c r="N36" s="18">
        <f t="shared" si="2"/>
        <v>2</v>
      </c>
    </row>
    <row r="37" spans="1:14" ht="14.45" customHeight="1" x14ac:dyDescent="0.25">
      <c r="A37" s="20" t="s">
        <v>30</v>
      </c>
      <c r="B37" s="3"/>
      <c r="C37" s="3"/>
      <c r="D37" s="3"/>
      <c r="E37" s="3">
        <v>-3.9952103060000002</v>
      </c>
      <c r="F37" s="3"/>
      <c r="G37" s="3"/>
      <c r="H37" s="4"/>
      <c r="I37" s="4"/>
      <c r="J37" s="18">
        <f t="shared" si="3"/>
        <v>1</v>
      </c>
      <c r="L37" t="s">
        <v>30</v>
      </c>
      <c r="M37" s="18">
        <f t="shared" si="1"/>
        <v>0</v>
      </c>
      <c r="N37" s="18">
        <f t="shared" si="2"/>
        <v>1</v>
      </c>
    </row>
    <row r="38" spans="1:14" ht="14.45" customHeight="1" x14ac:dyDescent="0.25">
      <c r="A38" s="20" t="s">
        <v>14</v>
      </c>
      <c r="B38" s="3"/>
      <c r="C38" s="3"/>
      <c r="D38" s="3"/>
      <c r="E38" s="3">
        <v>3.1695245330000001</v>
      </c>
      <c r="F38" s="3"/>
      <c r="G38" s="3"/>
      <c r="H38" s="4"/>
      <c r="I38" s="4"/>
      <c r="J38" s="18">
        <f t="shared" si="3"/>
        <v>1</v>
      </c>
      <c r="L38" t="s">
        <v>14</v>
      </c>
      <c r="M38" s="18">
        <f t="shared" si="1"/>
        <v>1</v>
      </c>
      <c r="N38" s="18">
        <f t="shared" si="2"/>
        <v>0</v>
      </c>
    </row>
    <row r="39" spans="1:14" ht="14.45" customHeight="1" x14ac:dyDescent="0.25">
      <c r="A39" s="20" t="s">
        <v>20</v>
      </c>
      <c r="B39" s="3"/>
      <c r="C39" s="3"/>
      <c r="D39" s="3"/>
      <c r="E39" s="3"/>
      <c r="F39" s="3">
        <v>2.79</v>
      </c>
      <c r="G39" s="3"/>
      <c r="H39" s="4"/>
      <c r="I39" s="4"/>
      <c r="J39" s="18">
        <f t="shared" si="3"/>
        <v>1</v>
      </c>
      <c r="L39" t="s">
        <v>20</v>
      </c>
      <c r="M39" s="18">
        <f t="shared" si="1"/>
        <v>1</v>
      </c>
      <c r="N39" s="18">
        <f t="shared" si="2"/>
        <v>0</v>
      </c>
    </row>
    <row r="40" spans="1:14" ht="14.45" customHeight="1" x14ac:dyDescent="0.25">
      <c r="A40" s="20" t="s">
        <v>25</v>
      </c>
      <c r="B40" s="3"/>
      <c r="C40" s="3"/>
      <c r="D40" s="3"/>
      <c r="E40" s="3">
        <v>7.3658508390000001</v>
      </c>
      <c r="F40" s="3"/>
      <c r="G40" s="3"/>
      <c r="H40" s="4"/>
      <c r="I40" s="4"/>
      <c r="J40" s="18">
        <f t="shared" si="3"/>
        <v>1</v>
      </c>
      <c r="L40" t="s">
        <v>25</v>
      </c>
      <c r="M40" s="18">
        <f t="shared" si="1"/>
        <v>1</v>
      </c>
      <c r="N40" s="18">
        <f t="shared" si="2"/>
        <v>0</v>
      </c>
    </row>
    <row r="41" spans="1:14" ht="14.45" customHeight="1" x14ac:dyDescent="0.25">
      <c r="A41" s="20" t="s">
        <v>15</v>
      </c>
      <c r="B41" s="3"/>
      <c r="C41" s="3"/>
      <c r="D41" s="3"/>
      <c r="E41" s="3"/>
      <c r="F41" s="3">
        <v>-1.27</v>
      </c>
      <c r="G41" s="3"/>
      <c r="H41" s="4"/>
      <c r="I41" s="4"/>
      <c r="J41" s="18">
        <f t="shared" si="3"/>
        <v>1</v>
      </c>
      <c r="L41" t="s">
        <v>15</v>
      </c>
      <c r="M41" s="18">
        <f t="shared" si="1"/>
        <v>0</v>
      </c>
      <c r="N41" s="18">
        <f t="shared" si="2"/>
        <v>1</v>
      </c>
    </row>
    <row r="42" spans="1:14" ht="14.45" customHeight="1" x14ac:dyDescent="0.25">
      <c r="A42" s="20" t="s">
        <v>13</v>
      </c>
      <c r="B42" s="3"/>
      <c r="C42" s="3"/>
      <c r="D42" s="3"/>
      <c r="E42" s="3"/>
      <c r="F42" s="3"/>
      <c r="G42" s="3">
        <v>-3.13</v>
      </c>
      <c r="H42" s="4"/>
      <c r="I42" s="4"/>
      <c r="J42" s="18">
        <f t="shared" si="3"/>
        <v>1</v>
      </c>
      <c r="L42" t="s">
        <v>13</v>
      </c>
      <c r="M42" s="18">
        <f t="shared" si="1"/>
        <v>0</v>
      </c>
      <c r="N42" s="18">
        <f t="shared" si="2"/>
        <v>1</v>
      </c>
    </row>
    <row r="43" spans="1:14" ht="14.45" customHeight="1" x14ac:dyDescent="0.25">
      <c r="A43" s="20" t="s">
        <v>12</v>
      </c>
      <c r="B43" s="3"/>
      <c r="C43" s="3">
        <v>1.72</v>
      </c>
      <c r="D43" s="3"/>
      <c r="E43" s="3"/>
      <c r="F43" s="3"/>
      <c r="G43" s="3">
        <v>-3.15</v>
      </c>
      <c r="H43" s="4"/>
      <c r="I43" s="4"/>
      <c r="J43" s="18">
        <f t="shared" si="3"/>
        <v>2</v>
      </c>
      <c r="L43" t="s">
        <v>12</v>
      </c>
      <c r="M43" s="18">
        <f t="shared" si="1"/>
        <v>1</v>
      </c>
      <c r="N43" s="18">
        <f t="shared" si="2"/>
        <v>1</v>
      </c>
    </row>
    <row r="44" spans="1:14" ht="14.45" customHeight="1" x14ac:dyDescent="0.25">
      <c r="A44" s="20" t="s">
        <v>24</v>
      </c>
      <c r="B44" s="3"/>
      <c r="C44" s="3"/>
      <c r="D44" s="3"/>
      <c r="E44" s="3"/>
      <c r="F44" s="3">
        <v>1.58</v>
      </c>
      <c r="G44" s="3"/>
      <c r="H44" s="4"/>
      <c r="I44" s="4"/>
      <c r="J44" s="18">
        <f t="shared" si="3"/>
        <v>1</v>
      </c>
      <c r="L44" t="s">
        <v>24</v>
      </c>
      <c r="M44" s="18">
        <f t="shared" si="1"/>
        <v>1</v>
      </c>
      <c r="N44" s="18">
        <f t="shared" si="2"/>
        <v>0</v>
      </c>
    </row>
    <row r="45" spans="1:14" ht="14.45" customHeight="1" x14ac:dyDescent="0.25">
      <c r="A45" s="20" t="s">
        <v>21</v>
      </c>
      <c r="B45" s="4"/>
      <c r="C45" s="4"/>
      <c r="D45" s="2">
        <v>-4.95</v>
      </c>
      <c r="E45" s="4"/>
      <c r="F45" s="4"/>
      <c r="G45" s="4"/>
      <c r="H45" s="4"/>
      <c r="I45" s="4"/>
      <c r="J45" s="18">
        <f t="shared" si="3"/>
        <v>1</v>
      </c>
      <c r="L45" t="s">
        <v>21</v>
      </c>
      <c r="M45" s="18">
        <v>0</v>
      </c>
      <c r="N45" s="18">
        <v>1</v>
      </c>
    </row>
    <row r="46" spans="1:14" ht="14.45" customHeight="1" x14ac:dyDescent="0.25">
      <c r="A46" s="20" t="s">
        <v>23</v>
      </c>
      <c r="B46" s="4"/>
      <c r="C46" s="2">
        <v>2.0299999999999998</v>
      </c>
      <c r="D46" s="4"/>
      <c r="E46" s="4"/>
      <c r="F46" s="4"/>
      <c r="G46" s="4"/>
      <c r="H46" s="4"/>
      <c r="I46" s="4"/>
      <c r="J46" s="18">
        <v>1</v>
      </c>
      <c r="L46" t="s">
        <v>23</v>
      </c>
      <c r="M46" s="18">
        <v>1</v>
      </c>
      <c r="N46" s="18">
        <v>0</v>
      </c>
    </row>
    <row r="47" spans="1:14" x14ac:dyDescent="0.25">
      <c r="A47" s="19">
        <v>14</v>
      </c>
      <c r="J47" s="17">
        <v>18</v>
      </c>
    </row>
    <row r="49" spans="2:21" x14ac:dyDescent="0.25">
      <c r="B49" s="21"/>
    </row>
    <row r="64" spans="2:21" x14ac:dyDescent="0.25">
      <c r="Q64" s="15"/>
      <c r="R64" s="15"/>
      <c r="S64" s="15"/>
      <c r="U64" s="15" t="s">
        <v>43</v>
      </c>
    </row>
    <row r="65" spans="15:16" x14ac:dyDescent="0.25">
      <c r="O65" s="16"/>
      <c r="P65" s="16"/>
    </row>
    <row r="66" spans="15:16" x14ac:dyDescent="0.25">
      <c r="O66" s="16"/>
      <c r="P66" s="16"/>
    </row>
    <row r="67" spans="15:16" x14ac:dyDescent="0.25">
      <c r="O67" s="16"/>
      <c r="P67" s="16"/>
    </row>
    <row r="68" spans="15:16" x14ac:dyDescent="0.25">
      <c r="O68" s="16"/>
      <c r="P68" s="16"/>
    </row>
    <row r="69" spans="15:16" x14ac:dyDescent="0.25">
      <c r="O69" s="16"/>
      <c r="P69" s="16"/>
    </row>
    <row r="70" spans="15:16" x14ac:dyDescent="0.25">
      <c r="O70" s="16"/>
      <c r="P70" s="16"/>
    </row>
  </sheetData>
  <sortState ref="A6:P25">
    <sortCondition descending="1" ref="P6"/>
  </sortState>
  <mergeCells count="14">
    <mergeCell ref="B5:D5"/>
    <mergeCell ref="A3:A6"/>
    <mergeCell ref="B3:O3"/>
    <mergeCell ref="B4:G4"/>
    <mergeCell ref="H4:K4"/>
    <mergeCell ref="H5:J5"/>
    <mergeCell ref="E5:F5"/>
    <mergeCell ref="M5:N5"/>
    <mergeCell ref="L4:N4"/>
    <mergeCell ref="A29:A32"/>
    <mergeCell ref="B29:I29"/>
    <mergeCell ref="B30:G30"/>
    <mergeCell ref="B31:D31"/>
    <mergeCell ref="E31:F31"/>
  </mergeCells>
  <conditionalFormatting sqref="E20:O20 B7:O19 B21:O24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B33:I46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S&amp;T GVIs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Freeborough</dc:creator>
  <cp:lastModifiedBy>Chrissie</cp:lastModifiedBy>
  <dcterms:created xsi:type="dcterms:W3CDTF">2018-02-02T07:47:01Z</dcterms:created>
  <dcterms:modified xsi:type="dcterms:W3CDTF">2021-09-13T09:39:33Z</dcterms:modified>
</cp:coreProperties>
</file>