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fran.mh/Desktop/DvSAGs/0-Final-submission/0-Final-final/"/>
    </mc:Choice>
  </mc:AlternateContent>
  <xr:revisionPtr revIDLastSave="0" documentId="8_{A1749038-99D2-4E45-9F78-B93E1D264112}" xr6:coauthVersionLast="47" xr6:coauthVersionMax="47" xr10:uidLastSave="{00000000-0000-0000-0000-000000000000}"/>
  <bookViews>
    <workbookView xWindow="10440" yWindow="980" windowWidth="25040" windowHeight="13680" xr2:uid="{4FF84E11-C98F-4041-AA16-FD257B6465B7}"/>
  </bookViews>
  <sheets>
    <sheet name="Table S1. vSAG Information" sheetId="1" r:id="rId1"/>
  </sheets>
  <calcPr calcId="181029"/>
  <pivotCaches>
    <pivotCache cacheId="0" r:id="rId2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37" i="1" l="1"/>
  <c r="H135" i="1"/>
  <c r="H132" i="1"/>
  <c r="H131" i="1"/>
  <c r="H129" i="1"/>
  <c r="H127" i="1"/>
  <c r="H125" i="1"/>
  <c r="H123" i="1"/>
  <c r="H120" i="1"/>
  <c r="H119" i="1"/>
  <c r="H117" i="1"/>
  <c r="H115" i="1"/>
  <c r="H114" i="1"/>
  <c r="H111" i="1"/>
  <c r="H109" i="1"/>
  <c r="H106" i="1"/>
  <c r="H104" i="1"/>
  <c r="H102" i="1"/>
  <c r="H100" i="1"/>
  <c r="H97" i="1"/>
  <c r="H96" i="1"/>
  <c r="H89" i="1"/>
  <c r="H87" i="1"/>
  <c r="H86" i="1"/>
  <c r="H85" i="1"/>
  <c r="H81" i="1"/>
  <c r="H76" i="1"/>
  <c r="H75" i="1"/>
  <c r="H70" i="1"/>
  <c r="H65" i="1"/>
  <c r="H60" i="1"/>
  <c r="H53" i="1"/>
  <c r="H50" i="1"/>
  <c r="H46" i="1"/>
  <c r="H43" i="1"/>
  <c r="H39" i="1"/>
  <c r="H38" i="1"/>
  <c r="H35" i="1"/>
  <c r="H33" i="1"/>
  <c r="H31" i="1"/>
  <c r="H29" i="1"/>
  <c r="H28" i="1"/>
  <c r="H25" i="1"/>
  <c r="H23" i="1"/>
  <c r="H21" i="1"/>
  <c r="H20" i="1"/>
  <c r="H16" i="1"/>
  <c r="H15" i="1"/>
  <c r="H12" i="1"/>
  <c r="H10" i="1"/>
  <c r="H8" i="1"/>
  <c r="H4" i="1"/>
  <c r="H2" i="1"/>
</calcChain>
</file>

<file path=xl/sharedStrings.xml><?xml version="1.0" encoding="utf-8"?>
<sst xmlns="http://schemas.openxmlformats.org/spreadsheetml/2006/main" count="651" uniqueCount="211">
  <si>
    <t>vSAG</t>
  </si>
  <si>
    <t>Sampling code</t>
  </si>
  <si>
    <t>Region</t>
  </si>
  <si>
    <t>Depth (m)</t>
  </si>
  <si>
    <t># Contigs</t>
  </si>
  <si>
    <t>Sequence Length</t>
  </si>
  <si>
    <t>Total length</t>
  </si>
  <si>
    <t>Row Labels</t>
  </si>
  <si>
    <t>Count of vSAG</t>
  </si>
  <si>
    <t>vSAG 27-A8</t>
  </si>
  <si>
    <t>MSP114</t>
  </si>
  <si>
    <t>Pacific Ocean</t>
  </si>
  <si>
    <t>200 (OMZ)</t>
  </si>
  <si>
    <t>vSAG 27-A8 Contig 1</t>
  </si>
  <si>
    <t>vSAG 27-A8 Contig 2</t>
  </si>
  <si>
    <t>vSAG 27-C3</t>
  </si>
  <si>
    <t>vSAG 27-C3 Contig 1</t>
  </si>
  <si>
    <t>vSAG 27-D11</t>
  </si>
  <si>
    <t>vSAG 27-C3 Contig 2</t>
  </si>
  <si>
    <t>vSAG 27-F2</t>
  </si>
  <si>
    <t>vSAG 27-C3 Contig 3</t>
  </si>
  <si>
    <t>vSAG 27-G23</t>
  </si>
  <si>
    <t>vSAG 27-C3 Contig 4</t>
  </si>
  <si>
    <t>vSAG 27-H11</t>
  </si>
  <si>
    <t>vSAG 27-D11 Contig 1</t>
  </si>
  <si>
    <t>vSAG 27-H7</t>
  </si>
  <si>
    <t>vSAG 27-D11 Contig 2</t>
  </si>
  <si>
    <t>vSAG 27-I11</t>
  </si>
  <si>
    <t>vSAG 27-F2 Contig 1</t>
  </si>
  <si>
    <t>vSAG 27-J2</t>
  </si>
  <si>
    <t>vSAG 27-F2 Contig 2</t>
  </si>
  <si>
    <t>vSAG 27-K3</t>
  </si>
  <si>
    <t>vSAG 27-G23 Contig 1</t>
  </si>
  <si>
    <t>vSAG 27-L21</t>
  </si>
  <si>
    <t>vSAG 27-G23 Contig 2</t>
  </si>
  <si>
    <t>vSAG 27-M10</t>
  </si>
  <si>
    <t>vSAG 27-G23 Contig 3</t>
  </si>
  <si>
    <t>vSAG 27-M11</t>
  </si>
  <si>
    <t>vSAG 27-H7 Contig 1</t>
  </si>
  <si>
    <t>vSAG 27-M21</t>
  </si>
  <si>
    <t>vSAG 27-H11 Contig 1</t>
  </si>
  <si>
    <t>vSAG 27-N11</t>
  </si>
  <si>
    <t>vSAG 27-H11 Contig 2</t>
  </si>
  <si>
    <t>vSAG 27-N21</t>
  </si>
  <si>
    <t>vSAG 27-H11 Contig 3</t>
  </si>
  <si>
    <t>vSAG 30-B19</t>
  </si>
  <si>
    <t>vSAG 27-H11 Contig 4</t>
  </si>
  <si>
    <t>vSAG 30-C21</t>
  </si>
  <si>
    <t>vSAG 27-I11 Contig 1</t>
  </si>
  <si>
    <t>vSAG 30-E13</t>
  </si>
  <si>
    <t>vSAG 27-J2 Contig 1</t>
  </si>
  <si>
    <t>vSAG 30-E19</t>
  </si>
  <si>
    <t>vSAG 27-J2 Contig 2</t>
  </si>
  <si>
    <t>vSAG 30-E22</t>
  </si>
  <si>
    <t>vSAG 27-K3 Contig 1</t>
  </si>
  <si>
    <t>vSAG 30-F21</t>
  </si>
  <si>
    <t>vSAG 27-K3 Contig 2</t>
  </si>
  <si>
    <t>vSAG 30-G16</t>
  </si>
  <si>
    <t>vSAG 27-L21 Contig 1</t>
  </si>
  <si>
    <t>vSAG 30-H17</t>
  </si>
  <si>
    <t>vSAG 27-L21 Contig 2</t>
  </si>
  <si>
    <t>vSAG 30-H21</t>
  </si>
  <si>
    <t>vSAG 27-L21 Contig 3</t>
  </si>
  <si>
    <t>vSAG 30-I17</t>
  </si>
  <si>
    <t>vSAG 27-M10 Contig 1</t>
  </si>
  <si>
    <t>vSAG 30-J13</t>
  </si>
  <si>
    <t xml:space="preserve"> vSAG 27-M11 Contig 1</t>
  </si>
  <si>
    <t>vSAG 30-J17</t>
  </si>
  <si>
    <t xml:space="preserve"> vSAG 27-M11 Contig 2</t>
  </si>
  <si>
    <t>vSAG 30-N21</t>
  </si>
  <si>
    <t>vSAG 27-M21 Contig 1</t>
  </si>
  <si>
    <t>vSAG 86-3-D19</t>
  </si>
  <si>
    <t>vSAG 27-M21 Contig 2</t>
  </si>
  <si>
    <t>vSAG 86-3-D22</t>
  </si>
  <si>
    <t>vSAG 27-N11 Contig 1</t>
  </si>
  <si>
    <t>vSAG 86-3-D5</t>
  </si>
  <si>
    <t>vSAG 27-N21 Contig 1</t>
  </si>
  <si>
    <t>vSAG 86-3-D9</t>
  </si>
  <si>
    <t>MSP134</t>
  </si>
  <si>
    <t>Atlantic Ocean</t>
  </si>
  <si>
    <t>vSAG 30-B19 Contig 1</t>
  </si>
  <si>
    <t>vSAG 86-3-E21</t>
  </si>
  <si>
    <t>vSAG 30-B19 Contig 2</t>
  </si>
  <si>
    <t>vSAG 86-3-F4</t>
  </si>
  <si>
    <t>vSAG 30-B19 Contig 3</t>
  </si>
  <si>
    <t>vSAG 86-3-G7</t>
  </si>
  <si>
    <t>vSAG 30-C21 Contig 1</t>
  </si>
  <si>
    <t>vSAG 86-3-J2</t>
  </si>
  <si>
    <t>vSAG 30-E13 Contig 1</t>
  </si>
  <si>
    <t>vSAG 86-3-J5</t>
  </si>
  <si>
    <t>vSAG 30-E13 Contig 2</t>
  </si>
  <si>
    <t>vSAG 86-3-K18</t>
  </si>
  <si>
    <t>vSAG 30-E13 Contig 3</t>
  </si>
  <si>
    <t>vSAG 86-3-L2</t>
  </si>
  <si>
    <t>vSAG 30-E13 Contig 4</t>
  </si>
  <si>
    <t>vSAG 86-3-M17</t>
  </si>
  <si>
    <t>vSAG 30-E19 Contig 1</t>
  </si>
  <si>
    <t>vSAG 86-3-M3</t>
  </si>
  <si>
    <t>vSAG 30-E19 Contig 2</t>
  </si>
  <si>
    <t>vSAG 88-3-B13</t>
  </si>
  <si>
    <t>vSAG 30-E19 Contig 3</t>
  </si>
  <si>
    <t>vSAG 88-3-B22</t>
  </si>
  <si>
    <t>vSAG 30-E22 Contig 1</t>
  </si>
  <si>
    <t>vSAG 88-3-D10</t>
  </si>
  <si>
    <t>vSAG 30-E22 Contig 2</t>
  </si>
  <si>
    <t>vSAG 88-3-D14</t>
  </si>
  <si>
    <t>vSAG 30-E22 Contig 3</t>
  </si>
  <si>
    <t>vSAG 88-3-G19</t>
  </si>
  <si>
    <t>vSAG 30-E22 Contig 4</t>
  </si>
  <si>
    <t>vSAG 88-3-G20</t>
  </si>
  <si>
    <t>vSAG 30-F21 Contig 1</t>
  </si>
  <si>
    <t>vSAG 88-3-H13</t>
  </si>
  <si>
    <t>vSAG 30-F21 Contig 2</t>
  </si>
  <si>
    <t>vSAG 88-3-I14</t>
  </si>
  <si>
    <t>vSAG 30-F21 Contig 3</t>
  </si>
  <si>
    <t>vSAG 88-3-J13</t>
  </si>
  <si>
    <t>vSAG 30-G16 Contig 1</t>
  </si>
  <si>
    <t>vSAG 88-3-K16</t>
  </si>
  <si>
    <t>vSAG 30-G16 Contig 2</t>
  </si>
  <si>
    <t>vSAG 88-3-L14</t>
  </si>
  <si>
    <t>vSAG 30-G16 Contig 3</t>
  </si>
  <si>
    <t>vSAG 88-3-N13</t>
  </si>
  <si>
    <t>vSAG 30-G16 Contig 4</t>
  </si>
  <si>
    <t>(blank)</t>
  </si>
  <si>
    <t>vSAG 30-G16 Contig 5</t>
  </si>
  <si>
    <t>Grand Total</t>
  </si>
  <si>
    <t>vSAG 30-G16 Contig 6</t>
  </si>
  <si>
    <t>vSAG 30-G16 Contig 7</t>
  </si>
  <si>
    <t>vSAG 30-H17 Contig 1</t>
  </si>
  <si>
    <t>vSAG 30-H17 Contig 2</t>
  </si>
  <si>
    <t>vSAG 30-H17 Contig 3</t>
  </si>
  <si>
    <t>vSAG 30-H17 Contig 4</t>
  </si>
  <si>
    <t>vSAG 30-H17 Contig 5</t>
  </si>
  <si>
    <t>vSAG 30-H21 Contig 1</t>
  </si>
  <si>
    <t>vSAG 30-H21 Contig 2</t>
  </si>
  <si>
    <t>vSAG 30-H21 Contig 3</t>
  </si>
  <si>
    <t>vSAG 30-H21 Contig 4</t>
  </si>
  <si>
    <t>vSAG 30-H21 Contig 5</t>
  </si>
  <si>
    <t>vSAG 30-I17 Contig 1</t>
  </si>
  <si>
    <t>vSAG 30-I17 Contig 2</t>
  </si>
  <si>
    <t>vSAG 30-I17 Contig 3</t>
  </si>
  <si>
    <t>vSAG 30-I17 Contig 4</t>
  </si>
  <si>
    <t>vSAG 30-I17 Contig 5</t>
  </si>
  <si>
    <t>vSAG 30-J13 Contig 1</t>
  </si>
  <si>
    <t>vSAG 30-J17 Contig 1</t>
  </si>
  <si>
    <t>vSAG 30-J17 Contig 2</t>
  </si>
  <si>
    <t>vSAG 30-J17 Contig 3</t>
  </si>
  <si>
    <t>vSAG 30-J17 Contig 4</t>
  </si>
  <si>
    <t>vSAG 30-J17 Contig 5</t>
  </si>
  <si>
    <t>vSAG 30-N21 Contig 1</t>
  </si>
  <si>
    <t>vSAG 30-N21 Contig 2</t>
  </si>
  <si>
    <t>vSAG 30-N21 Contig 3</t>
  </si>
  <si>
    <t>vSAG 30-N21 Contig 4</t>
  </si>
  <si>
    <t>Medimax</t>
  </si>
  <si>
    <t>Mediterranean Sea</t>
  </si>
  <si>
    <t>vSAG 86-3-D5 Contig 1</t>
  </si>
  <si>
    <t>vSAG 86-3-D9 Contig 1</t>
  </si>
  <si>
    <t>vSAG 86-3-D19 Contig 1</t>
  </si>
  <si>
    <t>vSAG 86-3-D19 Contig 2</t>
  </si>
  <si>
    <t>vSAG 86-3-D22 Contig 1</t>
  </si>
  <si>
    <t>vSAG 86-3-D22 Contig 2</t>
  </si>
  <si>
    <t>vSAG 86-3-D22 Contig 3</t>
  </si>
  <si>
    <t>vSAG 86-3-D22 Contig 4</t>
  </si>
  <si>
    <t>vSAG 86-3-D22 Contig 5</t>
  </si>
  <si>
    <t>vSAG 86-3-D22 Contig 6</t>
  </si>
  <si>
    <t>vSAG 86-3-D22 Contig 7</t>
  </si>
  <si>
    <t>vSAG 86-3-E21 Contig 1</t>
  </si>
  <si>
    <t>vSAG 86-3-F4 Contig 1</t>
  </si>
  <si>
    <t>vSAG 86-3-F4 Contig 2</t>
  </si>
  <si>
    <t>vSAG 86-3-F4 Contig 3</t>
  </si>
  <si>
    <t>vSAG 86-3-G7 Contig 1</t>
  </si>
  <si>
    <t>vSAG 86-3-G7 Contig 2</t>
  </si>
  <si>
    <t>vSAG 86-3-J2 Contig 1</t>
  </si>
  <si>
    <t>vSAG 86-3-J2 Contig 2</t>
  </si>
  <si>
    <t>vSAG 86-3-J5 Contig 1</t>
  </si>
  <si>
    <t>vSAG 86-3-J5 Contig 2</t>
  </si>
  <si>
    <t>vSAG 86-3-K18 Contig 1</t>
  </si>
  <si>
    <t>vSAG 86-3-K18 Contig 2</t>
  </si>
  <si>
    <t>vSAG 86-3-K18 Contig 3</t>
  </si>
  <si>
    <t>vSAG 86-3-L2 Contig 1</t>
  </si>
  <si>
    <t>vSAG 86-3-L2 Contig 2</t>
  </si>
  <si>
    <t>vSAG 86-3-M3 Contig 1</t>
  </si>
  <si>
    <t>vSAG 86-3-M3 Contig 2</t>
  </si>
  <si>
    <t>vSAG 86-3-M3 Contig 3</t>
  </si>
  <si>
    <t>vSAG 86-3-M17 Contig 1</t>
  </si>
  <si>
    <t>MSP131</t>
  </si>
  <si>
    <t>vSAG 88-3-B13 Contig 1</t>
  </si>
  <si>
    <t>vSAG 88-3-B13 Contig 2</t>
  </si>
  <si>
    <t>vSAG 88-3-B22 Contig 1</t>
  </si>
  <si>
    <t>vSAG 88-3-B22 Contig 2</t>
  </si>
  <si>
    <t>vSAG 88-3-D10 Contig 1</t>
  </si>
  <si>
    <t>vSAG 88-3-D14 Contig 1</t>
  </si>
  <si>
    <t>vSAG 88-3-D14 Contig 2</t>
  </si>
  <si>
    <t>vSAG 88-3-D14 Contig 3</t>
  </si>
  <si>
    <t>vSAG 88-3-G19 Contig 1</t>
  </si>
  <si>
    <t>vSAG 88-3-G19 Contig 2</t>
  </si>
  <si>
    <t>vSAG 88-3-G20 Contig 1</t>
  </si>
  <si>
    <t>vSAG 88-3-G20 Contig 2</t>
  </si>
  <si>
    <t>vSAG 88-3-H13 Contig 1</t>
  </si>
  <si>
    <t>vSAG 88-3-H13 Contig 2</t>
  </si>
  <si>
    <t>vSAG 88-3-I14 Contig 1</t>
  </si>
  <si>
    <t>vSAG 88-3-I14 Contig 2</t>
  </si>
  <si>
    <t>vSAG 88-3-J13 Contig 1</t>
  </si>
  <si>
    <t>vSAG 88-3-K16 Contig 1</t>
  </si>
  <si>
    <t>vSAG 88-3-K16 Contig 2</t>
  </si>
  <si>
    <t>vSAG 88-3-K16 Contig 3</t>
  </si>
  <si>
    <t>vSAG 88-3-L14 Contig 1</t>
  </si>
  <si>
    <t>vSAG 88-3-L14 Contig 2</t>
  </si>
  <si>
    <t>vSAG 88-3-N13 Contig 1</t>
  </si>
  <si>
    <t>vSAG 88-3-N13 Contig 2</t>
  </si>
  <si>
    <t>vSAG 88-3-N13 Contig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</si>
</sst>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0" xfId="0" applyFont="1" applyFill="1"/>
    <xf numFmtId="0" fontId="1" fillId="2" borderId="1" xfId="0" applyFont="1" applyFill="1" applyBorder="1"/>
    <xf numFmtId="0" fontId="1" fillId="2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left"/>
    </xf>
    <xf numFmtId="0" fontId="0" fillId="0" borderId="2" xfId="0" applyBorder="1"/>
    <xf numFmtId="0" fontId="2" fillId="0" borderId="2" xfId="0" applyFont="1" applyBorder="1"/>
    <xf numFmtId="0" fontId="2" fillId="0" borderId="0" xfId="0" applyFont="1" applyAlignment="1">
      <alignment horizontal="left"/>
    </xf>
    <xf numFmtId="0" fontId="2" fillId="0" borderId="1" xfId="0" applyFont="1" applyBorder="1"/>
    <xf numFmtId="0" fontId="2" fillId="0" borderId="1" xfId="0" applyFont="1" applyBorder="1" applyAlignment="1">
      <alignment horizontal="left"/>
    </xf>
    <xf numFmtId="0" fontId="2" fillId="0" borderId="0" xfId="0" applyFont="1"/>
    <xf numFmtId="0" fontId="2" fillId="0" borderId="3" xfId="0" applyFont="1" applyBorder="1"/>
    <xf numFmtId="0" fontId="0" fillId="0" borderId="3" xfId="0" applyBorder="1"/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0" xfId="0" pivotButt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viruses-1760592-supplementary/Supplementary%20Tables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Fran" refreshedDate="44636.681094328706" createdVersion="7" refreshedVersion="7" minRefreshableVersion="3" recordCount="139" xr:uid="{27EE9729-BDEE-9849-9D53-7DA65802C02B}">
  <cacheSource type="worksheet">
    <worksheetSource ref="A1:A1048576" sheet="Table S1" r:id="rId2"/>
  </cacheSource>
  <cacheFields count="1">
    <cacheField name="vSAG" numFmtId="0">
      <sharedItems containsBlank="1" count="55">
        <s v="vSAG 27-A8"/>
        <s v="vSAG 27-C3"/>
        <s v="vSAG 27-D11"/>
        <s v="vSAG 27-F2"/>
        <s v="vSAG 27-G23"/>
        <s v="vSAG 27-H7"/>
        <s v="vSAG 27-H11"/>
        <s v="vSAG 27-I11"/>
        <s v="vSAG 27-J2"/>
        <s v="vSAG 27-K3"/>
        <s v="vSAG 27-L21"/>
        <s v="vSAG 27-M10"/>
        <s v="vSAG 27-M11"/>
        <s v="vSAG 27-M21"/>
        <s v="vSAG 27-N11"/>
        <s v="vSAG 27-N21"/>
        <s v="vSAG 30-B19"/>
        <s v="vSAG 30-C21"/>
        <s v="vSAG 30-E13"/>
        <s v="vSAG 30-E19"/>
        <s v="vSAG 30-E22"/>
        <s v="vSAG 30-F21"/>
        <s v="vSAG 30-G16"/>
        <s v="vSAG 30-H17"/>
        <s v="vSAG 30-H21"/>
        <s v="vSAG 30-I17"/>
        <s v="vSAG 30-J13"/>
        <s v="vSAG 30-J17"/>
        <s v="vSAG 30-N21"/>
        <s v="vSAG 86-3-D5"/>
        <s v="vSAG 86-3-D9"/>
        <s v="vSAG 86-3-D19"/>
        <s v="vSAG 86-3-D22"/>
        <s v="vSAG 86-3-E21"/>
        <s v="vSAG 86-3-F4"/>
        <s v="vSAG 86-3-G7"/>
        <s v="vSAG 86-3-J2"/>
        <s v="vSAG 86-3-J5"/>
        <s v="vSAG 86-3-K18"/>
        <s v="vSAG 86-3-L2"/>
        <s v="vSAG 86-3-M3"/>
        <s v="vSAG 86-3-M17"/>
        <s v="vSAG 88-3-B13"/>
        <s v="vSAG 88-3-B22"/>
        <s v="vSAG 88-3-D10"/>
        <s v="vSAG 88-3-D14"/>
        <s v="vSAG 88-3-G19"/>
        <s v="vSAG 88-3-G20"/>
        <s v="vSAG 88-3-H13"/>
        <s v="vSAG 88-3-I14"/>
        <s v="vSAG 88-3-J13"/>
        <s v="vSAG 88-3-K16"/>
        <s v="vSAG 88-3-L14"/>
        <s v="vSAG 88-3-N13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39">
  <r>
    <x v="0"/>
  </r>
  <r>
    <x v="0"/>
  </r>
  <r>
    <x v="1"/>
  </r>
  <r>
    <x v="1"/>
  </r>
  <r>
    <x v="1"/>
  </r>
  <r>
    <x v="1"/>
  </r>
  <r>
    <x v="2"/>
  </r>
  <r>
    <x v="2"/>
  </r>
  <r>
    <x v="3"/>
  </r>
  <r>
    <x v="3"/>
  </r>
  <r>
    <x v="4"/>
  </r>
  <r>
    <x v="4"/>
  </r>
  <r>
    <x v="4"/>
  </r>
  <r>
    <x v="5"/>
  </r>
  <r>
    <x v="6"/>
  </r>
  <r>
    <x v="6"/>
  </r>
  <r>
    <x v="6"/>
  </r>
  <r>
    <x v="6"/>
  </r>
  <r>
    <x v="7"/>
  </r>
  <r>
    <x v="8"/>
  </r>
  <r>
    <x v="8"/>
  </r>
  <r>
    <x v="9"/>
  </r>
  <r>
    <x v="9"/>
  </r>
  <r>
    <x v="10"/>
  </r>
  <r>
    <x v="10"/>
  </r>
  <r>
    <x v="10"/>
  </r>
  <r>
    <x v="11"/>
  </r>
  <r>
    <x v="12"/>
  </r>
  <r>
    <x v="12"/>
  </r>
  <r>
    <x v="13"/>
  </r>
  <r>
    <x v="13"/>
  </r>
  <r>
    <x v="14"/>
  </r>
  <r>
    <x v="15"/>
  </r>
  <r>
    <x v="16"/>
  </r>
  <r>
    <x v="16"/>
  </r>
  <r>
    <x v="16"/>
  </r>
  <r>
    <x v="17"/>
  </r>
  <r>
    <x v="18"/>
  </r>
  <r>
    <x v="18"/>
  </r>
  <r>
    <x v="18"/>
  </r>
  <r>
    <x v="18"/>
  </r>
  <r>
    <x v="19"/>
  </r>
  <r>
    <x v="19"/>
  </r>
  <r>
    <x v="19"/>
  </r>
  <r>
    <x v="20"/>
  </r>
  <r>
    <x v="20"/>
  </r>
  <r>
    <x v="20"/>
  </r>
  <r>
    <x v="20"/>
  </r>
  <r>
    <x v="21"/>
  </r>
  <r>
    <x v="21"/>
  </r>
  <r>
    <x v="21"/>
  </r>
  <r>
    <x v="22"/>
  </r>
  <r>
    <x v="22"/>
  </r>
  <r>
    <x v="22"/>
  </r>
  <r>
    <x v="22"/>
  </r>
  <r>
    <x v="22"/>
  </r>
  <r>
    <x v="22"/>
  </r>
  <r>
    <x v="22"/>
  </r>
  <r>
    <x v="23"/>
  </r>
  <r>
    <x v="23"/>
  </r>
  <r>
    <x v="23"/>
  </r>
  <r>
    <x v="23"/>
  </r>
  <r>
    <x v="23"/>
  </r>
  <r>
    <x v="24"/>
  </r>
  <r>
    <x v="24"/>
  </r>
  <r>
    <x v="24"/>
  </r>
  <r>
    <x v="24"/>
  </r>
  <r>
    <x v="24"/>
  </r>
  <r>
    <x v="25"/>
  </r>
  <r>
    <x v="25"/>
  </r>
  <r>
    <x v="25"/>
  </r>
  <r>
    <x v="25"/>
  </r>
  <r>
    <x v="25"/>
  </r>
  <r>
    <x v="26"/>
  </r>
  <r>
    <x v="27"/>
  </r>
  <r>
    <x v="27"/>
  </r>
  <r>
    <x v="27"/>
  </r>
  <r>
    <x v="27"/>
  </r>
  <r>
    <x v="27"/>
  </r>
  <r>
    <x v="28"/>
  </r>
  <r>
    <x v="28"/>
  </r>
  <r>
    <x v="28"/>
  </r>
  <r>
    <x v="28"/>
  </r>
  <r>
    <x v="29"/>
  </r>
  <r>
    <x v="30"/>
  </r>
  <r>
    <x v="31"/>
  </r>
  <r>
    <x v="31"/>
  </r>
  <r>
    <x v="32"/>
  </r>
  <r>
    <x v="32"/>
  </r>
  <r>
    <x v="32"/>
  </r>
  <r>
    <x v="32"/>
  </r>
  <r>
    <x v="32"/>
  </r>
  <r>
    <x v="32"/>
  </r>
  <r>
    <x v="32"/>
  </r>
  <r>
    <x v="33"/>
  </r>
  <r>
    <x v="34"/>
  </r>
  <r>
    <x v="34"/>
  </r>
  <r>
    <x v="34"/>
  </r>
  <r>
    <x v="35"/>
  </r>
  <r>
    <x v="35"/>
  </r>
  <r>
    <x v="36"/>
  </r>
  <r>
    <x v="36"/>
  </r>
  <r>
    <x v="37"/>
  </r>
  <r>
    <x v="37"/>
  </r>
  <r>
    <x v="38"/>
  </r>
  <r>
    <x v="38"/>
  </r>
  <r>
    <x v="38"/>
  </r>
  <r>
    <x v="39"/>
  </r>
  <r>
    <x v="39"/>
  </r>
  <r>
    <x v="40"/>
  </r>
  <r>
    <x v="40"/>
  </r>
  <r>
    <x v="40"/>
  </r>
  <r>
    <x v="41"/>
  </r>
  <r>
    <x v="42"/>
  </r>
  <r>
    <x v="42"/>
  </r>
  <r>
    <x v="43"/>
  </r>
  <r>
    <x v="43"/>
  </r>
  <r>
    <x v="44"/>
  </r>
  <r>
    <x v="45"/>
  </r>
  <r>
    <x v="45"/>
  </r>
  <r>
    <x v="45"/>
  </r>
  <r>
    <x v="46"/>
  </r>
  <r>
    <x v="46"/>
  </r>
  <r>
    <x v="47"/>
  </r>
  <r>
    <x v="47"/>
  </r>
  <r>
    <x v="48"/>
  </r>
  <r>
    <x v="48"/>
  </r>
  <r>
    <x v="49"/>
  </r>
  <r>
    <x v="49"/>
  </r>
  <r>
    <x v="50"/>
  </r>
  <r>
    <x v="51"/>
  </r>
  <r>
    <x v="51"/>
  </r>
  <r>
    <x v="51"/>
  </r>
  <r>
    <x v="52"/>
  </r>
  <r>
    <x v="52"/>
  </r>
  <r>
    <x v="53"/>
  </r>
  <r>
    <x v="53"/>
  </r>
  <r>
    <x v="53"/>
  </r>
  <r>
    <x v="5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F438735-D9D1-8449-9BA9-4A745655BB71}" name="PivotTable1" cacheId="0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>
  <location ref="K1:L57" firstHeaderRow="1" firstDataRow="1" firstDataCol="1"/>
  <pivotFields count="1">
    <pivotField axis="axisRow" dataField="1" showAll="0">
      <items count="56">
        <item x="0"/>
        <item x="1"/>
        <item x="2"/>
        <item x="3"/>
        <item x="4"/>
        <item x="6"/>
        <item x="5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31"/>
        <item x="32"/>
        <item x="29"/>
        <item x="30"/>
        <item x="33"/>
        <item x="34"/>
        <item x="35"/>
        <item x="36"/>
        <item x="37"/>
        <item x="38"/>
        <item x="39"/>
        <item x="41"/>
        <item x="40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t="default"/>
      </items>
    </pivotField>
  </pivotFields>
  <rowFields count="1">
    <field x="0"/>
  </rowFields>
  <rowItems count="5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 t="grand">
      <x/>
    </i>
  </rowItems>
  <colItems count="1">
    <i/>
  </colItems>
  <dataFields count="1">
    <dataField name="Count of vSAG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76267E-29B8-5C41-A346-1F038F70CDDE}">
  <dimension ref="A1:L139"/>
  <sheetViews>
    <sheetView tabSelected="1" workbookViewId="0">
      <selection activeCell="C16" sqref="C16"/>
    </sheetView>
  </sheetViews>
  <sheetFormatPr baseColWidth="10" defaultRowHeight="16" x14ac:dyDescent="0.2"/>
  <cols>
    <col min="1" max="1" width="15.6640625" bestFit="1" customWidth="1"/>
    <col min="2" max="2" width="13.83203125" bestFit="1" customWidth="1"/>
    <col min="3" max="3" width="17.1640625" bestFit="1" customWidth="1"/>
    <col min="4" max="4" width="13.83203125" bestFit="1" customWidth="1"/>
    <col min="6" max="6" width="22.6640625" style="4" bestFit="1" customWidth="1"/>
    <col min="7" max="7" width="15" bestFit="1" customWidth="1"/>
    <col min="8" max="8" width="11.5" bestFit="1" customWidth="1"/>
    <col min="11" max="11" width="14" bestFit="1" customWidth="1"/>
    <col min="12" max="12" width="13.5" bestFit="1" customWidth="1"/>
  </cols>
  <sheetData>
    <row r="1" spans="1:12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0</v>
      </c>
      <c r="G1" s="2" t="s">
        <v>5</v>
      </c>
      <c r="H1" s="1" t="s">
        <v>6</v>
      </c>
      <c r="K1" s="17" t="s">
        <v>7</v>
      </c>
      <c r="L1" t="s">
        <v>8</v>
      </c>
    </row>
    <row r="2" spans="1:12" x14ac:dyDescent="0.2">
      <c r="A2" t="s">
        <v>9</v>
      </c>
      <c r="B2" t="s">
        <v>10</v>
      </c>
      <c r="C2" t="s">
        <v>11</v>
      </c>
      <c r="D2" t="s">
        <v>12</v>
      </c>
      <c r="E2">
        <v>2</v>
      </c>
      <c r="F2" s="4" t="s">
        <v>13</v>
      </c>
      <c r="G2">
        <v>21284</v>
      </c>
      <c r="H2">
        <f>G2+H3</f>
        <v>21284</v>
      </c>
      <c r="K2" s="4" t="s">
        <v>9</v>
      </c>
      <c r="L2">
        <v>2</v>
      </c>
    </row>
    <row r="3" spans="1:12" x14ac:dyDescent="0.2">
      <c r="A3" s="5" t="s">
        <v>9</v>
      </c>
      <c r="B3" s="5" t="s">
        <v>10</v>
      </c>
      <c r="C3" s="5" t="s">
        <v>11</v>
      </c>
      <c r="D3" s="5" t="s">
        <v>12</v>
      </c>
      <c r="E3" s="5"/>
      <c r="F3" s="6" t="s">
        <v>14</v>
      </c>
      <c r="G3" s="5">
        <v>9872</v>
      </c>
      <c r="H3" s="5"/>
      <c r="K3" s="4" t="s">
        <v>15</v>
      </c>
      <c r="L3">
        <v>4</v>
      </c>
    </row>
    <row r="4" spans="1:12" x14ac:dyDescent="0.2">
      <c r="A4" s="7" t="s">
        <v>15</v>
      </c>
      <c r="B4" s="7" t="s">
        <v>10</v>
      </c>
      <c r="C4" s="7" t="s">
        <v>11</v>
      </c>
      <c r="D4" s="7" t="s">
        <v>12</v>
      </c>
      <c r="E4" s="7">
        <v>4</v>
      </c>
      <c r="F4" s="4" t="s">
        <v>16</v>
      </c>
      <c r="G4" s="7">
        <v>8832</v>
      </c>
      <c r="H4">
        <f>SUM(G4:G7)</f>
        <v>21618</v>
      </c>
      <c r="K4" s="4" t="s">
        <v>17</v>
      </c>
      <c r="L4">
        <v>2</v>
      </c>
    </row>
    <row r="5" spans="1:12" x14ac:dyDescent="0.2">
      <c r="A5" t="s">
        <v>15</v>
      </c>
      <c r="B5" t="s">
        <v>10</v>
      </c>
      <c r="C5" t="s">
        <v>11</v>
      </c>
      <c r="D5" t="s">
        <v>12</v>
      </c>
      <c r="F5" s="4" t="s">
        <v>18</v>
      </c>
      <c r="G5">
        <v>7244</v>
      </c>
      <c r="K5" s="4" t="s">
        <v>19</v>
      </c>
      <c r="L5">
        <v>2</v>
      </c>
    </row>
    <row r="6" spans="1:12" x14ac:dyDescent="0.2">
      <c r="A6" t="s">
        <v>15</v>
      </c>
      <c r="B6" t="s">
        <v>10</v>
      </c>
      <c r="C6" t="s">
        <v>11</v>
      </c>
      <c r="D6" t="s">
        <v>12</v>
      </c>
      <c r="F6" s="4" t="s">
        <v>20</v>
      </c>
      <c r="G6">
        <v>3018</v>
      </c>
      <c r="K6" s="4" t="s">
        <v>21</v>
      </c>
      <c r="L6">
        <v>3</v>
      </c>
    </row>
    <row r="7" spans="1:12" x14ac:dyDescent="0.2">
      <c r="A7" s="5" t="s">
        <v>15</v>
      </c>
      <c r="B7" s="5" t="s">
        <v>10</v>
      </c>
      <c r="C7" s="5" t="s">
        <v>11</v>
      </c>
      <c r="D7" s="5" t="s">
        <v>12</v>
      </c>
      <c r="E7" s="5"/>
      <c r="F7" s="6" t="s">
        <v>22</v>
      </c>
      <c r="G7" s="5">
        <v>2524</v>
      </c>
      <c r="H7" s="5"/>
      <c r="K7" s="4" t="s">
        <v>23</v>
      </c>
      <c r="L7">
        <v>4</v>
      </c>
    </row>
    <row r="8" spans="1:12" x14ac:dyDescent="0.2">
      <c r="A8" s="8" t="s">
        <v>17</v>
      </c>
      <c r="B8" s="7" t="s">
        <v>10</v>
      </c>
      <c r="C8" s="7" t="s">
        <v>11</v>
      </c>
      <c r="D8" s="7" t="s">
        <v>12</v>
      </c>
      <c r="E8" s="7">
        <v>2</v>
      </c>
      <c r="F8" s="9" t="s">
        <v>24</v>
      </c>
      <c r="G8" s="7">
        <v>14557</v>
      </c>
      <c r="H8">
        <f>SUM(G8:G9)</f>
        <v>17591</v>
      </c>
      <c r="K8" s="4" t="s">
        <v>25</v>
      </c>
      <c r="L8">
        <v>1</v>
      </c>
    </row>
    <row r="9" spans="1:12" x14ac:dyDescent="0.2">
      <c r="A9" s="10" t="s">
        <v>17</v>
      </c>
      <c r="B9" s="5" t="s">
        <v>10</v>
      </c>
      <c r="C9" s="5" t="s">
        <v>11</v>
      </c>
      <c r="D9" s="5" t="s">
        <v>12</v>
      </c>
      <c r="E9" s="5"/>
      <c r="F9" s="11" t="s">
        <v>26</v>
      </c>
      <c r="G9" s="5">
        <v>3034</v>
      </c>
      <c r="H9" s="5"/>
      <c r="K9" s="4" t="s">
        <v>27</v>
      </c>
      <c r="L9">
        <v>1</v>
      </c>
    </row>
    <row r="10" spans="1:12" x14ac:dyDescent="0.2">
      <c r="A10" s="8" t="s">
        <v>19</v>
      </c>
      <c r="B10" s="7" t="s">
        <v>10</v>
      </c>
      <c r="C10" s="7" t="s">
        <v>11</v>
      </c>
      <c r="D10" s="7" t="s">
        <v>12</v>
      </c>
      <c r="E10" s="7">
        <v>2</v>
      </c>
      <c r="F10" s="9" t="s">
        <v>28</v>
      </c>
      <c r="G10" s="7">
        <v>9558</v>
      </c>
      <c r="H10">
        <f>SUM(G10:G11)</f>
        <v>17769</v>
      </c>
      <c r="K10" s="4" t="s">
        <v>29</v>
      </c>
      <c r="L10">
        <v>2</v>
      </c>
    </row>
    <row r="11" spans="1:12" x14ac:dyDescent="0.2">
      <c r="A11" s="10" t="s">
        <v>19</v>
      </c>
      <c r="B11" s="5" t="s">
        <v>10</v>
      </c>
      <c r="C11" s="5" t="s">
        <v>11</v>
      </c>
      <c r="D11" s="5" t="s">
        <v>12</v>
      </c>
      <c r="E11" s="5"/>
      <c r="F11" s="11" t="s">
        <v>30</v>
      </c>
      <c r="G11" s="5">
        <v>8211</v>
      </c>
      <c r="H11" s="5"/>
      <c r="K11" s="4" t="s">
        <v>31</v>
      </c>
      <c r="L11">
        <v>2</v>
      </c>
    </row>
    <row r="12" spans="1:12" x14ac:dyDescent="0.2">
      <c r="A12" s="12" t="s">
        <v>21</v>
      </c>
      <c r="B12" t="s">
        <v>10</v>
      </c>
      <c r="C12" t="s">
        <v>11</v>
      </c>
      <c r="D12" t="s">
        <v>12</v>
      </c>
      <c r="E12">
        <v>3</v>
      </c>
      <c r="F12" s="9" t="s">
        <v>32</v>
      </c>
      <c r="G12">
        <v>5934</v>
      </c>
      <c r="H12">
        <f>SUM(G12:G14)</f>
        <v>12148</v>
      </c>
      <c r="K12" s="4" t="s">
        <v>33</v>
      </c>
      <c r="L12">
        <v>3</v>
      </c>
    </row>
    <row r="13" spans="1:12" x14ac:dyDescent="0.2">
      <c r="A13" s="12" t="s">
        <v>21</v>
      </c>
      <c r="B13" t="s">
        <v>10</v>
      </c>
      <c r="C13" t="s">
        <v>11</v>
      </c>
      <c r="D13" t="s">
        <v>12</v>
      </c>
      <c r="F13" s="9" t="s">
        <v>34</v>
      </c>
      <c r="G13">
        <v>3115</v>
      </c>
      <c r="K13" s="4" t="s">
        <v>35</v>
      </c>
      <c r="L13">
        <v>1</v>
      </c>
    </row>
    <row r="14" spans="1:12" x14ac:dyDescent="0.2">
      <c r="A14" s="10" t="s">
        <v>21</v>
      </c>
      <c r="B14" s="5" t="s">
        <v>10</v>
      </c>
      <c r="C14" s="5" t="s">
        <v>11</v>
      </c>
      <c r="D14" s="5" t="s">
        <v>12</v>
      </c>
      <c r="E14" s="5"/>
      <c r="F14" s="11" t="s">
        <v>36</v>
      </c>
      <c r="G14" s="5">
        <v>3099</v>
      </c>
      <c r="H14" s="5"/>
      <c r="K14" s="4" t="s">
        <v>37</v>
      </c>
      <c r="L14">
        <v>2</v>
      </c>
    </row>
    <row r="15" spans="1:12" x14ac:dyDescent="0.2">
      <c r="A15" s="13" t="s">
        <v>25</v>
      </c>
      <c r="B15" s="14" t="s">
        <v>10</v>
      </c>
      <c r="C15" s="14" t="s">
        <v>11</v>
      </c>
      <c r="D15" s="14" t="s">
        <v>12</v>
      </c>
      <c r="E15" s="14">
        <v>1</v>
      </c>
      <c r="F15" s="11" t="s">
        <v>38</v>
      </c>
      <c r="G15" s="14">
        <v>3369</v>
      </c>
      <c r="H15" s="5">
        <f>G15</f>
        <v>3369</v>
      </c>
      <c r="K15" s="4" t="s">
        <v>39</v>
      </c>
      <c r="L15">
        <v>2</v>
      </c>
    </row>
    <row r="16" spans="1:12" x14ac:dyDescent="0.2">
      <c r="A16" s="8" t="s">
        <v>23</v>
      </c>
      <c r="B16" s="7" t="s">
        <v>10</v>
      </c>
      <c r="C16" s="7" t="s">
        <v>11</v>
      </c>
      <c r="D16" s="7" t="s">
        <v>12</v>
      </c>
      <c r="E16" s="7">
        <v>4</v>
      </c>
      <c r="F16" s="9" t="s">
        <v>40</v>
      </c>
      <c r="G16" s="7">
        <v>5190</v>
      </c>
      <c r="H16">
        <f>SUM(G16:G19)</f>
        <v>17323</v>
      </c>
      <c r="K16" s="4" t="s">
        <v>41</v>
      </c>
      <c r="L16">
        <v>1</v>
      </c>
    </row>
    <row r="17" spans="1:12" x14ac:dyDescent="0.2">
      <c r="A17" s="12" t="s">
        <v>23</v>
      </c>
      <c r="B17" t="s">
        <v>10</v>
      </c>
      <c r="C17" t="s">
        <v>11</v>
      </c>
      <c r="D17" t="s">
        <v>12</v>
      </c>
      <c r="F17" s="9" t="s">
        <v>42</v>
      </c>
      <c r="G17">
        <v>5102</v>
      </c>
      <c r="K17" s="4" t="s">
        <v>43</v>
      </c>
      <c r="L17">
        <v>1</v>
      </c>
    </row>
    <row r="18" spans="1:12" x14ac:dyDescent="0.2">
      <c r="A18" s="12" t="s">
        <v>23</v>
      </c>
      <c r="B18" t="s">
        <v>10</v>
      </c>
      <c r="C18" t="s">
        <v>11</v>
      </c>
      <c r="D18" t="s">
        <v>12</v>
      </c>
      <c r="F18" s="9" t="s">
        <v>44</v>
      </c>
      <c r="G18">
        <v>3693</v>
      </c>
      <c r="K18" s="4" t="s">
        <v>45</v>
      </c>
      <c r="L18">
        <v>3</v>
      </c>
    </row>
    <row r="19" spans="1:12" x14ac:dyDescent="0.2">
      <c r="A19" s="10" t="s">
        <v>23</v>
      </c>
      <c r="B19" s="5" t="s">
        <v>10</v>
      </c>
      <c r="C19" s="5" t="s">
        <v>11</v>
      </c>
      <c r="D19" s="5" t="s">
        <v>12</v>
      </c>
      <c r="E19" s="5"/>
      <c r="F19" s="11" t="s">
        <v>46</v>
      </c>
      <c r="G19" s="5">
        <v>3338</v>
      </c>
      <c r="H19" s="5"/>
      <c r="K19" s="4" t="s">
        <v>47</v>
      </c>
      <c r="L19">
        <v>1</v>
      </c>
    </row>
    <row r="20" spans="1:12" x14ac:dyDescent="0.2">
      <c r="A20" s="13" t="s">
        <v>27</v>
      </c>
      <c r="B20" s="14" t="s">
        <v>10</v>
      </c>
      <c r="C20" s="14" t="s">
        <v>11</v>
      </c>
      <c r="D20" s="14" t="s">
        <v>12</v>
      </c>
      <c r="E20" s="14">
        <v>1</v>
      </c>
      <c r="F20" s="11" t="s">
        <v>48</v>
      </c>
      <c r="G20" s="14">
        <v>10667</v>
      </c>
      <c r="H20" s="5">
        <f>G20</f>
        <v>10667</v>
      </c>
      <c r="K20" s="4" t="s">
        <v>49</v>
      </c>
      <c r="L20">
        <v>4</v>
      </c>
    </row>
    <row r="21" spans="1:12" x14ac:dyDescent="0.2">
      <c r="A21" s="8" t="s">
        <v>29</v>
      </c>
      <c r="B21" s="7" t="s">
        <v>10</v>
      </c>
      <c r="C21" s="7" t="s">
        <v>11</v>
      </c>
      <c r="D21" s="7" t="s">
        <v>12</v>
      </c>
      <c r="E21" s="7">
        <v>2</v>
      </c>
      <c r="F21" s="9" t="s">
        <v>50</v>
      </c>
      <c r="G21" s="7">
        <v>15794</v>
      </c>
      <c r="H21">
        <f>SUM(G21:G22)</f>
        <v>27699</v>
      </c>
      <c r="K21" s="4" t="s">
        <v>51</v>
      </c>
      <c r="L21">
        <v>3</v>
      </c>
    </row>
    <row r="22" spans="1:12" x14ac:dyDescent="0.2">
      <c r="A22" s="10" t="s">
        <v>29</v>
      </c>
      <c r="B22" s="5" t="s">
        <v>10</v>
      </c>
      <c r="C22" s="5" t="s">
        <v>11</v>
      </c>
      <c r="D22" s="5" t="s">
        <v>12</v>
      </c>
      <c r="E22" s="5"/>
      <c r="F22" s="11" t="s">
        <v>52</v>
      </c>
      <c r="G22" s="5">
        <v>11905</v>
      </c>
      <c r="H22" s="5"/>
      <c r="K22" s="4" t="s">
        <v>53</v>
      </c>
      <c r="L22">
        <v>4</v>
      </c>
    </row>
    <row r="23" spans="1:12" x14ac:dyDescent="0.2">
      <c r="A23" s="8" t="s">
        <v>31</v>
      </c>
      <c r="B23" s="7" t="s">
        <v>10</v>
      </c>
      <c r="C23" s="7" t="s">
        <v>11</v>
      </c>
      <c r="D23" s="7" t="s">
        <v>12</v>
      </c>
      <c r="E23" s="7">
        <v>2</v>
      </c>
      <c r="F23" s="9" t="s">
        <v>54</v>
      </c>
      <c r="G23" s="7">
        <v>5403</v>
      </c>
      <c r="H23">
        <f>SUM(G23:G24)</f>
        <v>10115</v>
      </c>
      <c r="K23" s="4" t="s">
        <v>55</v>
      </c>
      <c r="L23">
        <v>3</v>
      </c>
    </row>
    <row r="24" spans="1:12" x14ac:dyDescent="0.2">
      <c r="A24" s="10" t="s">
        <v>31</v>
      </c>
      <c r="B24" s="5" t="s">
        <v>10</v>
      </c>
      <c r="C24" s="5" t="s">
        <v>11</v>
      </c>
      <c r="D24" s="5" t="s">
        <v>12</v>
      </c>
      <c r="E24" s="5"/>
      <c r="F24" s="11" t="s">
        <v>56</v>
      </c>
      <c r="G24" s="5">
        <v>4712</v>
      </c>
      <c r="H24" s="5"/>
      <c r="K24" s="4" t="s">
        <v>57</v>
      </c>
      <c r="L24">
        <v>7</v>
      </c>
    </row>
    <row r="25" spans="1:12" x14ac:dyDescent="0.2">
      <c r="A25" s="8" t="s">
        <v>33</v>
      </c>
      <c r="B25" s="7" t="s">
        <v>10</v>
      </c>
      <c r="C25" s="7" t="s">
        <v>11</v>
      </c>
      <c r="D25" s="7" t="s">
        <v>12</v>
      </c>
      <c r="E25" s="7">
        <v>3</v>
      </c>
      <c r="F25" s="9" t="s">
        <v>58</v>
      </c>
      <c r="G25" s="7">
        <v>12451</v>
      </c>
      <c r="H25">
        <f>SUM(G25:G27)</f>
        <v>25166</v>
      </c>
      <c r="K25" s="4" t="s">
        <v>59</v>
      </c>
      <c r="L25">
        <v>5</v>
      </c>
    </row>
    <row r="26" spans="1:12" x14ac:dyDescent="0.2">
      <c r="A26" s="12" t="s">
        <v>33</v>
      </c>
      <c r="B26" t="s">
        <v>10</v>
      </c>
      <c r="C26" t="s">
        <v>11</v>
      </c>
      <c r="D26" t="s">
        <v>12</v>
      </c>
      <c r="F26" s="9" t="s">
        <v>60</v>
      </c>
      <c r="G26">
        <v>8222</v>
      </c>
      <c r="K26" s="4" t="s">
        <v>61</v>
      </c>
      <c r="L26">
        <v>5</v>
      </c>
    </row>
    <row r="27" spans="1:12" x14ac:dyDescent="0.2">
      <c r="A27" s="10" t="s">
        <v>33</v>
      </c>
      <c r="B27" s="5" t="s">
        <v>10</v>
      </c>
      <c r="C27" s="5" t="s">
        <v>11</v>
      </c>
      <c r="D27" s="5" t="s">
        <v>12</v>
      </c>
      <c r="E27" s="5"/>
      <c r="F27" s="11" t="s">
        <v>62</v>
      </c>
      <c r="G27" s="5">
        <v>4493</v>
      </c>
      <c r="K27" s="4" t="s">
        <v>63</v>
      </c>
      <c r="L27">
        <v>5</v>
      </c>
    </row>
    <row r="28" spans="1:12" x14ac:dyDescent="0.2">
      <c r="A28" s="13" t="s">
        <v>35</v>
      </c>
      <c r="B28" s="14" t="s">
        <v>10</v>
      </c>
      <c r="C28" s="14" t="s">
        <v>11</v>
      </c>
      <c r="D28" s="14" t="s">
        <v>12</v>
      </c>
      <c r="E28" s="14">
        <v>1</v>
      </c>
      <c r="F28" s="11" t="s">
        <v>64</v>
      </c>
      <c r="G28" s="14">
        <v>19712</v>
      </c>
      <c r="H28" s="5">
        <f>G28</f>
        <v>19712</v>
      </c>
      <c r="K28" s="4" t="s">
        <v>65</v>
      </c>
      <c r="L28">
        <v>1</v>
      </c>
    </row>
    <row r="29" spans="1:12" x14ac:dyDescent="0.2">
      <c r="A29" s="8" t="s">
        <v>37</v>
      </c>
      <c r="B29" s="7" t="s">
        <v>10</v>
      </c>
      <c r="C29" s="7" t="s">
        <v>11</v>
      </c>
      <c r="D29" s="7" t="s">
        <v>12</v>
      </c>
      <c r="E29" s="7">
        <v>2</v>
      </c>
      <c r="F29" s="9" t="s">
        <v>66</v>
      </c>
      <c r="G29" s="7">
        <v>7459</v>
      </c>
      <c r="H29">
        <f>SUM(G29:G30)</f>
        <v>14573</v>
      </c>
      <c r="K29" s="4" t="s">
        <v>67</v>
      </c>
      <c r="L29">
        <v>5</v>
      </c>
    </row>
    <row r="30" spans="1:12" x14ac:dyDescent="0.2">
      <c r="A30" s="10" t="s">
        <v>37</v>
      </c>
      <c r="B30" s="5" t="s">
        <v>10</v>
      </c>
      <c r="C30" s="5" t="s">
        <v>11</v>
      </c>
      <c r="D30" s="5" t="s">
        <v>12</v>
      </c>
      <c r="E30" s="5"/>
      <c r="F30" s="11" t="s">
        <v>68</v>
      </c>
      <c r="G30" s="5">
        <v>7114</v>
      </c>
      <c r="H30" s="5"/>
      <c r="K30" s="4" t="s">
        <v>69</v>
      </c>
      <c r="L30">
        <v>4</v>
      </c>
    </row>
    <row r="31" spans="1:12" x14ac:dyDescent="0.2">
      <c r="A31" s="8" t="s">
        <v>39</v>
      </c>
      <c r="B31" s="7" t="s">
        <v>10</v>
      </c>
      <c r="C31" s="7" t="s">
        <v>11</v>
      </c>
      <c r="D31" s="7" t="s">
        <v>12</v>
      </c>
      <c r="E31" s="7">
        <v>2</v>
      </c>
      <c r="F31" s="9" t="s">
        <v>70</v>
      </c>
      <c r="G31" s="7">
        <v>5021</v>
      </c>
      <c r="H31">
        <f>SUM(G31:G32)</f>
        <v>7845</v>
      </c>
      <c r="K31" s="4" t="s">
        <v>71</v>
      </c>
      <c r="L31">
        <v>2</v>
      </c>
    </row>
    <row r="32" spans="1:12" x14ac:dyDescent="0.2">
      <c r="A32" s="10" t="s">
        <v>39</v>
      </c>
      <c r="B32" s="5" t="s">
        <v>10</v>
      </c>
      <c r="C32" s="5" t="s">
        <v>11</v>
      </c>
      <c r="D32" s="5" t="s">
        <v>12</v>
      </c>
      <c r="E32" s="5"/>
      <c r="F32" s="11" t="s">
        <v>72</v>
      </c>
      <c r="G32" s="5">
        <v>2824</v>
      </c>
      <c r="H32" s="5"/>
      <c r="K32" s="4" t="s">
        <v>73</v>
      </c>
      <c r="L32">
        <v>7</v>
      </c>
    </row>
    <row r="33" spans="1:12" x14ac:dyDescent="0.2">
      <c r="A33" s="13" t="s">
        <v>41</v>
      </c>
      <c r="B33" s="14" t="s">
        <v>10</v>
      </c>
      <c r="C33" s="14" t="s">
        <v>11</v>
      </c>
      <c r="D33" s="14" t="s">
        <v>12</v>
      </c>
      <c r="E33" s="14">
        <v>1</v>
      </c>
      <c r="F33" s="11" t="s">
        <v>74</v>
      </c>
      <c r="G33" s="14">
        <v>16036</v>
      </c>
      <c r="H33" s="5">
        <f>G33</f>
        <v>16036</v>
      </c>
      <c r="K33" s="4" t="s">
        <v>75</v>
      </c>
      <c r="L33">
        <v>1</v>
      </c>
    </row>
    <row r="34" spans="1:12" x14ac:dyDescent="0.2">
      <c r="A34" s="13" t="s">
        <v>43</v>
      </c>
      <c r="B34" s="14" t="s">
        <v>10</v>
      </c>
      <c r="C34" s="14" t="s">
        <v>11</v>
      </c>
      <c r="D34" s="14" t="s">
        <v>12</v>
      </c>
      <c r="E34" s="7">
        <v>1</v>
      </c>
      <c r="F34" s="13" t="s">
        <v>76</v>
      </c>
      <c r="G34" s="7">
        <v>8317</v>
      </c>
      <c r="H34" s="14">
        <v>8317</v>
      </c>
      <c r="K34" s="4" t="s">
        <v>77</v>
      </c>
      <c r="L34">
        <v>1</v>
      </c>
    </row>
    <row r="35" spans="1:12" x14ac:dyDescent="0.2">
      <c r="A35" s="8" t="s">
        <v>45</v>
      </c>
      <c r="B35" s="7" t="s">
        <v>78</v>
      </c>
      <c r="C35" s="7" t="s">
        <v>79</v>
      </c>
      <c r="D35" s="15">
        <v>4000</v>
      </c>
      <c r="E35" s="7">
        <v>3</v>
      </c>
      <c r="F35" s="9" t="s">
        <v>80</v>
      </c>
      <c r="G35" s="7">
        <v>3506</v>
      </c>
      <c r="H35">
        <f>SUM(G35:G37)</f>
        <v>9442</v>
      </c>
      <c r="K35" s="4" t="s">
        <v>81</v>
      </c>
      <c r="L35">
        <v>1</v>
      </c>
    </row>
    <row r="36" spans="1:12" x14ac:dyDescent="0.2">
      <c r="A36" s="12" t="s">
        <v>45</v>
      </c>
      <c r="B36" t="s">
        <v>78</v>
      </c>
      <c r="C36" t="s">
        <v>79</v>
      </c>
      <c r="D36" s="4">
        <v>4000</v>
      </c>
      <c r="F36" s="9" t="s">
        <v>82</v>
      </c>
      <c r="G36">
        <v>3134</v>
      </c>
      <c r="K36" s="4" t="s">
        <v>83</v>
      </c>
      <c r="L36">
        <v>3</v>
      </c>
    </row>
    <row r="37" spans="1:12" x14ac:dyDescent="0.2">
      <c r="A37" s="10" t="s">
        <v>45</v>
      </c>
      <c r="B37" s="5" t="s">
        <v>78</v>
      </c>
      <c r="C37" s="5" t="s">
        <v>79</v>
      </c>
      <c r="D37" s="6">
        <v>4000</v>
      </c>
      <c r="E37" s="5"/>
      <c r="F37" s="11" t="s">
        <v>84</v>
      </c>
      <c r="G37" s="5">
        <v>2802</v>
      </c>
      <c r="H37" s="5"/>
      <c r="K37" s="4" t="s">
        <v>85</v>
      </c>
      <c r="L37">
        <v>2</v>
      </c>
    </row>
    <row r="38" spans="1:12" x14ac:dyDescent="0.2">
      <c r="A38" s="13" t="s">
        <v>47</v>
      </c>
      <c r="B38" s="14" t="s">
        <v>78</v>
      </c>
      <c r="C38" s="14" t="s">
        <v>79</v>
      </c>
      <c r="D38" s="16">
        <v>4000</v>
      </c>
      <c r="E38" s="14">
        <v>1</v>
      </c>
      <c r="F38" s="11" t="s">
        <v>86</v>
      </c>
      <c r="G38" s="14">
        <v>5256</v>
      </c>
      <c r="H38" s="5">
        <f>G38</f>
        <v>5256</v>
      </c>
      <c r="K38" s="4" t="s">
        <v>87</v>
      </c>
      <c r="L38">
        <v>2</v>
      </c>
    </row>
    <row r="39" spans="1:12" x14ac:dyDescent="0.2">
      <c r="A39" s="8" t="s">
        <v>49</v>
      </c>
      <c r="B39" s="7" t="s">
        <v>78</v>
      </c>
      <c r="C39" s="7" t="s">
        <v>79</v>
      </c>
      <c r="D39" s="15">
        <v>4000</v>
      </c>
      <c r="E39" s="7">
        <v>4</v>
      </c>
      <c r="F39" s="9" t="s">
        <v>88</v>
      </c>
      <c r="G39" s="7">
        <v>37461</v>
      </c>
      <c r="H39">
        <f>SUM(G39:G42)</f>
        <v>69361</v>
      </c>
      <c r="K39" s="4" t="s">
        <v>89</v>
      </c>
      <c r="L39">
        <v>2</v>
      </c>
    </row>
    <row r="40" spans="1:12" x14ac:dyDescent="0.2">
      <c r="A40" s="12" t="s">
        <v>49</v>
      </c>
      <c r="B40" t="s">
        <v>78</v>
      </c>
      <c r="C40" t="s">
        <v>79</v>
      </c>
      <c r="D40" s="4">
        <v>4000</v>
      </c>
      <c r="F40" s="9" t="s">
        <v>90</v>
      </c>
      <c r="G40">
        <v>15221</v>
      </c>
      <c r="K40" s="4" t="s">
        <v>91</v>
      </c>
      <c r="L40">
        <v>3</v>
      </c>
    </row>
    <row r="41" spans="1:12" x14ac:dyDescent="0.2">
      <c r="A41" s="12" t="s">
        <v>49</v>
      </c>
      <c r="B41" t="s">
        <v>78</v>
      </c>
      <c r="C41" t="s">
        <v>79</v>
      </c>
      <c r="D41" s="4">
        <v>4000</v>
      </c>
      <c r="F41" s="9" t="s">
        <v>92</v>
      </c>
      <c r="G41">
        <v>14064</v>
      </c>
      <c r="K41" s="4" t="s">
        <v>93</v>
      </c>
      <c r="L41">
        <v>2</v>
      </c>
    </row>
    <row r="42" spans="1:12" x14ac:dyDescent="0.2">
      <c r="A42" s="10" t="s">
        <v>49</v>
      </c>
      <c r="B42" s="5" t="s">
        <v>78</v>
      </c>
      <c r="C42" s="5" t="s">
        <v>79</v>
      </c>
      <c r="D42" s="6">
        <v>4000</v>
      </c>
      <c r="E42" s="5"/>
      <c r="F42" s="11" t="s">
        <v>94</v>
      </c>
      <c r="G42" s="5">
        <v>2615</v>
      </c>
      <c r="H42" s="5"/>
      <c r="K42" s="4" t="s">
        <v>95</v>
      </c>
      <c r="L42">
        <v>1</v>
      </c>
    </row>
    <row r="43" spans="1:12" x14ac:dyDescent="0.2">
      <c r="A43" s="8" t="s">
        <v>51</v>
      </c>
      <c r="B43" s="7" t="s">
        <v>78</v>
      </c>
      <c r="C43" s="7" t="s">
        <v>79</v>
      </c>
      <c r="D43" s="15">
        <v>4000</v>
      </c>
      <c r="E43" s="7">
        <v>3</v>
      </c>
      <c r="F43" s="9" t="s">
        <v>96</v>
      </c>
      <c r="G43" s="7">
        <v>8552</v>
      </c>
      <c r="H43">
        <f>SUM(G43:G45)</f>
        <v>21917</v>
      </c>
      <c r="K43" s="4" t="s">
        <v>97</v>
      </c>
      <c r="L43">
        <v>3</v>
      </c>
    </row>
    <row r="44" spans="1:12" x14ac:dyDescent="0.2">
      <c r="A44" s="12" t="s">
        <v>51</v>
      </c>
      <c r="B44" t="s">
        <v>78</v>
      </c>
      <c r="C44" t="s">
        <v>79</v>
      </c>
      <c r="D44" s="4">
        <v>4000</v>
      </c>
      <c r="F44" s="9" t="s">
        <v>98</v>
      </c>
      <c r="G44">
        <v>7671</v>
      </c>
      <c r="K44" s="4" t="s">
        <v>99</v>
      </c>
      <c r="L44">
        <v>2</v>
      </c>
    </row>
    <row r="45" spans="1:12" x14ac:dyDescent="0.2">
      <c r="A45" s="10" t="s">
        <v>51</v>
      </c>
      <c r="B45" s="5" t="s">
        <v>78</v>
      </c>
      <c r="C45" s="5" t="s">
        <v>79</v>
      </c>
      <c r="D45" s="6">
        <v>4000</v>
      </c>
      <c r="E45" s="5"/>
      <c r="F45" s="11" t="s">
        <v>100</v>
      </c>
      <c r="G45" s="5">
        <v>5694</v>
      </c>
      <c r="H45" s="5"/>
      <c r="K45" s="4" t="s">
        <v>101</v>
      </c>
      <c r="L45">
        <v>2</v>
      </c>
    </row>
    <row r="46" spans="1:12" x14ac:dyDescent="0.2">
      <c r="A46" s="8" t="s">
        <v>53</v>
      </c>
      <c r="B46" s="7" t="s">
        <v>78</v>
      </c>
      <c r="C46" s="7" t="s">
        <v>79</v>
      </c>
      <c r="D46" s="15">
        <v>4000</v>
      </c>
      <c r="E46" s="7">
        <v>4</v>
      </c>
      <c r="F46" s="9" t="s">
        <v>102</v>
      </c>
      <c r="G46" s="7">
        <v>9341</v>
      </c>
      <c r="H46">
        <f>SUM(G46:G49)</f>
        <v>22304</v>
      </c>
      <c r="K46" s="4" t="s">
        <v>103</v>
      </c>
      <c r="L46">
        <v>1</v>
      </c>
    </row>
    <row r="47" spans="1:12" x14ac:dyDescent="0.2">
      <c r="A47" s="8" t="s">
        <v>53</v>
      </c>
      <c r="B47" t="s">
        <v>78</v>
      </c>
      <c r="C47" t="s">
        <v>79</v>
      </c>
      <c r="D47" s="4">
        <v>4000</v>
      </c>
      <c r="F47" s="9" t="s">
        <v>104</v>
      </c>
      <c r="G47">
        <v>5722</v>
      </c>
      <c r="K47" s="4" t="s">
        <v>105</v>
      </c>
      <c r="L47">
        <v>3</v>
      </c>
    </row>
    <row r="48" spans="1:12" x14ac:dyDescent="0.2">
      <c r="A48" s="8" t="s">
        <v>53</v>
      </c>
      <c r="B48" t="s">
        <v>78</v>
      </c>
      <c r="C48" t="s">
        <v>79</v>
      </c>
      <c r="D48" s="4">
        <v>4000</v>
      </c>
      <c r="F48" s="9" t="s">
        <v>106</v>
      </c>
      <c r="G48">
        <v>3859</v>
      </c>
      <c r="K48" s="4" t="s">
        <v>107</v>
      </c>
      <c r="L48">
        <v>2</v>
      </c>
    </row>
    <row r="49" spans="1:12" x14ac:dyDescent="0.2">
      <c r="A49" s="8" t="s">
        <v>53</v>
      </c>
      <c r="B49" s="5" t="s">
        <v>78</v>
      </c>
      <c r="C49" s="5" t="s">
        <v>79</v>
      </c>
      <c r="D49" s="6">
        <v>4000</v>
      </c>
      <c r="E49" s="5"/>
      <c r="F49" s="11" t="s">
        <v>108</v>
      </c>
      <c r="G49" s="5">
        <v>3382</v>
      </c>
      <c r="H49" s="5"/>
      <c r="K49" s="4" t="s">
        <v>109</v>
      </c>
      <c r="L49">
        <v>2</v>
      </c>
    </row>
    <row r="50" spans="1:12" x14ac:dyDescent="0.2">
      <c r="A50" s="8" t="s">
        <v>55</v>
      </c>
      <c r="B50" s="7" t="s">
        <v>78</v>
      </c>
      <c r="C50" s="7" t="s">
        <v>79</v>
      </c>
      <c r="D50" s="15">
        <v>4000</v>
      </c>
      <c r="E50" s="7">
        <v>3</v>
      </c>
      <c r="F50" s="9" t="s">
        <v>110</v>
      </c>
      <c r="G50" s="7">
        <v>13741</v>
      </c>
      <c r="H50">
        <f>SUM(G50:G52)</f>
        <v>23298</v>
      </c>
      <c r="K50" s="4" t="s">
        <v>111</v>
      </c>
      <c r="L50">
        <v>2</v>
      </c>
    </row>
    <row r="51" spans="1:12" x14ac:dyDescent="0.2">
      <c r="A51" s="12" t="s">
        <v>55</v>
      </c>
      <c r="B51" t="s">
        <v>78</v>
      </c>
      <c r="C51" t="s">
        <v>79</v>
      </c>
      <c r="D51" s="4">
        <v>4000</v>
      </c>
      <c r="F51" s="9" t="s">
        <v>112</v>
      </c>
      <c r="G51">
        <v>6249</v>
      </c>
      <c r="K51" s="4" t="s">
        <v>113</v>
      </c>
      <c r="L51">
        <v>2</v>
      </c>
    </row>
    <row r="52" spans="1:12" x14ac:dyDescent="0.2">
      <c r="A52" s="10" t="s">
        <v>55</v>
      </c>
      <c r="B52" s="5" t="s">
        <v>78</v>
      </c>
      <c r="C52" s="5" t="s">
        <v>79</v>
      </c>
      <c r="D52" s="6">
        <v>4000</v>
      </c>
      <c r="E52" s="5"/>
      <c r="F52" s="11" t="s">
        <v>114</v>
      </c>
      <c r="G52" s="5">
        <v>3308</v>
      </c>
      <c r="H52" s="5"/>
      <c r="K52" s="4" t="s">
        <v>115</v>
      </c>
      <c r="L52">
        <v>1</v>
      </c>
    </row>
    <row r="53" spans="1:12" x14ac:dyDescent="0.2">
      <c r="A53" s="8" t="s">
        <v>57</v>
      </c>
      <c r="B53" s="7" t="s">
        <v>78</v>
      </c>
      <c r="C53" s="7" t="s">
        <v>79</v>
      </c>
      <c r="D53" s="15">
        <v>4000</v>
      </c>
      <c r="E53" s="7">
        <v>7</v>
      </c>
      <c r="F53" s="9" t="s">
        <v>116</v>
      </c>
      <c r="G53" s="7">
        <v>5503</v>
      </c>
      <c r="H53">
        <f>SUM(G53:G59)</f>
        <v>26410</v>
      </c>
      <c r="K53" s="4" t="s">
        <v>117</v>
      </c>
      <c r="L53">
        <v>3</v>
      </c>
    </row>
    <row r="54" spans="1:12" x14ac:dyDescent="0.2">
      <c r="A54" s="12" t="s">
        <v>57</v>
      </c>
      <c r="B54" t="s">
        <v>78</v>
      </c>
      <c r="C54" t="s">
        <v>79</v>
      </c>
      <c r="D54" s="4">
        <v>4000</v>
      </c>
      <c r="F54" s="9" t="s">
        <v>118</v>
      </c>
      <c r="G54">
        <v>4878</v>
      </c>
      <c r="K54" s="4" t="s">
        <v>119</v>
      </c>
      <c r="L54">
        <v>2</v>
      </c>
    </row>
    <row r="55" spans="1:12" x14ac:dyDescent="0.2">
      <c r="A55" s="12" t="s">
        <v>57</v>
      </c>
      <c r="B55" t="s">
        <v>78</v>
      </c>
      <c r="C55" t="s">
        <v>79</v>
      </c>
      <c r="D55" s="4">
        <v>4000</v>
      </c>
      <c r="F55" s="9" t="s">
        <v>120</v>
      </c>
      <c r="G55">
        <v>3673</v>
      </c>
      <c r="K55" s="4" t="s">
        <v>121</v>
      </c>
      <c r="L55">
        <v>3</v>
      </c>
    </row>
    <row r="56" spans="1:12" x14ac:dyDescent="0.2">
      <c r="A56" s="12" t="s">
        <v>57</v>
      </c>
      <c r="B56" t="s">
        <v>78</v>
      </c>
      <c r="C56" t="s">
        <v>79</v>
      </c>
      <c r="D56" s="4">
        <v>4000</v>
      </c>
      <c r="F56" s="9" t="s">
        <v>122</v>
      </c>
      <c r="G56">
        <v>3213</v>
      </c>
      <c r="K56" s="4" t="s">
        <v>123</v>
      </c>
    </row>
    <row r="57" spans="1:12" x14ac:dyDescent="0.2">
      <c r="A57" s="12" t="s">
        <v>57</v>
      </c>
      <c r="B57" t="s">
        <v>78</v>
      </c>
      <c r="C57" t="s">
        <v>79</v>
      </c>
      <c r="D57" s="4">
        <v>4000</v>
      </c>
      <c r="F57" s="9" t="s">
        <v>124</v>
      </c>
      <c r="G57">
        <v>3202</v>
      </c>
      <c r="K57" s="4" t="s">
        <v>125</v>
      </c>
      <c r="L57">
        <v>138</v>
      </c>
    </row>
    <row r="58" spans="1:12" x14ac:dyDescent="0.2">
      <c r="A58" s="12" t="s">
        <v>57</v>
      </c>
      <c r="B58" t="s">
        <v>78</v>
      </c>
      <c r="C58" t="s">
        <v>79</v>
      </c>
      <c r="D58" s="4">
        <v>4000</v>
      </c>
      <c r="F58" s="9" t="s">
        <v>126</v>
      </c>
      <c r="G58">
        <v>3140</v>
      </c>
    </row>
    <row r="59" spans="1:12" x14ac:dyDescent="0.2">
      <c r="A59" s="10" t="s">
        <v>57</v>
      </c>
      <c r="B59" s="5" t="s">
        <v>78</v>
      </c>
      <c r="C59" s="5" t="s">
        <v>79</v>
      </c>
      <c r="D59" s="6">
        <v>4000</v>
      </c>
      <c r="E59" s="5"/>
      <c r="F59" s="11" t="s">
        <v>127</v>
      </c>
      <c r="G59" s="5">
        <v>2801</v>
      </c>
      <c r="H59" s="5"/>
    </row>
    <row r="60" spans="1:12" x14ac:dyDescent="0.2">
      <c r="A60" s="8" t="s">
        <v>59</v>
      </c>
      <c r="B60" s="7" t="s">
        <v>78</v>
      </c>
      <c r="C60" s="7" t="s">
        <v>79</v>
      </c>
      <c r="D60" s="15">
        <v>4000</v>
      </c>
      <c r="E60" s="7">
        <v>5</v>
      </c>
      <c r="F60" s="9" t="s">
        <v>128</v>
      </c>
      <c r="G60" s="7">
        <v>4045</v>
      </c>
      <c r="H60">
        <f>SUM(G60:G64)</f>
        <v>15775</v>
      </c>
    </row>
    <row r="61" spans="1:12" x14ac:dyDescent="0.2">
      <c r="A61" s="12" t="s">
        <v>59</v>
      </c>
      <c r="B61" t="s">
        <v>78</v>
      </c>
      <c r="C61" t="s">
        <v>79</v>
      </c>
      <c r="D61" s="4">
        <v>4000</v>
      </c>
      <c r="F61" s="9" t="s">
        <v>129</v>
      </c>
      <c r="G61">
        <v>3546</v>
      </c>
    </row>
    <row r="62" spans="1:12" x14ac:dyDescent="0.2">
      <c r="A62" s="12" t="s">
        <v>59</v>
      </c>
      <c r="B62" t="s">
        <v>78</v>
      </c>
      <c r="C62" t="s">
        <v>79</v>
      </c>
      <c r="D62" s="4">
        <v>4000</v>
      </c>
      <c r="F62" s="9" t="s">
        <v>130</v>
      </c>
      <c r="G62">
        <v>2936</v>
      </c>
    </row>
    <row r="63" spans="1:12" x14ac:dyDescent="0.2">
      <c r="A63" s="12" t="s">
        <v>59</v>
      </c>
      <c r="B63" t="s">
        <v>78</v>
      </c>
      <c r="C63" t="s">
        <v>79</v>
      </c>
      <c r="D63" s="4">
        <v>4000</v>
      </c>
      <c r="F63" s="9" t="s">
        <v>131</v>
      </c>
      <c r="G63">
        <v>2708</v>
      </c>
    </row>
    <row r="64" spans="1:12" x14ac:dyDescent="0.2">
      <c r="A64" s="10" t="s">
        <v>59</v>
      </c>
      <c r="B64" s="5" t="s">
        <v>78</v>
      </c>
      <c r="C64" s="5" t="s">
        <v>79</v>
      </c>
      <c r="D64" s="6">
        <v>4000</v>
      </c>
      <c r="E64" s="5"/>
      <c r="F64" s="11" t="s">
        <v>132</v>
      </c>
      <c r="G64" s="5">
        <v>2540</v>
      </c>
      <c r="H64" s="5"/>
    </row>
    <row r="65" spans="1:8" x14ac:dyDescent="0.2">
      <c r="A65" s="8" t="s">
        <v>61</v>
      </c>
      <c r="B65" s="7" t="s">
        <v>78</v>
      </c>
      <c r="C65" s="7" t="s">
        <v>79</v>
      </c>
      <c r="D65" s="15">
        <v>4000</v>
      </c>
      <c r="E65" s="7">
        <v>5</v>
      </c>
      <c r="F65" s="9" t="s">
        <v>133</v>
      </c>
      <c r="G65" s="7">
        <v>6975</v>
      </c>
      <c r="H65">
        <f>SUM(G65:G69)</f>
        <v>19449</v>
      </c>
    </row>
    <row r="66" spans="1:8" x14ac:dyDescent="0.2">
      <c r="A66" s="12" t="s">
        <v>61</v>
      </c>
      <c r="B66" t="s">
        <v>78</v>
      </c>
      <c r="C66" t="s">
        <v>79</v>
      </c>
      <c r="D66" s="4">
        <v>4000</v>
      </c>
      <c r="F66" s="9" t="s">
        <v>134</v>
      </c>
      <c r="G66">
        <v>3552</v>
      </c>
    </row>
    <row r="67" spans="1:8" x14ac:dyDescent="0.2">
      <c r="A67" s="12" t="s">
        <v>61</v>
      </c>
      <c r="B67" t="s">
        <v>78</v>
      </c>
      <c r="C67" t="s">
        <v>79</v>
      </c>
      <c r="D67" s="4">
        <v>4000</v>
      </c>
      <c r="F67" s="9" t="s">
        <v>135</v>
      </c>
      <c r="G67">
        <v>3360</v>
      </c>
    </row>
    <row r="68" spans="1:8" x14ac:dyDescent="0.2">
      <c r="A68" s="12" t="s">
        <v>61</v>
      </c>
      <c r="B68" t="s">
        <v>78</v>
      </c>
      <c r="C68" t="s">
        <v>79</v>
      </c>
      <c r="D68" s="4">
        <v>4000</v>
      </c>
      <c r="F68" s="9" t="s">
        <v>136</v>
      </c>
      <c r="G68">
        <v>2781</v>
      </c>
    </row>
    <row r="69" spans="1:8" x14ac:dyDescent="0.2">
      <c r="A69" s="10" t="s">
        <v>61</v>
      </c>
      <c r="B69" s="5" t="s">
        <v>78</v>
      </c>
      <c r="C69" s="5" t="s">
        <v>79</v>
      </c>
      <c r="D69" s="6">
        <v>4000</v>
      </c>
      <c r="E69" s="5"/>
      <c r="F69" s="11" t="s">
        <v>137</v>
      </c>
      <c r="G69" s="5">
        <v>2781</v>
      </c>
      <c r="H69" s="5"/>
    </row>
    <row r="70" spans="1:8" x14ac:dyDescent="0.2">
      <c r="A70" s="8" t="s">
        <v>63</v>
      </c>
      <c r="B70" s="7" t="s">
        <v>78</v>
      </c>
      <c r="C70" s="7" t="s">
        <v>79</v>
      </c>
      <c r="D70" s="15">
        <v>4000</v>
      </c>
      <c r="E70" s="7">
        <v>4</v>
      </c>
      <c r="F70" s="9" t="s">
        <v>138</v>
      </c>
      <c r="G70" s="7">
        <v>7982</v>
      </c>
      <c r="H70">
        <f>SUM(G70:G74)</f>
        <v>22818</v>
      </c>
    </row>
    <row r="71" spans="1:8" x14ac:dyDescent="0.2">
      <c r="A71" s="12" t="s">
        <v>63</v>
      </c>
      <c r="B71" t="s">
        <v>78</v>
      </c>
      <c r="C71" t="s">
        <v>79</v>
      </c>
      <c r="D71" s="4">
        <v>4000</v>
      </c>
      <c r="F71" s="9" t="s">
        <v>139</v>
      </c>
      <c r="G71">
        <v>4154</v>
      </c>
    </row>
    <row r="72" spans="1:8" x14ac:dyDescent="0.2">
      <c r="A72" s="12" t="s">
        <v>63</v>
      </c>
      <c r="B72" t="s">
        <v>78</v>
      </c>
      <c r="C72" t="s">
        <v>79</v>
      </c>
      <c r="D72" s="4">
        <v>4000</v>
      </c>
      <c r="F72" s="9" t="s">
        <v>140</v>
      </c>
      <c r="G72">
        <v>4142</v>
      </c>
    </row>
    <row r="73" spans="1:8" x14ac:dyDescent="0.2">
      <c r="A73" s="12" t="s">
        <v>63</v>
      </c>
      <c r="B73" t="s">
        <v>78</v>
      </c>
      <c r="C73" t="s">
        <v>79</v>
      </c>
      <c r="D73" s="4">
        <v>4000</v>
      </c>
      <c r="F73" s="9" t="s">
        <v>141</v>
      </c>
      <c r="G73">
        <v>3870</v>
      </c>
    </row>
    <row r="74" spans="1:8" x14ac:dyDescent="0.2">
      <c r="A74" s="10" t="s">
        <v>63</v>
      </c>
      <c r="B74" s="5" t="s">
        <v>78</v>
      </c>
      <c r="C74" s="5" t="s">
        <v>79</v>
      </c>
      <c r="D74" s="6">
        <v>4000</v>
      </c>
      <c r="E74" s="5"/>
      <c r="F74" s="11" t="s">
        <v>142</v>
      </c>
      <c r="G74" s="5">
        <v>2670</v>
      </c>
      <c r="H74" s="5"/>
    </row>
    <row r="75" spans="1:8" x14ac:dyDescent="0.2">
      <c r="A75" s="13" t="s">
        <v>65</v>
      </c>
      <c r="B75" s="14" t="s">
        <v>78</v>
      </c>
      <c r="C75" s="14" t="s">
        <v>79</v>
      </c>
      <c r="D75" s="16">
        <v>4000</v>
      </c>
      <c r="E75" s="14">
        <v>1</v>
      </c>
      <c r="F75" s="11" t="s">
        <v>143</v>
      </c>
      <c r="G75" s="14">
        <v>3674</v>
      </c>
      <c r="H75" s="5">
        <f>G75</f>
        <v>3674</v>
      </c>
    </row>
    <row r="76" spans="1:8" x14ac:dyDescent="0.2">
      <c r="A76" s="8" t="s">
        <v>67</v>
      </c>
      <c r="B76" s="7" t="s">
        <v>78</v>
      </c>
      <c r="C76" s="7" t="s">
        <v>79</v>
      </c>
      <c r="D76" s="15">
        <v>4000</v>
      </c>
      <c r="E76" s="7">
        <v>5</v>
      </c>
      <c r="F76" s="9" t="s">
        <v>144</v>
      </c>
      <c r="G76" s="7">
        <v>18480</v>
      </c>
      <c r="H76">
        <f>SUM(G76:G80)</f>
        <v>56869</v>
      </c>
    </row>
    <row r="77" spans="1:8" x14ac:dyDescent="0.2">
      <c r="A77" s="12" t="s">
        <v>67</v>
      </c>
      <c r="B77" t="s">
        <v>78</v>
      </c>
      <c r="C77" t="s">
        <v>79</v>
      </c>
      <c r="D77" s="4">
        <v>4000</v>
      </c>
      <c r="F77" s="9" t="s">
        <v>145</v>
      </c>
      <c r="G77">
        <v>17011</v>
      </c>
    </row>
    <row r="78" spans="1:8" x14ac:dyDescent="0.2">
      <c r="A78" s="12" t="s">
        <v>67</v>
      </c>
      <c r="B78" t="s">
        <v>78</v>
      </c>
      <c r="C78" t="s">
        <v>79</v>
      </c>
      <c r="D78" s="4">
        <v>4000</v>
      </c>
      <c r="F78" s="9" t="s">
        <v>146</v>
      </c>
      <c r="G78">
        <v>9869</v>
      </c>
    </row>
    <row r="79" spans="1:8" x14ac:dyDescent="0.2">
      <c r="A79" s="12" t="s">
        <v>67</v>
      </c>
      <c r="B79" t="s">
        <v>78</v>
      </c>
      <c r="C79" t="s">
        <v>79</v>
      </c>
      <c r="D79" s="4">
        <v>4000</v>
      </c>
      <c r="F79" s="9" t="s">
        <v>147</v>
      </c>
      <c r="G79">
        <v>8645</v>
      </c>
    </row>
    <row r="80" spans="1:8" x14ac:dyDescent="0.2">
      <c r="A80" s="10" t="s">
        <v>67</v>
      </c>
      <c r="B80" s="5" t="s">
        <v>78</v>
      </c>
      <c r="C80" s="5" t="s">
        <v>79</v>
      </c>
      <c r="D80" s="6">
        <v>4000</v>
      </c>
      <c r="E80" s="5"/>
      <c r="F80" s="11" t="s">
        <v>148</v>
      </c>
      <c r="G80" s="5">
        <v>2864</v>
      </c>
      <c r="H80" s="5"/>
    </row>
    <row r="81" spans="1:8" x14ac:dyDescent="0.2">
      <c r="A81" s="8" t="s">
        <v>69</v>
      </c>
      <c r="B81" s="7" t="s">
        <v>78</v>
      </c>
      <c r="C81" s="7" t="s">
        <v>79</v>
      </c>
      <c r="D81" s="15">
        <v>4000</v>
      </c>
      <c r="E81" s="7">
        <v>4</v>
      </c>
      <c r="F81" s="9" t="s">
        <v>149</v>
      </c>
      <c r="G81" s="7">
        <v>5620</v>
      </c>
      <c r="H81">
        <f>SUM(G81:G84)</f>
        <v>15465</v>
      </c>
    </row>
    <row r="82" spans="1:8" x14ac:dyDescent="0.2">
      <c r="A82" s="12" t="s">
        <v>69</v>
      </c>
      <c r="B82" t="s">
        <v>78</v>
      </c>
      <c r="C82" t="s">
        <v>79</v>
      </c>
      <c r="D82" s="4">
        <v>4000</v>
      </c>
      <c r="F82" s="9" t="s">
        <v>150</v>
      </c>
      <c r="G82">
        <v>3636</v>
      </c>
    </row>
    <row r="83" spans="1:8" x14ac:dyDescent="0.2">
      <c r="A83" s="12" t="s">
        <v>69</v>
      </c>
      <c r="B83" t="s">
        <v>78</v>
      </c>
      <c r="C83" t="s">
        <v>79</v>
      </c>
      <c r="D83" s="4">
        <v>4000</v>
      </c>
      <c r="F83" s="9" t="s">
        <v>151</v>
      </c>
      <c r="G83">
        <v>3385</v>
      </c>
    </row>
    <row r="84" spans="1:8" x14ac:dyDescent="0.2">
      <c r="A84" s="10" t="s">
        <v>69</v>
      </c>
      <c r="B84" s="5" t="s">
        <v>78</v>
      </c>
      <c r="C84" s="5" t="s">
        <v>79</v>
      </c>
      <c r="D84" s="6">
        <v>4000</v>
      </c>
      <c r="E84" s="5"/>
      <c r="F84" s="11" t="s">
        <v>152</v>
      </c>
      <c r="G84" s="5">
        <v>2824</v>
      </c>
      <c r="H84" s="5"/>
    </row>
    <row r="85" spans="1:8" x14ac:dyDescent="0.2">
      <c r="A85" s="13" t="s">
        <v>75</v>
      </c>
      <c r="B85" s="14" t="s">
        <v>153</v>
      </c>
      <c r="C85" s="14" t="s">
        <v>154</v>
      </c>
      <c r="D85" s="16">
        <v>2000</v>
      </c>
      <c r="E85" s="14">
        <v>1</v>
      </c>
      <c r="F85" s="11" t="s">
        <v>155</v>
      </c>
      <c r="G85" s="14">
        <v>3937</v>
      </c>
      <c r="H85" s="5">
        <f>G85</f>
        <v>3937</v>
      </c>
    </row>
    <row r="86" spans="1:8" x14ac:dyDescent="0.2">
      <c r="A86" s="13" t="s">
        <v>77</v>
      </c>
      <c r="B86" s="14" t="s">
        <v>153</v>
      </c>
      <c r="C86" s="14" t="s">
        <v>154</v>
      </c>
      <c r="D86" s="16">
        <v>2000</v>
      </c>
      <c r="E86" s="14">
        <v>1</v>
      </c>
      <c r="F86" s="11" t="s">
        <v>156</v>
      </c>
      <c r="G86" s="14">
        <v>2538</v>
      </c>
      <c r="H86" s="5">
        <f>G86</f>
        <v>2538</v>
      </c>
    </row>
    <row r="87" spans="1:8" x14ac:dyDescent="0.2">
      <c r="A87" s="8" t="s">
        <v>71</v>
      </c>
      <c r="B87" s="7" t="s">
        <v>153</v>
      </c>
      <c r="C87" s="7" t="s">
        <v>154</v>
      </c>
      <c r="D87" s="15">
        <v>2000</v>
      </c>
      <c r="E87" s="7">
        <v>2</v>
      </c>
      <c r="F87" s="9" t="s">
        <v>157</v>
      </c>
      <c r="G87" s="7">
        <v>3321</v>
      </c>
      <c r="H87">
        <f>SUM(G87:G88)</f>
        <v>5947</v>
      </c>
    </row>
    <row r="88" spans="1:8" x14ac:dyDescent="0.2">
      <c r="A88" s="10" t="s">
        <v>71</v>
      </c>
      <c r="B88" s="5" t="s">
        <v>153</v>
      </c>
      <c r="C88" s="5" t="s">
        <v>154</v>
      </c>
      <c r="D88" s="6">
        <v>2000</v>
      </c>
      <c r="E88" s="5"/>
      <c r="F88" s="11" t="s">
        <v>158</v>
      </c>
      <c r="G88" s="5">
        <v>2626</v>
      </c>
      <c r="H88" s="5"/>
    </row>
    <row r="89" spans="1:8" x14ac:dyDescent="0.2">
      <c r="A89" s="8" t="s">
        <v>73</v>
      </c>
      <c r="B89" s="7" t="s">
        <v>153</v>
      </c>
      <c r="C89" s="7" t="s">
        <v>154</v>
      </c>
      <c r="D89" s="15">
        <v>2000</v>
      </c>
      <c r="E89" s="7">
        <v>7</v>
      </c>
      <c r="F89" s="9" t="s">
        <v>159</v>
      </c>
      <c r="G89" s="7">
        <v>17807</v>
      </c>
      <c r="H89">
        <f>SUM(G89:G95)</f>
        <v>52635</v>
      </c>
    </row>
    <row r="90" spans="1:8" x14ac:dyDescent="0.2">
      <c r="A90" s="12" t="s">
        <v>73</v>
      </c>
      <c r="B90" t="s">
        <v>153</v>
      </c>
      <c r="C90" t="s">
        <v>154</v>
      </c>
      <c r="D90" s="4">
        <v>2000</v>
      </c>
      <c r="F90" s="9" t="s">
        <v>160</v>
      </c>
      <c r="G90">
        <v>9938</v>
      </c>
    </row>
    <row r="91" spans="1:8" x14ac:dyDescent="0.2">
      <c r="A91" s="12" t="s">
        <v>73</v>
      </c>
      <c r="B91" t="s">
        <v>153</v>
      </c>
      <c r="C91" t="s">
        <v>154</v>
      </c>
      <c r="D91" s="4">
        <v>2000</v>
      </c>
      <c r="F91" s="9" t="s">
        <v>161</v>
      </c>
      <c r="G91">
        <v>9156</v>
      </c>
    </row>
    <row r="92" spans="1:8" x14ac:dyDescent="0.2">
      <c r="A92" s="12" t="s">
        <v>73</v>
      </c>
      <c r="B92" t="s">
        <v>153</v>
      </c>
      <c r="C92" t="s">
        <v>154</v>
      </c>
      <c r="D92" s="4">
        <v>2000</v>
      </c>
      <c r="F92" s="9" t="s">
        <v>162</v>
      </c>
      <c r="G92">
        <v>6611</v>
      </c>
    </row>
    <row r="93" spans="1:8" x14ac:dyDescent="0.2">
      <c r="A93" s="12" t="s">
        <v>73</v>
      </c>
      <c r="B93" t="s">
        <v>153</v>
      </c>
      <c r="C93" t="s">
        <v>154</v>
      </c>
      <c r="D93" s="4">
        <v>2000</v>
      </c>
      <c r="F93" s="9" t="s">
        <v>163</v>
      </c>
      <c r="G93">
        <v>3535</v>
      </c>
    </row>
    <row r="94" spans="1:8" x14ac:dyDescent="0.2">
      <c r="A94" s="12" t="s">
        <v>73</v>
      </c>
      <c r="B94" t="s">
        <v>153</v>
      </c>
      <c r="C94" t="s">
        <v>154</v>
      </c>
      <c r="D94" s="4">
        <v>2000</v>
      </c>
      <c r="F94" s="9" t="s">
        <v>164</v>
      </c>
      <c r="G94">
        <v>3071</v>
      </c>
    </row>
    <row r="95" spans="1:8" x14ac:dyDescent="0.2">
      <c r="A95" s="10" t="s">
        <v>73</v>
      </c>
      <c r="B95" s="5" t="s">
        <v>153</v>
      </c>
      <c r="C95" s="5" t="s">
        <v>154</v>
      </c>
      <c r="D95" s="6">
        <v>2000</v>
      </c>
      <c r="E95" s="5"/>
      <c r="F95" s="11" t="s">
        <v>165</v>
      </c>
      <c r="G95" s="5">
        <v>2517</v>
      </c>
      <c r="H95" s="5"/>
    </row>
    <row r="96" spans="1:8" x14ac:dyDescent="0.2">
      <c r="A96" s="13" t="s">
        <v>81</v>
      </c>
      <c r="B96" s="14" t="s">
        <v>153</v>
      </c>
      <c r="C96" s="14" t="s">
        <v>154</v>
      </c>
      <c r="D96" s="16">
        <v>2000</v>
      </c>
      <c r="E96" s="14">
        <v>1</v>
      </c>
      <c r="F96" s="11" t="s">
        <v>166</v>
      </c>
      <c r="G96" s="14">
        <v>3362</v>
      </c>
      <c r="H96" s="5">
        <f>G96</f>
        <v>3362</v>
      </c>
    </row>
    <row r="97" spans="1:8" x14ac:dyDescent="0.2">
      <c r="A97" s="8" t="s">
        <v>83</v>
      </c>
      <c r="B97" s="7" t="s">
        <v>153</v>
      </c>
      <c r="C97" s="7" t="s">
        <v>154</v>
      </c>
      <c r="D97" s="15">
        <v>2000</v>
      </c>
      <c r="E97" s="7">
        <v>3</v>
      </c>
      <c r="F97" s="9" t="s">
        <v>167</v>
      </c>
      <c r="G97" s="7">
        <v>9451</v>
      </c>
      <c r="H97">
        <f>SUM(G97:G99)</f>
        <v>14864</v>
      </c>
    </row>
    <row r="98" spans="1:8" x14ac:dyDescent="0.2">
      <c r="A98" s="12" t="s">
        <v>83</v>
      </c>
      <c r="B98" t="s">
        <v>153</v>
      </c>
      <c r="C98" t="s">
        <v>154</v>
      </c>
      <c r="D98" s="4">
        <v>2000</v>
      </c>
      <c r="F98" s="9" t="s">
        <v>168</v>
      </c>
      <c r="G98">
        <v>2710</v>
      </c>
    </row>
    <row r="99" spans="1:8" x14ac:dyDescent="0.2">
      <c r="A99" s="10" t="s">
        <v>83</v>
      </c>
      <c r="B99" s="5" t="s">
        <v>153</v>
      </c>
      <c r="C99" s="5" t="s">
        <v>154</v>
      </c>
      <c r="D99" s="6">
        <v>2000</v>
      </c>
      <c r="E99" s="5"/>
      <c r="F99" s="11" t="s">
        <v>169</v>
      </c>
      <c r="G99" s="5">
        <v>2703</v>
      </c>
      <c r="H99" s="5"/>
    </row>
    <row r="100" spans="1:8" x14ac:dyDescent="0.2">
      <c r="A100" s="8" t="s">
        <v>85</v>
      </c>
      <c r="B100" s="7" t="s">
        <v>153</v>
      </c>
      <c r="C100" s="7" t="s">
        <v>154</v>
      </c>
      <c r="D100" s="15">
        <v>2000</v>
      </c>
      <c r="E100" s="7">
        <v>2</v>
      </c>
      <c r="F100" s="9" t="s">
        <v>170</v>
      </c>
      <c r="G100" s="7">
        <v>5647</v>
      </c>
      <c r="H100">
        <f>SUM(G100:G101)</f>
        <v>8228</v>
      </c>
    </row>
    <row r="101" spans="1:8" x14ac:dyDescent="0.2">
      <c r="A101" s="10" t="s">
        <v>85</v>
      </c>
      <c r="B101" s="5" t="s">
        <v>153</v>
      </c>
      <c r="C101" s="5" t="s">
        <v>154</v>
      </c>
      <c r="D101" s="6">
        <v>2000</v>
      </c>
      <c r="E101" s="5"/>
      <c r="F101" s="11" t="s">
        <v>171</v>
      </c>
      <c r="G101" s="5">
        <v>2581</v>
      </c>
      <c r="H101" s="5"/>
    </row>
    <row r="102" spans="1:8" x14ac:dyDescent="0.2">
      <c r="A102" s="8" t="s">
        <v>87</v>
      </c>
      <c r="B102" s="7" t="s">
        <v>153</v>
      </c>
      <c r="C102" s="7" t="s">
        <v>154</v>
      </c>
      <c r="D102" s="15">
        <v>2000</v>
      </c>
      <c r="E102" s="7">
        <v>2</v>
      </c>
      <c r="F102" s="9" t="s">
        <v>172</v>
      </c>
      <c r="G102" s="7">
        <v>3263</v>
      </c>
      <c r="H102">
        <f>SUM(G102:G103)</f>
        <v>6292</v>
      </c>
    </row>
    <row r="103" spans="1:8" x14ac:dyDescent="0.2">
      <c r="A103" s="10" t="s">
        <v>87</v>
      </c>
      <c r="B103" s="5" t="s">
        <v>153</v>
      </c>
      <c r="C103" s="5" t="s">
        <v>154</v>
      </c>
      <c r="D103" s="6">
        <v>2000</v>
      </c>
      <c r="E103" s="5"/>
      <c r="F103" s="11" t="s">
        <v>173</v>
      </c>
      <c r="G103" s="5">
        <v>3029</v>
      </c>
      <c r="H103" s="5"/>
    </row>
    <row r="104" spans="1:8" x14ac:dyDescent="0.2">
      <c r="A104" s="8" t="s">
        <v>89</v>
      </c>
      <c r="B104" s="7" t="s">
        <v>153</v>
      </c>
      <c r="C104" s="7" t="s">
        <v>154</v>
      </c>
      <c r="D104" s="15">
        <v>2000</v>
      </c>
      <c r="E104" s="7">
        <v>2</v>
      </c>
      <c r="F104" s="9" t="s">
        <v>174</v>
      </c>
      <c r="G104" s="7">
        <v>4025</v>
      </c>
      <c r="H104">
        <f>SUM(G104:G105)</f>
        <v>6695</v>
      </c>
    </row>
    <row r="105" spans="1:8" x14ac:dyDescent="0.2">
      <c r="A105" s="10" t="s">
        <v>89</v>
      </c>
      <c r="B105" s="5" t="s">
        <v>153</v>
      </c>
      <c r="C105" s="5" t="s">
        <v>154</v>
      </c>
      <c r="D105" s="6">
        <v>2000</v>
      </c>
      <c r="E105" s="5"/>
      <c r="F105" s="11" t="s">
        <v>175</v>
      </c>
      <c r="G105" s="5">
        <v>2670</v>
      </c>
      <c r="H105" s="5"/>
    </row>
    <row r="106" spans="1:8" x14ac:dyDescent="0.2">
      <c r="A106" s="12" t="s">
        <v>91</v>
      </c>
      <c r="B106" t="s">
        <v>153</v>
      </c>
      <c r="C106" t="s">
        <v>154</v>
      </c>
      <c r="D106" s="4">
        <v>2000</v>
      </c>
      <c r="E106">
        <v>3</v>
      </c>
      <c r="F106" s="9" t="s">
        <v>176</v>
      </c>
      <c r="G106">
        <v>6784</v>
      </c>
      <c r="H106">
        <f>SUM(G106:G108)</f>
        <v>13776</v>
      </c>
    </row>
    <row r="107" spans="1:8" x14ac:dyDescent="0.2">
      <c r="A107" s="12" t="s">
        <v>91</v>
      </c>
      <c r="B107" t="s">
        <v>153</v>
      </c>
      <c r="C107" t="s">
        <v>154</v>
      </c>
      <c r="D107" s="4">
        <v>2000</v>
      </c>
      <c r="F107" s="9" t="s">
        <v>177</v>
      </c>
      <c r="G107">
        <v>4361</v>
      </c>
    </row>
    <row r="108" spans="1:8" x14ac:dyDescent="0.2">
      <c r="A108" s="10" t="s">
        <v>91</v>
      </c>
      <c r="B108" s="5" t="s">
        <v>153</v>
      </c>
      <c r="C108" s="5" t="s">
        <v>154</v>
      </c>
      <c r="D108" s="6">
        <v>2000</v>
      </c>
      <c r="E108" s="5"/>
      <c r="F108" s="11" t="s">
        <v>178</v>
      </c>
      <c r="G108" s="5">
        <v>2631</v>
      </c>
      <c r="H108" s="5"/>
    </row>
    <row r="109" spans="1:8" x14ac:dyDescent="0.2">
      <c r="A109" s="12" t="s">
        <v>93</v>
      </c>
      <c r="B109" t="s">
        <v>153</v>
      </c>
      <c r="C109" t="s">
        <v>154</v>
      </c>
      <c r="D109" s="4">
        <v>2000</v>
      </c>
      <c r="E109">
        <v>2</v>
      </c>
      <c r="F109" s="9" t="s">
        <v>179</v>
      </c>
      <c r="G109">
        <v>8214</v>
      </c>
      <c r="H109">
        <f>SUM(G109:G110)</f>
        <v>13113</v>
      </c>
    </row>
    <row r="110" spans="1:8" x14ac:dyDescent="0.2">
      <c r="A110" s="10" t="s">
        <v>93</v>
      </c>
      <c r="B110" s="5" t="s">
        <v>153</v>
      </c>
      <c r="C110" s="5" t="s">
        <v>154</v>
      </c>
      <c r="D110" s="6">
        <v>2000</v>
      </c>
      <c r="E110" s="5"/>
      <c r="F110" s="11" t="s">
        <v>180</v>
      </c>
      <c r="G110" s="5">
        <v>4899</v>
      </c>
      <c r="H110" s="5"/>
    </row>
    <row r="111" spans="1:8" x14ac:dyDescent="0.2">
      <c r="A111" s="8" t="s">
        <v>97</v>
      </c>
      <c r="B111" s="7" t="s">
        <v>153</v>
      </c>
      <c r="C111" s="7" t="s">
        <v>154</v>
      </c>
      <c r="D111" s="15">
        <v>2000</v>
      </c>
      <c r="E111" s="7">
        <v>3</v>
      </c>
      <c r="F111" s="9" t="s">
        <v>181</v>
      </c>
      <c r="G111" s="7">
        <v>10776</v>
      </c>
      <c r="H111">
        <f>SUM(G111:G113)</f>
        <v>19613</v>
      </c>
    </row>
    <row r="112" spans="1:8" x14ac:dyDescent="0.2">
      <c r="A112" s="12" t="s">
        <v>97</v>
      </c>
      <c r="B112" t="s">
        <v>153</v>
      </c>
      <c r="C112" t="s">
        <v>154</v>
      </c>
      <c r="D112" s="4">
        <v>2000</v>
      </c>
      <c r="F112" s="9" t="s">
        <v>182</v>
      </c>
      <c r="G112">
        <v>6099</v>
      </c>
    </row>
    <row r="113" spans="1:8" x14ac:dyDescent="0.2">
      <c r="A113" s="10" t="s">
        <v>97</v>
      </c>
      <c r="B113" s="5" t="s">
        <v>153</v>
      </c>
      <c r="C113" s="5" t="s">
        <v>154</v>
      </c>
      <c r="D113" s="6">
        <v>2000</v>
      </c>
      <c r="E113" s="5"/>
      <c r="F113" s="11" t="s">
        <v>183</v>
      </c>
      <c r="G113" s="5">
        <v>2738</v>
      </c>
      <c r="H113" s="5"/>
    </row>
    <row r="114" spans="1:8" x14ac:dyDescent="0.2">
      <c r="A114" s="13" t="s">
        <v>95</v>
      </c>
      <c r="B114" s="14" t="s">
        <v>153</v>
      </c>
      <c r="C114" s="14" t="s">
        <v>154</v>
      </c>
      <c r="D114" s="16">
        <v>2000</v>
      </c>
      <c r="E114" s="14">
        <v>1</v>
      </c>
      <c r="F114" s="11" t="s">
        <v>184</v>
      </c>
      <c r="G114" s="14">
        <v>2838</v>
      </c>
      <c r="H114" s="5">
        <f>G114</f>
        <v>2838</v>
      </c>
    </row>
    <row r="115" spans="1:8" x14ac:dyDescent="0.2">
      <c r="A115" s="8" t="s">
        <v>99</v>
      </c>
      <c r="B115" s="7" t="s">
        <v>185</v>
      </c>
      <c r="C115" s="7" t="s">
        <v>79</v>
      </c>
      <c r="D115" s="15">
        <v>4000</v>
      </c>
      <c r="E115" s="7">
        <v>2</v>
      </c>
      <c r="F115" s="9" t="s">
        <v>186</v>
      </c>
      <c r="G115" s="7">
        <v>4059</v>
      </c>
      <c r="H115">
        <f>SUM(G115:G116)</f>
        <v>7693</v>
      </c>
    </row>
    <row r="116" spans="1:8" x14ac:dyDescent="0.2">
      <c r="A116" s="10" t="s">
        <v>99</v>
      </c>
      <c r="B116" s="5" t="s">
        <v>185</v>
      </c>
      <c r="C116" s="5" t="s">
        <v>79</v>
      </c>
      <c r="D116" s="6">
        <v>4000</v>
      </c>
      <c r="E116" s="5"/>
      <c r="F116" s="11" t="s">
        <v>187</v>
      </c>
      <c r="G116" s="5">
        <v>3634</v>
      </c>
      <c r="H116" s="5"/>
    </row>
    <row r="117" spans="1:8" x14ac:dyDescent="0.2">
      <c r="A117" s="8" t="s">
        <v>101</v>
      </c>
      <c r="B117" s="7" t="s">
        <v>185</v>
      </c>
      <c r="C117" s="7" t="s">
        <v>79</v>
      </c>
      <c r="D117" s="15">
        <v>4000</v>
      </c>
      <c r="E117" s="7">
        <v>2</v>
      </c>
      <c r="F117" s="9" t="s">
        <v>188</v>
      </c>
      <c r="G117" s="7">
        <v>7135</v>
      </c>
      <c r="H117">
        <f>SUM(G117:G118)</f>
        <v>11237</v>
      </c>
    </row>
    <row r="118" spans="1:8" x14ac:dyDescent="0.2">
      <c r="A118" s="10" t="s">
        <v>101</v>
      </c>
      <c r="B118" s="5" t="s">
        <v>185</v>
      </c>
      <c r="C118" s="5" t="s">
        <v>79</v>
      </c>
      <c r="D118" s="6">
        <v>4000</v>
      </c>
      <c r="E118" s="5"/>
      <c r="F118" s="11" t="s">
        <v>189</v>
      </c>
      <c r="G118" s="5">
        <v>4102</v>
      </c>
      <c r="H118" s="5"/>
    </row>
    <row r="119" spans="1:8" x14ac:dyDescent="0.2">
      <c r="A119" s="13" t="s">
        <v>103</v>
      </c>
      <c r="B119" s="14" t="s">
        <v>185</v>
      </c>
      <c r="C119" s="14" t="s">
        <v>79</v>
      </c>
      <c r="D119" s="16">
        <v>4000</v>
      </c>
      <c r="E119" s="14">
        <v>1</v>
      </c>
      <c r="F119" s="11" t="s">
        <v>190</v>
      </c>
      <c r="G119" s="14">
        <v>7169</v>
      </c>
      <c r="H119" s="5">
        <f>G119</f>
        <v>7169</v>
      </c>
    </row>
    <row r="120" spans="1:8" x14ac:dyDescent="0.2">
      <c r="A120" s="8" t="s">
        <v>105</v>
      </c>
      <c r="B120" s="7" t="s">
        <v>185</v>
      </c>
      <c r="C120" s="7" t="s">
        <v>79</v>
      </c>
      <c r="D120" s="15">
        <v>4000</v>
      </c>
      <c r="E120" s="7">
        <v>3</v>
      </c>
      <c r="F120" s="9" t="s">
        <v>191</v>
      </c>
      <c r="G120" s="7">
        <v>9062</v>
      </c>
      <c r="H120">
        <f>SUM(G120:G122)</f>
        <v>16892</v>
      </c>
    </row>
    <row r="121" spans="1:8" x14ac:dyDescent="0.2">
      <c r="A121" s="12" t="s">
        <v>105</v>
      </c>
      <c r="B121" t="s">
        <v>185</v>
      </c>
      <c r="C121" t="s">
        <v>79</v>
      </c>
      <c r="D121" s="4">
        <v>4000</v>
      </c>
      <c r="F121" s="9" t="s">
        <v>192</v>
      </c>
      <c r="G121">
        <v>4394</v>
      </c>
    </row>
    <row r="122" spans="1:8" x14ac:dyDescent="0.2">
      <c r="A122" s="10" t="s">
        <v>105</v>
      </c>
      <c r="B122" s="5" t="s">
        <v>185</v>
      </c>
      <c r="C122" s="5" t="s">
        <v>79</v>
      </c>
      <c r="D122" s="6">
        <v>4000</v>
      </c>
      <c r="E122" s="5"/>
      <c r="F122" s="11" t="s">
        <v>193</v>
      </c>
      <c r="G122" s="5">
        <v>3436</v>
      </c>
      <c r="H122" s="5"/>
    </row>
    <row r="123" spans="1:8" x14ac:dyDescent="0.2">
      <c r="A123" s="8" t="s">
        <v>107</v>
      </c>
      <c r="B123" s="7" t="s">
        <v>185</v>
      </c>
      <c r="C123" s="7" t="s">
        <v>79</v>
      </c>
      <c r="D123" s="15">
        <v>4000</v>
      </c>
      <c r="E123" s="7">
        <v>2</v>
      </c>
      <c r="F123" s="9" t="s">
        <v>194</v>
      </c>
      <c r="G123" s="7">
        <v>7645</v>
      </c>
      <c r="H123">
        <f>SUM(G123:G124)</f>
        <v>10906</v>
      </c>
    </row>
    <row r="124" spans="1:8" x14ac:dyDescent="0.2">
      <c r="A124" s="10" t="s">
        <v>107</v>
      </c>
      <c r="B124" s="5" t="s">
        <v>185</v>
      </c>
      <c r="C124" s="5" t="s">
        <v>79</v>
      </c>
      <c r="D124" s="6">
        <v>4000</v>
      </c>
      <c r="E124" s="5"/>
      <c r="F124" s="11" t="s">
        <v>195</v>
      </c>
      <c r="G124" s="5">
        <v>3261</v>
      </c>
      <c r="H124" s="5"/>
    </row>
    <row r="125" spans="1:8" x14ac:dyDescent="0.2">
      <c r="A125" s="8" t="s">
        <v>109</v>
      </c>
      <c r="B125" s="7" t="s">
        <v>185</v>
      </c>
      <c r="C125" s="7" t="s">
        <v>79</v>
      </c>
      <c r="D125" s="15">
        <v>4000</v>
      </c>
      <c r="E125" s="7">
        <v>2</v>
      </c>
      <c r="F125" s="9" t="s">
        <v>196</v>
      </c>
      <c r="G125" s="7">
        <v>7414</v>
      </c>
      <c r="H125">
        <f>SUM(G125:G126)</f>
        <v>13224</v>
      </c>
    </row>
    <row r="126" spans="1:8" x14ac:dyDescent="0.2">
      <c r="A126" s="10" t="s">
        <v>109</v>
      </c>
      <c r="B126" s="5" t="s">
        <v>185</v>
      </c>
      <c r="C126" s="5" t="s">
        <v>79</v>
      </c>
      <c r="D126" s="6">
        <v>4000</v>
      </c>
      <c r="E126" s="5"/>
      <c r="F126" s="11" t="s">
        <v>197</v>
      </c>
      <c r="G126" s="5">
        <v>5810</v>
      </c>
      <c r="H126" s="5"/>
    </row>
    <row r="127" spans="1:8" x14ac:dyDescent="0.2">
      <c r="A127" s="8" t="s">
        <v>111</v>
      </c>
      <c r="B127" s="7" t="s">
        <v>185</v>
      </c>
      <c r="C127" s="7" t="s">
        <v>79</v>
      </c>
      <c r="D127" s="15">
        <v>4000</v>
      </c>
      <c r="E127" s="7">
        <v>2</v>
      </c>
      <c r="F127" s="9" t="s">
        <v>198</v>
      </c>
      <c r="G127" s="7">
        <v>10996</v>
      </c>
      <c r="H127">
        <f>SUM(G127:G128)</f>
        <v>13574</v>
      </c>
    </row>
    <row r="128" spans="1:8" x14ac:dyDescent="0.2">
      <c r="A128" s="10" t="s">
        <v>111</v>
      </c>
      <c r="B128" s="5" t="s">
        <v>185</v>
      </c>
      <c r="C128" s="5" t="s">
        <v>79</v>
      </c>
      <c r="D128" s="6">
        <v>4000</v>
      </c>
      <c r="E128" s="5"/>
      <c r="F128" s="11" t="s">
        <v>199</v>
      </c>
      <c r="G128" s="5">
        <v>2578</v>
      </c>
      <c r="H128" s="5"/>
    </row>
    <row r="129" spans="1:8" x14ac:dyDescent="0.2">
      <c r="A129" s="12" t="s">
        <v>113</v>
      </c>
      <c r="B129" t="s">
        <v>185</v>
      </c>
      <c r="C129" t="s">
        <v>79</v>
      </c>
      <c r="D129" s="4">
        <v>4000</v>
      </c>
      <c r="E129">
        <v>2</v>
      </c>
      <c r="F129" s="9" t="s">
        <v>200</v>
      </c>
      <c r="G129">
        <v>4300</v>
      </c>
      <c r="H129">
        <f>SUM(G129:G130)</f>
        <v>6855</v>
      </c>
    </row>
    <row r="130" spans="1:8" x14ac:dyDescent="0.2">
      <c r="A130" s="10" t="s">
        <v>113</v>
      </c>
      <c r="B130" s="5" t="s">
        <v>185</v>
      </c>
      <c r="C130" s="5" t="s">
        <v>79</v>
      </c>
      <c r="D130" s="6">
        <v>4000</v>
      </c>
      <c r="F130" s="11" t="s">
        <v>201</v>
      </c>
      <c r="G130">
        <v>2555</v>
      </c>
      <c r="H130" s="5"/>
    </row>
    <row r="131" spans="1:8" x14ac:dyDescent="0.2">
      <c r="A131" s="10" t="s">
        <v>115</v>
      </c>
      <c r="B131" s="5" t="s">
        <v>185</v>
      </c>
      <c r="C131" s="5" t="s">
        <v>79</v>
      </c>
      <c r="D131" s="6">
        <v>4000</v>
      </c>
      <c r="E131" s="14">
        <v>1</v>
      </c>
      <c r="F131" s="11" t="s">
        <v>202</v>
      </c>
      <c r="G131" s="14">
        <v>13791</v>
      </c>
      <c r="H131" s="5">
        <f>SUM(G131)</f>
        <v>13791</v>
      </c>
    </row>
    <row r="132" spans="1:8" x14ac:dyDescent="0.2">
      <c r="A132" s="8" t="s">
        <v>117</v>
      </c>
      <c r="B132" s="7" t="s">
        <v>185</v>
      </c>
      <c r="C132" s="7" t="s">
        <v>79</v>
      </c>
      <c r="D132" s="15">
        <v>4000</v>
      </c>
      <c r="E132" s="7">
        <v>3</v>
      </c>
      <c r="F132" s="9" t="s">
        <v>203</v>
      </c>
      <c r="G132" s="7">
        <v>7786</v>
      </c>
      <c r="H132">
        <f>SUM(G132:G134)</f>
        <v>18011</v>
      </c>
    </row>
    <row r="133" spans="1:8" x14ac:dyDescent="0.2">
      <c r="A133" s="12" t="s">
        <v>117</v>
      </c>
      <c r="B133" t="s">
        <v>185</v>
      </c>
      <c r="C133" t="s">
        <v>79</v>
      </c>
      <c r="D133" s="4">
        <v>4000</v>
      </c>
      <c r="F133" s="9" t="s">
        <v>204</v>
      </c>
      <c r="G133">
        <v>6828</v>
      </c>
    </row>
    <row r="134" spans="1:8" x14ac:dyDescent="0.2">
      <c r="A134" s="10" t="s">
        <v>117</v>
      </c>
      <c r="B134" s="5" t="s">
        <v>185</v>
      </c>
      <c r="C134" s="5" t="s">
        <v>79</v>
      </c>
      <c r="D134" s="6">
        <v>4000</v>
      </c>
      <c r="E134" s="5"/>
      <c r="F134" s="11" t="s">
        <v>205</v>
      </c>
      <c r="G134" s="5">
        <v>3397</v>
      </c>
      <c r="H134" s="5"/>
    </row>
    <row r="135" spans="1:8" x14ac:dyDescent="0.2">
      <c r="A135" s="8" t="s">
        <v>119</v>
      </c>
      <c r="B135" s="7" t="s">
        <v>185</v>
      </c>
      <c r="C135" s="7" t="s">
        <v>79</v>
      </c>
      <c r="D135" s="15">
        <v>4000</v>
      </c>
      <c r="E135" s="7">
        <v>2</v>
      </c>
      <c r="F135" s="9" t="s">
        <v>206</v>
      </c>
      <c r="G135" s="7">
        <v>11790</v>
      </c>
      <c r="H135">
        <f>SUM(G135:G136)</f>
        <v>14660</v>
      </c>
    </row>
    <row r="136" spans="1:8" x14ac:dyDescent="0.2">
      <c r="A136" s="10" t="s">
        <v>119</v>
      </c>
      <c r="B136" s="5" t="s">
        <v>185</v>
      </c>
      <c r="C136" s="5" t="s">
        <v>79</v>
      </c>
      <c r="D136" s="6">
        <v>4000</v>
      </c>
      <c r="E136" s="5"/>
      <c r="F136" s="11" t="s">
        <v>207</v>
      </c>
      <c r="G136" s="5">
        <v>2870</v>
      </c>
      <c r="H136" s="5"/>
    </row>
    <row r="137" spans="1:8" x14ac:dyDescent="0.2">
      <c r="A137" s="8" t="s">
        <v>121</v>
      </c>
      <c r="B137" s="7" t="s">
        <v>185</v>
      </c>
      <c r="C137" s="7" t="s">
        <v>79</v>
      </c>
      <c r="D137" s="15">
        <v>4000</v>
      </c>
      <c r="E137" s="7">
        <v>3</v>
      </c>
      <c r="F137" s="9" t="s">
        <v>208</v>
      </c>
      <c r="G137" s="7">
        <v>3382</v>
      </c>
      <c r="H137">
        <f>SUM(G137:G139)</f>
        <v>9517</v>
      </c>
    </row>
    <row r="138" spans="1:8" x14ac:dyDescent="0.2">
      <c r="A138" s="12" t="s">
        <v>121</v>
      </c>
      <c r="B138" t="s">
        <v>185</v>
      </c>
      <c r="C138" t="s">
        <v>79</v>
      </c>
      <c r="D138" s="4">
        <v>4000</v>
      </c>
      <c r="F138" s="9" t="s">
        <v>209</v>
      </c>
      <c r="G138">
        <v>3356</v>
      </c>
    </row>
    <row r="139" spans="1:8" x14ac:dyDescent="0.2">
      <c r="A139" s="10" t="s">
        <v>121</v>
      </c>
      <c r="B139" s="5" t="s">
        <v>185</v>
      </c>
      <c r="C139" s="5" t="s">
        <v>79</v>
      </c>
      <c r="D139" s="6">
        <v>4000</v>
      </c>
      <c r="E139" s="5"/>
      <c r="F139" s="11" t="s">
        <v>210</v>
      </c>
      <c r="G139" s="5">
        <v>2779</v>
      </c>
      <c r="H139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S1. vSAG Information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</dc:creator>
  <cp:lastModifiedBy>Fran</cp:lastModifiedBy>
  <dcterms:created xsi:type="dcterms:W3CDTF">2022-07-21T07:03:17Z</dcterms:created>
  <dcterms:modified xsi:type="dcterms:W3CDTF">2022-07-21T07:04:36Z</dcterms:modified>
</cp:coreProperties>
</file>