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E:\Users\pc\Desktop\ARCHIVOS_AGJ\PAPERS_y_CONGRESOS\2023_Viruses_Jacquat\Viruses_manuscript-2022622 (V3)\Supplementary_Files_(V3)\"/>
    </mc:Choice>
  </mc:AlternateContent>
  <xr:revisionPtr revIDLastSave="0" documentId="13_ncr:1_{54C37F33-04B5-45D4-9B17-33BC7143164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Table S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0" i="1" l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29" i="1"/>
  <c r="L29" i="1"/>
  <c r="L20" i="1"/>
  <c r="L21" i="1"/>
  <c r="L22" i="1"/>
  <c r="L23" i="1"/>
  <c r="K20" i="1"/>
  <c r="K21" i="1"/>
  <c r="K22" i="1"/>
  <c r="K23" i="1"/>
  <c r="K5" i="1"/>
  <c r="L5" i="1"/>
  <c r="K6" i="1"/>
  <c r="L6" i="1"/>
  <c r="K7" i="1"/>
  <c r="L7" i="1"/>
  <c r="K8" i="1"/>
  <c r="L8" i="1"/>
  <c r="K9" i="1"/>
  <c r="L9" i="1"/>
  <c r="K10" i="1"/>
  <c r="L10" i="1"/>
  <c r="K11" i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M19" i="1" s="1"/>
  <c r="L19" i="1"/>
  <c r="N19" i="1" s="1"/>
  <c r="K24" i="1"/>
  <c r="L24" i="1"/>
  <c r="K25" i="1"/>
  <c r="L25" i="1"/>
  <c r="K26" i="1"/>
  <c r="L26" i="1"/>
  <c r="K27" i="1"/>
  <c r="L27" i="1"/>
  <c r="K28" i="1"/>
  <c r="L28" i="1"/>
  <c r="L4" i="1"/>
  <c r="N4" i="1" s="1"/>
  <c r="K4" i="1"/>
  <c r="M4" i="1" s="1"/>
  <c r="N24" i="1" l="1"/>
  <c r="M24" i="1"/>
  <c r="N14" i="1"/>
  <c r="M14" i="1"/>
  <c r="N9" i="1"/>
  <c r="M9" i="1"/>
</calcChain>
</file>

<file path=xl/sharedStrings.xml><?xml version="1.0" encoding="utf-8"?>
<sst xmlns="http://schemas.openxmlformats.org/spreadsheetml/2006/main" count="730" uniqueCount="623">
  <si>
    <t xml:space="preserve">Unuamitovirus fugl1	</t>
  </si>
  <si>
    <t>Fusarium globosum mitovirus 1</t>
  </si>
  <si>
    <t>LC006128</t>
  </si>
  <si>
    <t>BAQ36629</t>
  </si>
  <si>
    <t>Unuamitovirus grab1</t>
  </si>
  <si>
    <t>Gremmeniella mitovirus S1</t>
  </si>
  <si>
    <t>AF534641</t>
  </si>
  <si>
    <t>AAN05635</t>
  </si>
  <si>
    <t>Unuamitovirus fuve1</t>
  </si>
  <si>
    <t>Fusarium verticillioides mitovirus 1</t>
  </si>
  <si>
    <t>MT506024</t>
  </si>
  <si>
    <t xml:space="preserve"> QPK91778</t>
  </si>
  <si>
    <t>Unuamitovirus fuco1</t>
  </si>
  <si>
    <t>Fusarium coeruleum mitovirus 1</t>
  </si>
  <si>
    <t>LC006129</t>
  </si>
  <si>
    <t>BAQ36630</t>
  </si>
  <si>
    <t>Unuamitovirus fuci2</t>
  </si>
  <si>
    <t>Fusarium circinatum mitovirus 2-1</t>
  </si>
  <si>
    <t>KF803547</t>
  </si>
  <si>
    <t>AHI43534</t>
  </si>
  <si>
    <t xml:space="preserve">Duamitovirus scsc3	</t>
  </si>
  <si>
    <t>Sclerotinia sclerotiorum mitovirus 3</t>
  </si>
  <si>
    <t>JX401537</t>
  </si>
  <si>
    <t>AGC24232</t>
  </si>
  <si>
    <t>Duamitovirus rhso32</t>
  </si>
  <si>
    <t>Rhizoctonia solani mitovirus 32</t>
  </si>
  <si>
    <t>MK372901</t>
  </si>
  <si>
    <t>QDW65422</t>
  </si>
  <si>
    <t>Duamitovirus scni2</t>
  </si>
  <si>
    <t>Sclerotinia nivalis mitovirus 2</t>
  </si>
  <si>
    <t>KT365896</t>
  </si>
  <si>
    <t>ANJ77670</t>
  </si>
  <si>
    <t>Duamitovirus alal1</t>
  </si>
  <si>
    <t>Alternaria alternata mitovirus 1</t>
  </si>
  <si>
    <t>MK584829</t>
  </si>
  <si>
    <t>QDB74990</t>
  </si>
  <si>
    <t>Duamitovirus azfi1</t>
  </si>
  <si>
    <t>Azolla filiculoides mitovirus 1</t>
  </si>
  <si>
    <t>BK010423</t>
  </si>
  <si>
    <t>DAB41741</t>
  </si>
  <si>
    <t>Triamitovirus cespA</t>
  </si>
  <si>
    <t>Ceratobasidium mitovirus A</t>
  </si>
  <si>
    <t>KU291923</t>
  </si>
  <si>
    <t>AOX47577</t>
  </si>
  <si>
    <t>Triamitovirus gesu1</t>
  </si>
  <si>
    <t>Geopora sumneriana mitovirus 1</t>
  </si>
  <si>
    <t>MN043682</t>
  </si>
  <si>
    <t>QDM55307</t>
  </si>
  <si>
    <t>Triamitovirus rhor1</t>
  </si>
  <si>
    <t>Rhizoctonia oryzae-sativae mitovirus 1</t>
  </si>
  <si>
    <t>KU057949</t>
  </si>
  <si>
    <t>ANA08076</t>
  </si>
  <si>
    <t>Triamitovirus rhcl1</t>
  </si>
  <si>
    <t>Rhizophagus sp. RF1 mitovirus</t>
  </si>
  <si>
    <t>AB558120</t>
  </si>
  <si>
    <t>BAJ23143</t>
  </si>
  <si>
    <t>Triamitovirus tuex1</t>
  </si>
  <si>
    <t>Tuber excavatum mitovirus</t>
  </si>
  <si>
    <t>JN222389</t>
  </si>
  <si>
    <t>AEP83726</t>
  </si>
  <si>
    <t>Kvaramitovirus opno7</t>
  </si>
  <si>
    <t>Ophiostoma mitovirus 7</t>
  </si>
  <si>
    <t>KF031943</t>
  </si>
  <si>
    <t>AGT55877</t>
  </si>
  <si>
    <t>Nebalia bipes mitovirus 1</t>
  </si>
  <si>
    <t>Glomeridella minima mitovirus 1</t>
  </si>
  <si>
    <t>Hanseniella sp. mitovirus 1</t>
  </si>
  <si>
    <t>Halichondria panicea mitovirus 1</t>
  </si>
  <si>
    <t>Lutzomyia longipalpis mitovirus 1</t>
  </si>
  <si>
    <t>BK061371</t>
  </si>
  <si>
    <t>BK061472</t>
  </si>
  <si>
    <t>BK061473</t>
  </si>
  <si>
    <t>DAZ90608</t>
  </si>
  <si>
    <t>DAZ90607</t>
  </si>
  <si>
    <t>DAZ90606</t>
  </si>
  <si>
    <t>BK013136</t>
  </si>
  <si>
    <t>DAD49837</t>
  </si>
  <si>
    <t>no assignment</t>
  </si>
  <si>
    <t>genome NCBI accession code (nt)</t>
  </si>
  <si>
    <t>RdRp NCBI accession code (aa)</t>
  </si>
  <si>
    <t>66.12</t>
  </si>
  <si>
    <t>69.36</t>
  </si>
  <si>
    <t>71.31</t>
  </si>
  <si>
    <t>71.48</t>
  </si>
  <si>
    <t>71.18</t>
  </si>
  <si>
    <t>63.60</t>
  </si>
  <si>
    <t>56.82</t>
  </si>
  <si>
    <t>63.40</t>
  </si>
  <si>
    <t>57.36</t>
  </si>
  <si>
    <t>55.32</t>
  </si>
  <si>
    <t>58.67</t>
  </si>
  <si>
    <t>59.41</t>
  </si>
  <si>
    <t>60.70</t>
  </si>
  <si>
    <t>51.92</t>
  </si>
  <si>
    <t>70.79</t>
  </si>
  <si>
    <t>57.66</t>
  </si>
  <si>
    <t>53.73</t>
  </si>
  <si>
    <t>63.69</t>
  </si>
  <si>
    <t>DAZ90600</t>
  </si>
  <si>
    <t>BK061365</t>
  </si>
  <si>
    <t>54.74</t>
  </si>
  <si>
    <t>69.75</t>
  </si>
  <si>
    <t>62.30</t>
  </si>
  <si>
    <t xml:space="preserve">in-frame UGA codons </t>
  </si>
  <si>
    <t xml:space="preserve">in-frame UGG codons </t>
  </si>
  <si>
    <t>in-frame UGA codons (%)</t>
  </si>
  <si>
    <t>in-frame UGG codons (%)</t>
  </si>
  <si>
    <t>Average in-frame UGA codons (%)</t>
  </si>
  <si>
    <t>Average in-frame UGG codons (%)</t>
  </si>
  <si>
    <t>AU content (%)</t>
  </si>
  <si>
    <t>69.9</t>
  </si>
  <si>
    <t>59.2</t>
  </si>
  <si>
    <t>58.6</t>
  </si>
  <si>
    <t>59.9</t>
  </si>
  <si>
    <t>BK062826.1</t>
  </si>
  <si>
    <t>QXN75364.1</t>
  </si>
  <si>
    <t>QXN75365.1</t>
  </si>
  <si>
    <t>UNG44319.1</t>
  </si>
  <si>
    <t>GIFJ01468976.1</t>
  </si>
  <si>
    <t>MW648458.1</t>
  </si>
  <si>
    <t>MW648459.1</t>
  </si>
  <si>
    <t>MZ969058.1</t>
  </si>
  <si>
    <t xml:space="preserve">Halichondria panicea associated mitovirus 1 </t>
  </si>
  <si>
    <t xml:space="preserve">Grapevine-associated mitovirus 11 </t>
  </si>
  <si>
    <t xml:space="preserve">Grapevine-associated mitovirus 12 </t>
  </si>
  <si>
    <t xml:space="preserve">Fusarium asiaticum mitovirus 8 </t>
  </si>
  <si>
    <t>66.61</t>
  </si>
  <si>
    <t>70.52</t>
  </si>
  <si>
    <t>69.03</t>
  </si>
  <si>
    <t>73.07</t>
  </si>
  <si>
    <t>58.7</t>
  </si>
  <si>
    <t>Mitoviridae</t>
  </si>
  <si>
    <t>"Mitovirinae"</t>
  </si>
  <si>
    <t>Unuamitovirus</t>
  </si>
  <si>
    <t>Family</t>
  </si>
  <si>
    <t xml:space="preserve">genus </t>
  </si>
  <si>
    <t>Duamitovirus</t>
  </si>
  <si>
    <t>Triamitovirus</t>
  </si>
  <si>
    <t>Kvaramitovirus</t>
  </si>
  <si>
    <t>"Kvinmitovirus"</t>
  </si>
  <si>
    <t xml:space="preserve">Barns Ness breadcrumb sponge narna like virus 1 </t>
  </si>
  <si>
    <t xml:space="preserve">Barns Ness breadcrumb sponge narna like virus 2 </t>
  </si>
  <si>
    <t xml:space="preserve">Barns Ness breadcrumb sponge narna like virus 3 </t>
  </si>
  <si>
    <t xml:space="preserve">Barns Ness serrated wrack narna like virus 1 </t>
  </si>
  <si>
    <t>Melbourne fly narnavirus 1</t>
  </si>
  <si>
    <t xml:space="preserve">Aplysina aerophoba associated mitovirus 1 </t>
  </si>
  <si>
    <t xml:space="preserve">Ulva lactuca associated mitovirus 1 </t>
  </si>
  <si>
    <t xml:space="preserve">Austropotamobius pallipes associated mitovirus 1 </t>
  </si>
  <si>
    <t xml:space="preserve">Gigantidas vrijenhoeki associated mitovirus 1 </t>
  </si>
  <si>
    <t xml:space="preserve">Psammomys obesus associated mitovirus 1 </t>
  </si>
  <si>
    <t xml:space="preserve">Polycarpa mytiligera associated mitovirus 1 </t>
  </si>
  <si>
    <t xml:space="preserve">Mitovirus sp </t>
  </si>
  <si>
    <t>Mitovirus JS5</t>
  </si>
  <si>
    <t>Lilsebastian narnalike virus</t>
  </si>
  <si>
    <t>Orin narna like virus</t>
  </si>
  <si>
    <t xml:space="preserve">Wyatt narna like virus </t>
  </si>
  <si>
    <t>Schouten virus</t>
  </si>
  <si>
    <t>Smith virus</t>
  </si>
  <si>
    <t xml:space="preserve">Halley virus </t>
  </si>
  <si>
    <t xml:space="preserve">Kagge virus </t>
  </si>
  <si>
    <t xml:space="preserve">Biscoe virus </t>
  </si>
  <si>
    <t xml:space="preserve">le Maire virus </t>
  </si>
  <si>
    <t>La Roche virus</t>
  </si>
  <si>
    <t>de Lozier virus</t>
  </si>
  <si>
    <t xml:space="preserve">de Nodal virus </t>
  </si>
  <si>
    <t>Punsystermes virus</t>
  </si>
  <si>
    <t>Ansystermes virus</t>
  </si>
  <si>
    <t>Monsystermes virus</t>
  </si>
  <si>
    <t>Konsystermes virus</t>
  </si>
  <si>
    <t xml:space="preserve">Jansystermes virus </t>
  </si>
  <si>
    <t>Mensystermes virus</t>
  </si>
  <si>
    <t>Mansystermes virus</t>
  </si>
  <si>
    <t xml:space="preserve">Hangzhou mitovirus 1 </t>
  </si>
  <si>
    <t xml:space="preserve">Henan mitolike virus </t>
  </si>
  <si>
    <t xml:space="preserve">Guangdong mitolike virus </t>
  </si>
  <si>
    <t>Jiangsu sediment mitolike virus 2</t>
  </si>
  <si>
    <t>Mitoviridae sp.</t>
  </si>
  <si>
    <t xml:space="preserve">Guangxi mitolike virus 11 </t>
  </si>
  <si>
    <t xml:space="preserve">Henan mitolike virus 15 </t>
  </si>
  <si>
    <t xml:space="preserve">Yunnan sediment mitolike virus 2 </t>
  </si>
  <si>
    <t xml:space="preserve">Sichuan sediment mitolike virus 4 </t>
  </si>
  <si>
    <t xml:space="preserve">Sichuan sediment mitolike virus 5 </t>
  </si>
  <si>
    <t>Guangxi mitolike virus 5</t>
  </si>
  <si>
    <t>Guangxi mitolike virus 9 306R-k141-387249</t>
  </si>
  <si>
    <t xml:space="preserve">Heilongjiang sediment mitolike virus 2 </t>
  </si>
  <si>
    <t xml:space="preserve">Leviviridae sp. </t>
  </si>
  <si>
    <t xml:space="preserve">Mitoviridae sp </t>
  </si>
  <si>
    <t xml:space="preserve">Mitoviridae sp  </t>
  </si>
  <si>
    <t>Mitoviridae sp</t>
  </si>
  <si>
    <t xml:space="preserve">Narnaviridae sp </t>
  </si>
  <si>
    <t>Narnaviridae sp</t>
  </si>
  <si>
    <t>Mitoviridae_sp_ gcode_16</t>
  </si>
  <si>
    <t xml:space="preserve">Sanya mito-like virus 1 </t>
  </si>
  <si>
    <t>Xiangxi tick virus 1</t>
  </si>
  <si>
    <t xml:space="preserve">Beihai narna-like virus 26 </t>
  </si>
  <si>
    <t>MF190027.1</t>
  </si>
  <si>
    <t>MF190028.1</t>
  </si>
  <si>
    <t>MF190029.1</t>
  </si>
  <si>
    <t>MF190052.1</t>
  </si>
  <si>
    <t>MH384387.1</t>
  </si>
  <si>
    <t>HBWR010342209.1</t>
  </si>
  <si>
    <t>GFTX01082149.1</t>
  </si>
  <si>
    <t>GICG01006928.1</t>
  </si>
  <si>
    <t>GIIM01102748.1</t>
  </si>
  <si>
    <t>GEAB01124828.1</t>
  </si>
  <si>
    <t>GIUT01051606.1</t>
  </si>
  <si>
    <t>MN034372.1</t>
  </si>
  <si>
    <t>MN780847.1</t>
  </si>
  <si>
    <t>MT129698.1</t>
  </si>
  <si>
    <t>MT129701.1</t>
  </si>
  <si>
    <t>MT129702.1</t>
  </si>
  <si>
    <t>MT129713.1</t>
  </si>
  <si>
    <t>MT025079.1</t>
  </si>
  <si>
    <t>MT025088.1</t>
  </si>
  <si>
    <t>MT025089.1</t>
  </si>
  <si>
    <t>MT025091.1</t>
  </si>
  <si>
    <t>MT025132.1</t>
  </si>
  <si>
    <t>MT025133.1</t>
  </si>
  <si>
    <t>MT025134.1</t>
  </si>
  <si>
    <t>MT025136.1</t>
  </si>
  <si>
    <t>MT025159.1</t>
  </si>
  <si>
    <t>MW052079.1</t>
  </si>
  <si>
    <t>MW052087.1</t>
  </si>
  <si>
    <t>MW052092.1</t>
  </si>
  <si>
    <t>MW052094.1</t>
  </si>
  <si>
    <t>MW052118.1</t>
  </si>
  <si>
    <t>MW052064.1</t>
  </si>
  <si>
    <t>MW052115.1</t>
  </si>
  <si>
    <t>MZ209675.1</t>
  </si>
  <si>
    <t>MZ679851.1</t>
  </si>
  <si>
    <t>MZ679881.1</t>
  </si>
  <si>
    <t>MZ679897.1</t>
  </si>
  <si>
    <t>MZ679968.1</t>
  </si>
  <si>
    <t>MZ679995.1</t>
  </si>
  <si>
    <t>MZ680003.1</t>
  </si>
  <si>
    <t>MZ680017.1</t>
  </si>
  <si>
    <t>MZ680028.1</t>
  </si>
  <si>
    <t>MZ680031.1</t>
  </si>
  <si>
    <t>MZ679938.1</t>
  </si>
  <si>
    <t>MZ679962.1</t>
  </si>
  <si>
    <t>MZ680049.1</t>
  </si>
  <si>
    <t>ON163204.1</t>
  </si>
  <si>
    <t>ON164320.1</t>
  </si>
  <si>
    <t>ON162559.1</t>
  </si>
  <si>
    <t>ON162847.1</t>
  </si>
  <si>
    <t>ON163353.1</t>
  </si>
  <si>
    <t>ON163659.1</t>
  </si>
  <si>
    <t>ON163964.1</t>
  </si>
  <si>
    <t>ON164005.1</t>
  </si>
  <si>
    <t>ON164077.1</t>
  </si>
  <si>
    <t>ON164078.1</t>
  </si>
  <si>
    <t>ON164087.1</t>
  </si>
  <si>
    <t>ON164092.1</t>
  </si>
  <si>
    <t>ON164094.1</t>
  </si>
  <si>
    <t>ON164100.1</t>
  </si>
  <si>
    <t>ON164104.1</t>
  </si>
  <si>
    <t>ON164106.1</t>
  </si>
  <si>
    <t>ON164107.1</t>
  </si>
  <si>
    <t>ON164114.1</t>
  </si>
  <si>
    <t>ON164115.1</t>
  </si>
  <si>
    <t>ON164122.1</t>
  </si>
  <si>
    <t>ON164123.1</t>
  </si>
  <si>
    <t>ON164131.1</t>
  </si>
  <si>
    <t>ON164132.1</t>
  </si>
  <si>
    <t>ON164171.1</t>
  </si>
  <si>
    <t>ON164175.1</t>
  </si>
  <si>
    <t>ON164184.1</t>
  </si>
  <si>
    <t>ON164191.1</t>
  </si>
  <si>
    <t>ON164196.1</t>
  </si>
  <si>
    <t>ON164204.1</t>
  </si>
  <si>
    <t>ON164212.1</t>
  </si>
  <si>
    <t>ON164214.1</t>
  </si>
  <si>
    <t>ON164218.1</t>
  </si>
  <si>
    <t>ON164220.1</t>
  </si>
  <si>
    <t>ON164237.1</t>
  </si>
  <si>
    <t>ON164239.1</t>
  </si>
  <si>
    <t>ON164241.1</t>
  </si>
  <si>
    <t>ON164244.1</t>
  </si>
  <si>
    <t>ON164245.1</t>
  </si>
  <si>
    <t>ON164247.1</t>
  </si>
  <si>
    <t>ON164249.1</t>
  </si>
  <si>
    <t>ON164251.1</t>
  </si>
  <si>
    <t>ON164255.1</t>
  </si>
  <si>
    <t>ON164257.1</t>
  </si>
  <si>
    <t>ON164301.1</t>
  </si>
  <si>
    <t>ON164306.1</t>
  </si>
  <si>
    <t>ON164314.1</t>
  </si>
  <si>
    <t>ON164319.1</t>
  </si>
  <si>
    <t>ON164321.1</t>
  </si>
  <si>
    <t>ON164329.1</t>
  </si>
  <si>
    <t>ON164333.1</t>
  </si>
  <si>
    <t>ON164334.1</t>
  </si>
  <si>
    <t>ON164335.1</t>
  </si>
  <si>
    <t>ON164336.1</t>
  </si>
  <si>
    <t>ON164352.1</t>
  </si>
  <si>
    <t>ON164363.1</t>
  </si>
  <si>
    <t>ON164364.1</t>
  </si>
  <si>
    <t>ON164366.1</t>
  </si>
  <si>
    <t>ON164367.1</t>
  </si>
  <si>
    <t>ON164370.1</t>
  </si>
  <si>
    <t>ON164377.1</t>
  </si>
  <si>
    <t>ON164380.1</t>
  </si>
  <si>
    <t>ON164381.1</t>
  </si>
  <si>
    <t>ON164384.1</t>
  </si>
  <si>
    <t>ON164402.1</t>
  </si>
  <si>
    <t>ON164416.1</t>
  </si>
  <si>
    <t>ON164422.1</t>
  </si>
  <si>
    <t>ON164432.1</t>
  </si>
  <si>
    <t>ON164434.1</t>
  </si>
  <si>
    <t>ON164437.1</t>
  </si>
  <si>
    <t>ON164439.1</t>
  </si>
  <si>
    <t>ON164441.1</t>
  </si>
  <si>
    <t>ON164443.1</t>
  </si>
  <si>
    <t>ON164450.1</t>
  </si>
  <si>
    <t>ON164453.1</t>
  </si>
  <si>
    <t>ON164454.1</t>
  </si>
  <si>
    <t>ON164456.1</t>
  </si>
  <si>
    <t>ON164459.1</t>
  </si>
  <si>
    <t>ON164464.1</t>
  </si>
  <si>
    <t>ON164476.1</t>
  </si>
  <si>
    <t>ON164486.1</t>
  </si>
  <si>
    <t>ON164487.1</t>
  </si>
  <si>
    <t>ON164137.1</t>
  </si>
  <si>
    <t>ON164140.1</t>
  </si>
  <si>
    <t>ON164142.1</t>
  </si>
  <si>
    <t>ON164149.1</t>
  </si>
  <si>
    <t>ON164150.1</t>
  </si>
  <si>
    <t>ON164152.1</t>
  </si>
  <si>
    <t>ON164153.1</t>
  </si>
  <si>
    <t>ON164155.1</t>
  </si>
  <si>
    <t>ON164157.1</t>
  </si>
  <si>
    <t>ON164159.1</t>
  </si>
  <si>
    <t>ON164161.1</t>
  </si>
  <si>
    <t>ON164162.1</t>
  </si>
  <si>
    <t>ON164268.1</t>
  </si>
  <si>
    <t>OM514563.1</t>
  </si>
  <si>
    <t>ON746406.1</t>
  </si>
  <si>
    <t>KX883467.1</t>
  </si>
  <si>
    <t>ASM94066.1</t>
  </si>
  <si>
    <t>ASM94067.1</t>
  </si>
  <si>
    <t>ASM94068.1</t>
  </si>
  <si>
    <t>ASM94097.1</t>
  </si>
  <si>
    <t>AWY11206.1</t>
  </si>
  <si>
    <t>BK062827.1</t>
  </si>
  <si>
    <t>BK062828.1</t>
  </si>
  <si>
    <t>BK062829.1</t>
  </si>
  <si>
    <t>BK062830.1</t>
  </si>
  <si>
    <t>BK062831.1</t>
  </si>
  <si>
    <t>BK062832.1</t>
  </si>
  <si>
    <t>QDH88794.1</t>
  </si>
  <si>
    <t>QHA33931.1</t>
  </si>
  <si>
    <t>QIJ70056.1</t>
  </si>
  <si>
    <t>QIJ70059.1</t>
  </si>
  <si>
    <t>QIJ70060.1</t>
  </si>
  <si>
    <t>QIJ70072.1</t>
  </si>
  <si>
    <t>QIS87948.1</t>
  </si>
  <si>
    <t>QIS87960.1</t>
  </si>
  <si>
    <t>QIS87961.1</t>
  </si>
  <si>
    <t>QIS87963.1</t>
  </si>
  <si>
    <t>QIS88016.1</t>
  </si>
  <si>
    <t>QIS88017.1</t>
  </si>
  <si>
    <t>QIS88018.1</t>
  </si>
  <si>
    <t>QIS88020.1</t>
  </si>
  <si>
    <t>QIS88049.1</t>
  </si>
  <si>
    <t>QQM16269.1</t>
  </si>
  <si>
    <t>QQM16280.1</t>
  </si>
  <si>
    <t>QQM16291.1</t>
  </si>
  <si>
    <t>QQM16292.1</t>
  </si>
  <si>
    <t>QQM16317.1</t>
  </si>
  <si>
    <t>QRW42882.1</t>
  </si>
  <si>
    <t>QRW42892.1</t>
  </si>
  <si>
    <t>UHK03164.1</t>
  </si>
  <si>
    <t>UJQ92450.1</t>
  </si>
  <si>
    <t>UJQ92475.1</t>
  </si>
  <si>
    <t>UJQ92488.1</t>
  </si>
  <si>
    <t>UJQ92550.1</t>
  </si>
  <si>
    <t>UJQ92576.1</t>
  </si>
  <si>
    <t>UJQ92584.1</t>
  </si>
  <si>
    <t>UJQ92596.1</t>
  </si>
  <si>
    <t>UJQ92606.1</t>
  </si>
  <si>
    <t>UJQ92609.1</t>
  </si>
  <si>
    <t>UOL49047.1</t>
  </si>
  <si>
    <t>UOL49050.1</t>
  </si>
  <si>
    <t>UOL49058.1</t>
  </si>
  <si>
    <t>URG15843.1</t>
  </si>
  <si>
    <t>URG16528.1</t>
  </si>
  <si>
    <t>URG16540.1</t>
  </si>
  <si>
    <t>URG16542.1</t>
  </si>
  <si>
    <t>URG16546.1</t>
  </si>
  <si>
    <t>URG16549.1</t>
  </si>
  <si>
    <t>URG16646.1</t>
  </si>
  <si>
    <t>URG16687.1</t>
  </si>
  <si>
    <t>URG16752.1</t>
  </si>
  <si>
    <t>URG16753.1</t>
  </si>
  <si>
    <t>URG16755.1</t>
  </si>
  <si>
    <t>URG16756.1</t>
  </si>
  <si>
    <t>URG16758.1</t>
  </si>
  <si>
    <t>URG16760.1</t>
  </si>
  <si>
    <t>URG16762.1</t>
  </si>
  <si>
    <t>URG16763.1</t>
  </si>
  <si>
    <t>URG16764.1</t>
  </si>
  <si>
    <t>URG16766.1</t>
  </si>
  <si>
    <t>URG16767.1</t>
  </si>
  <si>
    <t>URG16770.1</t>
  </si>
  <si>
    <t>URG16771.1</t>
  </si>
  <si>
    <t>URG16776.1</t>
  </si>
  <si>
    <t>URG16777.1</t>
  </si>
  <si>
    <t>URG16778.1</t>
  </si>
  <si>
    <t>URG16780.1</t>
  </si>
  <si>
    <t>URG16782.1</t>
  </si>
  <si>
    <t>URG16786.1</t>
  </si>
  <si>
    <t>URG16787.1</t>
  </si>
  <si>
    <t>URG16789.1</t>
  </si>
  <si>
    <t>URG16791.1</t>
  </si>
  <si>
    <t>URG16792.1</t>
  </si>
  <si>
    <t>URG16793.1</t>
  </si>
  <si>
    <t>URG16794.1</t>
  </si>
  <si>
    <t>URG16797.1</t>
  </si>
  <si>
    <t>URG16798.1</t>
  </si>
  <si>
    <t>URG16800.1</t>
  </si>
  <si>
    <t>URG16801.1</t>
  </si>
  <si>
    <t>URG16802.1</t>
  </si>
  <si>
    <t>URG16803.1</t>
  </si>
  <si>
    <t>URG16805.1</t>
  </si>
  <si>
    <t>URG16806.1</t>
  </si>
  <si>
    <t>URG16808.1</t>
  </si>
  <si>
    <t>URG16809.1</t>
  </si>
  <si>
    <t>URG16820.1</t>
  </si>
  <si>
    <t>URG16822.1</t>
  </si>
  <si>
    <t>URG16823.1</t>
  </si>
  <si>
    <t>URG16824.1</t>
  </si>
  <si>
    <t>URG16825.1</t>
  </si>
  <si>
    <t>URG16828.1</t>
  </si>
  <si>
    <t>URG16829.1</t>
  </si>
  <si>
    <t>URG16830.1</t>
  </si>
  <si>
    <t>URG16831.1</t>
  </si>
  <si>
    <t>URG16832.1</t>
  </si>
  <si>
    <t>URG16838.1</t>
  </si>
  <si>
    <t>URG16839.1</t>
  </si>
  <si>
    <t>URG16840.1</t>
  </si>
  <si>
    <t>URG16841.1</t>
  </si>
  <si>
    <t>URG16842.1</t>
  </si>
  <si>
    <t>URG16843.1</t>
  </si>
  <si>
    <t>URG16844.1</t>
  </si>
  <si>
    <t>URG16846.1</t>
  </si>
  <si>
    <t>URG16847.1</t>
  </si>
  <si>
    <t>URG16849.1</t>
  </si>
  <si>
    <t>URG16852.1</t>
  </si>
  <si>
    <t>URG16854.1</t>
  </si>
  <si>
    <t>URG16855.1</t>
  </si>
  <si>
    <t>URG16857.1</t>
  </si>
  <si>
    <t>URG16858.1</t>
  </si>
  <si>
    <t>URG16859.1</t>
  </si>
  <si>
    <t>URG16860.1</t>
  </si>
  <si>
    <t>URG16861.1</t>
  </si>
  <si>
    <t>URG16862.1</t>
  </si>
  <si>
    <t>URG16864.1</t>
  </si>
  <si>
    <t>URG16865.1</t>
  </si>
  <si>
    <t>URG16866.1</t>
  </si>
  <si>
    <t>URG16867.1</t>
  </si>
  <si>
    <t>URG16869.1</t>
  </si>
  <si>
    <t>URG16870.1</t>
  </si>
  <si>
    <t>URG16874.1</t>
  </si>
  <si>
    <t>URG16878.1</t>
  </si>
  <si>
    <t>URG16879.1</t>
  </si>
  <si>
    <t>URG16926.1</t>
  </si>
  <si>
    <t>URG16929.1</t>
  </si>
  <si>
    <t>URG16931.1</t>
  </si>
  <si>
    <t>URG16937.1</t>
  </si>
  <si>
    <t>URG16938.1</t>
  </si>
  <si>
    <t>URG16940.1</t>
  </si>
  <si>
    <t>URG16941.1</t>
  </si>
  <si>
    <t>URG16943.1</t>
  </si>
  <si>
    <t>URG16945.1</t>
  </si>
  <si>
    <t>URG16946.1</t>
  </si>
  <si>
    <t>URG16947.1</t>
  </si>
  <si>
    <t>URG16948.1</t>
  </si>
  <si>
    <t>USC27719.1</t>
  </si>
  <si>
    <t>UUW21442.1</t>
  </si>
  <si>
    <t>UYL95345.1</t>
  </si>
  <si>
    <t>YP009333146.1</t>
  </si>
  <si>
    <t>58.45</t>
  </si>
  <si>
    <t>53.30</t>
  </si>
  <si>
    <t>54.83</t>
  </si>
  <si>
    <t>55.96</t>
  </si>
  <si>
    <t>56.30</t>
  </si>
  <si>
    <t>60.99</t>
  </si>
  <si>
    <t>54.80</t>
  </si>
  <si>
    <t>59.24</t>
  </si>
  <si>
    <t>56.62</t>
  </si>
  <si>
    <t>55.39</t>
  </si>
  <si>
    <t>53.40</t>
  </si>
  <si>
    <t>49.40</t>
  </si>
  <si>
    <t>53.58</t>
  </si>
  <si>
    <t>53.32</t>
  </si>
  <si>
    <t>47.81</t>
  </si>
  <si>
    <t>48.76</t>
  </si>
  <si>
    <t>60.36</t>
  </si>
  <si>
    <t>49.86</t>
  </si>
  <si>
    <t>56.59</t>
  </si>
  <si>
    <t>56.61</t>
  </si>
  <si>
    <t>42.88</t>
  </si>
  <si>
    <t>53.85</t>
  </si>
  <si>
    <t>54.15</t>
  </si>
  <si>
    <t>50.72</t>
  </si>
  <si>
    <t>56.92</t>
  </si>
  <si>
    <t>56.00</t>
  </si>
  <si>
    <t>53.52</t>
  </si>
  <si>
    <t>49.63</t>
  </si>
  <si>
    <t>52.20</t>
  </si>
  <si>
    <t>50.07</t>
  </si>
  <si>
    <t>52.50</t>
  </si>
  <si>
    <t>51.17</t>
  </si>
  <si>
    <t>54.91</t>
  </si>
  <si>
    <t>53.78</t>
  </si>
  <si>
    <t>50.79</t>
  </si>
  <si>
    <t>51.36</t>
  </si>
  <si>
    <t>51.71</t>
  </si>
  <si>
    <t>50.64</t>
  </si>
  <si>
    <t>52.04</t>
  </si>
  <si>
    <t>53.70</t>
  </si>
  <si>
    <t>51.18</t>
  </si>
  <si>
    <t>58.68</t>
  </si>
  <si>
    <t>50.55</t>
  </si>
  <si>
    <t>55.02</t>
  </si>
  <si>
    <t>45.88</t>
  </si>
  <si>
    <t>49.44</t>
  </si>
  <si>
    <t>47.16</t>
  </si>
  <si>
    <t>48.95</t>
  </si>
  <si>
    <t>56.72</t>
  </si>
  <si>
    <t>54.93</t>
  </si>
  <si>
    <t>54.97</t>
  </si>
  <si>
    <t>55.79</t>
  </si>
  <si>
    <t>56.51</t>
  </si>
  <si>
    <t>55.07</t>
  </si>
  <si>
    <t>53.49</t>
  </si>
  <si>
    <t>46.48</t>
  </si>
  <si>
    <t>56.27</t>
  </si>
  <si>
    <t>55.64</t>
  </si>
  <si>
    <t>54.47</t>
  </si>
  <si>
    <t>60.89</t>
  </si>
  <si>
    <t>57.65</t>
  </si>
  <si>
    <t>56.71</t>
  </si>
  <si>
    <t>57.21</t>
  </si>
  <si>
    <t>57.88</t>
  </si>
  <si>
    <t>52.35</t>
  </si>
  <si>
    <t>48.52</t>
  </si>
  <si>
    <t>49.97</t>
  </si>
  <si>
    <t>61.14</t>
  </si>
  <si>
    <t>45.83</t>
  </si>
  <si>
    <t>59.87</t>
  </si>
  <si>
    <t>53.24</t>
  </si>
  <si>
    <t>57.42</t>
  </si>
  <si>
    <t>61.69</t>
  </si>
  <si>
    <t>56.70</t>
  </si>
  <si>
    <t>50.85</t>
  </si>
  <si>
    <t>52.34</t>
  </si>
  <si>
    <t>57.41</t>
  </si>
  <si>
    <t>58.24</t>
  </si>
  <si>
    <t>51.72</t>
  </si>
  <si>
    <t>60.67</t>
  </si>
  <si>
    <t>61.38</t>
  </si>
  <si>
    <t>57.38</t>
  </si>
  <si>
    <t>57.14</t>
  </si>
  <si>
    <t>51.77</t>
  </si>
  <si>
    <t>63.11</t>
  </si>
  <si>
    <t>55.58</t>
  </si>
  <si>
    <t>55.41</t>
  </si>
  <si>
    <t>51.98</t>
  </si>
  <si>
    <t>55.69</t>
  </si>
  <si>
    <t>53.83</t>
  </si>
  <si>
    <t>56.90</t>
  </si>
  <si>
    <t>55.59</t>
  </si>
  <si>
    <t>55.78</t>
  </si>
  <si>
    <t>53.20</t>
  </si>
  <si>
    <t>58.64</t>
  </si>
  <si>
    <t>53.23</t>
  </si>
  <si>
    <t>47.61</t>
  </si>
  <si>
    <t>48.00</t>
  </si>
  <si>
    <t>53.41</t>
  </si>
  <si>
    <t>54.45</t>
  </si>
  <si>
    <t>64.36</t>
  </si>
  <si>
    <t>56.39</t>
  </si>
  <si>
    <t>55.66</t>
  </si>
  <si>
    <t>51.64</t>
  </si>
  <si>
    <t>60.86</t>
  </si>
  <si>
    <t>52.66</t>
  </si>
  <si>
    <t>56.73</t>
  </si>
  <si>
    <t>55.44</t>
  </si>
  <si>
    <t>57.16</t>
  </si>
  <si>
    <t>61.13</t>
  </si>
  <si>
    <t>47.15</t>
  </si>
  <si>
    <t>60.64</t>
  </si>
  <si>
    <t>57.50</t>
  </si>
  <si>
    <t>54.14</t>
  </si>
  <si>
    <t>51.05</t>
  </si>
  <si>
    <t>57.57</t>
  </si>
  <si>
    <t>58.53</t>
  </si>
  <si>
    <t>46.16</t>
  </si>
  <si>
    <t>56.58</t>
  </si>
  <si>
    <t>58.75</t>
  </si>
  <si>
    <t>58.05</t>
  </si>
  <si>
    <t>52.99</t>
  </si>
  <si>
    <t>52.70</t>
  </si>
  <si>
    <t>52.47</t>
  </si>
  <si>
    <t>57.84</t>
  </si>
  <si>
    <t>57.33</t>
  </si>
  <si>
    <t>58.16</t>
  </si>
  <si>
    <t>56.38</t>
  </si>
  <si>
    <t>57.52</t>
  </si>
  <si>
    <t>58.22</t>
  </si>
  <si>
    <t>50.95</t>
  </si>
  <si>
    <t>63.30</t>
  </si>
  <si>
    <t>57.20</t>
  </si>
  <si>
    <t>45.25</t>
  </si>
  <si>
    <t>44.67</t>
  </si>
  <si>
    <t>58.91</t>
  </si>
  <si>
    <t>54.6</t>
  </si>
  <si>
    <t>Table S4: Molecular characterization of mitoviruses</t>
  </si>
  <si>
    <t>Proposed subfamily</t>
  </si>
  <si>
    <t>Species (ICTV accepted)</t>
  </si>
  <si>
    <t>Virus name (NCBI taxonomy database)</t>
  </si>
  <si>
    <t>"Arkeomitovirinae"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</si>
</sst>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i/>
      <sz val="11"/>
      <color rgb="FF00B0F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i/>
      <sz val="11"/>
      <color theme="5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left"/>
    </xf>
    <xf numFmtId="0" fontId="0" fillId="2" borderId="0" xfId="0" applyFill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horizontal="left"/>
    </xf>
    <xf numFmtId="0" fontId="1" fillId="2" borderId="3" xfId="0" applyFont="1" applyFill="1" applyBorder="1" applyAlignment="1">
      <alignment horizontal="left" vertical="center"/>
    </xf>
    <xf numFmtId="0" fontId="0" fillId="2" borderId="3" xfId="0" applyFill="1" applyBorder="1" applyAlignment="1">
      <alignment horizontal="left"/>
    </xf>
    <xf numFmtId="0" fontId="0" fillId="2" borderId="0" xfId="0" applyFill="1"/>
    <xf numFmtId="0" fontId="1" fillId="2" borderId="3" xfId="0" applyFont="1" applyFill="1" applyBorder="1" applyAlignment="1">
      <alignment horizontal="left"/>
    </xf>
    <xf numFmtId="0" fontId="13" fillId="2" borderId="4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/>
    </xf>
    <xf numFmtId="164" fontId="9" fillId="2" borderId="4" xfId="0" applyNumberFormat="1" applyFont="1" applyFill="1" applyBorder="1" applyAlignment="1">
      <alignment horizontal="left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164" fontId="9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left"/>
    </xf>
    <xf numFmtId="164" fontId="11" fillId="2" borderId="0" xfId="0" applyNumberFormat="1" applyFont="1" applyFill="1" applyAlignment="1">
      <alignment horizontal="left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/>
    </xf>
    <xf numFmtId="164" fontId="7" fillId="2" borderId="0" xfId="0" applyNumberFormat="1" applyFont="1" applyFill="1" applyAlignment="1">
      <alignment horizontal="left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/>
    </xf>
    <xf numFmtId="164" fontId="5" fillId="2" borderId="0" xfId="0" applyNumberFormat="1" applyFont="1" applyFill="1" applyAlignment="1">
      <alignment horizontal="left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/>
    </xf>
    <xf numFmtId="164" fontId="3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14" fillId="2" borderId="0" xfId="0" applyFont="1" applyFill="1" applyAlignment="1">
      <alignment horizontal="left" vertical="center"/>
    </xf>
    <xf numFmtId="0" fontId="14" fillId="2" borderId="0" xfId="0" applyFont="1" applyFill="1" applyAlignment="1">
      <alignment horizontal="left"/>
    </xf>
    <xf numFmtId="0" fontId="14" fillId="3" borderId="0" xfId="0" applyFont="1" applyFill="1" applyAlignment="1">
      <alignment horizontal="left" vertical="center"/>
    </xf>
    <xf numFmtId="0" fontId="15" fillId="2" borderId="0" xfId="0" applyFont="1" applyFill="1" applyAlignment="1">
      <alignment horizontal="left" vertical="center"/>
    </xf>
    <xf numFmtId="0" fontId="14" fillId="2" borderId="3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left"/>
    </xf>
    <xf numFmtId="0" fontId="14" fillId="3" borderId="3" xfId="0" applyFont="1" applyFill="1" applyBorder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164" fontId="9" fillId="2" borderId="4" xfId="0" applyNumberFormat="1" applyFont="1" applyFill="1" applyBorder="1" applyAlignment="1">
      <alignment horizontal="left" vertical="center"/>
    </xf>
    <xf numFmtId="164" fontId="9" fillId="2" borderId="0" xfId="0" applyNumberFormat="1" applyFont="1" applyFill="1" applyAlignment="1">
      <alignment horizontal="left" vertical="center"/>
    </xf>
    <xf numFmtId="164" fontId="11" fillId="2" borderId="0" xfId="0" applyNumberFormat="1" applyFont="1" applyFill="1" applyAlignment="1">
      <alignment horizontal="left" vertical="center"/>
    </xf>
    <xf numFmtId="164" fontId="7" fillId="2" borderId="0" xfId="0" applyNumberFormat="1" applyFont="1" applyFill="1" applyAlignment="1">
      <alignment horizontal="left" vertical="center"/>
    </xf>
    <xf numFmtId="164" fontId="3" fillId="2" borderId="0" xfId="0" applyNumberFormat="1" applyFont="1" applyFill="1" applyAlignment="1">
      <alignment horizontal="left" vertical="center"/>
    </xf>
    <xf numFmtId="164" fontId="5" fillId="2" borderId="0" xfId="0" applyNumberFormat="1" applyFont="1" applyFill="1" applyAlignment="1">
      <alignment horizontal="left" vertical="center"/>
    </xf>
    <xf numFmtId="0" fontId="16" fillId="2" borderId="4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257735</xdr:colOff>
      <xdr:row>172</xdr:row>
      <xdr:rowOff>100853</xdr:rowOff>
    </xdr:from>
    <xdr:to>
      <xdr:col>4</xdr:col>
      <xdr:colOff>1086970</xdr:colOff>
      <xdr:row>176</xdr:row>
      <xdr:rowOff>145676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728FF41-845F-678D-6865-73BCA6187129}"/>
            </a:ext>
          </a:extLst>
        </xdr:cNvPr>
        <xdr:cNvSpPr txBox="1"/>
      </xdr:nvSpPr>
      <xdr:spPr>
        <a:xfrm>
          <a:off x="257735" y="32889265"/>
          <a:ext cx="8863853" cy="80682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200"/>
            <a:t>Notes: The determination of AU (%) and the internal codons UGG and UGA, among members "arkeocitovirinae" are provisional because all putative genomes have end-to-end incompetent sequence.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72"/>
  <sheetViews>
    <sheetView tabSelected="1" zoomScale="115" zoomScaleNormal="115" workbookViewId="0">
      <selection activeCell="B4" sqref="B4"/>
    </sheetView>
  </sheetViews>
  <sheetFormatPr defaultRowHeight="15" x14ac:dyDescent="0.25"/>
  <cols>
    <col min="1" max="2" width="26.85546875" style="5" bestFit="1" customWidth="1"/>
    <col min="3" max="3" width="33" style="4" bestFit="1" customWidth="1"/>
    <col min="4" max="4" width="33.7109375" style="4" bestFit="1" customWidth="1"/>
    <col min="5" max="5" width="46.5703125" style="4" bestFit="1" customWidth="1"/>
    <col min="6" max="6" width="31" style="4" bestFit="1" customWidth="1"/>
    <col min="7" max="7" width="28.28515625" style="4" bestFit="1" customWidth="1"/>
    <col min="8" max="8" width="14.5703125" style="1" bestFit="1" customWidth="1"/>
    <col min="9" max="10" width="20.42578125" style="1" bestFit="1" customWidth="1"/>
    <col min="11" max="12" width="23.7109375" style="1" bestFit="1" customWidth="1"/>
    <col min="13" max="15" width="31.5703125" style="5" bestFit="1" customWidth="1"/>
  </cols>
  <sheetData>
    <row r="1" spans="1:15" s="5" customFormat="1" x14ac:dyDescent="0.25">
      <c r="A1" s="9" t="s">
        <v>618</v>
      </c>
      <c r="B1" s="7"/>
      <c r="C1" s="6"/>
      <c r="D1" s="6"/>
      <c r="E1" s="6"/>
      <c r="F1" s="6"/>
      <c r="G1" s="6"/>
    </row>
    <row r="2" spans="1:15" s="5" customFormat="1" x14ac:dyDescent="0.25">
      <c r="A2" s="43" t="s">
        <v>134</v>
      </c>
      <c r="B2" s="43" t="s">
        <v>619</v>
      </c>
      <c r="C2" s="43" t="s">
        <v>135</v>
      </c>
      <c r="D2" s="45" t="s">
        <v>620</v>
      </c>
      <c r="E2" s="45" t="s">
        <v>621</v>
      </c>
      <c r="F2" s="2"/>
      <c r="G2" s="2"/>
      <c r="H2" s="2"/>
      <c r="K2" s="7"/>
    </row>
    <row r="3" spans="1:15" s="8" customFormat="1" ht="15.75" thickBot="1" x14ac:dyDescent="0.3">
      <c r="A3" s="44"/>
      <c r="B3" s="44"/>
      <c r="C3" s="44"/>
      <c r="D3" s="46"/>
      <c r="E3" s="46"/>
      <c r="F3" s="3" t="s">
        <v>78</v>
      </c>
      <c r="G3" s="3" t="s">
        <v>79</v>
      </c>
      <c r="H3" s="3" t="s">
        <v>109</v>
      </c>
      <c r="I3" s="3" t="s">
        <v>103</v>
      </c>
      <c r="J3" s="3" t="s">
        <v>104</v>
      </c>
      <c r="K3" s="3" t="s">
        <v>105</v>
      </c>
      <c r="L3" s="3" t="s">
        <v>106</v>
      </c>
      <c r="M3" s="3" t="s">
        <v>107</v>
      </c>
      <c r="N3" s="3" t="s">
        <v>108</v>
      </c>
      <c r="O3" s="3" t="s">
        <v>109</v>
      </c>
    </row>
    <row r="4" spans="1:15" s="8" customFormat="1" ht="15.75" thickTop="1" x14ac:dyDescent="0.25">
      <c r="A4" s="10" t="s">
        <v>131</v>
      </c>
      <c r="B4" s="53" t="s">
        <v>132</v>
      </c>
      <c r="C4" s="11" t="s">
        <v>133</v>
      </c>
      <c r="D4" s="11" t="s">
        <v>0</v>
      </c>
      <c r="E4" s="12" t="s">
        <v>1</v>
      </c>
      <c r="F4" s="12" t="s">
        <v>2</v>
      </c>
      <c r="G4" s="12" t="s">
        <v>3</v>
      </c>
      <c r="H4" s="12" t="s">
        <v>80</v>
      </c>
      <c r="I4" s="13">
        <v>13</v>
      </c>
      <c r="J4" s="13">
        <v>2</v>
      </c>
      <c r="K4" s="14">
        <f>(I4)/(I4+J4)*100</f>
        <v>86.666666666666671</v>
      </c>
      <c r="L4" s="14">
        <f>(J4)/(I4+J4)*100</f>
        <v>13.333333333333334</v>
      </c>
      <c r="M4" s="47">
        <f>AVERAGE(K4:K8)</f>
        <v>90.740196078431353</v>
      </c>
      <c r="N4" s="47">
        <f>AVERAGE(L4:L8)</f>
        <v>9.2598039215686274</v>
      </c>
      <c r="O4" s="47" t="s">
        <v>110</v>
      </c>
    </row>
    <row r="5" spans="1:15" s="8" customFormat="1" x14ac:dyDescent="0.25">
      <c r="A5" s="35"/>
      <c r="B5" s="35"/>
      <c r="C5" s="15"/>
      <c r="D5" s="15" t="s">
        <v>4</v>
      </c>
      <c r="E5" s="16" t="s">
        <v>5</v>
      </c>
      <c r="F5" s="16" t="s">
        <v>6</v>
      </c>
      <c r="G5" s="16" t="s">
        <v>7</v>
      </c>
      <c r="H5" s="16" t="s">
        <v>81</v>
      </c>
      <c r="I5" s="17">
        <v>16</v>
      </c>
      <c r="J5" s="17">
        <v>1</v>
      </c>
      <c r="K5" s="18">
        <f t="shared" ref="K5:K68" si="0">(I5)/(I5+J5)*100</f>
        <v>94.117647058823522</v>
      </c>
      <c r="L5" s="18">
        <f t="shared" ref="L5:L68" si="1">(J5)/(I5+J5)*100</f>
        <v>5.8823529411764701</v>
      </c>
      <c r="M5" s="48"/>
      <c r="N5" s="48"/>
      <c r="O5" s="48"/>
    </row>
    <row r="6" spans="1:15" s="8" customFormat="1" x14ac:dyDescent="0.25">
      <c r="A6" s="35"/>
      <c r="B6" s="35"/>
      <c r="C6" s="15"/>
      <c r="D6" s="15" t="s">
        <v>8</v>
      </c>
      <c r="E6" s="16" t="s">
        <v>9</v>
      </c>
      <c r="F6" s="16" t="s">
        <v>10</v>
      </c>
      <c r="G6" s="16" t="s">
        <v>11</v>
      </c>
      <c r="H6" s="16" t="s">
        <v>82</v>
      </c>
      <c r="I6" s="17">
        <v>11</v>
      </c>
      <c r="J6" s="17">
        <v>0</v>
      </c>
      <c r="K6" s="18">
        <f t="shared" si="0"/>
        <v>100</v>
      </c>
      <c r="L6" s="18">
        <f t="shared" si="1"/>
        <v>0</v>
      </c>
      <c r="M6" s="48"/>
      <c r="N6" s="48"/>
      <c r="O6" s="48"/>
    </row>
    <row r="7" spans="1:15" s="8" customFormat="1" x14ac:dyDescent="0.25">
      <c r="A7" s="35"/>
      <c r="B7" s="35"/>
      <c r="C7" s="15"/>
      <c r="D7" s="15" t="s">
        <v>12</v>
      </c>
      <c r="E7" s="16" t="s">
        <v>13</v>
      </c>
      <c r="F7" s="16" t="s">
        <v>14</v>
      </c>
      <c r="G7" s="16" t="s">
        <v>15</v>
      </c>
      <c r="H7" s="16" t="s">
        <v>83</v>
      </c>
      <c r="I7" s="17">
        <v>13</v>
      </c>
      <c r="J7" s="17">
        <v>3</v>
      </c>
      <c r="K7" s="18">
        <f t="shared" si="0"/>
        <v>81.25</v>
      </c>
      <c r="L7" s="18">
        <f t="shared" si="1"/>
        <v>18.75</v>
      </c>
      <c r="M7" s="48"/>
      <c r="N7" s="48"/>
      <c r="O7" s="48"/>
    </row>
    <row r="8" spans="1:15" s="8" customFormat="1" x14ac:dyDescent="0.25">
      <c r="A8" s="35"/>
      <c r="B8" s="35"/>
      <c r="C8" s="15"/>
      <c r="D8" s="15" t="s">
        <v>16</v>
      </c>
      <c r="E8" s="16" t="s">
        <v>17</v>
      </c>
      <c r="F8" s="16" t="s">
        <v>18</v>
      </c>
      <c r="G8" s="16" t="s">
        <v>19</v>
      </c>
      <c r="H8" s="16" t="s">
        <v>84</v>
      </c>
      <c r="I8" s="17">
        <v>11</v>
      </c>
      <c r="J8" s="17">
        <v>1</v>
      </c>
      <c r="K8" s="18">
        <f t="shared" si="0"/>
        <v>91.666666666666657</v>
      </c>
      <c r="L8" s="18">
        <f t="shared" si="1"/>
        <v>8.3333333333333321</v>
      </c>
      <c r="M8" s="48"/>
      <c r="N8" s="48"/>
      <c r="O8" s="48"/>
    </row>
    <row r="9" spans="1:15" s="8" customFormat="1" x14ac:dyDescent="0.25">
      <c r="A9" s="35"/>
      <c r="B9" s="35"/>
      <c r="C9" s="19" t="s">
        <v>136</v>
      </c>
      <c r="D9" s="19" t="s">
        <v>20</v>
      </c>
      <c r="E9" s="20" t="s">
        <v>21</v>
      </c>
      <c r="F9" s="20" t="s">
        <v>22</v>
      </c>
      <c r="G9" s="20" t="s">
        <v>23</v>
      </c>
      <c r="H9" s="21" t="s">
        <v>85</v>
      </c>
      <c r="I9" s="21">
        <v>11</v>
      </c>
      <c r="J9" s="21">
        <v>0</v>
      </c>
      <c r="K9" s="22">
        <f t="shared" si="0"/>
        <v>100</v>
      </c>
      <c r="L9" s="22">
        <f t="shared" si="1"/>
        <v>0</v>
      </c>
      <c r="M9" s="49">
        <f t="shared" ref="M9:N9" si="2">AVERAGE(K9:K13)</f>
        <v>42.42647058823529</v>
      </c>
      <c r="N9" s="49">
        <f t="shared" si="2"/>
        <v>57.57352941176471</v>
      </c>
      <c r="O9" s="49" t="s">
        <v>111</v>
      </c>
    </row>
    <row r="10" spans="1:15" s="8" customFormat="1" x14ac:dyDescent="0.25">
      <c r="A10" s="35"/>
      <c r="B10" s="35"/>
      <c r="C10" s="19"/>
      <c r="D10" s="19" t="s">
        <v>24</v>
      </c>
      <c r="E10" s="20" t="s">
        <v>25</v>
      </c>
      <c r="F10" s="20" t="s">
        <v>26</v>
      </c>
      <c r="G10" s="20" t="s">
        <v>27</v>
      </c>
      <c r="H10" s="21" t="s">
        <v>86</v>
      </c>
      <c r="I10" s="21">
        <v>1</v>
      </c>
      <c r="J10" s="21">
        <v>15</v>
      </c>
      <c r="K10" s="22">
        <f t="shared" si="0"/>
        <v>6.25</v>
      </c>
      <c r="L10" s="22">
        <f t="shared" si="1"/>
        <v>93.75</v>
      </c>
      <c r="M10" s="49"/>
      <c r="N10" s="49"/>
      <c r="O10" s="49"/>
    </row>
    <row r="11" spans="1:15" s="8" customFormat="1" x14ac:dyDescent="0.25">
      <c r="A11" s="35"/>
      <c r="B11" s="35"/>
      <c r="C11" s="19"/>
      <c r="D11" s="19" t="s">
        <v>28</v>
      </c>
      <c r="E11" s="20" t="s">
        <v>29</v>
      </c>
      <c r="F11" s="20" t="s">
        <v>30</v>
      </c>
      <c r="G11" s="20" t="s">
        <v>31</v>
      </c>
      <c r="H11" s="20" t="s">
        <v>87</v>
      </c>
      <c r="I11" s="21">
        <v>12</v>
      </c>
      <c r="J11" s="21">
        <v>0</v>
      </c>
      <c r="K11" s="22">
        <f t="shared" si="0"/>
        <v>100</v>
      </c>
      <c r="L11" s="22">
        <f t="shared" si="1"/>
        <v>0</v>
      </c>
      <c r="M11" s="49"/>
      <c r="N11" s="49"/>
      <c r="O11" s="49"/>
    </row>
    <row r="12" spans="1:15" s="8" customFormat="1" x14ac:dyDescent="0.25">
      <c r="A12" s="35"/>
      <c r="B12" s="35"/>
      <c r="C12" s="19"/>
      <c r="D12" s="19" t="s">
        <v>32</v>
      </c>
      <c r="E12" s="20" t="s">
        <v>33</v>
      </c>
      <c r="F12" s="20" t="s">
        <v>34</v>
      </c>
      <c r="G12" s="20" t="s">
        <v>35</v>
      </c>
      <c r="H12" s="20" t="s">
        <v>88</v>
      </c>
      <c r="I12" s="21">
        <v>1</v>
      </c>
      <c r="J12" s="21">
        <v>16</v>
      </c>
      <c r="K12" s="22">
        <f t="shared" si="0"/>
        <v>5.8823529411764701</v>
      </c>
      <c r="L12" s="22">
        <f t="shared" si="1"/>
        <v>94.117647058823522</v>
      </c>
      <c r="M12" s="49"/>
      <c r="N12" s="49"/>
      <c r="O12" s="49"/>
    </row>
    <row r="13" spans="1:15" s="8" customFormat="1" x14ac:dyDescent="0.25">
      <c r="A13" s="35"/>
      <c r="B13" s="35"/>
      <c r="C13" s="19"/>
      <c r="D13" s="19" t="s">
        <v>36</v>
      </c>
      <c r="E13" s="20" t="s">
        <v>37</v>
      </c>
      <c r="F13" s="20" t="s">
        <v>38</v>
      </c>
      <c r="G13" s="20" t="s">
        <v>39</v>
      </c>
      <c r="H13" s="20" t="s">
        <v>89</v>
      </c>
      <c r="I13" s="21">
        <v>0</v>
      </c>
      <c r="J13" s="21">
        <v>19</v>
      </c>
      <c r="K13" s="22">
        <f t="shared" si="0"/>
        <v>0</v>
      </c>
      <c r="L13" s="22">
        <f t="shared" si="1"/>
        <v>100</v>
      </c>
      <c r="M13" s="49"/>
      <c r="N13" s="49"/>
      <c r="O13" s="49"/>
    </row>
    <row r="14" spans="1:15" s="8" customFormat="1" x14ac:dyDescent="0.25">
      <c r="A14" s="35"/>
      <c r="B14" s="35"/>
      <c r="C14" s="23" t="s">
        <v>137</v>
      </c>
      <c r="D14" s="23" t="s">
        <v>40</v>
      </c>
      <c r="E14" s="24" t="s">
        <v>41</v>
      </c>
      <c r="F14" s="24" t="s">
        <v>42</v>
      </c>
      <c r="G14" s="24" t="s">
        <v>43</v>
      </c>
      <c r="H14" s="24" t="s">
        <v>90</v>
      </c>
      <c r="I14" s="25">
        <v>0</v>
      </c>
      <c r="J14" s="25">
        <v>12</v>
      </c>
      <c r="K14" s="26">
        <f t="shared" si="0"/>
        <v>0</v>
      </c>
      <c r="L14" s="26">
        <f t="shared" si="1"/>
        <v>100</v>
      </c>
      <c r="M14" s="50">
        <f t="shared" ref="M14:N14" si="3">AVERAGE(K14:K18)</f>
        <v>18.383838383838384</v>
      </c>
      <c r="N14" s="50">
        <f t="shared" si="3"/>
        <v>81.616161616161619</v>
      </c>
      <c r="O14" s="50" t="s">
        <v>112</v>
      </c>
    </row>
    <row r="15" spans="1:15" s="8" customFormat="1" x14ac:dyDescent="0.25">
      <c r="A15" s="35"/>
      <c r="B15" s="35"/>
      <c r="C15" s="23"/>
      <c r="D15" s="23" t="s">
        <v>44</v>
      </c>
      <c r="E15" s="24" t="s">
        <v>45</v>
      </c>
      <c r="F15" s="24" t="s">
        <v>46</v>
      </c>
      <c r="G15" s="24" t="s">
        <v>47</v>
      </c>
      <c r="H15" s="24" t="s">
        <v>91</v>
      </c>
      <c r="I15" s="25">
        <v>4</v>
      </c>
      <c r="J15" s="25">
        <v>7</v>
      </c>
      <c r="K15" s="26">
        <f t="shared" si="0"/>
        <v>36.363636363636367</v>
      </c>
      <c r="L15" s="26">
        <f t="shared" si="1"/>
        <v>63.636363636363633</v>
      </c>
      <c r="M15" s="50"/>
      <c r="N15" s="50"/>
      <c r="O15" s="50"/>
    </row>
    <row r="16" spans="1:15" s="8" customFormat="1" x14ac:dyDescent="0.25">
      <c r="A16" s="35"/>
      <c r="B16" s="35"/>
      <c r="C16" s="23"/>
      <c r="D16" s="23" t="s">
        <v>48</v>
      </c>
      <c r="E16" s="24" t="s">
        <v>49</v>
      </c>
      <c r="F16" s="24" t="s">
        <v>50</v>
      </c>
      <c r="G16" s="24" t="s">
        <v>51</v>
      </c>
      <c r="H16" s="24" t="s">
        <v>92</v>
      </c>
      <c r="I16" s="25">
        <v>0</v>
      </c>
      <c r="J16" s="25">
        <v>13</v>
      </c>
      <c r="K16" s="26">
        <f t="shared" si="0"/>
        <v>0</v>
      </c>
      <c r="L16" s="26">
        <f t="shared" si="1"/>
        <v>100</v>
      </c>
      <c r="M16" s="50"/>
      <c r="N16" s="50"/>
      <c r="O16" s="50"/>
    </row>
    <row r="17" spans="1:15" s="8" customFormat="1" x14ac:dyDescent="0.25">
      <c r="A17" s="35"/>
      <c r="B17" s="35"/>
      <c r="C17" s="23"/>
      <c r="D17" s="23" t="s">
        <v>52</v>
      </c>
      <c r="E17" s="24" t="s">
        <v>53</v>
      </c>
      <c r="F17" s="24" t="s">
        <v>54</v>
      </c>
      <c r="G17" s="24" t="s">
        <v>55</v>
      </c>
      <c r="H17" s="24" t="s">
        <v>93</v>
      </c>
      <c r="I17" s="25">
        <v>0</v>
      </c>
      <c r="J17" s="25">
        <v>17</v>
      </c>
      <c r="K17" s="26">
        <f t="shared" si="0"/>
        <v>0</v>
      </c>
      <c r="L17" s="26">
        <f t="shared" si="1"/>
        <v>100</v>
      </c>
      <c r="M17" s="50"/>
      <c r="N17" s="50"/>
      <c r="O17" s="50"/>
    </row>
    <row r="18" spans="1:15" s="8" customFormat="1" x14ac:dyDescent="0.25">
      <c r="A18" s="35"/>
      <c r="B18" s="35"/>
      <c r="C18" s="23"/>
      <c r="D18" s="23" t="s">
        <v>56</v>
      </c>
      <c r="E18" s="24" t="s">
        <v>57</v>
      </c>
      <c r="F18" s="24" t="s">
        <v>58</v>
      </c>
      <c r="G18" s="24" t="s">
        <v>59</v>
      </c>
      <c r="H18" s="24" t="s">
        <v>102</v>
      </c>
      <c r="I18" s="25">
        <v>5</v>
      </c>
      <c r="J18" s="25">
        <v>4</v>
      </c>
      <c r="K18" s="26">
        <f t="shared" si="0"/>
        <v>55.555555555555557</v>
      </c>
      <c r="L18" s="26">
        <f t="shared" si="1"/>
        <v>44.444444444444443</v>
      </c>
      <c r="M18" s="50"/>
      <c r="N18" s="50"/>
      <c r="O18" s="50"/>
    </row>
    <row r="19" spans="1:15" s="8" customFormat="1" x14ac:dyDescent="0.25">
      <c r="A19" s="35"/>
      <c r="B19" s="35"/>
      <c r="C19" s="27" t="s">
        <v>138</v>
      </c>
      <c r="D19" s="27" t="s">
        <v>60</v>
      </c>
      <c r="E19" s="28" t="s">
        <v>61</v>
      </c>
      <c r="F19" s="28" t="s">
        <v>62</v>
      </c>
      <c r="G19" s="28" t="s">
        <v>63</v>
      </c>
      <c r="H19" s="28" t="s">
        <v>94</v>
      </c>
      <c r="I19" s="29">
        <v>3</v>
      </c>
      <c r="J19" s="28">
        <v>4</v>
      </c>
      <c r="K19" s="30">
        <f t="shared" si="0"/>
        <v>42.857142857142854</v>
      </c>
      <c r="L19" s="30">
        <f t="shared" si="1"/>
        <v>57.142857142857139</v>
      </c>
      <c r="M19" s="52">
        <f t="shared" ref="M19:N19" si="4">AVERAGE(K19:K23)</f>
        <v>68.571428571428584</v>
      </c>
      <c r="N19" s="52">
        <f t="shared" si="4"/>
        <v>31.428571428571427</v>
      </c>
      <c r="O19" s="52" t="s">
        <v>130</v>
      </c>
    </row>
    <row r="20" spans="1:15" s="8" customFormat="1" x14ac:dyDescent="0.25">
      <c r="A20" s="35"/>
      <c r="B20" s="35"/>
      <c r="C20" s="27"/>
      <c r="D20" s="28" t="s">
        <v>77</v>
      </c>
      <c r="E20" s="28" t="s">
        <v>122</v>
      </c>
      <c r="F20" s="28" t="s">
        <v>118</v>
      </c>
      <c r="G20" s="28" t="s">
        <v>114</v>
      </c>
      <c r="H20" s="28" t="s">
        <v>126</v>
      </c>
      <c r="I20" s="29">
        <v>0</v>
      </c>
      <c r="J20" s="28">
        <v>2</v>
      </c>
      <c r="K20" s="30">
        <f t="shared" si="0"/>
        <v>0</v>
      </c>
      <c r="L20" s="30">
        <f t="shared" si="1"/>
        <v>100</v>
      </c>
      <c r="M20" s="52"/>
      <c r="N20" s="52"/>
      <c r="O20" s="52"/>
    </row>
    <row r="21" spans="1:15" s="8" customFormat="1" x14ac:dyDescent="0.25">
      <c r="A21" s="35"/>
      <c r="B21" s="35"/>
      <c r="C21" s="27"/>
      <c r="D21" s="28" t="s">
        <v>77</v>
      </c>
      <c r="E21" s="28" t="s">
        <v>123</v>
      </c>
      <c r="F21" s="28" t="s">
        <v>119</v>
      </c>
      <c r="G21" s="28" t="s">
        <v>115</v>
      </c>
      <c r="H21" s="28" t="s">
        <v>127</v>
      </c>
      <c r="I21" s="29">
        <v>8</v>
      </c>
      <c r="J21" s="28">
        <v>0</v>
      </c>
      <c r="K21" s="30">
        <f t="shared" si="0"/>
        <v>100</v>
      </c>
      <c r="L21" s="30">
        <f t="shared" si="1"/>
        <v>0</v>
      </c>
      <c r="M21" s="52"/>
      <c r="N21" s="52"/>
      <c r="O21" s="52"/>
    </row>
    <row r="22" spans="1:15" s="8" customFormat="1" x14ac:dyDescent="0.25">
      <c r="A22" s="35"/>
      <c r="B22" s="35"/>
      <c r="C22" s="27"/>
      <c r="D22" s="28" t="s">
        <v>77</v>
      </c>
      <c r="E22" s="28" t="s">
        <v>124</v>
      </c>
      <c r="F22" s="28" t="s">
        <v>120</v>
      </c>
      <c r="G22" s="28" t="s">
        <v>116</v>
      </c>
      <c r="H22" s="28" t="s">
        <v>128</v>
      </c>
      <c r="I22" s="29">
        <v>7</v>
      </c>
      <c r="J22" s="28">
        <v>0</v>
      </c>
      <c r="K22" s="30">
        <f t="shared" si="0"/>
        <v>100</v>
      </c>
      <c r="L22" s="30">
        <f t="shared" si="1"/>
        <v>0</v>
      </c>
      <c r="M22" s="52"/>
      <c r="N22" s="52"/>
      <c r="O22" s="52"/>
    </row>
    <row r="23" spans="1:15" s="8" customFormat="1" x14ac:dyDescent="0.25">
      <c r="A23" s="35"/>
      <c r="B23" s="35"/>
      <c r="C23" s="27"/>
      <c r="D23" s="28" t="s">
        <v>77</v>
      </c>
      <c r="E23" s="28" t="s">
        <v>125</v>
      </c>
      <c r="F23" s="28" t="s">
        <v>121</v>
      </c>
      <c r="G23" s="28" t="s">
        <v>117</v>
      </c>
      <c r="H23" s="28" t="s">
        <v>129</v>
      </c>
      <c r="I23" s="29">
        <v>11</v>
      </c>
      <c r="J23" s="28">
        <v>0</v>
      </c>
      <c r="K23" s="30">
        <f t="shared" si="0"/>
        <v>100</v>
      </c>
      <c r="L23" s="30">
        <f t="shared" si="1"/>
        <v>0</v>
      </c>
      <c r="M23" s="52"/>
      <c r="N23" s="52"/>
      <c r="O23" s="52"/>
    </row>
    <row r="24" spans="1:15" s="8" customFormat="1" x14ac:dyDescent="0.25">
      <c r="A24" s="35"/>
      <c r="B24" s="35"/>
      <c r="C24" s="31" t="s">
        <v>139</v>
      </c>
      <c r="D24" s="32" t="s">
        <v>77</v>
      </c>
      <c r="E24" s="32" t="s">
        <v>64</v>
      </c>
      <c r="F24" s="32" t="s">
        <v>69</v>
      </c>
      <c r="G24" s="32" t="s">
        <v>74</v>
      </c>
      <c r="H24" s="33" t="s">
        <v>95</v>
      </c>
      <c r="I24" s="33">
        <v>14</v>
      </c>
      <c r="J24" s="33">
        <v>4</v>
      </c>
      <c r="K24" s="34">
        <f t="shared" si="0"/>
        <v>77.777777777777786</v>
      </c>
      <c r="L24" s="34">
        <f t="shared" si="1"/>
        <v>22.222222222222221</v>
      </c>
      <c r="M24" s="51">
        <f t="shared" ref="M24:N24" si="5">AVERAGE(K24:K28)</f>
        <v>71.735084838533112</v>
      </c>
      <c r="N24" s="51">
        <f t="shared" si="5"/>
        <v>28.264915161466881</v>
      </c>
      <c r="O24" s="51" t="s">
        <v>113</v>
      </c>
    </row>
    <row r="25" spans="1:15" s="8" customFormat="1" x14ac:dyDescent="0.25">
      <c r="A25" s="35"/>
      <c r="B25" s="35"/>
      <c r="C25" s="32"/>
      <c r="D25" s="32" t="s">
        <v>77</v>
      </c>
      <c r="E25" s="32" t="s">
        <v>65</v>
      </c>
      <c r="F25" s="32" t="s">
        <v>70</v>
      </c>
      <c r="G25" s="32" t="s">
        <v>73</v>
      </c>
      <c r="H25" s="32" t="s">
        <v>97</v>
      </c>
      <c r="I25" s="33">
        <v>23</v>
      </c>
      <c r="J25" s="32">
        <v>6</v>
      </c>
      <c r="K25" s="34">
        <f t="shared" si="0"/>
        <v>79.310344827586206</v>
      </c>
      <c r="L25" s="34">
        <f t="shared" si="1"/>
        <v>20.689655172413794</v>
      </c>
      <c r="M25" s="51"/>
      <c r="N25" s="51"/>
      <c r="O25" s="51"/>
    </row>
    <row r="26" spans="1:15" s="8" customFormat="1" x14ac:dyDescent="0.25">
      <c r="A26" s="35"/>
      <c r="B26" s="35"/>
      <c r="C26" s="32"/>
      <c r="D26" s="32" t="s">
        <v>77</v>
      </c>
      <c r="E26" s="32" t="s">
        <v>66</v>
      </c>
      <c r="F26" s="32" t="s">
        <v>71</v>
      </c>
      <c r="G26" s="32" t="s">
        <v>72</v>
      </c>
      <c r="H26" s="32" t="s">
        <v>96</v>
      </c>
      <c r="I26" s="33">
        <v>12</v>
      </c>
      <c r="J26" s="33">
        <v>9</v>
      </c>
      <c r="K26" s="34">
        <f t="shared" si="0"/>
        <v>57.142857142857139</v>
      </c>
      <c r="L26" s="34">
        <f t="shared" si="1"/>
        <v>42.857142857142854</v>
      </c>
      <c r="M26" s="51"/>
      <c r="N26" s="51"/>
      <c r="O26" s="51"/>
    </row>
    <row r="27" spans="1:15" s="8" customFormat="1" x14ac:dyDescent="0.25">
      <c r="A27" s="35"/>
      <c r="B27" s="35"/>
      <c r="C27" s="32"/>
      <c r="D27" s="32" t="s">
        <v>77</v>
      </c>
      <c r="E27" s="32" t="s">
        <v>67</v>
      </c>
      <c r="F27" s="32" t="s">
        <v>99</v>
      </c>
      <c r="G27" s="32" t="s">
        <v>98</v>
      </c>
      <c r="H27" s="32" t="s">
        <v>100</v>
      </c>
      <c r="I27" s="33">
        <v>14</v>
      </c>
      <c r="J27" s="32">
        <v>7</v>
      </c>
      <c r="K27" s="34">
        <f t="shared" si="0"/>
        <v>66.666666666666657</v>
      </c>
      <c r="L27" s="34">
        <f t="shared" si="1"/>
        <v>33.333333333333329</v>
      </c>
      <c r="M27" s="51"/>
      <c r="N27" s="51"/>
      <c r="O27" s="51"/>
    </row>
    <row r="28" spans="1:15" s="8" customFormat="1" x14ac:dyDescent="0.25">
      <c r="A28" s="35"/>
      <c r="B28" s="35"/>
      <c r="C28" s="32"/>
      <c r="D28" s="32" t="s">
        <v>77</v>
      </c>
      <c r="E28" s="32" t="s">
        <v>68</v>
      </c>
      <c r="F28" s="32" t="s">
        <v>75</v>
      </c>
      <c r="G28" s="32" t="s">
        <v>76</v>
      </c>
      <c r="H28" s="32" t="s">
        <v>101</v>
      </c>
      <c r="I28" s="33">
        <v>14</v>
      </c>
      <c r="J28" s="32">
        <v>4</v>
      </c>
      <c r="K28" s="34">
        <f t="shared" si="0"/>
        <v>77.777777777777786</v>
      </c>
      <c r="L28" s="34">
        <f t="shared" si="1"/>
        <v>22.222222222222221</v>
      </c>
      <c r="M28" s="51"/>
      <c r="N28" s="51"/>
      <c r="O28" s="51"/>
    </row>
    <row r="29" spans="1:15" s="8" customFormat="1" x14ac:dyDescent="0.25">
      <c r="A29" s="35"/>
      <c r="B29" s="35" t="s">
        <v>622</v>
      </c>
      <c r="C29" s="36" t="s">
        <v>77</v>
      </c>
      <c r="D29" s="36" t="s">
        <v>77</v>
      </c>
      <c r="E29" s="36" t="s">
        <v>140</v>
      </c>
      <c r="F29" s="36" t="s">
        <v>195</v>
      </c>
      <c r="G29" s="37" t="s">
        <v>338</v>
      </c>
      <c r="H29" s="37" t="s">
        <v>481</v>
      </c>
      <c r="I29" s="37">
        <v>0</v>
      </c>
      <c r="J29" s="38">
        <v>15</v>
      </c>
      <c r="K29" s="37">
        <f t="shared" si="0"/>
        <v>0</v>
      </c>
      <c r="L29" s="37">
        <f t="shared" si="1"/>
        <v>100</v>
      </c>
      <c r="M29" s="37">
        <v>0</v>
      </c>
      <c r="N29" s="37">
        <v>100</v>
      </c>
      <c r="O29" s="37" t="s">
        <v>617</v>
      </c>
    </row>
    <row r="30" spans="1:15" s="8" customFormat="1" x14ac:dyDescent="0.25">
      <c r="A30" s="35"/>
      <c r="B30" s="35"/>
      <c r="C30" s="36"/>
      <c r="D30" s="39"/>
      <c r="E30" s="36" t="s">
        <v>141</v>
      </c>
      <c r="F30" s="36" t="s">
        <v>196</v>
      </c>
      <c r="G30" s="37" t="s">
        <v>339</v>
      </c>
      <c r="H30" s="37" t="s">
        <v>482</v>
      </c>
      <c r="I30" s="37">
        <v>0</v>
      </c>
      <c r="J30" s="38">
        <v>11</v>
      </c>
      <c r="K30" s="37">
        <f t="shared" si="0"/>
        <v>0</v>
      </c>
      <c r="L30" s="37">
        <f t="shared" si="1"/>
        <v>100</v>
      </c>
      <c r="M30" s="37"/>
      <c r="N30" s="37"/>
      <c r="O30" s="37"/>
    </row>
    <row r="31" spans="1:15" s="8" customFormat="1" x14ac:dyDescent="0.25">
      <c r="A31" s="35"/>
      <c r="B31" s="35"/>
      <c r="C31" s="36"/>
      <c r="D31" s="36"/>
      <c r="E31" s="36" t="s">
        <v>142</v>
      </c>
      <c r="F31" s="36" t="s">
        <v>197</v>
      </c>
      <c r="G31" s="37" t="s">
        <v>340</v>
      </c>
      <c r="H31" s="37" t="s">
        <v>483</v>
      </c>
      <c r="I31" s="37">
        <v>0</v>
      </c>
      <c r="J31" s="38">
        <v>12</v>
      </c>
      <c r="K31" s="37">
        <f t="shared" si="0"/>
        <v>0</v>
      </c>
      <c r="L31" s="37">
        <f t="shared" si="1"/>
        <v>100</v>
      </c>
      <c r="M31" s="37"/>
      <c r="N31" s="37"/>
      <c r="O31" s="37"/>
    </row>
    <row r="32" spans="1:15" s="8" customFormat="1" x14ac:dyDescent="0.25">
      <c r="A32" s="35"/>
      <c r="B32" s="35"/>
      <c r="C32" s="36"/>
      <c r="D32" s="36"/>
      <c r="E32" s="36" t="s">
        <v>143</v>
      </c>
      <c r="F32" s="36" t="s">
        <v>198</v>
      </c>
      <c r="G32" s="37" t="s">
        <v>341</v>
      </c>
      <c r="H32" s="37" t="s">
        <v>484</v>
      </c>
      <c r="I32" s="37">
        <v>0</v>
      </c>
      <c r="J32" s="38">
        <v>17</v>
      </c>
      <c r="K32" s="37">
        <f t="shared" si="0"/>
        <v>0</v>
      </c>
      <c r="L32" s="37">
        <f t="shared" si="1"/>
        <v>100</v>
      </c>
      <c r="M32" s="37"/>
      <c r="N32" s="37"/>
      <c r="O32" s="37"/>
    </row>
    <row r="33" spans="1:15" s="8" customFormat="1" x14ac:dyDescent="0.25">
      <c r="A33" s="35"/>
      <c r="B33" s="35"/>
      <c r="C33" s="36"/>
      <c r="D33" s="36"/>
      <c r="E33" s="36" t="s">
        <v>144</v>
      </c>
      <c r="F33" s="36" t="s">
        <v>199</v>
      </c>
      <c r="G33" s="37" t="s">
        <v>342</v>
      </c>
      <c r="H33" s="37" t="s">
        <v>485</v>
      </c>
      <c r="I33" s="37">
        <v>0</v>
      </c>
      <c r="J33" s="36">
        <v>15</v>
      </c>
      <c r="K33" s="37">
        <f t="shared" si="0"/>
        <v>0</v>
      </c>
      <c r="L33" s="37">
        <f t="shared" si="1"/>
        <v>100</v>
      </c>
      <c r="M33" s="37"/>
      <c r="N33" s="37"/>
      <c r="O33" s="37"/>
    </row>
    <row r="34" spans="1:15" s="8" customFormat="1" x14ac:dyDescent="0.25">
      <c r="A34" s="35"/>
      <c r="B34" s="35"/>
      <c r="C34" s="36"/>
      <c r="D34" s="36"/>
      <c r="E34" s="36" t="s">
        <v>145</v>
      </c>
      <c r="F34" s="36" t="s">
        <v>200</v>
      </c>
      <c r="G34" s="37" t="s">
        <v>343</v>
      </c>
      <c r="H34" s="37" t="s">
        <v>486</v>
      </c>
      <c r="I34" s="37">
        <v>0</v>
      </c>
      <c r="J34" s="38">
        <v>21</v>
      </c>
      <c r="K34" s="37">
        <f t="shared" si="0"/>
        <v>0</v>
      </c>
      <c r="L34" s="37">
        <f t="shared" si="1"/>
        <v>100</v>
      </c>
      <c r="M34" s="37"/>
      <c r="N34" s="37"/>
      <c r="O34" s="37"/>
    </row>
    <row r="35" spans="1:15" s="8" customFormat="1" x14ac:dyDescent="0.25">
      <c r="A35" s="35"/>
      <c r="B35" s="35"/>
      <c r="C35" s="36"/>
      <c r="D35" s="36"/>
      <c r="E35" s="36" t="s">
        <v>146</v>
      </c>
      <c r="F35" s="36" t="s">
        <v>201</v>
      </c>
      <c r="G35" s="37" t="s">
        <v>344</v>
      </c>
      <c r="H35" s="37" t="s">
        <v>487</v>
      </c>
      <c r="I35" s="37">
        <v>0</v>
      </c>
      <c r="J35" s="38">
        <v>20</v>
      </c>
      <c r="K35" s="37">
        <f t="shared" si="0"/>
        <v>0</v>
      </c>
      <c r="L35" s="37">
        <f t="shared" si="1"/>
        <v>100</v>
      </c>
      <c r="M35" s="37"/>
      <c r="N35" s="37"/>
      <c r="O35" s="37"/>
    </row>
    <row r="36" spans="1:15" s="8" customFormat="1" x14ac:dyDescent="0.25">
      <c r="A36" s="35"/>
      <c r="B36" s="35"/>
      <c r="C36" s="36"/>
      <c r="D36" s="36"/>
      <c r="E36" s="36" t="s">
        <v>147</v>
      </c>
      <c r="F36" s="36" t="s">
        <v>202</v>
      </c>
      <c r="G36" s="37" t="s">
        <v>345</v>
      </c>
      <c r="H36" s="37" t="s">
        <v>488</v>
      </c>
      <c r="I36" s="37">
        <v>0</v>
      </c>
      <c r="J36" s="38">
        <v>5</v>
      </c>
      <c r="K36" s="37">
        <f t="shared" si="0"/>
        <v>0</v>
      </c>
      <c r="L36" s="37">
        <f t="shared" si="1"/>
        <v>100</v>
      </c>
      <c r="M36" s="37"/>
      <c r="N36" s="37"/>
      <c r="O36" s="37"/>
    </row>
    <row r="37" spans="1:15" s="8" customFormat="1" x14ac:dyDescent="0.25">
      <c r="A37" s="35"/>
      <c r="B37" s="35"/>
      <c r="C37" s="36"/>
      <c r="D37" s="36"/>
      <c r="E37" s="36" t="s">
        <v>148</v>
      </c>
      <c r="F37" s="36" t="s">
        <v>203</v>
      </c>
      <c r="G37" s="37" t="s">
        <v>346</v>
      </c>
      <c r="H37" s="37" t="s">
        <v>489</v>
      </c>
      <c r="I37" s="37">
        <v>0</v>
      </c>
      <c r="J37" s="38">
        <v>20</v>
      </c>
      <c r="K37" s="37">
        <f t="shared" si="0"/>
        <v>0</v>
      </c>
      <c r="L37" s="37">
        <f t="shared" si="1"/>
        <v>100</v>
      </c>
      <c r="M37" s="37"/>
      <c r="N37" s="37"/>
      <c r="O37" s="37"/>
    </row>
    <row r="38" spans="1:15" s="8" customFormat="1" x14ac:dyDescent="0.25">
      <c r="A38" s="35"/>
      <c r="B38" s="35"/>
      <c r="C38" s="36"/>
      <c r="D38" s="36"/>
      <c r="E38" s="36" t="s">
        <v>149</v>
      </c>
      <c r="F38" s="36" t="s">
        <v>204</v>
      </c>
      <c r="G38" s="37" t="s">
        <v>347</v>
      </c>
      <c r="H38" s="37" t="s">
        <v>490</v>
      </c>
      <c r="I38" s="37">
        <v>0</v>
      </c>
      <c r="J38" s="38">
        <v>11</v>
      </c>
      <c r="K38" s="37">
        <f t="shared" si="0"/>
        <v>0</v>
      </c>
      <c r="L38" s="37">
        <f t="shared" si="1"/>
        <v>100</v>
      </c>
      <c r="M38" s="37"/>
      <c r="N38" s="37"/>
      <c r="O38" s="37"/>
    </row>
    <row r="39" spans="1:15" s="8" customFormat="1" x14ac:dyDescent="0.25">
      <c r="A39" s="35"/>
      <c r="B39" s="35"/>
      <c r="C39" s="36"/>
      <c r="D39" s="36"/>
      <c r="E39" s="36" t="s">
        <v>150</v>
      </c>
      <c r="F39" s="36" t="s">
        <v>205</v>
      </c>
      <c r="G39" s="37" t="s">
        <v>348</v>
      </c>
      <c r="H39" s="37" t="s">
        <v>491</v>
      </c>
      <c r="I39" s="37">
        <v>0</v>
      </c>
      <c r="J39" s="38">
        <v>10</v>
      </c>
      <c r="K39" s="37">
        <f t="shared" si="0"/>
        <v>0</v>
      </c>
      <c r="L39" s="37">
        <f t="shared" si="1"/>
        <v>100</v>
      </c>
      <c r="M39" s="37"/>
      <c r="N39" s="37"/>
      <c r="O39" s="37"/>
    </row>
    <row r="40" spans="1:15" s="8" customFormat="1" x14ac:dyDescent="0.25">
      <c r="A40" s="35"/>
      <c r="B40" s="35"/>
      <c r="C40" s="36"/>
      <c r="D40" s="36"/>
      <c r="E40" s="36" t="s">
        <v>151</v>
      </c>
      <c r="F40" s="36" t="s">
        <v>206</v>
      </c>
      <c r="G40" s="37" t="s">
        <v>349</v>
      </c>
      <c r="H40" s="37" t="s">
        <v>492</v>
      </c>
      <c r="I40" s="37">
        <v>0</v>
      </c>
      <c r="J40" s="36">
        <v>15</v>
      </c>
      <c r="K40" s="37">
        <f t="shared" si="0"/>
        <v>0</v>
      </c>
      <c r="L40" s="37">
        <f t="shared" si="1"/>
        <v>100</v>
      </c>
      <c r="M40" s="37"/>
      <c r="N40" s="37"/>
      <c r="O40" s="37"/>
    </row>
    <row r="41" spans="1:15" s="8" customFormat="1" x14ac:dyDescent="0.25">
      <c r="A41" s="35"/>
      <c r="B41" s="35"/>
      <c r="C41" s="36"/>
      <c r="D41" s="36"/>
      <c r="E41" s="36" t="s">
        <v>152</v>
      </c>
      <c r="F41" s="36" t="s">
        <v>207</v>
      </c>
      <c r="G41" s="37" t="s">
        <v>350</v>
      </c>
      <c r="H41" s="37" t="s">
        <v>493</v>
      </c>
      <c r="I41" s="37">
        <v>0</v>
      </c>
      <c r="J41" s="36">
        <v>6</v>
      </c>
      <c r="K41" s="37">
        <f t="shared" si="0"/>
        <v>0</v>
      </c>
      <c r="L41" s="37">
        <f t="shared" si="1"/>
        <v>100</v>
      </c>
      <c r="M41" s="37"/>
      <c r="N41" s="37"/>
      <c r="O41" s="37"/>
    </row>
    <row r="42" spans="1:15" s="8" customFormat="1" x14ac:dyDescent="0.25">
      <c r="A42" s="35"/>
      <c r="B42" s="35"/>
      <c r="C42" s="36"/>
      <c r="D42" s="36"/>
      <c r="E42" s="36" t="s">
        <v>153</v>
      </c>
      <c r="F42" s="36" t="s">
        <v>208</v>
      </c>
      <c r="G42" s="37" t="s">
        <v>351</v>
      </c>
      <c r="H42" s="37" t="s">
        <v>494</v>
      </c>
      <c r="I42" s="37">
        <v>0</v>
      </c>
      <c r="J42" s="36">
        <v>16</v>
      </c>
      <c r="K42" s="37">
        <f t="shared" si="0"/>
        <v>0</v>
      </c>
      <c r="L42" s="37">
        <f t="shared" si="1"/>
        <v>100</v>
      </c>
      <c r="M42" s="37"/>
      <c r="N42" s="37"/>
      <c r="O42" s="37"/>
    </row>
    <row r="43" spans="1:15" s="8" customFormat="1" x14ac:dyDescent="0.25">
      <c r="A43" s="35"/>
      <c r="B43" s="35"/>
      <c r="C43" s="36"/>
      <c r="D43" s="36"/>
      <c r="E43" s="36" t="s">
        <v>154</v>
      </c>
      <c r="F43" s="36" t="s">
        <v>209</v>
      </c>
      <c r="G43" s="37" t="s">
        <v>352</v>
      </c>
      <c r="H43" s="37" t="s">
        <v>495</v>
      </c>
      <c r="I43" s="37">
        <v>0</v>
      </c>
      <c r="J43" s="38">
        <v>17</v>
      </c>
      <c r="K43" s="37">
        <f t="shared" si="0"/>
        <v>0</v>
      </c>
      <c r="L43" s="37">
        <f t="shared" si="1"/>
        <v>100</v>
      </c>
      <c r="M43" s="37"/>
      <c r="N43" s="37"/>
      <c r="O43" s="37"/>
    </row>
    <row r="44" spans="1:15" s="8" customFormat="1" x14ac:dyDescent="0.25">
      <c r="A44" s="35"/>
      <c r="B44" s="35"/>
      <c r="C44" s="36"/>
      <c r="D44" s="36"/>
      <c r="E44" s="36" t="s">
        <v>154</v>
      </c>
      <c r="F44" s="36" t="s">
        <v>210</v>
      </c>
      <c r="G44" s="37" t="s">
        <v>353</v>
      </c>
      <c r="H44" s="37">
        <v>46.82</v>
      </c>
      <c r="I44" s="37">
        <v>0</v>
      </c>
      <c r="J44" s="38">
        <v>18</v>
      </c>
      <c r="K44" s="37">
        <f t="shared" si="0"/>
        <v>0</v>
      </c>
      <c r="L44" s="37">
        <f t="shared" si="1"/>
        <v>100</v>
      </c>
      <c r="M44" s="37"/>
      <c r="N44" s="37"/>
      <c r="O44" s="37"/>
    </row>
    <row r="45" spans="1:15" s="8" customFormat="1" x14ac:dyDescent="0.25">
      <c r="A45" s="35"/>
      <c r="B45" s="35"/>
      <c r="C45" s="36"/>
      <c r="D45" s="36"/>
      <c r="E45" s="36" t="s">
        <v>155</v>
      </c>
      <c r="F45" s="36" t="s">
        <v>211</v>
      </c>
      <c r="G45" s="37" t="s">
        <v>354</v>
      </c>
      <c r="H45" s="37" t="s">
        <v>496</v>
      </c>
      <c r="I45" s="37">
        <v>0</v>
      </c>
      <c r="J45" s="38">
        <v>15</v>
      </c>
      <c r="K45" s="37">
        <f t="shared" si="0"/>
        <v>0</v>
      </c>
      <c r="L45" s="37">
        <f t="shared" si="1"/>
        <v>100</v>
      </c>
      <c r="M45" s="37"/>
      <c r="N45" s="37"/>
      <c r="O45" s="37"/>
    </row>
    <row r="46" spans="1:15" s="8" customFormat="1" x14ac:dyDescent="0.25">
      <c r="A46" s="35"/>
      <c r="B46" s="35"/>
      <c r="C46" s="36"/>
      <c r="D46" s="36"/>
      <c r="E46" s="36" t="s">
        <v>156</v>
      </c>
      <c r="F46" s="36" t="s">
        <v>212</v>
      </c>
      <c r="G46" s="37" t="s">
        <v>355</v>
      </c>
      <c r="H46" s="37" t="s">
        <v>497</v>
      </c>
      <c r="I46" s="37">
        <v>0</v>
      </c>
      <c r="J46" s="36">
        <v>12</v>
      </c>
      <c r="K46" s="37">
        <f t="shared" si="0"/>
        <v>0</v>
      </c>
      <c r="L46" s="37">
        <f t="shared" si="1"/>
        <v>100</v>
      </c>
      <c r="M46" s="37"/>
      <c r="N46" s="37"/>
      <c r="O46" s="37"/>
    </row>
    <row r="47" spans="1:15" s="8" customFormat="1" x14ac:dyDescent="0.25">
      <c r="A47" s="35"/>
      <c r="B47" s="35"/>
      <c r="C47" s="36"/>
      <c r="D47" s="36"/>
      <c r="E47" s="36" t="s">
        <v>157</v>
      </c>
      <c r="F47" s="36" t="s">
        <v>213</v>
      </c>
      <c r="G47" s="37" t="s">
        <v>356</v>
      </c>
      <c r="H47" s="37" t="s">
        <v>498</v>
      </c>
      <c r="I47" s="37">
        <v>0</v>
      </c>
      <c r="J47" s="36">
        <v>18</v>
      </c>
      <c r="K47" s="37">
        <f t="shared" si="0"/>
        <v>0</v>
      </c>
      <c r="L47" s="37">
        <f t="shared" si="1"/>
        <v>100</v>
      </c>
      <c r="M47" s="37"/>
      <c r="N47" s="37"/>
      <c r="O47" s="37"/>
    </row>
    <row r="48" spans="1:15" s="8" customFormat="1" x14ac:dyDescent="0.25">
      <c r="A48" s="35"/>
      <c r="B48" s="35"/>
      <c r="C48" s="36"/>
      <c r="D48" s="36"/>
      <c r="E48" s="36" t="s">
        <v>158</v>
      </c>
      <c r="F48" s="36" t="s">
        <v>214</v>
      </c>
      <c r="G48" s="37" t="s">
        <v>357</v>
      </c>
      <c r="H48" s="37" t="s">
        <v>499</v>
      </c>
      <c r="I48" s="37">
        <v>0</v>
      </c>
      <c r="J48" s="38">
        <v>14</v>
      </c>
      <c r="K48" s="37">
        <f t="shared" si="0"/>
        <v>0</v>
      </c>
      <c r="L48" s="37">
        <f t="shared" si="1"/>
        <v>100</v>
      </c>
      <c r="M48" s="37"/>
      <c r="N48" s="37"/>
      <c r="O48" s="37"/>
    </row>
    <row r="49" spans="1:15" s="8" customFormat="1" x14ac:dyDescent="0.25">
      <c r="A49" s="35"/>
      <c r="B49" s="35"/>
      <c r="C49" s="36"/>
      <c r="D49" s="36"/>
      <c r="E49" s="36" t="s">
        <v>159</v>
      </c>
      <c r="F49" s="36" t="s">
        <v>215</v>
      </c>
      <c r="G49" s="37" t="s">
        <v>358</v>
      </c>
      <c r="H49" s="37" t="s">
        <v>500</v>
      </c>
      <c r="I49" s="37">
        <v>0</v>
      </c>
      <c r="J49" s="38">
        <v>12</v>
      </c>
      <c r="K49" s="37">
        <f t="shared" si="0"/>
        <v>0</v>
      </c>
      <c r="L49" s="37">
        <f t="shared" si="1"/>
        <v>100</v>
      </c>
      <c r="M49" s="37"/>
      <c r="N49" s="37"/>
      <c r="O49" s="37"/>
    </row>
    <row r="50" spans="1:15" s="8" customFormat="1" x14ac:dyDescent="0.25">
      <c r="A50" s="35"/>
      <c r="B50" s="35"/>
      <c r="C50" s="36"/>
      <c r="D50" s="36"/>
      <c r="E50" s="36" t="s">
        <v>160</v>
      </c>
      <c r="F50" s="36" t="s">
        <v>216</v>
      </c>
      <c r="G50" s="37" t="s">
        <v>359</v>
      </c>
      <c r="H50" s="37" t="s">
        <v>91</v>
      </c>
      <c r="I50" s="37">
        <v>0</v>
      </c>
      <c r="J50" s="38">
        <v>14</v>
      </c>
      <c r="K50" s="37">
        <f t="shared" si="0"/>
        <v>0</v>
      </c>
      <c r="L50" s="37">
        <f t="shared" si="1"/>
        <v>100</v>
      </c>
      <c r="M50" s="37"/>
      <c r="N50" s="37"/>
      <c r="O50" s="37"/>
    </row>
    <row r="51" spans="1:15" s="8" customFormat="1" x14ac:dyDescent="0.25">
      <c r="A51" s="35"/>
      <c r="B51" s="35"/>
      <c r="C51" s="36"/>
      <c r="D51" s="36"/>
      <c r="E51" s="36" t="s">
        <v>161</v>
      </c>
      <c r="F51" s="36" t="s">
        <v>217</v>
      </c>
      <c r="G51" s="37" t="s">
        <v>360</v>
      </c>
      <c r="H51" s="37" t="s">
        <v>501</v>
      </c>
      <c r="I51" s="37">
        <v>0</v>
      </c>
      <c r="J51" s="38">
        <v>14</v>
      </c>
      <c r="K51" s="37">
        <f t="shared" si="0"/>
        <v>0</v>
      </c>
      <c r="L51" s="37">
        <f t="shared" si="1"/>
        <v>100</v>
      </c>
      <c r="M51" s="37"/>
      <c r="N51" s="37"/>
      <c r="O51" s="37"/>
    </row>
    <row r="52" spans="1:15" s="8" customFormat="1" x14ac:dyDescent="0.25">
      <c r="A52" s="35"/>
      <c r="B52" s="35"/>
      <c r="C52" s="36"/>
      <c r="D52" s="36"/>
      <c r="E52" s="36" t="s">
        <v>162</v>
      </c>
      <c r="F52" s="36" t="s">
        <v>218</v>
      </c>
      <c r="G52" s="37" t="s">
        <v>361</v>
      </c>
      <c r="H52" s="37" t="s">
        <v>502</v>
      </c>
      <c r="I52" s="37">
        <v>0</v>
      </c>
      <c r="J52" s="36">
        <v>11</v>
      </c>
      <c r="K52" s="37">
        <f t="shared" si="0"/>
        <v>0</v>
      </c>
      <c r="L52" s="37">
        <f t="shared" si="1"/>
        <v>100</v>
      </c>
      <c r="M52" s="37"/>
      <c r="N52" s="37"/>
      <c r="O52" s="37"/>
    </row>
    <row r="53" spans="1:15" s="8" customFormat="1" x14ac:dyDescent="0.25">
      <c r="A53" s="35"/>
      <c r="B53" s="35"/>
      <c r="C53" s="36"/>
      <c r="D53" s="36"/>
      <c r="E53" s="36" t="s">
        <v>163</v>
      </c>
      <c r="F53" s="36" t="s">
        <v>219</v>
      </c>
      <c r="G53" s="37" t="s">
        <v>362</v>
      </c>
      <c r="H53" s="37" t="s">
        <v>503</v>
      </c>
      <c r="I53" s="37">
        <v>0</v>
      </c>
      <c r="J53" s="38">
        <v>12</v>
      </c>
      <c r="K53" s="37">
        <f t="shared" si="0"/>
        <v>0</v>
      </c>
      <c r="L53" s="37">
        <f t="shared" si="1"/>
        <v>100</v>
      </c>
      <c r="M53" s="37"/>
      <c r="N53" s="37"/>
      <c r="O53" s="37"/>
    </row>
    <row r="54" spans="1:15" s="8" customFormat="1" x14ac:dyDescent="0.25">
      <c r="A54" s="35"/>
      <c r="B54" s="35"/>
      <c r="C54" s="36"/>
      <c r="D54" s="36"/>
      <c r="E54" s="36" t="s">
        <v>164</v>
      </c>
      <c r="F54" s="36" t="s">
        <v>220</v>
      </c>
      <c r="G54" s="37" t="s">
        <v>363</v>
      </c>
      <c r="H54" s="37" t="s">
        <v>504</v>
      </c>
      <c r="I54" s="37">
        <v>0</v>
      </c>
      <c r="J54" s="38">
        <v>14</v>
      </c>
      <c r="K54" s="37">
        <f t="shared" si="0"/>
        <v>0</v>
      </c>
      <c r="L54" s="37">
        <f t="shared" si="1"/>
        <v>100</v>
      </c>
      <c r="M54" s="37"/>
      <c r="N54" s="37"/>
      <c r="O54" s="37"/>
    </row>
    <row r="55" spans="1:15" s="8" customFormat="1" x14ac:dyDescent="0.25">
      <c r="A55" s="35"/>
      <c r="B55" s="35"/>
      <c r="C55" s="36"/>
      <c r="D55" s="36"/>
      <c r="E55" s="36" t="s">
        <v>165</v>
      </c>
      <c r="F55" s="36" t="s">
        <v>221</v>
      </c>
      <c r="G55" s="37" t="s">
        <v>364</v>
      </c>
      <c r="H55" s="37" t="s">
        <v>505</v>
      </c>
      <c r="I55" s="37">
        <v>0</v>
      </c>
      <c r="J55" s="36">
        <v>8</v>
      </c>
      <c r="K55" s="37">
        <f t="shared" si="0"/>
        <v>0</v>
      </c>
      <c r="L55" s="37">
        <f t="shared" si="1"/>
        <v>100</v>
      </c>
      <c r="M55" s="37"/>
      <c r="N55" s="37"/>
      <c r="O55" s="37"/>
    </row>
    <row r="56" spans="1:15" s="8" customFormat="1" x14ac:dyDescent="0.25">
      <c r="A56" s="35"/>
      <c r="B56" s="35"/>
      <c r="C56" s="36"/>
      <c r="D56" s="36"/>
      <c r="E56" s="36" t="s">
        <v>166</v>
      </c>
      <c r="F56" s="36" t="s">
        <v>222</v>
      </c>
      <c r="G56" s="37" t="s">
        <v>365</v>
      </c>
      <c r="H56" s="37" t="s">
        <v>506</v>
      </c>
      <c r="I56" s="37">
        <v>0</v>
      </c>
      <c r="J56" s="36">
        <v>20</v>
      </c>
      <c r="K56" s="37">
        <f t="shared" si="0"/>
        <v>0</v>
      </c>
      <c r="L56" s="37">
        <f t="shared" si="1"/>
        <v>100</v>
      </c>
      <c r="M56" s="37"/>
      <c r="N56" s="37"/>
      <c r="O56" s="37"/>
    </row>
    <row r="57" spans="1:15" s="8" customFormat="1" x14ac:dyDescent="0.25">
      <c r="A57" s="35"/>
      <c r="B57" s="35"/>
      <c r="C57" s="36"/>
      <c r="D57" s="36"/>
      <c r="E57" s="36" t="s">
        <v>167</v>
      </c>
      <c r="F57" s="36" t="s">
        <v>223</v>
      </c>
      <c r="G57" s="37" t="s">
        <v>366</v>
      </c>
      <c r="H57" s="37" t="s">
        <v>507</v>
      </c>
      <c r="I57" s="37">
        <v>0</v>
      </c>
      <c r="J57" s="36">
        <v>18</v>
      </c>
      <c r="K57" s="37">
        <f t="shared" si="0"/>
        <v>0</v>
      </c>
      <c r="L57" s="37">
        <f t="shared" si="1"/>
        <v>100</v>
      </c>
      <c r="M57" s="37"/>
      <c r="N57" s="37"/>
      <c r="O57" s="37"/>
    </row>
    <row r="58" spans="1:15" s="8" customFormat="1" x14ac:dyDescent="0.25">
      <c r="A58" s="35"/>
      <c r="B58" s="35"/>
      <c r="C58" s="36"/>
      <c r="D58" s="36"/>
      <c r="E58" s="36" t="s">
        <v>168</v>
      </c>
      <c r="F58" s="36" t="s">
        <v>224</v>
      </c>
      <c r="G58" s="37" t="s">
        <v>367</v>
      </c>
      <c r="H58" s="37" t="s">
        <v>508</v>
      </c>
      <c r="I58" s="37">
        <v>0</v>
      </c>
      <c r="J58" s="38">
        <v>10</v>
      </c>
      <c r="K58" s="37">
        <f t="shared" si="0"/>
        <v>0</v>
      </c>
      <c r="L58" s="37">
        <f t="shared" si="1"/>
        <v>100</v>
      </c>
      <c r="M58" s="37"/>
      <c r="N58" s="37"/>
      <c r="O58" s="37"/>
    </row>
    <row r="59" spans="1:15" s="8" customFormat="1" x14ac:dyDescent="0.25">
      <c r="A59" s="35"/>
      <c r="B59" s="35"/>
      <c r="C59" s="36"/>
      <c r="D59" s="36"/>
      <c r="E59" s="36" t="s">
        <v>169</v>
      </c>
      <c r="F59" s="36" t="s">
        <v>225</v>
      </c>
      <c r="G59" s="37" t="s">
        <v>368</v>
      </c>
      <c r="H59" s="37" t="s">
        <v>509</v>
      </c>
      <c r="I59" s="37">
        <v>0</v>
      </c>
      <c r="J59" s="36">
        <v>13</v>
      </c>
      <c r="K59" s="37">
        <f t="shared" si="0"/>
        <v>0</v>
      </c>
      <c r="L59" s="37">
        <f t="shared" si="1"/>
        <v>100</v>
      </c>
      <c r="M59" s="37"/>
      <c r="N59" s="37"/>
      <c r="O59" s="37"/>
    </row>
    <row r="60" spans="1:15" s="8" customFormat="1" x14ac:dyDescent="0.25">
      <c r="A60" s="35"/>
      <c r="B60" s="35"/>
      <c r="C60" s="36"/>
      <c r="D60" s="36"/>
      <c r="E60" s="36" t="s">
        <v>170</v>
      </c>
      <c r="F60" s="36" t="s">
        <v>226</v>
      </c>
      <c r="G60" s="37" t="s">
        <v>369</v>
      </c>
      <c r="H60" s="37" t="s">
        <v>510</v>
      </c>
      <c r="I60" s="37">
        <v>0</v>
      </c>
      <c r="J60" s="36">
        <v>12</v>
      </c>
      <c r="K60" s="37">
        <f t="shared" si="0"/>
        <v>0</v>
      </c>
      <c r="L60" s="37">
        <f t="shared" si="1"/>
        <v>100</v>
      </c>
      <c r="M60" s="37"/>
      <c r="N60" s="37"/>
      <c r="O60" s="37"/>
    </row>
    <row r="61" spans="1:15" s="8" customFormat="1" x14ac:dyDescent="0.25">
      <c r="A61" s="35"/>
      <c r="B61" s="35"/>
      <c r="C61" s="36"/>
      <c r="D61" s="36"/>
      <c r="E61" s="36" t="s">
        <v>171</v>
      </c>
      <c r="F61" s="36" t="s">
        <v>227</v>
      </c>
      <c r="G61" s="37" t="s">
        <v>370</v>
      </c>
      <c r="H61" s="37" t="s">
        <v>511</v>
      </c>
      <c r="I61" s="37">
        <v>0</v>
      </c>
      <c r="J61" s="36">
        <v>21</v>
      </c>
      <c r="K61" s="37">
        <f t="shared" si="0"/>
        <v>0</v>
      </c>
      <c r="L61" s="37">
        <f t="shared" si="1"/>
        <v>100</v>
      </c>
      <c r="M61" s="37"/>
      <c r="N61" s="37"/>
      <c r="O61" s="37"/>
    </row>
    <row r="62" spans="1:15" s="8" customFormat="1" x14ac:dyDescent="0.25">
      <c r="A62" s="35"/>
      <c r="B62" s="35"/>
      <c r="C62" s="36"/>
      <c r="D62" s="36"/>
      <c r="E62" s="36" t="s">
        <v>172</v>
      </c>
      <c r="F62" s="36" t="s">
        <v>228</v>
      </c>
      <c r="G62" s="37" t="s">
        <v>371</v>
      </c>
      <c r="H62" s="37" t="s">
        <v>512</v>
      </c>
      <c r="I62" s="37">
        <v>0</v>
      </c>
      <c r="J62" s="36">
        <v>11</v>
      </c>
      <c r="K62" s="37">
        <f t="shared" si="0"/>
        <v>0</v>
      </c>
      <c r="L62" s="37">
        <f t="shared" si="1"/>
        <v>100</v>
      </c>
      <c r="M62" s="37"/>
      <c r="N62" s="37"/>
      <c r="O62" s="37"/>
    </row>
    <row r="63" spans="1:15" s="8" customFormat="1" x14ac:dyDescent="0.25">
      <c r="A63" s="35"/>
      <c r="B63" s="35"/>
      <c r="C63" s="36"/>
      <c r="D63" s="36"/>
      <c r="E63" s="36" t="s">
        <v>173</v>
      </c>
      <c r="F63" s="36" t="s">
        <v>229</v>
      </c>
      <c r="G63" s="37" t="s">
        <v>372</v>
      </c>
      <c r="H63" s="37" t="s">
        <v>513</v>
      </c>
      <c r="I63" s="37">
        <v>0</v>
      </c>
      <c r="J63" s="36">
        <v>17</v>
      </c>
      <c r="K63" s="37">
        <f t="shared" si="0"/>
        <v>0</v>
      </c>
      <c r="L63" s="37">
        <f t="shared" si="1"/>
        <v>100</v>
      </c>
      <c r="M63" s="37"/>
      <c r="N63" s="37"/>
      <c r="O63" s="37"/>
    </row>
    <row r="64" spans="1:15" s="8" customFormat="1" x14ac:dyDescent="0.25">
      <c r="A64" s="35"/>
      <c r="B64" s="35"/>
      <c r="C64" s="36"/>
      <c r="D64" s="36"/>
      <c r="E64" s="36" t="s">
        <v>174</v>
      </c>
      <c r="F64" s="36" t="s">
        <v>230</v>
      </c>
      <c r="G64" s="37" t="s">
        <v>373</v>
      </c>
      <c r="H64" s="37" t="s">
        <v>514</v>
      </c>
      <c r="I64" s="37">
        <v>0</v>
      </c>
      <c r="J64" s="36">
        <v>14</v>
      </c>
      <c r="K64" s="37">
        <f t="shared" si="0"/>
        <v>0</v>
      </c>
      <c r="L64" s="37">
        <f t="shared" si="1"/>
        <v>100</v>
      </c>
      <c r="M64" s="37"/>
      <c r="N64" s="37"/>
      <c r="O64" s="37"/>
    </row>
    <row r="65" spans="1:15" s="8" customFormat="1" x14ac:dyDescent="0.25">
      <c r="A65" s="35"/>
      <c r="B65" s="35"/>
      <c r="C65" s="36"/>
      <c r="D65" s="36"/>
      <c r="E65" s="36" t="s">
        <v>175</v>
      </c>
      <c r="F65" s="36" t="s">
        <v>231</v>
      </c>
      <c r="G65" s="37" t="s">
        <v>374</v>
      </c>
      <c r="H65" s="37" t="s">
        <v>515</v>
      </c>
      <c r="I65" s="37">
        <v>0</v>
      </c>
      <c r="J65" s="36">
        <v>13</v>
      </c>
      <c r="K65" s="37">
        <f t="shared" si="0"/>
        <v>0</v>
      </c>
      <c r="L65" s="37">
        <f t="shared" si="1"/>
        <v>100</v>
      </c>
      <c r="M65" s="37"/>
      <c r="N65" s="37"/>
      <c r="O65" s="37"/>
    </row>
    <row r="66" spans="1:15" s="8" customFormat="1" x14ac:dyDescent="0.25">
      <c r="A66" s="35"/>
      <c r="B66" s="35"/>
      <c r="C66" s="36"/>
      <c r="D66" s="36"/>
      <c r="E66" s="36" t="s">
        <v>176</v>
      </c>
      <c r="F66" s="36" t="s">
        <v>232</v>
      </c>
      <c r="G66" s="37" t="s">
        <v>375</v>
      </c>
      <c r="H66" s="37" t="s">
        <v>96</v>
      </c>
      <c r="I66" s="37">
        <v>0</v>
      </c>
      <c r="J66" s="36">
        <v>17</v>
      </c>
      <c r="K66" s="37">
        <f t="shared" si="0"/>
        <v>0</v>
      </c>
      <c r="L66" s="37">
        <f t="shared" si="1"/>
        <v>100</v>
      </c>
      <c r="M66" s="37"/>
      <c r="N66" s="37"/>
      <c r="O66" s="37"/>
    </row>
    <row r="67" spans="1:15" s="8" customFormat="1" x14ac:dyDescent="0.25">
      <c r="A67" s="35"/>
      <c r="B67" s="35"/>
      <c r="C67" s="36"/>
      <c r="D67" s="36"/>
      <c r="E67" s="36" t="s">
        <v>177</v>
      </c>
      <c r="F67" s="36" t="s">
        <v>233</v>
      </c>
      <c r="G67" s="37" t="s">
        <v>376</v>
      </c>
      <c r="H67" s="37" t="s">
        <v>516</v>
      </c>
      <c r="I67" s="37">
        <v>0</v>
      </c>
      <c r="J67" s="36">
        <v>18</v>
      </c>
      <c r="K67" s="37">
        <f t="shared" si="0"/>
        <v>0</v>
      </c>
      <c r="L67" s="37">
        <f t="shared" si="1"/>
        <v>100</v>
      </c>
      <c r="M67" s="37"/>
      <c r="N67" s="37"/>
      <c r="O67" s="37"/>
    </row>
    <row r="68" spans="1:15" s="8" customFormat="1" x14ac:dyDescent="0.25">
      <c r="A68" s="35"/>
      <c r="B68" s="35"/>
      <c r="C68" s="36"/>
      <c r="D68" s="36"/>
      <c r="E68" s="36" t="s">
        <v>178</v>
      </c>
      <c r="F68" s="36" t="s">
        <v>234</v>
      </c>
      <c r="G68" s="37" t="s">
        <v>377</v>
      </c>
      <c r="H68" s="37" t="s">
        <v>517</v>
      </c>
      <c r="I68" s="37">
        <v>0</v>
      </c>
      <c r="J68" s="36">
        <v>17</v>
      </c>
      <c r="K68" s="37">
        <f t="shared" si="0"/>
        <v>0</v>
      </c>
      <c r="L68" s="37">
        <f t="shared" si="1"/>
        <v>100</v>
      </c>
      <c r="M68" s="37"/>
      <c r="N68" s="37"/>
      <c r="O68" s="37"/>
    </row>
    <row r="69" spans="1:15" s="8" customFormat="1" x14ac:dyDescent="0.25">
      <c r="A69" s="35"/>
      <c r="B69" s="35"/>
      <c r="C69" s="36"/>
      <c r="D69" s="36"/>
      <c r="E69" s="36" t="s">
        <v>179</v>
      </c>
      <c r="F69" s="36" t="s">
        <v>235</v>
      </c>
      <c r="G69" s="37" t="s">
        <v>378</v>
      </c>
      <c r="H69" s="37" t="s">
        <v>518</v>
      </c>
      <c r="I69" s="37">
        <v>0</v>
      </c>
      <c r="J69" s="36">
        <v>13</v>
      </c>
      <c r="K69" s="37">
        <f t="shared" ref="K69:K132" si="6">(I69)/(I69+J69)*100</f>
        <v>0</v>
      </c>
      <c r="L69" s="37">
        <f t="shared" ref="L69:L132" si="7">(J69)/(I69+J69)*100</f>
        <v>100</v>
      </c>
      <c r="M69" s="37"/>
      <c r="N69" s="37"/>
      <c r="O69" s="37"/>
    </row>
    <row r="70" spans="1:15" s="8" customFormat="1" x14ac:dyDescent="0.25">
      <c r="A70" s="35"/>
      <c r="B70" s="35"/>
      <c r="C70" s="36"/>
      <c r="D70" s="36"/>
      <c r="E70" s="36" t="s">
        <v>180</v>
      </c>
      <c r="F70" s="36" t="s">
        <v>236</v>
      </c>
      <c r="G70" s="37" t="s">
        <v>379</v>
      </c>
      <c r="H70" s="37" t="s">
        <v>519</v>
      </c>
      <c r="I70" s="37">
        <v>0</v>
      </c>
      <c r="J70" s="36">
        <v>17</v>
      </c>
      <c r="K70" s="37">
        <f t="shared" si="6"/>
        <v>0</v>
      </c>
      <c r="L70" s="37">
        <f t="shared" si="7"/>
        <v>100</v>
      </c>
      <c r="M70" s="37"/>
      <c r="N70" s="37"/>
      <c r="O70" s="37"/>
    </row>
    <row r="71" spans="1:15" s="8" customFormat="1" x14ac:dyDescent="0.25">
      <c r="A71" s="35"/>
      <c r="B71" s="35"/>
      <c r="C71" s="36"/>
      <c r="D71" s="36"/>
      <c r="E71" s="36" t="s">
        <v>181</v>
      </c>
      <c r="F71" s="36" t="s">
        <v>237</v>
      </c>
      <c r="G71" s="37" t="s">
        <v>380</v>
      </c>
      <c r="H71" s="37" t="s">
        <v>520</v>
      </c>
      <c r="I71" s="37">
        <v>0</v>
      </c>
      <c r="J71" s="36">
        <v>13</v>
      </c>
      <c r="K71" s="37">
        <f t="shared" si="6"/>
        <v>0</v>
      </c>
      <c r="L71" s="37">
        <f t="shared" si="7"/>
        <v>100</v>
      </c>
      <c r="M71" s="37"/>
      <c r="N71" s="37"/>
      <c r="O71" s="37"/>
    </row>
    <row r="72" spans="1:15" s="8" customFormat="1" x14ac:dyDescent="0.25">
      <c r="A72" s="35"/>
      <c r="B72" s="35"/>
      <c r="C72" s="36"/>
      <c r="D72" s="36"/>
      <c r="E72" s="36" t="s">
        <v>182</v>
      </c>
      <c r="F72" s="36" t="s">
        <v>238</v>
      </c>
      <c r="G72" s="37" t="s">
        <v>381</v>
      </c>
      <c r="H72" s="37" t="s">
        <v>521</v>
      </c>
      <c r="I72" s="37">
        <v>0</v>
      </c>
      <c r="J72" s="36">
        <v>17</v>
      </c>
      <c r="K72" s="37">
        <f t="shared" si="6"/>
        <v>0</v>
      </c>
      <c r="L72" s="37">
        <f t="shared" si="7"/>
        <v>100</v>
      </c>
      <c r="M72" s="37"/>
      <c r="N72" s="37"/>
      <c r="O72" s="37"/>
    </row>
    <row r="73" spans="1:15" s="8" customFormat="1" x14ac:dyDescent="0.25">
      <c r="A73" s="35"/>
      <c r="B73" s="35"/>
      <c r="C73" s="36"/>
      <c r="D73" s="36"/>
      <c r="E73" s="36" t="s">
        <v>183</v>
      </c>
      <c r="F73" s="36" t="s">
        <v>239</v>
      </c>
      <c r="G73" s="37" t="s">
        <v>382</v>
      </c>
      <c r="H73" s="37" t="s">
        <v>522</v>
      </c>
      <c r="I73" s="37">
        <v>0</v>
      </c>
      <c r="J73" s="36">
        <v>16</v>
      </c>
      <c r="K73" s="37">
        <f t="shared" si="6"/>
        <v>0</v>
      </c>
      <c r="L73" s="37">
        <f t="shared" si="7"/>
        <v>100</v>
      </c>
      <c r="M73" s="37"/>
      <c r="N73" s="37"/>
      <c r="O73" s="37"/>
    </row>
    <row r="74" spans="1:15" s="8" customFormat="1" x14ac:dyDescent="0.25">
      <c r="A74" s="35"/>
      <c r="B74" s="35"/>
      <c r="C74" s="36"/>
      <c r="D74" s="36"/>
      <c r="E74" s="36" t="s">
        <v>184</v>
      </c>
      <c r="F74" s="36" t="s">
        <v>240</v>
      </c>
      <c r="G74" s="37" t="s">
        <v>383</v>
      </c>
      <c r="H74" s="37" t="s">
        <v>523</v>
      </c>
      <c r="I74" s="37">
        <v>0</v>
      </c>
      <c r="J74" s="36">
        <v>16</v>
      </c>
      <c r="K74" s="37">
        <f t="shared" si="6"/>
        <v>0</v>
      </c>
      <c r="L74" s="37">
        <f t="shared" si="7"/>
        <v>100</v>
      </c>
      <c r="M74" s="37"/>
      <c r="N74" s="37"/>
      <c r="O74" s="37"/>
    </row>
    <row r="75" spans="1:15" s="8" customFormat="1" x14ac:dyDescent="0.25">
      <c r="A75" s="35"/>
      <c r="B75" s="35"/>
      <c r="C75" s="36"/>
      <c r="D75" s="36"/>
      <c r="E75" s="36" t="s">
        <v>185</v>
      </c>
      <c r="F75" s="36" t="s">
        <v>241</v>
      </c>
      <c r="G75" s="37" t="s">
        <v>384</v>
      </c>
      <c r="H75" s="37" t="s">
        <v>524</v>
      </c>
      <c r="I75" s="37">
        <v>0</v>
      </c>
      <c r="J75" s="36">
        <v>15</v>
      </c>
      <c r="K75" s="37">
        <f t="shared" si="6"/>
        <v>0</v>
      </c>
      <c r="L75" s="37">
        <f t="shared" si="7"/>
        <v>100</v>
      </c>
      <c r="M75" s="37"/>
      <c r="N75" s="37"/>
      <c r="O75" s="37"/>
    </row>
    <row r="76" spans="1:15" s="8" customFormat="1" x14ac:dyDescent="0.25">
      <c r="A76" s="35"/>
      <c r="B76" s="35"/>
      <c r="C76" s="36"/>
      <c r="D76" s="36"/>
      <c r="E76" s="36" t="s">
        <v>185</v>
      </c>
      <c r="F76" s="36" t="s">
        <v>242</v>
      </c>
      <c r="G76" s="37" t="s">
        <v>385</v>
      </c>
      <c r="H76" s="37" t="s">
        <v>525</v>
      </c>
      <c r="I76" s="37">
        <v>0</v>
      </c>
      <c r="J76" s="36">
        <v>19</v>
      </c>
      <c r="K76" s="37">
        <f t="shared" si="6"/>
        <v>0</v>
      </c>
      <c r="L76" s="37">
        <f t="shared" si="7"/>
        <v>100</v>
      </c>
      <c r="M76" s="37"/>
      <c r="N76" s="37"/>
      <c r="O76" s="37"/>
    </row>
    <row r="77" spans="1:15" s="8" customFormat="1" x14ac:dyDescent="0.25">
      <c r="A77" s="35"/>
      <c r="B77" s="35"/>
      <c r="C77" s="36"/>
      <c r="D77" s="36"/>
      <c r="E77" s="36" t="s">
        <v>186</v>
      </c>
      <c r="F77" s="36" t="s">
        <v>243</v>
      </c>
      <c r="G77" s="37" t="s">
        <v>386</v>
      </c>
      <c r="H77" s="37" t="s">
        <v>526</v>
      </c>
      <c r="I77" s="37">
        <v>0</v>
      </c>
      <c r="J77" s="36">
        <v>8</v>
      </c>
      <c r="K77" s="37">
        <f t="shared" si="6"/>
        <v>0</v>
      </c>
      <c r="L77" s="37">
        <f t="shared" si="7"/>
        <v>100</v>
      </c>
      <c r="M77" s="37"/>
      <c r="N77" s="37"/>
      <c r="O77" s="37"/>
    </row>
    <row r="78" spans="1:15" s="8" customFormat="1" x14ac:dyDescent="0.25">
      <c r="A78" s="35"/>
      <c r="B78" s="35"/>
      <c r="C78" s="36"/>
      <c r="D78" s="36"/>
      <c r="E78" s="36" t="s">
        <v>186</v>
      </c>
      <c r="F78" s="36" t="s">
        <v>244</v>
      </c>
      <c r="G78" s="37" t="s">
        <v>387</v>
      </c>
      <c r="H78" s="37" t="s">
        <v>527</v>
      </c>
      <c r="I78" s="37">
        <v>0</v>
      </c>
      <c r="J78" s="36">
        <v>17</v>
      </c>
      <c r="K78" s="37">
        <f t="shared" si="6"/>
        <v>0</v>
      </c>
      <c r="L78" s="37">
        <f t="shared" si="7"/>
        <v>100</v>
      </c>
      <c r="M78" s="37"/>
      <c r="N78" s="37"/>
      <c r="O78" s="37"/>
    </row>
    <row r="79" spans="1:15" s="8" customFormat="1" x14ac:dyDescent="0.25">
      <c r="A79" s="35"/>
      <c r="B79" s="35"/>
      <c r="C79" s="36"/>
      <c r="D79" s="36"/>
      <c r="E79" s="36" t="s">
        <v>186</v>
      </c>
      <c r="F79" s="36" t="s">
        <v>245</v>
      </c>
      <c r="G79" s="37" t="s">
        <v>388</v>
      </c>
      <c r="H79" s="37" t="s">
        <v>528</v>
      </c>
      <c r="I79" s="37">
        <v>0</v>
      </c>
      <c r="J79" s="36">
        <v>13</v>
      </c>
      <c r="K79" s="37">
        <f t="shared" si="6"/>
        <v>0</v>
      </c>
      <c r="L79" s="37">
        <f t="shared" si="7"/>
        <v>100</v>
      </c>
      <c r="M79" s="37"/>
      <c r="N79" s="37"/>
      <c r="O79" s="37"/>
    </row>
    <row r="80" spans="1:15" s="8" customFormat="1" x14ac:dyDescent="0.25">
      <c r="A80" s="35"/>
      <c r="B80" s="35"/>
      <c r="C80" s="36"/>
      <c r="D80" s="36"/>
      <c r="E80" s="36" t="s">
        <v>186</v>
      </c>
      <c r="F80" s="36" t="s">
        <v>246</v>
      </c>
      <c r="G80" s="37" t="s">
        <v>389</v>
      </c>
      <c r="H80" s="37" t="s">
        <v>529</v>
      </c>
      <c r="I80" s="37">
        <v>0</v>
      </c>
      <c r="J80" s="36">
        <v>14</v>
      </c>
      <c r="K80" s="37">
        <f t="shared" si="6"/>
        <v>0</v>
      </c>
      <c r="L80" s="37">
        <f t="shared" si="7"/>
        <v>100</v>
      </c>
      <c r="M80" s="37"/>
      <c r="N80" s="37"/>
      <c r="O80" s="37"/>
    </row>
    <row r="81" spans="1:15" s="8" customFormat="1" x14ac:dyDescent="0.25">
      <c r="A81" s="35"/>
      <c r="B81" s="35"/>
      <c r="C81" s="36"/>
      <c r="D81" s="36"/>
      <c r="E81" s="36" t="s">
        <v>186</v>
      </c>
      <c r="F81" s="36" t="s">
        <v>247</v>
      </c>
      <c r="G81" s="37" t="s">
        <v>390</v>
      </c>
      <c r="H81" s="37" t="s">
        <v>530</v>
      </c>
      <c r="I81" s="37">
        <v>0</v>
      </c>
      <c r="J81" s="36">
        <v>8</v>
      </c>
      <c r="K81" s="37">
        <f t="shared" si="6"/>
        <v>0</v>
      </c>
      <c r="L81" s="37">
        <f t="shared" si="7"/>
        <v>100</v>
      </c>
      <c r="M81" s="37"/>
      <c r="N81" s="37"/>
      <c r="O81" s="37"/>
    </row>
    <row r="82" spans="1:15" s="8" customFormat="1" x14ac:dyDescent="0.25">
      <c r="A82" s="35"/>
      <c r="B82" s="35"/>
      <c r="C82" s="36"/>
      <c r="D82" s="36"/>
      <c r="E82" s="36" t="s">
        <v>186</v>
      </c>
      <c r="F82" s="36" t="s">
        <v>248</v>
      </c>
      <c r="G82" s="37" t="s">
        <v>391</v>
      </c>
      <c r="H82" s="37" t="s">
        <v>531</v>
      </c>
      <c r="I82" s="37">
        <v>0</v>
      </c>
      <c r="J82" s="36">
        <v>13</v>
      </c>
      <c r="K82" s="37">
        <f t="shared" si="6"/>
        <v>0</v>
      </c>
      <c r="L82" s="37">
        <f t="shared" si="7"/>
        <v>100</v>
      </c>
      <c r="M82" s="37"/>
      <c r="N82" s="37"/>
      <c r="O82" s="37"/>
    </row>
    <row r="83" spans="1:15" s="8" customFormat="1" x14ac:dyDescent="0.25">
      <c r="A83" s="35"/>
      <c r="B83" s="35"/>
      <c r="C83" s="36"/>
      <c r="D83" s="36"/>
      <c r="E83" s="36" t="s">
        <v>186</v>
      </c>
      <c r="F83" s="36" t="s">
        <v>249</v>
      </c>
      <c r="G83" s="37" t="s">
        <v>392</v>
      </c>
      <c r="H83" s="37" t="s">
        <v>532</v>
      </c>
      <c r="I83" s="37">
        <v>0</v>
      </c>
      <c r="J83" s="36">
        <v>6</v>
      </c>
      <c r="K83" s="37">
        <f t="shared" si="6"/>
        <v>0</v>
      </c>
      <c r="L83" s="37">
        <f t="shared" si="7"/>
        <v>100</v>
      </c>
      <c r="M83" s="37"/>
      <c r="N83" s="37"/>
      <c r="O83" s="37"/>
    </row>
    <row r="84" spans="1:15" s="8" customFormat="1" x14ac:dyDescent="0.25">
      <c r="A84" s="35"/>
      <c r="B84" s="35"/>
      <c r="C84" s="36"/>
      <c r="D84" s="36"/>
      <c r="E84" s="36" t="s">
        <v>186</v>
      </c>
      <c r="F84" s="36" t="s">
        <v>250</v>
      </c>
      <c r="G84" s="37" t="s">
        <v>393</v>
      </c>
      <c r="H84" s="37" t="s">
        <v>533</v>
      </c>
      <c r="I84" s="37">
        <v>0</v>
      </c>
      <c r="J84" s="36">
        <v>7</v>
      </c>
      <c r="K84" s="37">
        <f t="shared" si="6"/>
        <v>0</v>
      </c>
      <c r="L84" s="37">
        <f t="shared" si="7"/>
        <v>100</v>
      </c>
      <c r="M84" s="37"/>
      <c r="N84" s="37"/>
      <c r="O84" s="37"/>
    </row>
    <row r="85" spans="1:15" s="8" customFormat="1" x14ac:dyDescent="0.25">
      <c r="A85" s="35"/>
      <c r="B85" s="35"/>
      <c r="C85" s="36"/>
      <c r="D85" s="36"/>
      <c r="E85" s="36" t="s">
        <v>186</v>
      </c>
      <c r="F85" s="36" t="s">
        <v>251</v>
      </c>
      <c r="G85" s="37" t="s">
        <v>394</v>
      </c>
      <c r="H85" s="37" t="s">
        <v>534</v>
      </c>
      <c r="I85" s="37">
        <v>0</v>
      </c>
      <c r="J85" s="36">
        <v>10</v>
      </c>
      <c r="K85" s="37">
        <f t="shared" si="6"/>
        <v>0</v>
      </c>
      <c r="L85" s="37">
        <f t="shared" si="7"/>
        <v>100</v>
      </c>
      <c r="M85" s="37"/>
      <c r="N85" s="37"/>
      <c r="O85" s="37"/>
    </row>
    <row r="86" spans="1:15" s="8" customFormat="1" x14ac:dyDescent="0.25">
      <c r="A86" s="35"/>
      <c r="B86" s="35"/>
      <c r="C86" s="36"/>
      <c r="D86" s="36"/>
      <c r="E86" s="36" t="s">
        <v>186</v>
      </c>
      <c r="F86" s="36" t="s">
        <v>252</v>
      </c>
      <c r="G86" s="37" t="s">
        <v>395</v>
      </c>
      <c r="H86" s="37" t="s">
        <v>535</v>
      </c>
      <c r="I86" s="37">
        <v>0</v>
      </c>
      <c r="J86" s="36">
        <v>7</v>
      </c>
      <c r="K86" s="37">
        <f t="shared" si="6"/>
        <v>0</v>
      </c>
      <c r="L86" s="37">
        <f t="shared" si="7"/>
        <v>100</v>
      </c>
      <c r="M86" s="37"/>
      <c r="N86" s="37"/>
      <c r="O86" s="37"/>
    </row>
    <row r="87" spans="1:15" s="8" customFormat="1" x14ac:dyDescent="0.25">
      <c r="A87" s="35"/>
      <c r="B87" s="35"/>
      <c r="C87" s="36"/>
      <c r="D87" s="36"/>
      <c r="E87" s="36" t="s">
        <v>186</v>
      </c>
      <c r="F87" s="36" t="s">
        <v>253</v>
      </c>
      <c r="G87" s="37" t="s">
        <v>396</v>
      </c>
      <c r="H87" s="37" t="s">
        <v>536</v>
      </c>
      <c r="I87" s="37">
        <v>0</v>
      </c>
      <c r="J87" s="36">
        <v>7</v>
      </c>
      <c r="K87" s="37">
        <f t="shared" si="6"/>
        <v>0</v>
      </c>
      <c r="L87" s="37">
        <f t="shared" si="7"/>
        <v>100</v>
      </c>
      <c r="M87" s="37"/>
      <c r="N87" s="37"/>
      <c r="O87" s="37"/>
    </row>
    <row r="88" spans="1:15" s="8" customFormat="1" x14ac:dyDescent="0.25">
      <c r="A88" s="35"/>
      <c r="B88" s="35"/>
      <c r="C88" s="36"/>
      <c r="D88" s="36"/>
      <c r="E88" s="36" t="s">
        <v>186</v>
      </c>
      <c r="F88" s="36" t="s">
        <v>254</v>
      </c>
      <c r="G88" s="37" t="s">
        <v>397</v>
      </c>
      <c r="H88" s="37" t="s">
        <v>537</v>
      </c>
      <c r="I88" s="37">
        <v>0</v>
      </c>
      <c r="J88" s="36">
        <v>6</v>
      </c>
      <c r="K88" s="37">
        <f t="shared" si="6"/>
        <v>0</v>
      </c>
      <c r="L88" s="37">
        <f t="shared" si="7"/>
        <v>100</v>
      </c>
      <c r="M88" s="37"/>
      <c r="N88" s="37"/>
      <c r="O88" s="37"/>
    </row>
    <row r="89" spans="1:15" s="8" customFormat="1" x14ac:dyDescent="0.25">
      <c r="A89" s="35"/>
      <c r="B89" s="35"/>
      <c r="C89" s="36"/>
      <c r="D89" s="36"/>
      <c r="E89" s="36" t="s">
        <v>186</v>
      </c>
      <c r="F89" s="36" t="s">
        <v>255</v>
      </c>
      <c r="G89" s="37" t="s">
        <v>398</v>
      </c>
      <c r="H89" s="37" t="s">
        <v>538</v>
      </c>
      <c r="I89" s="37">
        <v>0</v>
      </c>
      <c r="J89" s="36">
        <v>6</v>
      </c>
      <c r="K89" s="37">
        <f t="shared" si="6"/>
        <v>0</v>
      </c>
      <c r="L89" s="37">
        <f t="shared" si="7"/>
        <v>100</v>
      </c>
      <c r="M89" s="37"/>
      <c r="N89" s="37"/>
      <c r="O89" s="37"/>
    </row>
    <row r="90" spans="1:15" s="8" customFormat="1" x14ac:dyDescent="0.25">
      <c r="A90" s="35"/>
      <c r="B90" s="35"/>
      <c r="C90" s="36"/>
      <c r="D90" s="36"/>
      <c r="E90" s="36" t="s">
        <v>186</v>
      </c>
      <c r="F90" s="36" t="s">
        <v>256</v>
      </c>
      <c r="G90" s="37" t="s">
        <v>399</v>
      </c>
      <c r="H90" s="37" t="s">
        <v>539</v>
      </c>
      <c r="I90" s="37">
        <v>0</v>
      </c>
      <c r="J90" s="36">
        <v>7</v>
      </c>
      <c r="K90" s="37">
        <f t="shared" si="6"/>
        <v>0</v>
      </c>
      <c r="L90" s="37">
        <f t="shared" si="7"/>
        <v>100</v>
      </c>
      <c r="M90" s="37"/>
      <c r="N90" s="37"/>
      <c r="O90" s="37"/>
    </row>
    <row r="91" spans="1:15" s="8" customFormat="1" x14ac:dyDescent="0.25">
      <c r="A91" s="35"/>
      <c r="B91" s="35"/>
      <c r="C91" s="36"/>
      <c r="D91" s="36"/>
      <c r="E91" s="36" t="s">
        <v>186</v>
      </c>
      <c r="F91" s="36" t="s">
        <v>257</v>
      </c>
      <c r="G91" s="37" t="s">
        <v>400</v>
      </c>
      <c r="H91" s="37" t="s">
        <v>540</v>
      </c>
      <c r="I91" s="37">
        <v>0</v>
      </c>
      <c r="J91" s="36">
        <v>5</v>
      </c>
      <c r="K91" s="37">
        <f t="shared" si="6"/>
        <v>0</v>
      </c>
      <c r="L91" s="37">
        <f t="shared" si="7"/>
        <v>100</v>
      </c>
      <c r="M91" s="37"/>
      <c r="N91" s="37"/>
      <c r="O91" s="37"/>
    </row>
    <row r="92" spans="1:15" s="8" customFormat="1" x14ac:dyDescent="0.25">
      <c r="A92" s="35"/>
      <c r="B92" s="35"/>
      <c r="C92" s="36"/>
      <c r="D92" s="36"/>
      <c r="E92" s="36" t="s">
        <v>186</v>
      </c>
      <c r="F92" s="36" t="s">
        <v>258</v>
      </c>
      <c r="G92" s="37" t="s">
        <v>401</v>
      </c>
      <c r="H92" s="37" t="s">
        <v>541</v>
      </c>
      <c r="I92" s="37">
        <v>0</v>
      </c>
      <c r="J92" s="36">
        <v>8</v>
      </c>
      <c r="K92" s="37">
        <f t="shared" si="6"/>
        <v>0</v>
      </c>
      <c r="L92" s="37">
        <f t="shared" si="7"/>
        <v>100</v>
      </c>
      <c r="M92" s="37"/>
      <c r="N92" s="37"/>
      <c r="O92" s="37"/>
    </row>
    <row r="93" spans="1:15" s="8" customFormat="1" x14ac:dyDescent="0.25">
      <c r="A93" s="35"/>
      <c r="B93" s="35"/>
      <c r="C93" s="36"/>
      <c r="D93" s="36"/>
      <c r="E93" s="36" t="s">
        <v>186</v>
      </c>
      <c r="F93" s="36" t="s">
        <v>259</v>
      </c>
      <c r="G93" s="37" t="s">
        <v>402</v>
      </c>
      <c r="H93" s="37" t="s">
        <v>542</v>
      </c>
      <c r="I93" s="37">
        <v>0</v>
      </c>
      <c r="J93" s="36">
        <v>6</v>
      </c>
      <c r="K93" s="37">
        <f t="shared" si="6"/>
        <v>0</v>
      </c>
      <c r="L93" s="37">
        <f t="shared" si="7"/>
        <v>100</v>
      </c>
      <c r="M93" s="37"/>
      <c r="N93" s="37"/>
      <c r="O93" s="37"/>
    </row>
    <row r="94" spans="1:15" s="8" customFormat="1" x14ac:dyDescent="0.25">
      <c r="A94" s="35"/>
      <c r="B94" s="35"/>
      <c r="C94" s="36"/>
      <c r="D94" s="36"/>
      <c r="E94" s="36" t="s">
        <v>186</v>
      </c>
      <c r="F94" s="36" t="s">
        <v>260</v>
      </c>
      <c r="G94" s="37" t="s">
        <v>403</v>
      </c>
      <c r="H94" s="37" t="s">
        <v>543</v>
      </c>
      <c r="I94" s="37">
        <v>0</v>
      </c>
      <c r="J94" s="36">
        <v>9</v>
      </c>
      <c r="K94" s="37">
        <f t="shared" si="6"/>
        <v>0</v>
      </c>
      <c r="L94" s="37">
        <f t="shared" si="7"/>
        <v>100</v>
      </c>
      <c r="M94" s="37"/>
      <c r="N94" s="37"/>
      <c r="O94" s="37"/>
    </row>
    <row r="95" spans="1:15" s="8" customFormat="1" x14ac:dyDescent="0.25">
      <c r="A95" s="35"/>
      <c r="B95" s="35"/>
      <c r="C95" s="36"/>
      <c r="D95" s="36"/>
      <c r="E95" s="36" t="s">
        <v>186</v>
      </c>
      <c r="F95" s="36" t="s">
        <v>261</v>
      </c>
      <c r="G95" s="37" t="s">
        <v>404</v>
      </c>
      <c r="H95" s="37" t="s">
        <v>544</v>
      </c>
      <c r="I95" s="37">
        <v>0</v>
      </c>
      <c r="J95" s="36">
        <v>8</v>
      </c>
      <c r="K95" s="37">
        <f t="shared" si="6"/>
        <v>0</v>
      </c>
      <c r="L95" s="37">
        <f t="shared" si="7"/>
        <v>100</v>
      </c>
      <c r="M95" s="37"/>
      <c r="N95" s="37"/>
      <c r="O95" s="37"/>
    </row>
    <row r="96" spans="1:15" s="8" customFormat="1" x14ac:dyDescent="0.25">
      <c r="A96" s="35"/>
      <c r="B96" s="35"/>
      <c r="C96" s="36"/>
      <c r="D96" s="36"/>
      <c r="E96" s="36" t="s">
        <v>186</v>
      </c>
      <c r="F96" s="36" t="s">
        <v>262</v>
      </c>
      <c r="G96" s="37" t="s">
        <v>405</v>
      </c>
      <c r="H96" s="37" t="s">
        <v>545</v>
      </c>
      <c r="I96" s="37">
        <v>0</v>
      </c>
      <c r="J96" s="36">
        <v>8</v>
      </c>
      <c r="K96" s="37">
        <f t="shared" si="6"/>
        <v>0</v>
      </c>
      <c r="L96" s="37">
        <f t="shared" si="7"/>
        <v>100</v>
      </c>
      <c r="M96" s="37"/>
      <c r="N96" s="37"/>
      <c r="O96" s="37"/>
    </row>
    <row r="97" spans="1:15" s="8" customFormat="1" x14ac:dyDescent="0.25">
      <c r="A97" s="35"/>
      <c r="B97" s="35"/>
      <c r="C97" s="36"/>
      <c r="D97" s="36"/>
      <c r="E97" s="36" t="s">
        <v>186</v>
      </c>
      <c r="F97" s="36" t="s">
        <v>263</v>
      </c>
      <c r="G97" s="37" t="s">
        <v>406</v>
      </c>
      <c r="H97" s="37" t="s">
        <v>546</v>
      </c>
      <c r="I97" s="37">
        <v>0</v>
      </c>
      <c r="J97" s="36">
        <v>13</v>
      </c>
      <c r="K97" s="37">
        <f t="shared" si="6"/>
        <v>0</v>
      </c>
      <c r="L97" s="37">
        <f t="shared" si="7"/>
        <v>100</v>
      </c>
      <c r="M97" s="37"/>
      <c r="N97" s="37"/>
      <c r="O97" s="37"/>
    </row>
    <row r="98" spans="1:15" s="8" customFormat="1" x14ac:dyDescent="0.25">
      <c r="A98" s="35"/>
      <c r="B98" s="35"/>
      <c r="C98" s="36"/>
      <c r="D98" s="36"/>
      <c r="E98" s="36" t="s">
        <v>186</v>
      </c>
      <c r="F98" s="36" t="s">
        <v>264</v>
      </c>
      <c r="G98" s="37" t="s">
        <v>407</v>
      </c>
      <c r="H98" s="37" t="s">
        <v>547</v>
      </c>
      <c r="I98" s="37">
        <v>0</v>
      </c>
      <c r="J98" s="36">
        <v>16</v>
      </c>
      <c r="K98" s="37">
        <f t="shared" si="6"/>
        <v>0</v>
      </c>
      <c r="L98" s="37">
        <f t="shared" si="7"/>
        <v>100</v>
      </c>
      <c r="M98" s="37"/>
      <c r="N98" s="37"/>
      <c r="O98" s="37"/>
    </row>
    <row r="99" spans="1:15" s="8" customFormat="1" x14ac:dyDescent="0.25">
      <c r="A99" s="35"/>
      <c r="B99" s="35"/>
      <c r="C99" s="36"/>
      <c r="D99" s="36"/>
      <c r="E99" s="36" t="s">
        <v>186</v>
      </c>
      <c r="F99" s="36" t="s">
        <v>265</v>
      </c>
      <c r="G99" s="37" t="s">
        <v>408</v>
      </c>
      <c r="H99" s="37" t="s">
        <v>505</v>
      </c>
      <c r="I99" s="37">
        <v>0</v>
      </c>
      <c r="J99" s="36">
        <v>9</v>
      </c>
      <c r="K99" s="37">
        <f t="shared" si="6"/>
        <v>0</v>
      </c>
      <c r="L99" s="37">
        <f t="shared" si="7"/>
        <v>100</v>
      </c>
      <c r="M99" s="37"/>
      <c r="N99" s="37"/>
      <c r="O99" s="37"/>
    </row>
    <row r="100" spans="1:15" s="8" customFormat="1" x14ac:dyDescent="0.25">
      <c r="A100" s="35"/>
      <c r="B100" s="35"/>
      <c r="C100" s="36"/>
      <c r="D100" s="36"/>
      <c r="E100" s="36" t="s">
        <v>186</v>
      </c>
      <c r="F100" s="36" t="s">
        <v>266</v>
      </c>
      <c r="G100" s="37" t="s">
        <v>409</v>
      </c>
      <c r="H100" s="37" t="s">
        <v>548</v>
      </c>
      <c r="I100" s="37">
        <v>0</v>
      </c>
      <c r="J100" s="36">
        <v>4</v>
      </c>
      <c r="K100" s="37">
        <f t="shared" si="6"/>
        <v>0</v>
      </c>
      <c r="L100" s="37">
        <f t="shared" si="7"/>
        <v>100</v>
      </c>
      <c r="M100" s="37"/>
      <c r="N100" s="37"/>
      <c r="O100" s="37"/>
    </row>
    <row r="101" spans="1:15" s="8" customFormat="1" x14ac:dyDescent="0.25">
      <c r="A101" s="35"/>
      <c r="B101" s="35"/>
      <c r="C101" s="36"/>
      <c r="D101" s="36"/>
      <c r="E101" s="36" t="s">
        <v>187</v>
      </c>
      <c r="F101" s="36" t="s">
        <v>267</v>
      </c>
      <c r="G101" s="37" t="s">
        <v>410</v>
      </c>
      <c r="H101" s="37" t="s">
        <v>549</v>
      </c>
      <c r="I101" s="37">
        <v>0</v>
      </c>
      <c r="J101" s="36">
        <v>4</v>
      </c>
      <c r="K101" s="37">
        <f t="shared" si="6"/>
        <v>0</v>
      </c>
      <c r="L101" s="37">
        <f t="shared" si="7"/>
        <v>100</v>
      </c>
      <c r="M101" s="37"/>
      <c r="N101" s="37"/>
      <c r="O101" s="37"/>
    </row>
    <row r="102" spans="1:15" s="8" customFormat="1" x14ac:dyDescent="0.25">
      <c r="A102" s="35"/>
      <c r="B102" s="35"/>
      <c r="C102" s="36"/>
      <c r="D102" s="36"/>
      <c r="E102" s="36" t="s">
        <v>186</v>
      </c>
      <c r="F102" s="36" t="s">
        <v>268</v>
      </c>
      <c r="G102" s="37" t="s">
        <v>411</v>
      </c>
      <c r="H102" s="37" t="s">
        <v>550</v>
      </c>
      <c r="I102" s="37">
        <v>0</v>
      </c>
      <c r="J102" s="36">
        <v>6</v>
      </c>
      <c r="K102" s="37">
        <f t="shared" si="6"/>
        <v>0</v>
      </c>
      <c r="L102" s="37">
        <f t="shared" si="7"/>
        <v>100</v>
      </c>
      <c r="M102" s="37"/>
      <c r="N102" s="37"/>
      <c r="O102" s="37"/>
    </row>
    <row r="103" spans="1:15" s="8" customFormat="1" x14ac:dyDescent="0.25">
      <c r="A103" s="35"/>
      <c r="B103" s="35"/>
      <c r="C103" s="36"/>
      <c r="D103" s="36"/>
      <c r="E103" s="36" t="s">
        <v>186</v>
      </c>
      <c r="F103" s="36" t="s">
        <v>269</v>
      </c>
      <c r="G103" s="37" t="s">
        <v>412</v>
      </c>
      <c r="H103" s="37" t="s">
        <v>551</v>
      </c>
      <c r="I103" s="37">
        <v>0</v>
      </c>
      <c r="J103" s="36">
        <v>8</v>
      </c>
      <c r="K103" s="37">
        <f t="shared" si="6"/>
        <v>0</v>
      </c>
      <c r="L103" s="37">
        <f t="shared" si="7"/>
        <v>100</v>
      </c>
      <c r="M103" s="37"/>
      <c r="N103" s="37"/>
      <c r="O103" s="37"/>
    </row>
    <row r="104" spans="1:15" s="8" customFormat="1" x14ac:dyDescent="0.25">
      <c r="A104" s="35"/>
      <c r="B104" s="35"/>
      <c r="C104" s="36"/>
      <c r="D104" s="36"/>
      <c r="E104" s="36" t="s">
        <v>186</v>
      </c>
      <c r="F104" s="36" t="s">
        <v>270</v>
      </c>
      <c r="G104" s="37" t="s">
        <v>413</v>
      </c>
      <c r="H104" s="37" t="s">
        <v>552</v>
      </c>
      <c r="I104" s="37">
        <v>0</v>
      </c>
      <c r="J104" s="36">
        <v>8</v>
      </c>
      <c r="K104" s="37">
        <f t="shared" si="6"/>
        <v>0</v>
      </c>
      <c r="L104" s="37">
        <f t="shared" si="7"/>
        <v>100</v>
      </c>
      <c r="M104" s="37"/>
      <c r="N104" s="37"/>
      <c r="O104" s="37"/>
    </row>
    <row r="105" spans="1:15" s="8" customFormat="1" x14ac:dyDescent="0.25">
      <c r="A105" s="35"/>
      <c r="B105" s="35"/>
      <c r="C105" s="36"/>
      <c r="D105" s="36"/>
      <c r="E105" s="36" t="s">
        <v>186</v>
      </c>
      <c r="F105" s="36" t="s">
        <v>271</v>
      </c>
      <c r="G105" s="37" t="s">
        <v>414</v>
      </c>
      <c r="H105" s="37" t="s">
        <v>553</v>
      </c>
      <c r="I105" s="37">
        <v>0</v>
      </c>
      <c r="J105" s="36">
        <v>9</v>
      </c>
      <c r="K105" s="37">
        <f t="shared" si="6"/>
        <v>0</v>
      </c>
      <c r="L105" s="37">
        <f t="shared" si="7"/>
        <v>100</v>
      </c>
      <c r="M105" s="37"/>
      <c r="N105" s="37"/>
      <c r="O105" s="37"/>
    </row>
    <row r="106" spans="1:15" s="8" customFormat="1" x14ac:dyDescent="0.25">
      <c r="A106" s="35"/>
      <c r="B106" s="35"/>
      <c r="C106" s="36"/>
      <c r="D106" s="36"/>
      <c r="E106" s="36" t="s">
        <v>186</v>
      </c>
      <c r="F106" s="36" t="s">
        <v>272</v>
      </c>
      <c r="G106" s="37" t="s">
        <v>415</v>
      </c>
      <c r="H106" s="37" t="s">
        <v>554</v>
      </c>
      <c r="I106" s="37">
        <v>0</v>
      </c>
      <c r="J106" s="36">
        <v>10</v>
      </c>
      <c r="K106" s="37">
        <f t="shared" si="6"/>
        <v>0</v>
      </c>
      <c r="L106" s="37">
        <f t="shared" si="7"/>
        <v>100</v>
      </c>
      <c r="M106" s="37"/>
      <c r="N106" s="37"/>
      <c r="O106" s="37"/>
    </row>
    <row r="107" spans="1:15" s="8" customFormat="1" x14ac:dyDescent="0.25">
      <c r="A107" s="35"/>
      <c r="B107" s="35"/>
      <c r="C107" s="36"/>
      <c r="D107" s="36"/>
      <c r="E107" s="36" t="s">
        <v>186</v>
      </c>
      <c r="F107" s="36" t="s">
        <v>271</v>
      </c>
      <c r="G107" s="37" t="s">
        <v>415</v>
      </c>
      <c r="H107" s="37">
        <v>61.69</v>
      </c>
      <c r="I107" s="37">
        <v>0</v>
      </c>
      <c r="J107" s="36">
        <v>9</v>
      </c>
      <c r="K107" s="37">
        <f t="shared" si="6"/>
        <v>0</v>
      </c>
      <c r="L107" s="37">
        <f t="shared" si="7"/>
        <v>100</v>
      </c>
      <c r="M107" s="37"/>
      <c r="N107" s="37"/>
      <c r="O107" s="37"/>
    </row>
    <row r="108" spans="1:15" s="8" customFormat="1" x14ac:dyDescent="0.25">
      <c r="A108" s="35"/>
      <c r="B108" s="35"/>
      <c r="C108" s="36"/>
      <c r="D108" s="36"/>
      <c r="E108" s="36" t="s">
        <v>186</v>
      </c>
      <c r="F108" s="36" t="s">
        <v>273</v>
      </c>
      <c r="G108" s="37" t="s">
        <v>416</v>
      </c>
      <c r="H108" s="37" t="s">
        <v>555</v>
      </c>
      <c r="I108" s="37">
        <v>0</v>
      </c>
      <c r="J108" s="36">
        <v>8</v>
      </c>
      <c r="K108" s="37">
        <f t="shared" si="6"/>
        <v>0</v>
      </c>
      <c r="L108" s="37">
        <f t="shared" si="7"/>
        <v>100</v>
      </c>
      <c r="M108" s="37"/>
      <c r="N108" s="37"/>
      <c r="O108" s="37"/>
    </row>
    <row r="109" spans="1:15" s="8" customFormat="1" x14ac:dyDescent="0.25">
      <c r="A109" s="35"/>
      <c r="B109" s="35"/>
      <c r="C109" s="36"/>
      <c r="D109" s="36"/>
      <c r="E109" s="36" t="s">
        <v>186</v>
      </c>
      <c r="F109" s="36" t="s">
        <v>274</v>
      </c>
      <c r="G109" s="37" t="s">
        <v>417</v>
      </c>
      <c r="H109" s="37" t="s">
        <v>556</v>
      </c>
      <c r="I109" s="37">
        <v>0</v>
      </c>
      <c r="J109" s="36">
        <v>8</v>
      </c>
      <c r="K109" s="37">
        <f t="shared" si="6"/>
        <v>0</v>
      </c>
      <c r="L109" s="37">
        <f t="shared" si="7"/>
        <v>100</v>
      </c>
      <c r="M109" s="37"/>
      <c r="N109" s="37"/>
      <c r="O109" s="37"/>
    </row>
    <row r="110" spans="1:15" s="8" customFormat="1" x14ac:dyDescent="0.25">
      <c r="A110" s="35"/>
      <c r="B110" s="35"/>
      <c r="C110" s="36"/>
      <c r="D110" s="36"/>
      <c r="E110" s="36" t="s">
        <v>186</v>
      </c>
      <c r="F110" s="36" t="s">
        <v>275</v>
      </c>
      <c r="G110" s="37" t="s">
        <v>418</v>
      </c>
      <c r="H110" s="37" t="s">
        <v>557</v>
      </c>
      <c r="I110" s="37">
        <v>0</v>
      </c>
      <c r="J110" s="36">
        <v>6</v>
      </c>
      <c r="K110" s="37">
        <f t="shared" si="6"/>
        <v>0</v>
      </c>
      <c r="L110" s="37">
        <f t="shared" si="7"/>
        <v>100</v>
      </c>
      <c r="M110" s="37"/>
      <c r="N110" s="37"/>
      <c r="O110" s="37"/>
    </row>
    <row r="111" spans="1:15" s="8" customFormat="1" x14ac:dyDescent="0.25">
      <c r="A111" s="35"/>
      <c r="B111" s="35"/>
      <c r="C111" s="36"/>
      <c r="D111" s="36"/>
      <c r="E111" s="36" t="s">
        <v>186</v>
      </c>
      <c r="F111" s="36" t="s">
        <v>276</v>
      </c>
      <c r="G111" s="37" t="s">
        <v>419</v>
      </c>
      <c r="H111" s="37" t="s">
        <v>558</v>
      </c>
      <c r="I111" s="37">
        <v>0</v>
      </c>
      <c r="J111" s="36">
        <v>8</v>
      </c>
      <c r="K111" s="37">
        <f t="shared" si="6"/>
        <v>0</v>
      </c>
      <c r="L111" s="37">
        <f t="shared" si="7"/>
        <v>100</v>
      </c>
      <c r="M111" s="37"/>
      <c r="N111" s="37"/>
      <c r="O111" s="37"/>
    </row>
    <row r="112" spans="1:15" s="8" customFormat="1" x14ac:dyDescent="0.25">
      <c r="A112" s="35"/>
      <c r="B112" s="35"/>
      <c r="C112" s="36"/>
      <c r="D112" s="36"/>
      <c r="E112" s="36" t="s">
        <v>186</v>
      </c>
      <c r="F112" s="36" t="s">
        <v>277</v>
      </c>
      <c r="G112" s="37" t="s">
        <v>420</v>
      </c>
      <c r="H112" s="37" t="s">
        <v>559</v>
      </c>
      <c r="I112" s="37">
        <v>0</v>
      </c>
      <c r="J112" s="36">
        <v>9</v>
      </c>
      <c r="K112" s="37">
        <f t="shared" si="6"/>
        <v>0</v>
      </c>
      <c r="L112" s="37">
        <f t="shared" si="7"/>
        <v>100</v>
      </c>
      <c r="M112" s="37"/>
      <c r="N112" s="37"/>
      <c r="O112" s="37"/>
    </row>
    <row r="113" spans="1:15" s="8" customFormat="1" x14ac:dyDescent="0.25">
      <c r="A113" s="35"/>
      <c r="B113" s="35"/>
      <c r="C113" s="36"/>
      <c r="D113" s="36"/>
      <c r="E113" s="36" t="s">
        <v>186</v>
      </c>
      <c r="F113" s="36" t="s">
        <v>278</v>
      </c>
      <c r="G113" s="37" t="s">
        <v>421</v>
      </c>
      <c r="H113" s="37" t="s">
        <v>560</v>
      </c>
      <c r="I113" s="37">
        <v>0</v>
      </c>
      <c r="J113" s="36">
        <v>5</v>
      </c>
      <c r="K113" s="37">
        <f t="shared" si="6"/>
        <v>0</v>
      </c>
      <c r="L113" s="37">
        <f t="shared" si="7"/>
        <v>100</v>
      </c>
      <c r="M113" s="37"/>
      <c r="N113" s="37"/>
      <c r="O113" s="37"/>
    </row>
    <row r="114" spans="1:15" s="8" customFormat="1" x14ac:dyDescent="0.25">
      <c r="A114" s="35"/>
      <c r="B114" s="35"/>
      <c r="C114" s="36"/>
      <c r="D114" s="36"/>
      <c r="E114" s="36" t="s">
        <v>186</v>
      </c>
      <c r="F114" s="36" t="s">
        <v>279</v>
      </c>
      <c r="G114" s="37" t="s">
        <v>422</v>
      </c>
      <c r="H114" s="37">
        <v>55.41</v>
      </c>
      <c r="I114" s="37">
        <v>0</v>
      </c>
      <c r="J114" s="36">
        <v>6</v>
      </c>
      <c r="K114" s="37">
        <f t="shared" si="6"/>
        <v>0</v>
      </c>
      <c r="L114" s="37">
        <f t="shared" si="7"/>
        <v>100</v>
      </c>
      <c r="M114" s="37"/>
      <c r="N114" s="37"/>
      <c r="O114" s="37"/>
    </row>
    <row r="115" spans="1:15" s="8" customFormat="1" x14ac:dyDescent="0.25">
      <c r="A115" s="35"/>
      <c r="B115" s="35"/>
      <c r="C115" s="36"/>
      <c r="D115" s="36"/>
      <c r="E115" s="36" t="s">
        <v>186</v>
      </c>
      <c r="F115" s="36" t="s">
        <v>280</v>
      </c>
      <c r="G115" s="37" t="s">
        <v>423</v>
      </c>
      <c r="H115" s="37" t="s">
        <v>561</v>
      </c>
      <c r="I115" s="37">
        <v>0</v>
      </c>
      <c r="J115" s="36">
        <v>5</v>
      </c>
      <c r="K115" s="37">
        <f t="shared" si="6"/>
        <v>0</v>
      </c>
      <c r="L115" s="37">
        <f t="shared" si="7"/>
        <v>100</v>
      </c>
      <c r="M115" s="37"/>
      <c r="N115" s="37"/>
      <c r="O115" s="37"/>
    </row>
    <row r="116" spans="1:15" s="8" customFormat="1" x14ac:dyDescent="0.25">
      <c r="A116" s="35"/>
      <c r="B116" s="35"/>
      <c r="C116" s="36"/>
      <c r="D116" s="36"/>
      <c r="E116" s="36" t="s">
        <v>186</v>
      </c>
      <c r="F116" s="36" t="s">
        <v>281</v>
      </c>
      <c r="G116" s="37" t="s">
        <v>424</v>
      </c>
      <c r="H116" s="37" t="s">
        <v>562</v>
      </c>
      <c r="I116" s="37">
        <v>0</v>
      </c>
      <c r="J116" s="36">
        <v>8</v>
      </c>
      <c r="K116" s="37">
        <f t="shared" si="6"/>
        <v>0</v>
      </c>
      <c r="L116" s="37">
        <f t="shared" si="7"/>
        <v>100</v>
      </c>
      <c r="M116" s="37"/>
      <c r="N116" s="37"/>
      <c r="O116" s="37"/>
    </row>
    <row r="117" spans="1:15" s="8" customFormat="1" x14ac:dyDescent="0.25">
      <c r="A117" s="35"/>
      <c r="B117" s="35"/>
      <c r="C117" s="36"/>
      <c r="D117" s="36"/>
      <c r="E117" s="36" t="s">
        <v>186</v>
      </c>
      <c r="F117" s="36" t="s">
        <v>282</v>
      </c>
      <c r="G117" s="37" t="s">
        <v>425</v>
      </c>
      <c r="H117" s="37" t="s">
        <v>563</v>
      </c>
      <c r="I117" s="37">
        <v>0</v>
      </c>
      <c r="J117" s="36">
        <v>9</v>
      </c>
      <c r="K117" s="37">
        <f t="shared" si="6"/>
        <v>0</v>
      </c>
      <c r="L117" s="37">
        <f t="shared" si="7"/>
        <v>100</v>
      </c>
      <c r="M117" s="37"/>
      <c r="N117" s="37"/>
      <c r="O117" s="37"/>
    </row>
    <row r="118" spans="1:15" s="8" customFormat="1" x14ac:dyDescent="0.25">
      <c r="A118" s="35"/>
      <c r="B118" s="35"/>
      <c r="C118" s="36"/>
      <c r="D118" s="36"/>
      <c r="E118" s="36" t="s">
        <v>186</v>
      </c>
      <c r="F118" s="36" t="s">
        <v>283</v>
      </c>
      <c r="G118" s="37" t="s">
        <v>426</v>
      </c>
      <c r="H118" s="37" t="s">
        <v>564</v>
      </c>
      <c r="I118" s="37">
        <v>0</v>
      </c>
      <c r="J118" s="38">
        <v>10</v>
      </c>
      <c r="K118" s="37">
        <f t="shared" si="6"/>
        <v>0</v>
      </c>
      <c r="L118" s="37">
        <f t="shared" si="7"/>
        <v>100</v>
      </c>
      <c r="M118" s="37"/>
      <c r="N118" s="37"/>
      <c r="O118" s="37"/>
    </row>
    <row r="119" spans="1:15" s="8" customFormat="1" x14ac:dyDescent="0.25">
      <c r="A119" s="35"/>
      <c r="B119" s="35"/>
      <c r="C119" s="36"/>
      <c r="D119" s="36"/>
      <c r="E119" s="36" t="s">
        <v>186</v>
      </c>
      <c r="F119" s="36" t="s">
        <v>284</v>
      </c>
      <c r="G119" s="37" t="s">
        <v>427</v>
      </c>
      <c r="H119" s="37" t="s">
        <v>565</v>
      </c>
      <c r="I119" s="37">
        <v>0</v>
      </c>
      <c r="J119" s="36">
        <v>8</v>
      </c>
      <c r="K119" s="37">
        <f t="shared" si="6"/>
        <v>0</v>
      </c>
      <c r="L119" s="37">
        <f t="shared" si="7"/>
        <v>100</v>
      </c>
      <c r="M119" s="37"/>
      <c r="N119" s="37"/>
      <c r="O119" s="37"/>
    </row>
    <row r="120" spans="1:15" s="8" customFormat="1" x14ac:dyDescent="0.25">
      <c r="A120" s="35"/>
      <c r="B120" s="35"/>
      <c r="C120" s="36"/>
      <c r="D120" s="36"/>
      <c r="E120" s="36" t="s">
        <v>186</v>
      </c>
      <c r="F120" s="36" t="s">
        <v>285</v>
      </c>
      <c r="G120" s="37" t="s">
        <v>428</v>
      </c>
      <c r="H120" s="37" t="s">
        <v>566</v>
      </c>
      <c r="I120" s="37">
        <v>0</v>
      </c>
      <c r="J120" s="36">
        <v>5</v>
      </c>
      <c r="K120" s="37">
        <f t="shared" si="6"/>
        <v>0</v>
      </c>
      <c r="L120" s="37">
        <f t="shared" si="7"/>
        <v>100</v>
      </c>
      <c r="M120" s="37"/>
      <c r="N120" s="37"/>
      <c r="O120" s="37"/>
    </row>
    <row r="121" spans="1:15" s="8" customFormat="1" x14ac:dyDescent="0.25">
      <c r="A121" s="35"/>
      <c r="B121" s="35"/>
      <c r="C121" s="36"/>
      <c r="D121" s="36"/>
      <c r="E121" s="36" t="s">
        <v>188</v>
      </c>
      <c r="F121" s="36" t="s">
        <v>286</v>
      </c>
      <c r="G121" s="37" t="s">
        <v>429</v>
      </c>
      <c r="H121" s="37" t="s">
        <v>567</v>
      </c>
      <c r="I121" s="37">
        <v>0</v>
      </c>
      <c r="J121" s="36">
        <v>13</v>
      </c>
      <c r="K121" s="37">
        <f t="shared" si="6"/>
        <v>0</v>
      </c>
      <c r="L121" s="37">
        <f t="shared" si="7"/>
        <v>100</v>
      </c>
      <c r="M121" s="37"/>
      <c r="N121" s="37"/>
      <c r="O121" s="37"/>
    </row>
    <row r="122" spans="1:15" s="8" customFormat="1" x14ac:dyDescent="0.25">
      <c r="A122" s="35"/>
      <c r="B122" s="35"/>
      <c r="C122" s="36"/>
      <c r="D122" s="36"/>
      <c r="E122" s="36" t="s">
        <v>186</v>
      </c>
      <c r="F122" s="36" t="s">
        <v>287</v>
      </c>
      <c r="G122" s="37" t="s">
        <v>430</v>
      </c>
      <c r="H122" s="37" t="s">
        <v>568</v>
      </c>
      <c r="I122" s="37">
        <v>0</v>
      </c>
      <c r="J122" s="36">
        <v>15</v>
      </c>
      <c r="K122" s="37">
        <f t="shared" si="6"/>
        <v>0</v>
      </c>
      <c r="L122" s="37">
        <f t="shared" si="7"/>
        <v>100</v>
      </c>
      <c r="M122" s="37"/>
      <c r="N122" s="37"/>
      <c r="O122" s="37"/>
    </row>
    <row r="123" spans="1:15" s="8" customFormat="1" x14ac:dyDescent="0.25">
      <c r="A123" s="35"/>
      <c r="B123" s="35"/>
      <c r="C123" s="36"/>
      <c r="D123" s="36"/>
      <c r="E123" s="36" t="s">
        <v>186</v>
      </c>
      <c r="F123" s="36" t="s">
        <v>288</v>
      </c>
      <c r="G123" s="37" t="s">
        <v>431</v>
      </c>
      <c r="H123" s="37" t="s">
        <v>569</v>
      </c>
      <c r="I123" s="37">
        <v>0</v>
      </c>
      <c r="J123" s="36">
        <v>12</v>
      </c>
      <c r="K123" s="37">
        <f t="shared" si="6"/>
        <v>0</v>
      </c>
      <c r="L123" s="37">
        <f t="shared" si="7"/>
        <v>100</v>
      </c>
      <c r="M123" s="37"/>
      <c r="N123" s="37"/>
      <c r="O123" s="37"/>
    </row>
    <row r="124" spans="1:15" s="8" customFormat="1" x14ac:dyDescent="0.25">
      <c r="A124" s="35"/>
      <c r="B124" s="35"/>
      <c r="C124" s="36"/>
      <c r="D124" s="36"/>
      <c r="E124" s="36" t="s">
        <v>186</v>
      </c>
      <c r="F124" s="36" t="s">
        <v>289</v>
      </c>
      <c r="G124" s="37" t="s">
        <v>432</v>
      </c>
      <c r="H124" s="37" t="s">
        <v>522</v>
      </c>
      <c r="I124" s="37">
        <v>0</v>
      </c>
      <c r="J124" s="36">
        <v>10</v>
      </c>
      <c r="K124" s="37">
        <f t="shared" si="6"/>
        <v>0</v>
      </c>
      <c r="L124" s="37">
        <f t="shared" si="7"/>
        <v>100</v>
      </c>
      <c r="M124" s="37"/>
      <c r="N124" s="37"/>
      <c r="O124" s="37"/>
    </row>
    <row r="125" spans="1:15" s="8" customFormat="1" x14ac:dyDescent="0.25">
      <c r="A125" s="35"/>
      <c r="B125" s="35"/>
      <c r="C125" s="36"/>
      <c r="D125" s="36"/>
      <c r="E125" s="36" t="s">
        <v>186</v>
      </c>
      <c r="F125" s="36" t="s">
        <v>290</v>
      </c>
      <c r="G125" s="37" t="s">
        <v>433</v>
      </c>
      <c r="H125" s="37" t="s">
        <v>570</v>
      </c>
      <c r="I125" s="37">
        <v>0</v>
      </c>
      <c r="J125" s="36">
        <v>7</v>
      </c>
      <c r="K125" s="37">
        <f t="shared" si="6"/>
        <v>0</v>
      </c>
      <c r="L125" s="37">
        <f t="shared" si="7"/>
        <v>100</v>
      </c>
      <c r="M125" s="37"/>
      <c r="N125" s="37"/>
      <c r="O125" s="37"/>
    </row>
    <row r="126" spans="1:15" s="8" customFormat="1" x14ac:dyDescent="0.25">
      <c r="A126" s="35"/>
      <c r="B126" s="35"/>
      <c r="C126" s="36"/>
      <c r="D126" s="36"/>
      <c r="E126" s="36" t="s">
        <v>186</v>
      </c>
      <c r="F126" s="36" t="s">
        <v>291</v>
      </c>
      <c r="G126" s="37" t="s">
        <v>434</v>
      </c>
      <c r="H126" s="37" t="s">
        <v>571</v>
      </c>
      <c r="I126" s="37">
        <v>0</v>
      </c>
      <c r="J126" s="36">
        <v>6</v>
      </c>
      <c r="K126" s="37">
        <f t="shared" si="6"/>
        <v>0</v>
      </c>
      <c r="L126" s="37">
        <f t="shared" si="7"/>
        <v>100</v>
      </c>
      <c r="M126" s="37"/>
      <c r="N126" s="37"/>
      <c r="O126" s="37"/>
    </row>
    <row r="127" spans="1:15" s="8" customFormat="1" x14ac:dyDescent="0.25">
      <c r="A127" s="35"/>
      <c r="B127" s="35"/>
      <c r="C127" s="36"/>
      <c r="D127" s="36"/>
      <c r="E127" s="36" t="s">
        <v>186</v>
      </c>
      <c r="F127" s="36" t="s">
        <v>292</v>
      </c>
      <c r="G127" s="37" t="s">
        <v>435</v>
      </c>
      <c r="H127" s="37" t="s">
        <v>572</v>
      </c>
      <c r="I127" s="37">
        <v>0</v>
      </c>
      <c r="J127" s="36">
        <v>7</v>
      </c>
      <c r="K127" s="37">
        <f t="shared" si="6"/>
        <v>0</v>
      </c>
      <c r="L127" s="37">
        <f t="shared" si="7"/>
        <v>100</v>
      </c>
      <c r="M127" s="37"/>
      <c r="N127" s="37"/>
      <c r="O127" s="37"/>
    </row>
    <row r="128" spans="1:15" s="8" customFormat="1" x14ac:dyDescent="0.25">
      <c r="A128" s="35"/>
      <c r="B128" s="35"/>
      <c r="C128" s="36"/>
      <c r="D128" s="36"/>
      <c r="E128" s="36" t="s">
        <v>186</v>
      </c>
      <c r="F128" s="36" t="s">
        <v>293</v>
      </c>
      <c r="G128" s="37" t="s">
        <v>436</v>
      </c>
      <c r="H128" s="37" t="s">
        <v>573</v>
      </c>
      <c r="I128" s="37">
        <v>0</v>
      </c>
      <c r="J128" s="36">
        <v>5</v>
      </c>
      <c r="K128" s="37">
        <f t="shared" si="6"/>
        <v>0</v>
      </c>
      <c r="L128" s="37">
        <f t="shared" si="7"/>
        <v>100</v>
      </c>
      <c r="M128" s="37"/>
      <c r="N128" s="37"/>
      <c r="O128" s="37"/>
    </row>
    <row r="129" spans="1:15" s="8" customFormat="1" x14ac:dyDescent="0.25">
      <c r="A129" s="35"/>
      <c r="B129" s="35"/>
      <c r="C129" s="36"/>
      <c r="D129" s="36"/>
      <c r="E129" s="36" t="s">
        <v>186</v>
      </c>
      <c r="F129" s="36" t="s">
        <v>294</v>
      </c>
      <c r="G129" s="37" t="s">
        <v>437</v>
      </c>
      <c r="H129" s="37" t="s">
        <v>574</v>
      </c>
      <c r="I129" s="37">
        <v>0</v>
      </c>
      <c r="J129" s="36">
        <v>7</v>
      </c>
      <c r="K129" s="37">
        <f t="shared" si="6"/>
        <v>0</v>
      </c>
      <c r="L129" s="37">
        <f t="shared" si="7"/>
        <v>100</v>
      </c>
      <c r="M129" s="37"/>
      <c r="N129" s="37"/>
      <c r="O129" s="37"/>
    </row>
    <row r="130" spans="1:15" s="8" customFormat="1" x14ac:dyDescent="0.25">
      <c r="A130" s="35"/>
      <c r="B130" s="35"/>
      <c r="C130" s="36"/>
      <c r="D130" s="36"/>
      <c r="E130" s="36" t="s">
        <v>186</v>
      </c>
      <c r="F130" s="36" t="s">
        <v>295</v>
      </c>
      <c r="G130" s="37" t="s">
        <v>438</v>
      </c>
      <c r="H130" s="37" t="s">
        <v>552</v>
      </c>
      <c r="I130" s="37">
        <v>0</v>
      </c>
      <c r="J130" s="36">
        <v>8</v>
      </c>
      <c r="K130" s="37">
        <f t="shared" si="6"/>
        <v>0</v>
      </c>
      <c r="L130" s="37">
        <f t="shared" si="7"/>
        <v>100</v>
      </c>
      <c r="M130" s="37"/>
      <c r="N130" s="37"/>
      <c r="O130" s="37"/>
    </row>
    <row r="131" spans="1:15" s="8" customFormat="1" x14ac:dyDescent="0.25">
      <c r="A131" s="35"/>
      <c r="B131" s="35"/>
      <c r="C131" s="36"/>
      <c r="D131" s="36"/>
      <c r="E131" s="36" t="s">
        <v>186</v>
      </c>
      <c r="F131" s="36" t="s">
        <v>296</v>
      </c>
      <c r="G131" s="37" t="s">
        <v>439</v>
      </c>
      <c r="H131" s="37" t="s">
        <v>575</v>
      </c>
      <c r="I131" s="37">
        <v>0</v>
      </c>
      <c r="J131" s="36">
        <v>8</v>
      </c>
      <c r="K131" s="37">
        <f t="shared" si="6"/>
        <v>0</v>
      </c>
      <c r="L131" s="37">
        <f t="shared" si="7"/>
        <v>100</v>
      </c>
      <c r="M131" s="37"/>
      <c r="N131" s="37"/>
      <c r="O131" s="37"/>
    </row>
    <row r="132" spans="1:15" s="8" customFormat="1" x14ac:dyDescent="0.25">
      <c r="A132" s="35"/>
      <c r="B132" s="35"/>
      <c r="C132" s="36"/>
      <c r="D132" s="36"/>
      <c r="E132" s="36" t="s">
        <v>186</v>
      </c>
      <c r="F132" s="36" t="s">
        <v>297</v>
      </c>
      <c r="G132" s="37" t="s">
        <v>440</v>
      </c>
      <c r="H132" s="37" t="s">
        <v>576</v>
      </c>
      <c r="I132" s="37">
        <v>0</v>
      </c>
      <c r="J132" s="36">
        <v>8</v>
      </c>
      <c r="K132" s="37">
        <f t="shared" si="6"/>
        <v>0</v>
      </c>
      <c r="L132" s="37">
        <f t="shared" si="7"/>
        <v>100</v>
      </c>
      <c r="M132" s="37"/>
      <c r="N132" s="37"/>
      <c r="O132" s="37"/>
    </row>
    <row r="133" spans="1:15" s="8" customFormat="1" x14ac:dyDescent="0.25">
      <c r="A133" s="35"/>
      <c r="B133" s="35"/>
      <c r="C133" s="36"/>
      <c r="D133" s="36"/>
      <c r="E133" s="36" t="s">
        <v>186</v>
      </c>
      <c r="F133" s="36" t="s">
        <v>298</v>
      </c>
      <c r="G133" s="37" t="s">
        <v>441</v>
      </c>
      <c r="H133" s="37" t="s">
        <v>577</v>
      </c>
      <c r="I133" s="37">
        <v>0</v>
      </c>
      <c r="J133" s="36">
        <v>6</v>
      </c>
      <c r="K133" s="37">
        <f t="shared" ref="K133:K172" si="8">(I133)/(I133+J133)*100</f>
        <v>0</v>
      </c>
      <c r="L133" s="37">
        <f t="shared" ref="L133:L172" si="9">(J133)/(I133+J133)*100</f>
        <v>100</v>
      </c>
      <c r="M133" s="37"/>
      <c r="N133" s="37"/>
      <c r="O133" s="37"/>
    </row>
    <row r="134" spans="1:15" s="8" customFormat="1" x14ac:dyDescent="0.25">
      <c r="A134" s="35"/>
      <c r="B134" s="35"/>
      <c r="C134" s="36"/>
      <c r="D134" s="36"/>
      <c r="E134" s="36" t="s">
        <v>186</v>
      </c>
      <c r="F134" s="36" t="s">
        <v>299</v>
      </c>
      <c r="G134" s="37" t="s">
        <v>442</v>
      </c>
      <c r="H134" s="37" t="s">
        <v>578</v>
      </c>
      <c r="I134" s="37">
        <v>0</v>
      </c>
      <c r="J134" s="36">
        <v>9</v>
      </c>
      <c r="K134" s="37">
        <f t="shared" si="8"/>
        <v>0</v>
      </c>
      <c r="L134" s="37">
        <f t="shared" si="9"/>
        <v>100</v>
      </c>
      <c r="M134" s="37"/>
      <c r="N134" s="37"/>
      <c r="O134" s="37"/>
    </row>
    <row r="135" spans="1:15" s="8" customFormat="1" x14ac:dyDescent="0.25">
      <c r="A135" s="35"/>
      <c r="B135" s="35"/>
      <c r="C135" s="36"/>
      <c r="D135" s="36"/>
      <c r="E135" s="36" t="s">
        <v>186</v>
      </c>
      <c r="F135" s="36" t="s">
        <v>300</v>
      </c>
      <c r="G135" s="37" t="s">
        <v>443</v>
      </c>
      <c r="H135" s="37" t="s">
        <v>579</v>
      </c>
      <c r="I135" s="37">
        <v>0</v>
      </c>
      <c r="J135" s="36">
        <v>9</v>
      </c>
      <c r="K135" s="37">
        <f t="shared" si="8"/>
        <v>0</v>
      </c>
      <c r="L135" s="37">
        <f t="shared" si="9"/>
        <v>100</v>
      </c>
      <c r="M135" s="37"/>
      <c r="N135" s="37"/>
      <c r="O135" s="37"/>
    </row>
    <row r="136" spans="1:15" s="8" customFormat="1" x14ac:dyDescent="0.25">
      <c r="A136" s="35"/>
      <c r="B136" s="35"/>
      <c r="C136" s="36"/>
      <c r="D136" s="36"/>
      <c r="E136" s="36" t="s">
        <v>186</v>
      </c>
      <c r="F136" s="36" t="s">
        <v>301</v>
      </c>
      <c r="G136" s="37" t="s">
        <v>444</v>
      </c>
      <c r="H136" s="37" t="s">
        <v>580</v>
      </c>
      <c r="I136" s="37">
        <v>0</v>
      </c>
      <c r="J136" s="36">
        <v>7</v>
      </c>
      <c r="K136" s="37">
        <f t="shared" si="8"/>
        <v>0</v>
      </c>
      <c r="L136" s="37">
        <f t="shared" si="9"/>
        <v>100</v>
      </c>
      <c r="M136" s="37"/>
      <c r="N136" s="37"/>
      <c r="O136" s="37"/>
    </row>
    <row r="137" spans="1:15" s="8" customFormat="1" x14ac:dyDescent="0.25">
      <c r="A137" s="35"/>
      <c r="B137" s="35"/>
      <c r="C137" s="36"/>
      <c r="D137" s="36"/>
      <c r="E137" s="36" t="s">
        <v>186</v>
      </c>
      <c r="F137" s="36" t="s">
        <v>302</v>
      </c>
      <c r="G137" s="37" t="s">
        <v>445</v>
      </c>
      <c r="H137" s="37" t="s">
        <v>581</v>
      </c>
      <c r="I137" s="37">
        <v>0</v>
      </c>
      <c r="J137" s="36">
        <v>6</v>
      </c>
      <c r="K137" s="37">
        <f t="shared" si="8"/>
        <v>0</v>
      </c>
      <c r="L137" s="37">
        <f t="shared" si="9"/>
        <v>100</v>
      </c>
      <c r="M137" s="37"/>
      <c r="N137" s="37"/>
      <c r="O137" s="37"/>
    </row>
    <row r="138" spans="1:15" s="8" customFormat="1" x14ac:dyDescent="0.25">
      <c r="A138" s="35"/>
      <c r="B138" s="35"/>
      <c r="C138" s="36"/>
      <c r="D138" s="36"/>
      <c r="E138" s="36" t="s">
        <v>186</v>
      </c>
      <c r="F138" s="36" t="s">
        <v>303</v>
      </c>
      <c r="G138" s="37" t="s">
        <v>446</v>
      </c>
      <c r="H138" s="37" t="s">
        <v>582</v>
      </c>
      <c r="I138" s="37">
        <v>0</v>
      </c>
      <c r="J138" s="36">
        <v>9</v>
      </c>
      <c r="K138" s="37">
        <f t="shared" si="8"/>
        <v>0</v>
      </c>
      <c r="L138" s="37">
        <f t="shared" si="9"/>
        <v>100</v>
      </c>
      <c r="M138" s="37"/>
      <c r="N138" s="37"/>
      <c r="O138" s="37"/>
    </row>
    <row r="139" spans="1:15" s="8" customFormat="1" x14ac:dyDescent="0.25">
      <c r="A139" s="35"/>
      <c r="B139" s="35"/>
      <c r="C139" s="36"/>
      <c r="D139" s="36"/>
      <c r="E139" s="36" t="s">
        <v>186</v>
      </c>
      <c r="F139" s="36" t="s">
        <v>304</v>
      </c>
      <c r="G139" s="37" t="s">
        <v>447</v>
      </c>
      <c r="H139" s="37" t="s">
        <v>583</v>
      </c>
      <c r="I139" s="37">
        <v>0</v>
      </c>
      <c r="J139" s="36">
        <v>9</v>
      </c>
      <c r="K139" s="37">
        <f t="shared" si="8"/>
        <v>0</v>
      </c>
      <c r="L139" s="37">
        <f t="shared" si="9"/>
        <v>100</v>
      </c>
      <c r="M139" s="37"/>
      <c r="N139" s="37"/>
      <c r="O139" s="37"/>
    </row>
    <row r="140" spans="1:15" s="8" customFormat="1" x14ac:dyDescent="0.25">
      <c r="A140" s="35"/>
      <c r="B140" s="35"/>
      <c r="C140" s="36"/>
      <c r="D140" s="36"/>
      <c r="E140" s="36" t="s">
        <v>186</v>
      </c>
      <c r="F140" s="36" t="s">
        <v>305</v>
      </c>
      <c r="G140" s="37" t="s">
        <v>448</v>
      </c>
      <c r="H140" s="37" t="s">
        <v>584</v>
      </c>
      <c r="I140" s="37">
        <v>0</v>
      </c>
      <c r="J140" s="36">
        <v>11</v>
      </c>
      <c r="K140" s="37">
        <f t="shared" si="8"/>
        <v>0</v>
      </c>
      <c r="L140" s="37">
        <f t="shared" si="9"/>
        <v>100</v>
      </c>
      <c r="M140" s="37"/>
      <c r="N140" s="37"/>
      <c r="O140" s="37"/>
    </row>
    <row r="141" spans="1:15" s="8" customFormat="1" x14ac:dyDescent="0.25">
      <c r="A141" s="35"/>
      <c r="B141" s="35"/>
      <c r="C141" s="36"/>
      <c r="D141" s="36"/>
      <c r="E141" s="36" t="s">
        <v>186</v>
      </c>
      <c r="F141" s="36" t="s">
        <v>306</v>
      </c>
      <c r="G141" s="37" t="s">
        <v>449</v>
      </c>
      <c r="H141" s="37" t="s">
        <v>585</v>
      </c>
      <c r="I141" s="37">
        <v>0</v>
      </c>
      <c r="J141" s="36">
        <v>8</v>
      </c>
      <c r="K141" s="37">
        <f t="shared" si="8"/>
        <v>0</v>
      </c>
      <c r="L141" s="37">
        <f t="shared" si="9"/>
        <v>100</v>
      </c>
      <c r="M141" s="37"/>
      <c r="N141" s="37"/>
      <c r="O141" s="37"/>
    </row>
    <row r="142" spans="1:15" s="8" customFormat="1" x14ac:dyDescent="0.25">
      <c r="A142" s="35"/>
      <c r="B142" s="35"/>
      <c r="C142" s="36"/>
      <c r="D142" s="36"/>
      <c r="E142" s="36" t="s">
        <v>186</v>
      </c>
      <c r="F142" s="36" t="s">
        <v>307</v>
      </c>
      <c r="G142" s="37" t="s">
        <v>450</v>
      </c>
      <c r="H142" s="37" t="s">
        <v>586</v>
      </c>
      <c r="I142" s="37">
        <v>0</v>
      </c>
      <c r="J142" s="36">
        <v>8</v>
      </c>
      <c r="K142" s="37">
        <f t="shared" si="8"/>
        <v>0</v>
      </c>
      <c r="L142" s="37">
        <f t="shared" si="9"/>
        <v>100</v>
      </c>
      <c r="M142" s="37"/>
      <c r="N142" s="37"/>
      <c r="O142" s="37"/>
    </row>
    <row r="143" spans="1:15" s="8" customFormat="1" x14ac:dyDescent="0.25">
      <c r="A143" s="35"/>
      <c r="B143" s="35"/>
      <c r="C143" s="36"/>
      <c r="D143" s="36"/>
      <c r="E143" s="36" t="s">
        <v>186</v>
      </c>
      <c r="F143" s="36" t="s">
        <v>308</v>
      </c>
      <c r="G143" s="37" t="s">
        <v>451</v>
      </c>
      <c r="H143" s="37" t="s">
        <v>587</v>
      </c>
      <c r="I143" s="37">
        <v>0</v>
      </c>
      <c r="J143" s="36">
        <v>9</v>
      </c>
      <c r="K143" s="37">
        <f t="shared" si="8"/>
        <v>0</v>
      </c>
      <c r="L143" s="37">
        <f t="shared" si="9"/>
        <v>100</v>
      </c>
      <c r="M143" s="37"/>
      <c r="N143" s="37"/>
      <c r="O143" s="37"/>
    </row>
    <row r="144" spans="1:15" s="8" customFormat="1" x14ac:dyDescent="0.25">
      <c r="A144" s="35"/>
      <c r="B144" s="35"/>
      <c r="C144" s="36"/>
      <c r="D144" s="36"/>
      <c r="E144" s="36" t="s">
        <v>186</v>
      </c>
      <c r="F144" s="36" t="s">
        <v>309</v>
      </c>
      <c r="G144" s="37" t="s">
        <v>452</v>
      </c>
      <c r="H144" s="37" t="s">
        <v>588</v>
      </c>
      <c r="I144" s="37">
        <v>0</v>
      </c>
      <c r="J144" s="36">
        <v>6</v>
      </c>
      <c r="K144" s="37">
        <f t="shared" si="8"/>
        <v>0</v>
      </c>
      <c r="L144" s="37">
        <f t="shared" si="9"/>
        <v>100</v>
      </c>
      <c r="M144" s="37"/>
      <c r="N144" s="37"/>
      <c r="O144" s="37"/>
    </row>
    <row r="145" spans="1:15" s="8" customFormat="1" x14ac:dyDescent="0.25">
      <c r="A145" s="35"/>
      <c r="B145" s="35"/>
      <c r="C145" s="36"/>
      <c r="D145" s="36"/>
      <c r="E145" s="36" t="s">
        <v>186</v>
      </c>
      <c r="F145" s="36" t="s">
        <v>310</v>
      </c>
      <c r="G145" s="37" t="s">
        <v>453</v>
      </c>
      <c r="H145" s="37" t="s">
        <v>589</v>
      </c>
      <c r="I145" s="37">
        <v>0</v>
      </c>
      <c r="J145" s="36">
        <v>8</v>
      </c>
      <c r="K145" s="37">
        <f t="shared" si="8"/>
        <v>0</v>
      </c>
      <c r="L145" s="37">
        <f t="shared" si="9"/>
        <v>100</v>
      </c>
      <c r="M145" s="37"/>
      <c r="N145" s="37"/>
      <c r="O145" s="37"/>
    </row>
    <row r="146" spans="1:15" s="8" customFormat="1" x14ac:dyDescent="0.25">
      <c r="A146" s="35"/>
      <c r="B146" s="35"/>
      <c r="C146" s="36"/>
      <c r="D146" s="36"/>
      <c r="E146" s="36" t="s">
        <v>186</v>
      </c>
      <c r="F146" s="36" t="s">
        <v>311</v>
      </c>
      <c r="G146" s="37" t="s">
        <v>454</v>
      </c>
      <c r="H146" s="37" t="s">
        <v>590</v>
      </c>
      <c r="I146" s="37">
        <v>0</v>
      </c>
      <c r="J146" s="36">
        <v>10</v>
      </c>
      <c r="K146" s="37">
        <f t="shared" si="8"/>
        <v>0</v>
      </c>
      <c r="L146" s="37">
        <f t="shared" si="9"/>
        <v>100</v>
      </c>
      <c r="M146" s="37"/>
      <c r="N146" s="37"/>
      <c r="O146" s="37"/>
    </row>
    <row r="147" spans="1:15" s="8" customFormat="1" x14ac:dyDescent="0.25">
      <c r="A147" s="35"/>
      <c r="B147" s="35"/>
      <c r="C147" s="36"/>
      <c r="D147" s="36"/>
      <c r="E147" s="36" t="s">
        <v>186</v>
      </c>
      <c r="F147" s="36" t="s">
        <v>312</v>
      </c>
      <c r="G147" s="37" t="s">
        <v>455</v>
      </c>
      <c r="H147" s="37" t="s">
        <v>591</v>
      </c>
      <c r="I147" s="37">
        <v>0</v>
      </c>
      <c r="J147" s="36">
        <v>8</v>
      </c>
      <c r="K147" s="37">
        <f t="shared" si="8"/>
        <v>0</v>
      </c>
      <c r="L147" s="37">
        <f t="shared" si="9"/>
        <v>100</v>
      </c>
      <c r="M147" s="37"/>
      <c r="N147" s="37"/>
      <c r="O147" s="37"/>
    </row>
    <row r="148" spans="1:15" s="8" customFormat="1" x14ac:dyDescent="0.25">
      <c r="A148" s="35"/>
      <c r="B148" s="35"/>
      <c r="C148" s="36"/>
      <c r="D148" s="36"/>
      <c r="E148" s="36" t="s">
        <v>186</v>
      </c>
      <c r="F148" s="36" t="s">
        <v>313</v>
      </c>
      <c r="G148" s="37" t="s">
        <v>456</v>
      </c>
      <c r="H148" s="37" t="s">
        <v>592</v>
      </c>
      <c r="I148" s="37">
        <v>0</v>
      </c>
      <c r="J148" s="36">
        <v>10</v>
      </c>
      <c r="K148" s="37">
        <f t="shared" si="8"/>
        <v>0</v>
      </c>
      <c r="L148" s="37">
        <f t="shared" si="9"/>
        <v>100</v>
      </c>
      <c r="M148" s="37"/>
      <c r="N148" s="37"/>
      <c r="O148" s="37"/>
    </row>
    <row r="149" spans="1:15" s="8" customFormat="1" x14ac:dyDescent="0.25">
      <c r="A149" s="35"/>
      <c r="B149" s="35"/>
      <c r="C149" s="36"/>
      <c r="D149" s="36"/>
      <c r="E149" s="36" t="s">
        <v>186</v>
      </c>
      <c r="F149" s="36" t="s">
        <v>314</v>
      </c>
      <c r="G149" s="37" t="s">
        <v>457</v>
      </c>
      <c r="H149" s="37" t="s">
        <v>593</v>
      </c>
      <c r="I149" s="37">
        <v>0</v>
      </c>
      <c r="J149" s="36">
        <v>8</v>
      </c>
      <c r="K149" s="37">
        <f t="shared" si="8"/>
        <v>0</v>
      </c>
      <c r="L149" s="37">
        <f t="shared" si="9"/>
        <v>100</v>
      </c>
      <c r="M149" s="37"/>
      <c r="N149" s="37"/>
      <c r="O149" s="37"/>
    </row>
    <row r="150" spans="1:15" s="8" customFormat="1" x14ac:dyDescent="0.25">
      <c r="A150" s="35"/>
      <c r="B150" s="35"/>
      <c r="C150" s="36"/>
      <c r="D150" s="36"/>
      <c r="E150" s="36" t="s">
        <v>186</v>
      </c>
      <c r="F150" s="36" t="s">
        <v>315</v>
      </c>
      <c r="G150" s="37" t="s">
        <v>458</v>
      </c>
      <c r="H150" s="37" t="s">
        <v>594</v>
      </c>
      <c r="I150" s="37">
        <v>0</v>
      </c>
      <c r="J150" s="36">
        <v>10</v>
      </c>
      <c r="K150" s="37">
        <f t="shared" si="8"/>
        <v>0</v>
      </c>
      <c r="L150" s="37">
        <f t="shared" si="9"/>
        <v>100</v>
      </c>
      <c r="M150" s="37"/>
      <c r="N150" s="37"/>
      <c r="O150" s="37"/>
    </row>
    <row r="151" spans="1:15" s="8" customFormat="1" x14ac:dyDescent="0.25">
      <c r="A151" s="35"/>
      <c r="B151" s="35"/>
      <c r="C151" s="36"/>
      <c r="D151" s="36"/>
      <c r="E151" s="36" t="s">
        <v>186</v>
      </c>
      <c r="F151" s="36" t="s">
        <v>316</v>
      </c>
      <c r="G151" s="37" t="s">
        <v>459</v>
      </c>
      <c r="H151" s="37" t="s">
        <v>595</v>
      </c>
      <c r="I151" s="37">
        <v>0</v>
      </c>
      <c r="J151" s="36">
        <v>9</v>
      </c>
      <c r="K151" s="37">
        <f t="shared" si="8"/>
        <v>0</v>
      </c>
      <c r="L151" s="37">
        <f t="shared" si="9"/>
        <v>100</v>
      </c>
      <c r="M151" s="37"/>
      <c r="N151" s="37"/>
      <c r="O151" s="37"/>
    </row>
    <row r="152" spans="1:15" s="8" customFormat="1" x14ac:dyDescent="0.25">
      <c r="A152" s="35"/>
      <c r="B152" s="35"/>
      <c r="C152" s="36"/>
      <c r="D152" s="36"/>
      <c r="E152" s="36" t="s">
        <v>186</v>
      </c>
      <c r="F152" s="36" t="s">
        <v>317</v>
      </c>
      <c r="G152" s="37" t="s">
        <v>460</v>
      </c>
      <c r="H152" s="37" t="s">
        <v>596</v>
      </c>
      <c r="I152" s="37">
        <v>0</v>
      </c>
      <c r="J152" s="36">
        <v>6</v>
      </c>
      <c r="K152" s="37">
        <f t="shared" si="8"/>
        <v>0</v>
      </c>
      <c r="L152" s="37">
        <f t="shared" si="9"/>
        <v>100</v>
      </c>
      <c r="M152" s="37"/>
      <c r="N152" s="37"/>
      <c r="O152" s="37"/>
    </row>
    <row r="153" spans="1:15" s="8" customFormat="1" x14ac:dyDescent="0.25">
      <c r="A153" s="35"/>
      <c r="B153" s="35"/>
      <c r="C153" s="36"/>
      <c r="D153" s="36"/>
      <c r="E153" s="36" t="s">
        <v>186</v>
      </c>
      <c r="F153" s="36" t="s">
        <v>318</v>
      </c>
      <c r="G153" s="37" t="s">
        <v>461</v>
      </c>
      <c r="H153" s="37" t="s">
        <v>597</v>
      </c>
      <c r="I153" s="37">
        <v>0</v>
      </c>
      <c r="J153" s="36">
        <v>12</v>
      </c>
      <c r="K153" s="37">
        <f t="shared" si="8"/>
        <v>0</v>
      </c>
      <c r="L153" s="37">
        <f t="shared" si="9"/>
        <v>100</v>
      </c>
      <c r="M153" s="37"/>
      <c r="N153" s="37"/>
      <c r="O153" s="37"/>
    </row>
    <row r="154" spans="1:15" s="8" customFormat="1" x14ac:dyDescent="0.25">
      <c r="A154" s="35"/>
      <c r="B154" s="35"/>
      <c r="C154" s="36"/>
      <c r="D154" s="36"/>
      <c r="E154" s="36" t="s">
        <v>188</v>
      </c>
      <c r="F154" s="36" t="s">
        <v>319</v>
      </c>
      <c r="G154" s="37" t="s">
        <v>462</v>
      </c>
      <c r="H154" s="37" t="s">
        <v>598</v>
      </c>
      <c r="I154" s="37">
        <v>0</v>
      </c>
      <c r="J154" s="36">
        <v>4</v>
      </c>
      <c r="K154" s="37">
        <f t="shared" si="8"/>
        <v>0</v>
      </c>
      <c r="L154" s="37">
        <f t="shared" si="9"/>
        <v>100</v>
      </c>
      <c r="M154" s="37"/>
      <c r="N154" s="37"/>
      <c r="O154" s="37"/>
    </row>
    <row r="155" spans="1:15" s="8" customFormat="1" x14ac:dyDescent="0.25">
      <c r="A155" s="35"/>
      <c r="B155" s="35"/>
      <c r="C155" s="36"/>
      <c r="D155" s="36"/>
      <c r="E155" s="36" t="s">
        <v>186</v>
      </c>
      <c r="F155" s="36" t="s">
        <v>320</v>
      </c>
      <c r="G155" s="37" t="s">
        <v>463</v>
      </c>
      <c r="H155" s="37" t="s">
        <v>599</v>
      </c>
      <c r="I155" s="37">
        <v>0</v>
      </c>
      <c r="J155" s="36">
        <v>6</v>
      </c>
      <c r="K155" s="37">
        <f t="shared" si="8"/>
        <v>0</v>
      </c>
      <c r="L155" s="37">
        <f t="shared" si="9"/>
        <v>100</v>
      </c>
      <c r="M155" s="37"/>
      <c r="N155" s="37"/>
      <c r="O155" s="37"/>
    </row>
    <row r="156" spans="1:15" s="8" customFormat="1" x14ac:dyDescent="0.25">
      <c r="A156" s="35"/>
      <c r="B156" s="35"/>
      <c r="C156" s="36"/>
      <c r="D156" s="36"/>
      <c r="E156" s="36" t="s">
        <v>186</v>
      </c>
      <c r="F156" s="36" t="s">
        <v>321</v>
      </c>
      <c r="G156" s="37" t="s">
        <v>464</v>
      </c>
      <c r="H156" s="37" t="s">
        <v>600</v>
      </c>
      <c r="I156" s="37">
        <v>0</v>
      </c>
      <c r="J156" s="36">
        <v>9</v>
      </c>
      <c r="K156" s="37">
        <f t="shared" si="8"/>
        <v>0</v>
      </c>
      <c r="L156" s="37">
        <f t="shared" si="9"/>
        <v>100</v>
      </c>
      <c r="M156" s="37"/>
      <c r="N156" s="37"/>
      <c r="O156" s="37"/>
    </row>
    <row r="157" spans="1:15" s="8" customFormat="1" x14ac:dyDescent="0.25">
      <c r="A157" s="35"/>
      <c r="B157" s="35"/>
      <c r="C157" s="36"/>
      <c r="D157" s="36"/>
      <c r="E157" s="36" t="s">
        <v>189</v>
      </c>
      <c r="F157" s="36" t="s">
        <v>322</v>
      </c>
      <c r="G157" s="37" t="s">
        <v>465</v>
      </c>
      <c r="H157" s="37" t="s">
        <v>601</v>
      </c>
      <c r="I157" s="37">
        <v>0</v>
      </c>
      <c r="J157" s="36">
        <v>9</v>
      </c>
      <c r="K157" s="37">
        <f t="shared" si="8"/>
        <v>0</v>
      </c>
      <c r="L157" s="37">
        <f t="shared" si="9"/>
        <v>100</v>
      </c>
      <c r="M157" s="37"/>
      <c r="N157" s="37"/>
      <c r="O157" s="37"/>
    </row>
    <row r="158" spans="1:15" s="8" customFormat="1" x14ac:dyDescent="0.25">
      <c r="A158" s="35"/>
      <c r="B158" s="35"/>
      <c r="C158" s="36"/>
      <c r="D158" s="36"/>
      <c r="E158" s="36" t="s">
        <v>189</v>
      </c>
      <c r="F158" s="36" t="s">
        <v>323</v>
      </c>
      <c r="G158" s="37" t="s">
        <v>466</v>
      </c>
      <c r="H158" s="37" t="s">
        <v>602</v>
      </c>
      <c r="I158" s="37">
        <v>0</v>
      </c>
      <c r="J158" s="36">
        <v>11</v>
      </c>
      <c r="K158" s="37">
        <f t="shared" si="8"/>
        <v>0</v>
      </c>
      <c r="L158" s="37">
        <f t="shared" si="9"/>
        <v>100</v>
      </c>
      <c r="M158" s="37"/>
      <c r="N158" s="37"/>
      <c r="O158" s="37"/>
    </row>
    <row r="159" spans="1:15" s="8" customFormat="1" x14ac:dyDescent="0.25">
      <c r="A159" s="35"/>
      <c r="B159" s="35"/>
      <c r="C159" s="36"/>
      <c r="D159" s="36"/>
      <c r="E159" s="36" t="s">
        <v>189</v>
      </c>
      <c r="F159" s="36" t="s">
        <v>324</v>
      </c>
      <c r="G159" s="37" t="s">
        <v>467</v>
      </c>
      <c r="H159" s="37" t="s">
        <v>603</v>
      </c>
      <c r="I159" s="37">
        <v>0</v>
      </c>
      <c r="J159" s="36">
        <v>9</v>
      </c>
      <c r="K159" s="37">
        <f t="shared" si="8"/>
        <v>0</v>
      </c>
      <c r="L159" s="37">
        <f t="shared" si="9"/>
        <v>100</v>
      </c>
      <c r="M159" s="37"/>
      <c r="N159" s="37"/>
      <c r="O159" s="37"/>
    </row>
    <row r="160" spans="1:15" s="8" customFormat="1" x14ac:dyDescent="0.25">
      <c r="A160" s="35"/>
      <c r="B160" s="35"/>
      <c r="C160" s="36"/>
      <c r="D160" s="36"/>
      <c r="E160" s="36" t="s">
        <v>189</v>
      </c>
      <c r="F160" s="36" t="s">
        <v>325</v>
      </c>
      <c r="G160" s="37" t="s">
        <v>468</v>
      </c>
      <c r="H160" s="37" t="s">
        <v>604</v>
      </c>
      <c r="I160" s="37">
        <v>0</v>
      </c>
      <c r="J160" s="36">
        <v>11</v>
      </c>
      <c r="K160" s="37">
        <f t="shared" si="8"/>
        <v>0</v>
      </c>
      <c r="L160" s="37">
        <f t="shared" si="9"/>
        <v>100</v>
      </c>
      <c r="M160" s="37"/>
      <c r="N160" s="37"/>
      <c r="O160" s="37"/>
    </row>
    <row r="161" spans="1:15" s="8" customFormat="1" x14ac:dyDescent="0.25">
      <c r="A161" s="35"/>
      <c r="B161" s="35"/>
      <c r="C161" s="36"/>
      <c r="D161" s="36"/>
      <c r="E161" s="36" t="s">
        <v>189</v>
      </c>
      <c r="F161" s="36" t="s">
        <v>326</v>
      </c>
      <c r="G161" s="37" t="s">
        <v>469</v>
      </c>
      <c r="H161" s="37" t="s">
        <v>605</v>
      </c>
      <c r="I161" s="37">
        <v>0</v>
      </c>
      <c r="J161" s="36">
        <v>7</v>
      </c>
      <c r="K161" s="37">
        <f t="shared" si="8"/>
        <v>0</v>
      </c>
      <c r="L161" s="37">
        <f t="shared" si="9"/>
        <v>100</v>
      </c>
      <c r="M161" s="37"/>
      <c r="N161" s="37"/>
      <c r="O161" s="37"/>
    </row>
    <row r="162" spans="1:15" s="8" customFormat="1" x14ac:dyDescent="0.25">
      <c r="A162" s="35"/>
      <c r="B162" s="35"/>
      <c r="C162" s="36"/>
      <c r="D162" s="36"/>
      <c r="E162" s="36" t="s">
        <v>189</v>
      </c>
      <c r="F162" s="36" t="s">
        <v>327</v>
      </c>
      <c r="G162" s="37" t="s">
        <v>470</v>
      </c>
      <c r="H162" s="37" t="s">
        <v>606</v>
      </c>
      <c r="I162" s="37">
        <v>0</v>
      </c>
      <c r="J162" s="36">
        <v>5</v>
      </c>
      <c r="K162" s="37">
        <f t="shared" si="8"/>
        <v>0</v>
      </c>
      <c r="L162" s="37">
        <f t="shared" si="9"/>
        <v>100</v>
      </c>
      <c r="M162" s="37"/>
      <c r="N162" s="37"/>
      <c r="O162" s="37"/>
    </row>
    <row r="163" spans="1:15" s="8" customFormat="1" x14ac:dyDescent="0.25">
      <c r="A163" s="35"/>
      <c r="B163" s="35"/>
      <c r="C163" s="36"/>
      <c r="D163" s="36"/>
      <c r="E163" s="36" t="s">
        <v>189</v>
      </c>
      <c r="F163" s="36" t="s">
        <v>328</v>
      </c>
      <c r="G163" s="37" t="s">
        <v>471</v>
      </c>
      <c r="H163" s="37" t="s">
        <v>607</v>
      </c>
      <c r="I163" s="37">
        <v>0</v>
      </c>
      <c r="J163" s="36">
        <v>6</v>
      </c>
      <c r="K163" s="37">
        <f t="shared" si="8"/>
        <v>0</v>
      </c>
      <c r="L163" s="37">
        <f t="shared" si="9"/>
        <v>100</v>
      </c>
      <c r="M163" s="37"/>
      <c r="N163" s="37"/>
      <c r="O163" s="37"/>
    </row>
    <row r="164" spans="1:15" s="8" customFormat="1" x14ac:dyDescent="0.25">
      <c r="A164" s="35"/>
      <c r="B164" s="35"/>
      <c r="C164" s="36"/>
      <c r="D164" s="36"/>
      <c r="E164" s="36" t="s">
        <v>189</v>
      </c>
      <c r="F164" s="36" t="s">
        <v>329</v>
      </c>
      <c r="G164" s="37" t="s">
        <v>472</v>
      </c>
      <c r="H164" s="37" t="s">
        <v>608</v>
      </c>
      <c r="I164" s="37">
        <v>0</v>
      </c>
      <c r="J164" s="36">
        <v>4</v>
      </c>
      <c r="K164" s="37">
        <f t="shared" si="8"/>
        <v>0</v>
      </c>
      <c r="L164" s="37">
        <f t="shared" si="9"/>
        <v>100</v>
      </c>
      <c r="M164" s="37"/>
      <c r="N164" s="37"/>
      <c r="O164" s="37"/>
    </row>
    <row r="165" spans="1:15" s="8" customFormat="1" x14ac:dyDescent="0.25">
      <c r="A165" s="35"/>
      <c r="B165" s="35"/>
      <c r="C165" s="36"/>
      <c r="D165" s="36"/>
      <c r="E165" s="36" t="s">
        <v>189</v>
      </c>
      <c r="F165" s="36" t="s">
        <v>330</v>
      </c>
      <c r="G165" s="37" t="s">
        <v>473</v>
      </c>
      <c r="H165" s="37" t="s">
        <v>609</v>
      </c>
      <c r="I165" s="37">
        <v>0</v>
      </c>
      <c r="J165" s="36">
        <v>9</v>
      </c>
      <c r="K165" s="37">
        <f t="shared" si="8"/>
        <v>0</v>
      </c>
      <c r="L165" s="37">
        <f t="shared" si="9"/>
        <v>100</v>
      </c>
      <c r="M165" s="37"/>
      <c r="N165" s="37"/>
      <c r="O165" s="37"/>
    </row>
    <row r="166" spans="1:15" s="8" customFormat="1" x14ac:dyDescent="0.25">
      <c r="A166" s="35"/>
      <c r="B166" s="35"/>
      <c r="C166" s="36"/>
      <c r="D166" s="36"/>
      <c r="E166" s="36" t="s">
        <v>189</v>
      </c>
      <c r="F166" s="36" t="s">
        <v>331</v>
      </c>
      <c r="G166" s="37" t="s">
        <v>474</v>
      </c>
      <c r="H166" s="37" t="s">
        <v>610</v>
      </c>
      <c r="I166" s="37">
        <v>0</v>
      </c>
      <c r="J166" s="36">
        <v>7</v>
      </c>
      <c r="K166" s="37">
        <f t="shared" si="8"/>
        <v>0</v>
      </c>
      <c r="L166" s="37">
        <f t="shared" si="9"/>
        <v>100</v>
      </c>
      <c r="M166" s="37"/>
      <c r="N166" s="37"/>
      <c r="O166" s="37"/>
    </row>
    <row r="167" spans="1:15" s="8" customFormat="1" x14ac:dyDescent="0.25">
      <c r="A167" s="35"/>
      <c r="B167" s="35"/>
      <c r="C167" s="36"/>
      <c r="D167" s="36"/>
      <c r="E167" s="36" t="s">
        <v>190</v>
      </c>
      <c r="F167" s="36" t="s">
        <v>332</v>
      </c>
      <c r="G167" s="37" t="s">
        <v>475</v>
      </c>
      <c r="H167" s="37" t="s">
        <v>611</v>
      </c>
      <c r="I167" s="37">
        <v>0</v>
      </c>
      <c r="J167" s="36">
        <v>12</v>
      </c>
      <c r="K167" s="37">
        <f t="shared" si="8"/>
        <v>0</v>
      </c>
      <c r="L167" s="37">
        <f t="shared" si="9"/>
        <v>100</v>
      </c>
      <c r="M167" s="37"/>
      <c r="N167" s="37"/>
      <c r="O167" s="37"/>
    </row>
    <row r="168" spans="1:15" s="8" customFormat="1" x14ac:dyDescent="0.25">
      <c r="A168" s="35"/>
      <c r="B168" s="35"/>
      <c r="C168" s="36"/>
      <c r="D168" s="36"/>
      <c r="E168" s="36" t="s">
        <v>189</v>
      </c>
      <c r="F168" s="36" t="s">
        <v>333</v>
      </c>
      <c r="G168" s="37" t="s">
        <v>476</v>
      </c>
      <c r="H168" s="37" t="s">
        <v>612</v>
      </c>
      <c r="I168" s="37">
        <v>0</v>
      </c>
      <c r="J168" s="36">
        <v>7</v>
      </c>
      <c r="K168" s="37">
        <f t="shared" si="8"/>
        <v>0</v>
      </c>
      <c r="L168" s="37">
        <f t="shared" si="9"/>
        <v>100</v>
      </c>
      <c r="M168" s="37"/>
      <c r="N168" s="37"/>
      <c r="O168" s="37"/>
    </row>
    <row r="169" spans="1:15" s="8" customFormat="1" x14ac:dyDescent="0.25">
      <c r="A169" s="35"/>
      <c r="B169" s="35"/>
      <c r="C169" s="36"/>
      <c r="D169" s="36"/>
      <c r="E169" s="36" t="s">
        <v>191</v>
      </c>
      <c r="F169" s="36" t="s">
        <v>334</v>
      </c>
      <c r="G169" s="37" t="s">
        <v>477</v>
      </c>
      <c r="H169" s="37" t="s">
        <v>613</v>
      </c>
      <c r="I169" s="37">
        <v>0</v>
      </c>
      <c r="J169" s="36">
        <v>5</v>
      </c>
      <c r="K169" s="37">
        <f t="shared" si="8"/>
        <v>0</v>
      </c>
      <c r="L169" s="37">
        <f t="shared" si="9"/>
        <v>100</v>
      </c>
      <c r="M169" s="37"/>
      <c r="N169" s="37"/>
      <c r="O169" s="37"/>
    </row>
    <row r="170" spans="1:15" s="8" customFormat="1" x14ac:dyDescent="0.25">
      <c r="A170" s="35"/>
      <c r="B170" s="35"/>
      <c r="C170" s="36"/>
      <c r="D170" s="36"/>
      <c r="E170" s="36" t="s">
        <v>192</v>
      </c>
      <c r="F170" s="36" t="s">
        <v>335</v>
      </c>
      <c r="G170" s="37" t="s">
        <v>478</v>
      </c>
      <c r="H170" s="37" t="s">
        <v>614</v>
      </c>
      <c r="I170" s="37">
        <v>0</v>
      </c>
      <c r="J170" s="36">
        <v>16</v>
      </c>
      <c r="K170" s="37">
        <f t="shared" si="8"/>
        <v>0</v>
      </c>
      <c r="L170" s="37">
        <f t="shared" si="9"/>
        <v>100</v>
      </c>
      <c r="M170" s="37"/>
      <c r="N170" s="37"/>
      <c r="O170" s="37"/>
    </row>
    <row r="171" spans="1:15" s="8" customFormat="1" x14ac:dyDescent="0.25">
      <c r="A171" s="35"/>
      <c r="B171" s="35"/>
      <c r="C171" s="36"/>
      <c r="D171" s="36"/>
      <c r="E171" s="36" t="s">
        <v>193</v>
      </c>
      <c r="F171" s="36" t="s">
        <v>336</v>
      </c>
      <c r="G171" s="37" t="s">
        <v>479</v>
      </c>
      <c r="H171" s="37" t="s">
        <v>615</v>
      </c>
      <c r="I171" s="37">
        <v>0</v>
      </c>
      <c r="J171" s="36">
        <v>13</v>
      </c>
      <c r="K171" s="37">
        <f t="shared" si="8"/>
        <v>0</v>
      </c>
      <c r="L171" s="37">
        <f t="shared" si="9"/>
        <v>100</v>
      </c>
      <c r="M171" s="37"/>
      <c r="N171" s="37"/>
      <c r="O171" s="37"/>
    </row>
    <row r="172" spans="1:15" s="8" customFormat="1" x14ac:dyDescent="0.25">
      <c r="A172" s="9"/>
      <c r="B172" s="9"/>
      <c r="C172" s="40"/>
      <c r="D172" s="40"/>
      <c r="E172" s="40" t="s">
        <v>194</v>
      </c>
      <c r="F172" s="40" t="s">
        <v>337</v>
      </c>
      <c r="G172" s="41" t="s">
        <v>480</v>
      </c>
      <c r="H172" s="41" t="s">
        <v>616</v>
      </c>
      <c r="I172" s="41">
        <v>0</v>
      </c>
      <c r="J172" s="42">
        <v>10</v>
      </c>
      <c r="K172" s="41">
        <f t="shared" si="8"/>
        <v>0</v>
      </c>
      <c r="L172" s="41">
        <f t="shared" si="9"/>
        <v>100</v>
      </c>
      <c r="M172" s="41"/>
      <c r="N172" s="41"/>
      <c r="O172" s="41"/>
    </row>
  </sheetData>
  <mergeCells count="20">
    <mergeCell ref="M9:M13"/>
    <mergeCell ref="O4:O8"/>
    <mergeCell ref="O9:O13"/>
    <mergeCell ref="O14:O18"/>
    <mergeCell ref="O24:O28"/>
    <mergeCell ref="M14:M18"/>
    <mergeCell ref="M24:M28"/>
    <mergeCell ref="N4:N8"/>
    <mergeCell ref="N9:N13"/>
    <mergeCell ref="N14:N18"/>
    <mergeCell ref="N24:N28"/>
    <mergeCell ref="M19:M23"/>
    <mergeCell ref="N19:N23"/>
    <mergeCell ref="O19:O23"/>
    <mergeCell ref="A2:A3"/>
    <mergeCell ref="B2:B3"/>
    <mergeCell ref="D2:D3"/>
    <mergeCell ref="C2:C3"/>
    <mergeCell ref="M4:M8"/>
    <mergeCell ref="E2:E3"/>
  </mergeCells>
  <phoneticPr fontId="1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</dc:creator>
  <cp:lastModifiedBy>Andres G. Jacquat</cp:lastModifiedBy>
  <dcterms:created xsi:type="dcterms:W3CDTF">2015-06-05T18:17:20Z</dcterms:created>
  <dcterms:modified xsi:type="dcterms:W3CDTF">2023-01-22T14:15:47Z</dcterms:modified>
</cp:coreProperties>
</file>