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ownloads\"/>
    </mc:Choice>
  </mc:AlternateContent>
  <xr:revisionPtr revIDLastSave="0" documentId="13_ncr:1_{DA531704-00E7-4B96-96B5-0B2FD6D15EBF}" xr6:coauthVersionLast="47" xr6:coauthVersionMax="47" xr10:uidLastSave="{00000000-0000-0000-0000-000000000000}"/>
  <bookViews>
    <workbookView xWindow="6105" yWindow="3015" windowWidth="21600" windowHeight="11325" xr2:uid="{00000000-000D-0000-FFFF-FFFF00000000}"/>
  </bookViews>
  <sheets>
    <sheet name="Supplementary Table S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" i="2" l="1"/>
  <c r="G22" i="2"/>
  <c r="G21" i="2"/>
  <c r="G10" i="2"/>
  <c r="G17" i="2"/>
  <c r="G8" i="2"/>
  <c r="G14" i="2"/>
  <c r="G13" i="2"/>
  <c r="G16" i="2"/>
  <c r="G12" i="2"/>
  <c r="G9" i="2"/>
  <c r="G7" i="2"/>
  <c r="G6" i="2"/>
  <c r="G15" i="2"/>
  <c r="G11" i="2"/>
  <c r="G5" i="2"/>
  <c r="G38" i="2"/>
  <c r="G26" i="2"/>
  <c r="G34" i="2"/>
  <c r="G25" i="2"/>
  <c r="G32" i="2"/>
  <c r="G31" i="2"/>
  <c r="G30" i="2"/>
  <c r="G19" i="2"/>
  <c r="G29" i="2"/>
  <c r="G37" i="2"/>
  <c r="G36" i="2"/>
  <c r="G28" i="2"/>
  <c r="G27" i="2"/>
  <c r="G35" i="2"/>
  <c r="G33" i="2"/>
  <c r="G24" i="2"/>
  <c r="G18" i="2"/>
</calcChain>
</file>

<file path=xl/sharedStrings.xml><?xml version="1.0" encoding="utf-8"?>
<sst xmlns="http://schemas.openxmlformats.org/spreadsheetml/2006/main" count="289" uniqueCount="146">
  <si>
    <t xml:space="preserve">PL_PCZ_170116_OF11      </t>
  </si>
  <si>
    <t xml:space="preserve">PL_PBK_170322_OF5A      </t>
  </si>
  <si>
    <t xml:space="preserve">PL_PBK_170322_OF13      </t>
  </si>
  <si>
    <t xml:space="preserve">PL_DB_170517_OF3A       </t>
  </si>
  <si>
    <t xml:space="preserve">PL_KRA_170921_OF11      </t>
  </si>
  <si>
    <t xml:space="preserve">PL_BY_171030_OF5        </t>
  </si>
  <si>
    <t xml:space="preserve">PL_ZA_171031_OF5        </t>
  </si>
  <si>
    <t xml:space="preserve">PL_ZAL_190104_OF9       </t>
  </si>
  <si>
    <t xml:space="preserve">PL_PLA_190128_OF7       </t>
  </si>
  <si>
    <t>PL_LEK_190128_OF11</t>
  </si>
  <si>
    <t xml:space="preserve">PL_HRU_190405_OF7       </t>
  </si>
  <si>
    <t xml:space="preserve">PL_OGO_190412_OF17      </t>
  </si>
  <si>
    <t xml:space="preserve">PL_CHO_190426_OF7       </t>
  </si>
  <si>
    <t xml:space="preserve">PL_ZAG1_191104_OF7      </t>
  </si>
  <si>
    <t xml:space="preserve">PL_ZAG1_191104_OF11     </t>
  </si>
  <si>
    <t xml:space="preserve">PL_ZYW_191104_OF6B      </t>
  </si>
  <si>
    <t xml:space="preserve">PL_LEK_200304_OF9       </t>
  </si>
  <si>
    <t xml:space="preserve">PL_HRU_200616_OF7       </t>
  </si>
  <si>
    <t xml:space="preserve">PL_CHO_200819_OF5       </t>
  </si>
  <si>
    <t xml:space="preserve">PL_KRY_200821_OF5       </t>
  </si>
  <si>
    <t xml:space="preserve">PL_KRY_200821_OF7       </t>
  </si>
  <si>
    <t>NA</t>
  </si>
  <si>
    <t xml:space="preserve">PL_ZAL_200304_OF11      </t>
  </si>
  <si>
    <t>Sample ID</t>
  </si>
  <si>
    <t>S1 - PB2</t>
  </si>
  <si>
    <t>S2 - PB1</t>
  </si>
  <si>
    <t>S3 - PA</t>
  </si>
  <si>
    <t>S4 - HA</t>
  </si>
  <si>
    <t>S5 - NP</t>
  </si>
  <si>
    <t>S6 - NA</t>
  </si>
  <si>
    <t>S7 - M</t>
  </si>
  <si>
    <t>S8 - NS</t>
  </si>
  <si>
    <t>LEK</t>
  </si>
  <si>
    <t>OGO</t>
  </si>
  <si>
    <t>HRU</t>
  </si>
  <si>
    <t>KRY</t>
  </si>
  <si>
    <t>KUJ</t>
  </si>
  <si>
    <t>ZAG1</t>
  </si>
  <si>
    <t>ZYW</t>
  </si>
  <si>
    <t>ZAL</t>
  </si>
  <si>
    <t>PLA</t>
  </si>
  <si>
    <t>CHO</t>
  </si>
  <si>
    <t>PCZ</t>
  </si>
  <si>
    <t>BY</t>
  </si>
  <si>
    <t>PBK</t>
  </si>
  <si>
    <t>KRA</t>
  </si>
  <si>
    <t>DB</t>
  </si>
  <si>
    <t>ZA</t>
  </si>
  <si>
    <t>Isolation Date</t>
  </si>
  <si>
    <t>Pre-storage Ct</t>
  </si>
  <si>
    <t>Post-storage Ct</t>
  </si>
  <si>
    <t>Sample Storage</t>
  </si>
  <si>
    <t>Oral fluid QC</t>
  </si>
  <si>
    <t>Completeness</t>
  </si>
  <si>
    <t>Low</t>
  </si>
  <si>
    <t>Complete</t>
  </si>
  <si>
    <t>Samples considered invalid for sequencing (Ct &gt; 31)</t>
  </si>
  <si>
    <t>NA = Not Available</t>
  </si>
  <si>
    <t>Farm</t>
  </si>
  <si>
    <t>ΔCt</t>
  </si>
  <si>
    <t>no S1 &amp; S4</t>
  </si>
  <si>
    <t>no S4 &amp; S6</t>
  </si>
  <si>
    <t>no S6</t>
  </si>
  <si>
    <t>Method 1 - median coverage (log10)</t>
  </si>
  <si>
    <t>Method 2 - median coverage (log10)</t>
  </si>
  <si>
    <t>Completeness: S1 as PB1; S4 as HA; S6 as NA</t>
  </si>
  <si>
    <t>Oral fluid QC: 1=very light; 2=standard; 3=low contamination; 4=high contamination</t>
  </si>
  <si>
    <t>A/swine/Poland/PCZ_170116_OF11/2017</t>
  </si>
  <si>
    <t>Name of the sequence</t>
  </si>
  <si>
    <t>A/swine/Poland/GNI_170321_OF9B/2017</t>
  </si>
  <si>
    <t>GNI</t>
  </si>
  <si>
    <t>A/swine/Poland/PBK_170322_OF5A/2017</t>
  </si>
  <si>
    <t>A/swine/Poland/DB_170517_OF13/2017</t>
  </si>
  <si>
    <t>A/swine/Poland/PBK_170322_OF13/2017</t>
  </si>
  <si>
    <t>A/swine/Poland/ZA_171031_OF5/2017</t>
  </si>
  <si>
    <t>A/swine/Poland/BY_171030_OF5/2017</t>
  </si>
  <si>
    <t>A/swine/Poland/KRA_170921_OF11/2017</t>
  </si>
  <si>
    <t xml:space="preserve">PL_AGR_170718_OF5      </t>
  </si>
  <si>
    <t>AGR</t>
  </si>
  <si>
    <t>A/swine/Poland/AGR_170718_OF5/2017</t>
  </si>
  <si>
    <t xml:space="preserve">PL_AGR_170718_OF7      </t>
  </si>
  <si>
    <t>A/swine/Poland/AGR_170718_OF7/2017</t>
  </si>
  <si>
    <t>A/swine/Poland/AGR_170718_OF3A/2017</t>
  </si>
  <si>
    <t xml:space="preserve">PL_GNI_170321_OF9B     </t>
  </si>
  <si>
    <t xml:space="preserve">PL_GNI_170321_OF5B     </t>
  </si>
  <si>
    <t>A/swine/Poland/GNI_170321_OF5B/2017</t>
  </si>
  <si>
    <t xml:space="preserve">PL_AGR_170718_OF3A     </t>
  </si>
  <si>
    <t>A/swine/Poland/DB__170517_OF3A/2017</t>
  </si>
  <si>
    <t>A/swine/Poland/LEK_200304_OF9/2020</t>
  </si>
  <si>
    <t>A/swine/Poland/PLA_190128_OF7/2019</t>
  </si>
  <si>
    <t>A/swine/Poland/CHO_190426_OF7/2019</t>
  </si>
  <si>
    <t>A/swine/Poland/ZAL_190104_OF9/2019</t>
  </si>
  <si>
    <t>A/swine/Poland/OGO_190412_OF17/2019</t>
  </si>
  <si>
    <t>A/swine/Poland/HRU_190405_OF7/2019</t>
  </si>
  <si>
    <t>A/swine/Poland/KRY_200821_OF7/2020</t>
  </si>
  <si>
    <t>A/swine/Poland/HRU_200616_OF7/2020</t>
  </si>
  <si>
    <t>A/swine/Poland/KUJ_190717_OF9/2019</t>
  </si>
  <si>
    <t>A/swine/Poland/LEK_190725_OF5/2019</t>
  </si>
  <si>
    <t>A/swine/Poland/ZYW_191104_OF6b/2019</t>
  </si>
  <si>
    <t>KCZ</t>
  </si>
  <si>
    <t>A/swine/Poland/KCZ_200617_OF7/2020</t>
  </si>
  <si>
    <t>A/swine/Poland/PLA_190902_OF5/2019</t>
  </si>
  <si>
    <t>A/swine/Poland/PLA_190902_OF17/2019</t>
  </si>
  <si>
    <t>A/swine/Poland/KRY_200821_OF5/2020</t>
  </si>
  <si>
    <t>A/swine/Poland/KRY_190723_OF7/2019</t>
  </si>
  <si>
    <t>A/swine/Poland/ZAG1_191104_OF7/2019</t>
  </si>
  <si>
    <t>A/swine/Poland/ZAG1_191104_OF11/2019</t>
  </si>
  <si>
    <t>A/swine/Poland/CHO_200819_OF5/2020</t>
  </si>
  <si>
    <t>A/swine/Poland/LEK_190128_OF11/2019</t>
  </si>
  <si>
    <t>A/swine/Poland/ZAL_200304_OF11/2020</t>
  </si>
  <si>
    <t xml:space="preserve">PL_KCZ_200617_OF7      </t>
  </si>
  <si>
    <t xml:space="preserve">PL_KUJ_190717_OF9 </t>
  </si>
  <si>
    <t xml:space="preserve">PL_LEK_190725_OF5 </t>
  </si>
  <si>
    <t xml:space="preserve">PL_KRY_190723_OF7 </t>
  </si>
  <si>
    <t xml:space="preserve">PL_PLA_190902_OF17        </t>
  </si>
  <si>
    <t xml:space="preserve">PL_PLA_190902_OF5 </t>
  </si>
  <si>
    <t xml:space="preserve">PL_DB_170517_OF13       </t>
  </si>
  <si>
    <t>no S2</t>
  </si>
  <si>
    <t>no S2, S4 &amp; S6</t>
  </si>
  <si>
    <t>OQ168025-29</t>
  </si>
  <si>
    <t>OQ168030-37</t>
  </si>
  <si>
    <t>OQ168038-43</t>
  </si>
  <si>
    <t>OQ168044-51</t>
  </si>
  <si>
    <t>OQ168052-59</t>
  </si>
  <si>
    <t>OQ168060-67</t>
  </si>
  <si>
    <t>OQ168068-75</t>
  </si>
  <si>
    <t>OQ168076-82</t>
  </si>
  <si>
    <t>OQ168083-90</t>
  </si>
  <si>
    <t>OQ168091-98</t>
  </si>
  <si>
    <t>OQ168099-106</t>
  </si>
  <si>
    <t>OQ168107-14</t>
  </si>
  <si>
    <t>OQ168115-22</t>
  </si>
  <si>
    <t>OQ168123-30</t>
  </si>
  <si>
    <t>Complete*</t>
  </si>
  <si>
    <t>* S1 segment too many Ns for submission</t>
  </si>
  <si>
    <t>OQ168131-37</t>
  </si>
  <si>
    <t>OQ168138-45</t>
  </si>
  <si>
    <t>OQ168146-53</t>
  </si>
  <si>
    <t>OQ168154-60</t>
  </si>
  <si>
    <t>OQ168161-68</t>
  </si>
  <si>
    <t>Accession S1-S8</t>
  </si>
  <si>
    <t>OQ168169-75</t>
  </si>
  <si>
    <t>OQ168176-82</t>
  </si>
  <si>
    <t>OQ168011-17 and OQ268214</t>
  </si>
  <si>
    <t>OQ168018-24 and OQ268215</t>
  </si>
  <si>
    <t>Supplementary Table S1. Overview of samples, metadata, and sequencing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</si>
</sst>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</font>
    <font>
      <sz val="9"/>
      <color rgb="FF000000"/>
      <name val="Arial"/>
      <family val="2"/>
    </font>
    <font>
      <b/>
      <sz val="9"/>
      <color rgb="FF4A86E8"/>
      <name val="Arial"/>
      <family val="2"/>
    </font>
    <font>
      <sz val="8"/>
      <name val="Calibri"/>
      <family val="2"/>
      <scheme val="minor"/>
    </font>
    <font>
      <b/>
      <sz val="12"/>
      <color rgb="FF000000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Arial"/>
      <family val="2"/>
    </font>
    <font>
      <b/>
      <sz val="12"/>
      <color rgb="FFC00000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4" fontId="1" fillId="0" borderId="0" xfId="0" applyNumberFormat="1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8" fillId="0" borderId="0" xfId="0" applyFont="1"/>
    <xf numFmtId="0" fontId="3" fillId="0" borderId="0" xfId="0" applyFont="1"/>
    <xf numFmtId="164" fontId="8" fillId="0" borderId="0" xfId="0" applyNumberFormat="1" applyFont="1" applyAlignment="1">
      <alignment horizontal="center" vertical="center"/>
    </xf>
    <xf numFmtId="0" fontId="2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/>
    <xf numFmtId="0" fontId="3" fillId="0" borderId="0" xfId="0" applyFont="1" applyAlignment="1">
      <alignment horizontal="left" vertical="center"/>
    </xf>
    <xf numFmtId="14" fontId="3" fillId="0" borderId="0" xfId="0" applyNumberFormat="1" applyFont="1" applyAlignment="1">
      <alignment horizontal="center" vertical="center"/>
    </xf>
    <xf numFmtId="0" fontId="3" fillId="0" borderId="1" xfId="0" applyFont="1" applyBorder="1"/>
    <xf numFmtId="164" fontId="0" fillId="0" borderId="0" xfId="0" applyNumberForma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3BE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4F4A9-41A9-7A47-86E1-627E76126AE9}">
  <dimension ref="A1:AV45"/>
  <sheetViews>
    <sheetView tabSelected="1" topLeftCell="A49" workbookViewId="0">
      <selection activeCell="B18" sqref="B18"/>
    </sheetView>
  </sheetViews>
  <sheetFormatPr defaultColWidth="10.625" defaultRowHeight="15.75" x14ac:dyDescent="0.25"/>
  <cols>
    <col min="2" max="2" width="24.875" bestFit="1" customWidth="1"/>
    <col min="3" max="3" width="37.625" bestFit="1" customWidth="1"/>
    <col min="4" max="4" width="12.625" bestFit="1" customWidth="1"/>
    <col min="5" max="5" width="12.875" bestFit="1" customWidth="1"/>
    <col min="6" max="6" width="13.625" bestFit="1" customWidth="1"/>
    <col min="7" max="7" width="7.875" bestFit="1" customWidth="1"/>
    <col min="8" max="8" width="14.125" bestFit="1" customWidth="1"/>
    <col min="9" max="9" width="5.625" bestFit="1" customWidth="1"/>
    <col min="10" max="10" width="11.625" bestFit="1" customWidth="1"/>
    <col min="11" max="11" width="13.375" bestFit="1" customWidth="1"/>
    <col min="12" max="12" width="25.5" bestFit="1" customWidth="1"/>
    <col min="13" max="13" width="10.625" customWidth="1"/>
    <col min="35" max="35" width="37.625" bestFit="1" customWidth="1"/>
    <col min="36" max="36" width="13.375" bestFit="1" customWidth="1"/>
    <col min="41" max="48" width="7.625" customWidth="1"/>
  </cols>
  <sheetData>
    <row r="1" spans="1:48" x14ac:dyDescent="0.25">
      <c r="B1" s="1"/>
      <c r="C1" s="1"/>
      <c r="D1" s="4"/>
      <c r="E1" s="2"/>
      <c r="F1" s="3"/>
      <c r="G1" s="2"/>
      <c r="H1" s="2"/>
      <c r="I1" s="2"/>
      <c r="J1" s="2"/>
      <c r="K1" s="1"/>
      <c r="L1" s="1"/>
      <c r="M1" s="1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6"/>
      <c r="AC1" s="6"/>
      <c r="AD1" s="6"/>
      <c r="AF1" s="7"/>
      <c r="AG1" s="7"/>
      <c r="AH1" s="7"/>
      <c r="AI1" s="1"/>
      <c r="AJ1" s="1"/>
      <c r="AK1" s="7"/>
      <c r="AL1" s="7"/>
      <c r="AM1" s="7"/>
      <c r="AO1" s="8"/>
      <c r="AP1" s="8"/>
      <c r="AQ1" s="8"/>
      <c r="AR1" s="8"/>
      <c r="AS1" s="8"/>
      <c r="AT1" s="8"/>
      <c r="AU1" s="8"/>
      <c r="AV1" s="8"/>
    </row>
    <row r="2" spans="1:48" x14ac:dyDescent="0.25">
      <c r="B2" s="14" t="s">
        <v>145</v>
      </c>
      <c r="C2" s="14"/>
      <c r="D2" s="4"/>
      <c r="E2" s="2"/>
      <c r="F2" s="3"/>
      <c r="G2" s="2"/>
      <c r="H2" s="2"/>
      <c r="I2" s="2"/>
      <c r="J2" s="2"/>
      <c r="K2" s="1"/>
      <c r="L2" s="1"/>
      <c r="M2" s="1"/>
      <c r="N2" s="29" t="s">
        <v>63</v>
      </c>
      <c r="O2" s="30"/>
      <c r="P2" s="30"/>
      <c r="Q2" s="30"/>
      <c r="R2" s="30"/>
      <c r="S2" s="30"/>
      <c r="T2" s="30"/>
      <c r="U2" s="30"/>
      <c r="V2" s="5"/>
      <c r="W2" s="29" t="s">
        <v>64</v>
      </c>
      <c r="X2" s="30"/>
      <c r="Y2" s="30"/>
      <c r="Z2" s="30"/>
      <c r="AA2" s="30"/>
      <c r="AB2" s="30"/>
      <c r="AC2" s="30"/>
      <c r="AD2" s="30"/>
      <c r="AF2" s="7"/>
      <c r="AG2" s="7"/>
      <c r="AH2" s="7"/>
      <c r="AI2" s="14"/>
      <c r="AJ2" s="1"/>
      <c r="AK2" s="7"/>
      <c r="AL2" s="7"/>
      <c r="AM2" s="7"/>
      <c r="AO2" s="8"/>
      <c r="AP2" s="8"/>
      <c r="AQ2" s="8"/>
      <c r="AR2" s="8"/>
      <c r="AS2" s="8"/>
      <c r="AT2" s="8"/>
      <c r="AU2" s="8"/>
      <c r="AV2" s="8"/>
    </row>
    <row r="3" spans="1:48" x14ac:dyDescent="0.25">
      <c r="B3" s="1"/>
      <c r="C3" s="1"/>
      <c r="D3" s="4"/>
      <c r="E3" s="2"/>
      <c r="F3" s="3"/>
      <c r="G3" s="2"/>
      <c r="H3" s="2"/>
      <c r="I3" s="2"/>
      <c r="J3" s="2"/>
      <c r="K3" s="1"/>
      <c r="L3" s="1"/>
      <c r="M3" s="1"/>
      <c r="N3" s="30"/>
      <c r="O3" s="30"/>
      <c r="P3" s="30"/>
      <c r="Q3" s="30"/>
      <c r="R3" s="30"/>
      <c r="S3" s="30"/>
      <c r="T3" s="30"/>
      <c r="U3" s="30"/>
      <c r="V3" s="5"/>
      <c r="W3" s="30"/>
      <c r="X3" s="30"/>
      <c r="Y3" s="30"/>
      <c r="Z3" s="30"/>
      <c r="AA3" s="30"/>
      <c r="AB3" s="30"/>
      <c r="AC3" s="30"/>
      <c r="AD3" s="30"/>
      <c r="AF3" s="7"/>
      <c r="AG3" s="7"/>
      <c r="AH3" s="7"/>
      <c r="AI3" s="1"/>
      <c r="AJ3" s="1"/>
      <c r="AK3" s="7"/>
      <c r="AL3" s="7"/>
      <c r="AM3" s="7"/>
      <c r="AO3" s="8"/>
      <c r="AP3" s="8"/>
      <c r="AQ3" s="8"/>
      <c r="AR3" s="8"/>
      <c r="AS3" s="8"/>
      <c r="AT3" s="8"/>
      <c r="AU3" s="8"/>
      <c r="AV3" s="8"/>
    </row>
    <row r="4" spans="1:48" x14ac:dyDescent="0.25">
      <c r="B4" s="15" t="s">
        <v>23</v>
      </c>
      <c r="C4" s="15" t="s">
        <v>68</v>
      </c>
      <c r="D4" s="15" t="s">
        <v>48</v>
      </c>
      <c r="E4" s="15" t="s">
        <v>49</v>
      </c>
      <c r="F4" s="15" t="s">
        <v>50</v>
      </c>
      <c r="G4" s="22" t="s">
        <v>59</v>
      </c>
      <c r="H4" s="15" t="s">
        <v>51</v>
      </c>
      <c r="I4" s="22" t="s">
        <v>58</v>
      </c>
      <c r="J4" s="15" t="s">
        <v>52</v>
      </c>
      <c r="K4" s="22" t="s">
        <v>53</v>
      </c>
      <c r="L4" s="15" t="s">
        <v>140</v>
      </c>
      <c r="M4" s="15"/>
      <c r="N4" s="16" t="s">
        <v>24</v>
      </c>
      <c r="O4" s="16" t="s">
        <v>25</v>
      </c>
      <c r="P4" s="16" t="s">
        <v>26</v>
      </c>
      <c r="Q4" s="16" t="s">
        <v>27</v>
      </c>
      <c r="R4" s="16" t="s">
        <v>28</v>
      </c>
      <c r="S4" s="16" t="s">
        <v>29</v>
      </c>
      <c r="T4" s="16" t="s">
        <v>30</v>
      </c>
      <c r="U4" s="16" t="s">
        <v>31</v>
      </c>
      <c r="V4" s="16"/>
      <c r="W4" s="16" t="s">
        <v>24</v>
      </c>
      <c r="X4" s="16" t="s">
        <v>25</v>
      </c>
      <c r="Y4" s="16" t="s">
        <v>26</v>
      </c>
      <c r="Z4" s="16" t="s">
        <v>27</v>
      </c>
      <c r="AA4" s="16" t="s">
        <v>28</v>
      </c>
      <c r="AB4" s="16" t="s">
        <v>29</v>
      </c>
      <c r="AC4" s="16" t="s">
        <v>30</v>
      </c>
      <c r="AD4" s="16" t="s">
        <v>31</v>
      </c>
      <c r="AI4" s="15" t="s">
        <v>68</v>
      </c>
      <c r="AJ4" s="22" t="s">
        <v>53</v>
      </c>
    </row>
    <row r="5" spans="1:48" x14ac:dyDescent="0.25">
      <c r="A5">
        <v>1</v>
      </c>
      <c r="B5" s="24" t="s">
        <v>0</v>
      </c>
      <c r="C5" s="24" t="s">
        <v>67</v>
      </c>
      <c r="D5" s="25">
        <v>42751</v>
      </c>
      <c r="E5" s="9">
        <v>28.3</v>
      </c>
      <c r="F5" s="19">
        <v>37.202747344970703</v>
      </c>
      <c r="G5" s="9">
        <f t="shared" ref="G5:G19" si="0">F5-E5</f>
        <v>8.9027473449707024</v>
      </c>
      <c r="H5" s="18">
        <v>-22</v>
      </c>
      <c r="I5" s="18" t="s">
        <v>42</v>
      </c>
      <c r="J5" s="18" t="s">
        <v>21</v>
      </c>
      <c r="K5" s="17" t="s">
        <v>54</v>
      </c>
      <c r="L5" s="17" t="s">
        <v>21</v>
      </c>
      <c r="M5" s="11"/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/>
      <c r="W5" s="9">
        <v>1.0791812460476249</v>
      </c>
      <c r="X5" s="9">
        <v>0.77815125038364363</v>
      </c>
      <c r="Y5" s="9">
        <v>0.69897000433601886</v>
      </c>
      <c r="Z5" s="9">
        <v>0.3010299956639812</v>
      </c>
      <c r="AA5" s="9">
        <v>0.47712125471966244</v>
      </c>
      <c r="AB5" s="9">
        <v>1.1760912590556813</v>
      </c>
      <c r="AC5" s="9">
        <v>1.4313637641589874</v>
      </c>
      <c r="AD5" s="9">
        <v>1.6127838567197355</v>
      </c>
      <c r="AI5" s="20" t="s">
        <v>67</v>
      </c>
      <c r="AJ5" s="17" t="s">
        <v>54</v>
      </c>
    </row>
    <row r="6" spans="1:48" x14ac:dyDescent="0.25">
      <c r="A6">
        <v>2</v>
      </c>
      <c r="B6" s="24" t="s">
        <v>83</v>
      </c>
      <c r="C6" s="24" t="s">
        <v>69</v>
      </c>
      <c r="D6" s="25">
        <v>42815</v>
      </c>
      <c r="E6" s="9">
        <v>27.2</v>
      </c>
      <c r="F6" s="19">
        <v>31.777782440185547</v>
      </c>
      <c r="G6" s="9">
        <f t="shared" si="0"/>
        <v>4.5777824401855476</v>
      </c>
      <c r="H6" s="18">
        <v>-22</v>
      </c>
      <c r="I6" s="18" t="s">
        <v>70</v>
      </c>
      <c r="J6" s="18" t="s">
        <v>21</v>
      </c>
      <c r="K6" s="17" t="s">
        <v>60</v>
      </c>
      <c r="L6" s="28" t="s">
        <v>121</v>
      </c>
      <c r="M6" s="11"/>
      <c r="N6" s="9">
        <v>0</v>
      </c>
      <c r="O6" s="9">
        <v>2.2095150145426308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/>
      <c r="W6" s="9">
        <v>1.146128035678238</v>
      </c>
      <c r="X6" s="9">
        <v>2.6273658565927325</v>
      </c>
      <c r="Y6" s="9">
        <v>2.3820170425748683</v>
      </c>
      <c r="Z6" s="9">
        <v>0.47712125471966244</v>
      </c>
      <c r="AA6" s="9">
        <v>1.7634279935629373</v>
      </c>
      <c r="AB6" s="9">
        <v>3.3857849588433355</v>
      </c>
      <c r="AC6" s="9">
        <v>3.8805277781988052</v>
      </c>
      <c r="AD6" s="9">
        <v>3.35237549500052</v>
      </c>
      <c r="AI6" s="20" t="s">
        <v>69</v>
      </c>
      <c r="AJ6" s="17" t="s">
        <v>60</v>
      </c>
    </row>
    <row r="7" spans="1:48" x14ac:dyDescent="0.25">
      <c r="A7">
        <v>3</v>
      </c>
      <c r="B7" s="24" t="s">
        <v>1</v>
      </c>
      <c r="C7" s="24" t="s">
        <v>71</v>
      </c>
      <c r="D7" s="25">
        <v>42816</v>
      </c>
      <c r="E7" s="9">
        <v>24.8</v>
      </c>
      <c r="F7" s="13">
        <v>25.698047637939453</v>
      </c>
      <c r="G7" s="9">
        <f t="shared" si="0"/>
        <v>0.89804763793945241</v>
      </c>
      <c r="H7" s="18">
        <v>-22</v>
      </c>
      <c r="I7" s="18" t="s">
        <v>44</v>
      </c>
      <c r="J7" s="18" t="s">
        <v>21</v>
      </c>
      <c r="K7" s="17" t="s">
        <v>55</v>
      </c>
      <c r="L7" s="17" t="s">
        <v>132</v>
      </c>
      <c r="M7" s="11"/>
      <c r="N7" s="9">
        <v>4.2841599203986815</v>
      </c>
      <c r="O7" s="9">
        <v>5.0549499425044555</v>
      </c>
      <c r="P7" s="9">
        <v>4.9781257129141343</v>
      </c>
      <c r="Q7" s="9">
        <v>3.1373541113707328</v>
      </c>
      <c r="R7" s="9">
        <v>2.8609366207000937</v>
      </c>
      <c r="S7" s="9">
        <v>0</v>
      </c>
      <c r="T7" s="9">
        <v>3.9963365180957839</v>
      </c>
      <c r="U7" s="9">
        <v>4.0263698115737183</v>
      </c>
      <c r="V7" s="9"/>
      <c r="W7" s="9">
        <v>3.8770256158672489</v>
      </c>
      <c r="X7" s="9">
        <v>3.7184186418296554</v>
      </c>
      <c r="Y7" s="9">
        <v>3.5269850685599957</v>
      </c>
      <c r="Z7" s="9">
        <v>2.8965262174895554</v>
      </c>
      <c r="AA7" s="9">
        <v>3.1142772965615864</v>
      </c>
      <c r="AB7" s="9">
        <v>3.1925674533365456</v>
      </c>
      <c r="AC7" s="9">
        <v>3.9983465373963645</v>
      </c>
      <c r="AD7" s="9">
        <v>3.9380190974762104</v>
      </c>
      <c r="AI7" s="20" t="s">
        <v>71</v>
      </c>
      <c r="AJ7" s="17" t="s">
        <v>55</v>
      </c>
    </row>
    <row r="8" spans="1:48" x14ac:dyDescent="0.25">
      <c r="A8">
        <v>4</v>
      </c>
      <c r="B8" s="24" t="s">
        <v>116</v>
      </c>
      <c r="C8" s="24" t="s">
        <v>72</v>
      </c>
      <c r="D8" s="25">
        <v>42872</v>
      </c>
      <c r="E8" s="9">
        <v>27.9</v>
      </c>
      <c r="F8" s="19">
        <v>42.973052978515625</v>
      </c>
      <c r="G8" s="9">
        <f t="shared" si="0"/>
        <v>15.073052978515626</v>
      </c>
      <c r="H8" s="18">
        <v>-22</v>
      </c>
      <c r="I8" s="18" t="s">
        <v>46</v>
      </c>
      <c r="J8" s="18">
        <v>4</v>
      </c>
      <c r="K8" s="17" t="s">
        <v>54</v>
      </c>
      <c r="L8" s="17" t="s">
        <v>21</v>
      </c>
      <c r="M8" s="11"/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/>
      <c r="W8" s="9">
        <v>1.0791812460476249</v>
      </c>
      <c r="X8" s="9">
        <v>1.0413926851582251</v>
      </c>
      <c r="Y8" s="9">
        <v>0.47712125471966244</v>
      </c>
      <c r="Z8" s="9">
        <v>0.6020599913279624</v>
      </c>
      <c r="AA8" s="9">
        <v>0</v>
      </c>
      <c r="AB8" s="9">
        <v>1.146128035678238</v>
      </c>
      <c r="AC8" s="9">
        <v>1.6720978579357175</v>
      </c>
      <c r="AD8" s="9">
        <v>1.6434526764861874</v>
      </c>
      <c r="AI8" s="20" t="s">
        <v>72</v>
      </c>
      <c r="AJ8" s="17" t="s">
        <v>54</v>
      </c>
    </row>
    <row r="9" spans="1:48" x14ac:dyDescent="0.25">
      <c r="A9">
        <v>5</v>
      </c>
      <c r="B9" s="24" t="s">
        <v>2</v>
      </c>
      <c r="C9" s="24" t="s">
        <v>73</v>
      </c>
      <c r="D9" s="25">
        <v>42816</v>
      </c>
      <c r="E9" s="9">
        <v>27.7</v>
      </c>
      <c r="F9" s="19">
        <v>36.135292053222656</v>
      </c>
      <c r="G9" s="9">
        <f t="shared" si="0"/>
        <v>8.435292053222657</v>
      </c>
      <c r="H9" s="18">
        <v>-22</v>
      </c>
      <c r="I9" s="18" t="s">
        <v>44</v>
      </c>
      <c r="J9" s="18">
        <v>3</v>
      </c>
      <c r="K9" s="17" t="s">
        <v>54</v>
      </c>
      <c r="L9" s="17" t="s">
        <v>21</v>
      </c>
      <c r="M9" s="11"/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/>
      <c r="W9" s="9">
        <v>0</v>
      </c>
      <c r="X9" s="9">
        <v>0.84509804001425681</v>
      </c>
      <c r="Y9" s="9">
        <v>0.77815125038364363</v>
      </c>
      <c r="Z9" s="9">
        <v>0.3010299956639812</v>
      </c>
      <c r="AA9" s="9">
        <v>0.6020599913279624</v>
      </c>
      <c r="AB9" s="9">
        <v>1.1139433523068367</v>
      </c>
      <c r="AC9" s="9">
        <v>1.7558748556724915</v>
      </c>
      <c r="AD9" s="9">
        <v>1.6127838567197355</v>
      </c>
      <c r="AI9" s="20" t="s">
        <v>73</v>
      </c>
      <c r="AJ9" s="17" t="s">
        <v>54</v>
      </c>
    </row>
    <row r="10" spans="1:48" x14ac:dyDescent="0.25">
      <c r="A10">
        <v>6</v>
      </c>
      <c r="B10" s="24" t="s">
        <v>6</v>
      </c>
      <c r="C10" s="24" t="s">
        <v>74</v>
      </c>
      <c r="D10" s="25">
        <v>43039</v>
      </c>
      <c r="E10" s="9">
        <v>25.5</v>
      </c>
      <c r="F10" s="13">
        <v>25.916042327880859</v>
      </c>
      <c r="G10" s="9">
        <f t="shared" si="0"/>
        <v>0.41604232788085938</v>
      </c>
      <c r="H10" s="18">
        <v>-22</v>
      </c>
      <c r="I10" s="18" t="s">
        <v>47</v>
      </c>
      <c r="J10" s="18">
        <v>3</v>
      </c>
      <c r="K10" s="17" t="s">
        <v>117</v>
      </c>
      <c r="L10" s="17" t="s">
        <v>138</v>
      </c>
      <c r="M10" s="11"/>
      <c r="N10" s="9">
        <v>2.7803173121401512</v>
      </c>
      <c r="O10" s="9">
        <v>3.1222158782728267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2.9289076902439528</v>
      </c>
      <c r="V10" s="9"/>
      <c r="W10" s="9">
        <v>2.403120521175818</v>
      </c>
      <c r="X10" s="9">
        <v>1.9590413923210936</v>
      </c>
      <c r="Y10" s="9">
        <v>2.0718820073061255</v>
      </c>
      <c r="Z10" s="9">
        <v>1.8260748027008264</v>
      </c>
      <c r="AA10" s="9">
        <v>2.3324384599156054</v>
      </c>
      <c r="AB10" s="9">
        <v>2.4941545940184429</v>
      </c>
      <c r="AC10" s="9">
        <v>3.290479813330673</v>
      </c>
      <c r="AD10" s="9">
        <v>3.2375437381428744</v>
      </c>
      <c r="AI10" s="20" t="s">
        <v>74</v>
      </c>
      <c r="AJ10" s="17" t="s">
        <v>55</v>
      </c>
    </row>
    <row r="11" spans="1:48" x14ac:dyDescent="0.25">
      <c r="A11">
        <v>7</v>
      </c>
      <c r="B11" s="24" t="s">
        <v>5</v>
      </c>
      <c r="C11" s="24" t="s">
        <v>75</v>
      </c>
      <c r="D11" s="25">
        <v>43038</v>
      </c>
      <c r="E11" s="9">
        <v>24</v>
      </c>
      <c r="F11" s="13">
        <v>27.392459869384766</v>
      </c>
      <c r="G11" s="9">
        <f t="shared" si="0"/>
        <v>3.3924598693847656</v>
      </c>
      <c r="H11" s="18">
        <v>-22</v>
      </c>
      <c r="I11" s="18" t="s">
        <v>43</v>
      </c>
      <c r="J11" s="18">
        <v>2</v>
      </c>
      <c r="K11" s="17" t="s">
        <v>118</v>
      </c>
      <c r="L11" s="17" t="s">
        <v>119</v>
      </c>
      <c r="M11" s="11"/>
      <c r="N11" s="9">
        <v>2.8369567370595505</v>
      </c>
      <c r="O11" s="9">
        <v>3.5118833609788744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/>
      <c r="W11" s="9">
        <v>3.0802656273398448</v>
      </c>
      <c r="X11" s="9">
        <v>2.9258275746247424</v>
      </c>
      <c r="Y11" s="9">
        <v>2.1139433523068369</v>
      </c>
      <c r="Z11" s="9">
        <v>0</v>
      </c>
      <c r="AA11" s="9">
        <v>2.6928469192772302</v>
      </c>
      <c r="AB11" s="9">
        <v>0.69897000433601886</v>
      </c>
      <c r="AC11" s="9">
        <v>4.0556840649194132</v>
      </c>
      <c r="AD11" s="9">
        <v>3.6694098672877828</v>
      </c>
      <c r="AI11" s="20" t="s">
        <v>75</v>
      </c>
      <c r="AJ11" s="17" t="s">
        <v>61</v>
      </c>
    </row>
    <row r="12" spans="1:48" x14ac:dyDescent="0.25">
      <c r="A12">
        <v>8</v>
      </c>
      <c r="B12" s="24" t="s">
        <v>4</v>
      </c>
      <c r="C12" s="24" t="s">
        <v>76</v>
      </c>
      <c r="D12" s="25">
        <v>42999</v>
      </c>
      <c r="E12" s="9">
        <v>28</v>
      </c>
      <c r="F12" s="19">
        <v>37.078727722167969</v>
      </c>
      <c r="G12" s="9">
        <f t="shared" si="0"/>
        <v>9.0787277221679688</v>
      </c>
      <c r="H12" s="18">
        <v>-22</v>
      </c>
      <c r="I12" s="18" t="s">
        <v>45</v>
      </c>
      <c r="J12" s="18">
        <v>2</v>
      </c>
      <c r="K12" s="17" t="s">
        <v>54</v>
      </c>
      <c r="L12" s="17" t="s">
        <v>21</v>
      </c>
      <c r="M12" s="11"/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2.0170333392987803</v>
      </c>
      <c r="V12" s="9"/>
      <c r="W12" s="9">
        <v>1.4313637641589874</v>
      </c>
      <c r="X12" s="9">
        <v>1.2304489213782739</v>
      </c>
      <c r="Y12" s="9">
        <v>1.0413926851582251</v>
      </c>
      <c r="Z12" s="9">
        <v>0.69897000433601886</v>
      </c>
      <c r="AA12" s="9">
        <v>0.95424250943932487</v>
      </c>
      <c r="AB12" s="9">
        <v>1.2787536009528289</v>
      </c>
      <c r="AC12" s="9">
        <v>2.012837224705172</v>
      </c>
      <c r="AD12" s="9">
        <v>1.9294189257142926</v>
      </c>
      <c r="AI12" s="20" t="s">
        <v>76</v>
      </c>
      <c r="AJ12" s="17" t="s">
        <v>54</v>
      </c>
    </row>
    <row r="13" spans="1:48" x14ac:dyDescent="0.25">
      <c r="A13">
        <v>9</v>
      </c>
      <c r="B13" s="24" t="s">
        <v>77</v>
      </c>
      <c r="C13" s="24" t="s">
        <v>79</v>
      </c>
      <c r="D13" s="25">
        <v>42934</v>
      </c>
      <c r="E13" s="9">
        <v>25.2</v>
      </c>
      <c r="F13" s="9">
        <v>25.451953887939453</v>
      </c>
      <c r="G13" s="9">
        <f t="shared" si="0"/>
        <v>0.25195388793945384</v>
      </c>
      <c r="H13" s="18">
        <v>-22</v>
      </c>
      <c r="I13" s="18" t="s">
        <v>78</v>
      </c>
      <c r="J13" s="18">
        <v>2</v>
      </c>
      <c r="K13" s="17" t="s">
        <v>55</v>
      </c>
      <c r="L13" s="17" t="s">
        <v>143</v>
      </c>
      <c r="M13" s="11"/>
      <c r="N13" s="9">
        <v>3.4332896851950259</v>
      </c>
      <c r="O13" s="9">
        <v>3.0530784434834195</v>
      </c>
      <c r="P13" s="9">
        <v>3.0530784434834195</v>
      </c>
      <c r="Q13" s="9">
        <v>2.1303337684950061</v>
      </c>
      <c r="R13" s="9">
        <v>3.0273496077747564</v>
      </c>
      <c r="S13" s="9">
        <v>2.2355284469075487</v>
      </c>
      <c r="T13" s="9">
        <v>3.4245549766067134</v>
      </c>
      <c r="U13" s="9">
        <v>3.4353665066126613</v>
      </c>
      <c r="V13" s="9"/>
      <c r="W13" s="9">
        <v>2.9385197251764921</v>
      </c>
      <c r="X13" s="9">
        <v>1.568201724066995</v>
      </c>
      <c r="Y13" s="9">
        <v>1.7993405494535817</v>
      </c>
      <c r="Z13" s="9">
        <v>2.3180633349627615</v>
      </c>
      <c r="AA13" s="9">
        <v>2.173186268412274</v>
      </c>
      <c r="AB13" s="9">
        <v>2.5611013836490559</v>
      </c>
      <c r="AC13" s="9">
        <v>3.3891660843645326</v>
      </c>
      <c r="AD13" s="9">
        <v>3.0102999566398121</v>
      </c>
      <c r="AI13" s="20" t="s">
        <v>79</v>
      </c>
      <c r="AJ13" s="17" t="s">
        <v>55</v>
      </c>
    </row>
    <row r="14" spans="1:48" x14ac:dyDescent="0.25">
      <c r="A14">
        <v>10</v>
      </c>
      <c r="B14" s="24" t="s">
        <v>80</v>
      </c>
      <c r="C14" s="24" t="s">
        <v>81</v>
      </c>
      <c r="D14" s="25">
        <v>42934</v>
      </c>
      <c r="E14" s="9">
        <v>24.1</v>
      </c>
      <c r="F14" s="13">
        <v>25.107576370239258</v>
      </c>
      <c r="G14" s="9">
        <f t="shared" si="0"/>
        <v>1.0075763702392564</v>
      </c>
      <c r="H14" s="18">
        <v>-22</v>
      </c>
      <c r="I14" s="18" t="s">
        <v>78</v>
      </c>
      <c r="J14" s="18">
        <v>2</v>
      </c>
      <c r="K14" s="17" t="s">
        <v>55</v>
      </c>
      <c r="L14" s="17" t="s">
        <v>144</v>
      </c>
      <c r="M14" s="11"/>
      <c r="N14" s="9">
        <v>4.3660305139831941</v>
      </c>
      <c r="O14" s="9">
        <v>4.0455576691365476</v>
      </c>
      <c r="P14" s="9">
        <v>4.0708133597027159</v>
      </c>
      <c r="Q14" s="9">
        <v>2.3598354823398879</v>
      </c>
      <c r="R14" s="9">
        <v>3.6688516480825188</v>
      </c>
      <c r="S14" s="9">
        <v>0</v>
      </c>
      <c r="T14" s="9">
        <v>3.0773679052841563</v>
      </c>
      <c r="U14" s="9">
        <v>3.7112165243210899</v>
      </c>
      <c r="V14" s="9"/>
      <c r="W14" s="9">
        <v>2.0293837776852097</v>
      </c>
      <c r="X14" s="9">
        <v>1.3222192947339193</v>
      </c>
      <c r="Y14" s="9">
        <v>1.5185139398778875</v>
      </c>
      <c r="Z14" s="9">
        <v>2.1038037209559568</v>
      </c>
      <c r="AA14" s="9">
        <v>2.2504200023088941</v>
      </c>
      <c r="AB14" s="9">
        <v>2.4487063199050798</v>
      </c>
      <c r="AC14" s="9">
        <v>3.0484418035504044</v>
      </c>
      <c r="AD14" s="9">
        <v>2.8299466959416359</v>
      </c>
      <c r="AI14" s="20" t="s">
        <v>81</v>
      </c>
      <c r="AJ14" s="17" t="s">
        <v>55</v>
      </c>
    </row>
    <row r="15" spans="1:48" x14ac:dyDescent="0.25">
      <c r="A15">
        <v>11</v>
      </c>
      <c r="B15" s="24" t="s">
        <v>84</v>
      </c>
      <c r="C15" s="24" t="s">
        <v>85</v>
      </c>
      <c r="D15" s="25">
        <v>42815</v>
      </c>
      <c r="E15" s="9">
        <v>25.9</v>
      </c>
      <c r="F15" s="19">
        <v>33.556324005126953</v>
      </c>
      <c r="G15" s="9">
        <f t="shared" si="0"/>
        <v>7.6563240051269545</v>
      </c>
      <c r="H15" s="18">
        <v>-22</v>
      </c>
      <c r="I15" s="18" t="s">
        <v>70</v>
      </c>
      <c r="J15" s="18">
        <v>1</v>
      </c>
      <c r="K15" s="17" t="s">
        <v>54</v>
      </c>
      <c r="L15" s="17" t="s">
        <v>21</v>
      </c>
      <c r="M15" s="11"/>
      <c r="N15" s="9">
        <v>2.8715729355458786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/>
      <c r="W15" s="9">
        <v>1.1139433523068367</v>
      </c>
      <c r="X15" s="9">
        <v>2.5024271199844326</v>
      </c>
      <c r="Y15" s="9">
        <v>0.84509804001425681</v>
      </c>
      <c r="Z15" s="9">
        <v>0.77815125038364363</v>
      </c>
      <c r="AA15" s="9">
        <v>0.47712125471966244</v>
      </c>
      <c r="AB15" s="9">
        <v>0.90308998699194354</v>
      </c>
      <c r="AC15" s="9">
        <v>1.5185139398778875</v>
      </c>
      <c r="AD15" s="9">
        <v>3.3531465462139796</v>
      </c>
      <c r="AI15" s="20" t="s">
        <v>85</v>
      </c>
      <c r="AJ15" s="17" t="s">
        <v>54</v>
      </c>
    </row>
    <row r="16" spans="1:48" x14ac:dyDescent="0.25">
      <c r="A16">
        <v>12</v>
      </c>
      <c r="B16" s="24" t="s">
        <v>86</v>
      </c>
      <c r="C16" s="24" t="s">
        <v>82</v>
      </c>
      <c r="D16" s="25">
        <v>42934</v>
      </c>
      <c r="E16" s="9">
        <v>25.4</v>
      </c>
      <c r="F16" s="19">
        <v>37.802341461181641</v>
      </c>
      <c r="G16" s="9">
        <f t="shared" si="0"/>
        <v>12.402341461181642</v>
      </c>
      <c r="H16" s="18">
        <v>-22</v>
      </c>
      <c r="I16" s="18" t="s">
        <v>78</v>
      </c>
      <c r="J16" s="18" t="s">
        <v>21</v>
      </c>
      <c r="K16" s="17" t="s">
        <v>54</v>
      </c>
      <c r="L16" s="17" t="s">
        <v>21</v>
      </c>
      <c r="M16" s="11"/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/>
      <c r="W16" s="9">
        <v>0</v>
      </c>
      <c r="X16" s="9">
        <v>0.84509804001425681</v>
      </c>
      <c r="Y16" s="9">
        <v>0.69897000433601886</v>
      </c>
      <c r="Z16" s="9">
        <v>0.3010299956639812</v>
      </c>
      <c r="AA16" s="9">
        <v>0.3010299956639812</v>
      </c>
      <c r="AB16" s="9">
        <v>0.69897000433601886</v>
      </c>
      <c r="AC16" s="9">
        <v>1.4623979978989561</v>
      </c>
      <c r="AD16" s="9">
        <v>1.505149978319906</v>
      </c>
      <c r="AI16" s="20" t="s">
        <v>82</v>
      </c>
      <c r="AJ16" s="17" t="s">
        <v>54</v>
      </c>
    </row>
    <row r="17" spans="1:36" x14ac:dyDescent="0.25">
      <c r="A17">
        <v>13</v>
      </c>
      <c r="B17" s="24" t="s">
        <v>3</v>
      </c>
      <c r="C17" s="24" t="s">
        <v>87</v>
      </c>
      <c r="D17" s="25">
        <v>42872</v>
      </c>
      <c r="E17" s="9">
        <v>26.4</v>
      </c>
      <c r="F17" s="19">
        <v>35.898685455322266</v>
      </c>
      <c r="G17" s="9">
        <f t="shared" si="0"/>
        <v>9.498685455322267</v>
      </c>
      <c r="H17" s="18">
        <v>-22</v>
      </c>
      <c r="I17" s="18" t="s">
        <v>46</v>
      </c>
      <c r="J17" s="18" t="s">
        <v>21</v>
      </c>
      <c r="K17" s="17" t="s">
        <v>54</v>
      </c>
      <c r="L17" s="17" t="s">
        <v>21</v>
      </c>
      <c r="M17" s="11"/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/>
      <c r="W17" s="9">
        <v>1.0413926851582251</v>
      </c>
      <c r="X17" s="9">
        <v>0</v>
      </c>
      <c r="Y17" s="9">
        <v>0.77815125038364363</v>
      </c>
      <c r="Z17" s="9">
        <v>0.47712125471966244</v>
      </c>
      <c r="AA17" s="9">
        <v>0.69897000433601886</v>
      </c>
      <c r="AB17" s="9">
        <v>1.0413926851582251</v>
      </c>
      <c r="AC17" s="9">
        <v>1.6020599913279623</v>
      </c>
      <c r="AD17" s="9">
        <v>1.6812412373755872</v>
      </c>
      <c r="AI17" s="20" t="s">
        <v>87</v>
      </c>
      <c r="AJ17" s="17" t="s">
        <v>54</v>
      </c>
    </row>
    <row r="18" spans="1:36" x14ac:dyDescent="0.25">
      <c r="A18">
        <v>14</v>
      </c>
      <c r="B18" s="24" t="s">
        <v>9</v>
      </c>
      <c r="C18" s="24" t="s">
        <v>108</v>
      </c>
      <c r="D18" s="25">
        <v>43493</v>
      </c>
      <c r="E18" s="9">
        <v>27.8</v>
      </c>
      <c r="F18" s="13">
        <v>28.548751831054688</v>
      </c>
      <c r="G18" s="9">
        <f t="shared" si="0"/>
        <v>0.74875183105468679</v>
      </c>
      <c r="H18" s="18">
        <v>-80</v>
      </c>
      <c r="I18" s="18" t="s">
        <v>32</v>
      </c>
      <c r="J18" s="18">
        <v>3</v>
      </c>
      <c r="K18" s="17" t="s">
        <v>55</v>
      </c>
      <c r="L18" s="17" t="s">
        <v>129</v>
      </c>
      <c r="M18" s="11"/>
      <c r="N18" s="9">
        <v>2.7307822756663893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/>
      <c r="W18" s="9">
        <v>3.2132520521963968</v>
      </c>
      <c r="X18" s="9">
        <v>2.7489628612561616</v>
      </c>
      <c r="Y18" s="9">
        <v>2.4313637641589874</v>
      </c>
      <c r="Z18" s="9">
        <v>3.5485122563410356</v>
      </c>
      <c r="AA18" s="9">
        <v>2.8621313793130372</v>
      </c>
      <c r="AB18" s="9">
        <v>3.1176026916900841</v>
      </c>
      <c r="AC18" s="9">
        <v>3.3191060593097763</v>
      </c>
      <c r="AD18" s="9">
        <v>3.6723749787460793</v>
      </c>
      <c r="AI18" s="20" t="s">
        <v>108</v>
      </c>
      <c r="AJ18" s="17" t="s">
        <v>55</v>
      </c>
    </row>
    <row r="19" spans="1:36" x14ac:dyDescent="0.25">
      <c r="A19">
        <v>15</v>
      </c>
      <c r="B19" s="24" t="s">
        <v>16</v>
      </c>
      <c r="C19" s="24" t="s">
        <v>88</v>
      </c>
      <c r="D19" s="25">
        <v>43894</v>
      </c>
      <c r="E19" s="9">
        <v>26.6</v>
      </c>
      <c r="F19" s="13">
        <v>24.754693984985352</v>
      </c>
      <c r="G19" s="9">
        <f t="shared" si="0"/>
        <v>-1.8453060150146499</v>
      </c>
      <c r="H19" s="18">
        <v>-80</v>
      </c>
      <c r="I19" s="18" t="s">
        <v>32</v>
      </c>
      <c r="J19" s="18">
        <v>3</v>
      </c>
      <c r="K19" s="17" t="s">
        <v>55</v>
      </c>
      <c r="L19" s="17" t="s">
        <v>131</v>
      </c>
      <c r="M19" s="11"/>
      <c r="N19" s="9">
        <v>3.1766699326681498</v>
      </c>
      <c r="O19" s="9">
        <v>2.8221680793680175</v>
      </c>
      <c r="P19" s="9">
        <v>2.7909884750888159</v>
      </c>
      <c r="Q19" s="9">
        <v>1.9294189257142926</v>
      </c>
      <c r="R19" s="9">
        <v>2.1702617153949575</v>
      </c>
      <c r="S19" s="9">
        <v>1.6334684555795864</v>
      </c>
      <c r="T19" s="9">
        <v>2.1986570869544226</v>
      </c>
      <c r="U19" s="9">
        <v>3.1535099893008374</v>
      </c>
      <c r="V19" s="9"/>
      <c r="W19" s="9" t="s">
        <v>21</v>
      </c>
      <c r="X19" s="9" t="s">
        <v>21</v>
      </c>
      <c r="Y19" s="9" t="s">
        <v>21</v>
      </c>
      <c r="Z19" s="9" t="s">
        <v>21</v>
      </c>
      <c r="AA19" s="9" t="s">
        <v>21</v>
      </c>
      <c r="AB19" s="9" t="s">
        <v>21</v>
      </c>
      <c r="AC19" s="9" t="s">
        <v>21</v>
      </c>
      <c r="AD19" s="9" t="s">
        <v>21</v>
      </c>
      <c r="AI19" s="20" t="s">
        <v>88</v>
      </c>
      <c r="AJ19" s="17" t="s">
        <v>55</v>
      </c>
    </row>
    <row r="20" spans="1:36" x14ac:dyDescent="0.25">
      <c r="A20">
        <v>16</v>
      </c>
      <c r="B20" s="24" t="s">
        <v>22</v>
      </c>
      <c r="C20" s="26" t="s">
        <v>109</v>
      </c>
      <c r="D20" s="25">
        <v>43894</v>
      </c>
      <c r="E20" s="9">
        <v>27.7</v>
      </c>
      <c r="F20" s="13" t="s">
        <v>21</v>
      </c>
      <c r="G20" s="9" t="s">
        <v>21</v>
      </c>
      <c r="H20" s="18">
        <v>-80</v>
      </c>
      <c r="I20" s="18" t="s">
        <v>39</v>
      </c>
      <c r="J20" s="18">
        <v>3</v>
      </c>
      <c r="K20" s="17" t="s">
        <v>54</v>
      </c>
      <c r="L20" s="17" t="s">
        <v>21</v>
      </c>
      <c r="M20" s="11"/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/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I20" s="23" t="s">
        <v>109</v>
      </c>
      <c r="AJ20" s="17"/>
    </row>
    <row r="21" spans="1:36" x14ac:dyDescent="0.25">
      <c r="A21">
        <v>17</v>
      </c>
      <c r="B21" s="24" t="s">
        <v>8</v>
      </c>
      <c r="C21" s="24" t="s">
        <v>89</v>
      </c>
      <c r="D21" s="25">
        <v>43493</v>
      </c>
      <c r="E21" s="9">
        <v>25.5</v>
      </c>
      <c r="F21" s="13">
        <v>26.70570182800293</v>
      </c>
      <c r="G21" s="9">
        <f t="shared" ref="G21:G38" si="1">F21-E21</f>
        <v>1.2057018280029297</v>
      </c>
      <c r="H21" s="18">
        <v>-80</v>
      </c>
      <c r="I21" s="18" t="s">
        <v>40</v>
      </c>
      <c r="J21" s="18">
        <v>3</v>
      </c>
      <c r="K21" s="17" t="s">
        <v>133</v>
      </c>
      <c r="L21" s="17" t="s">
        <v>135</v>
      </c>
      <c r="M21" s="11"/>
      <c r="N21" s="9">
        <v>3.9093420383613084</v>
      </c>
      <c r="O21" s="9">
        <v>3.3543005623453599</v>
      </c>
      <c r="P21" s="9">
        <v>0</v>
      </c>
      <c r="Q21" s="9">
        <v>0</v>
      </c>
      <c r="R21" s="9">
        <v>0</v>
      </c>
      <c r="S21" s="9">
        <v>1.9637878273455553</v>
      </c>
      <c r="T21" s="9">
        <v>1.9912260756924949</v>
      </c>
      <c r="U21" s="9">
        <v>3.1806992012960347</v>
      </c>
      <c r="V21" s="9"/>
      <c r="W21" s="9">
        <v>2.214843848047698</v>
      </c>
      <c r="X21" s="9">
        <v>2.1702617153949575</v>
      </c>
      <c r="Y21" s="9">
        <v>2.0413926851582249</v>
      </c>
      <c r="Z21" s="9">
        <v>1.9138138523837167</v>
      </c>
      <c r="AA21" s="9">
        <v>1.9242792860618816</v>
      </c>
      <c r="AB21" s="9">
        <v>2.2121876044039577</v>
      </c>
      <c r="AC21" s="9">
        <v>2.7566361082458481</v>
      </c>
      <c r="AD21" s="9">
        <v>2.6454222693490919</v>
      </c>
      <c r="AI21" s="20" t="s">
        <v>89</v>
      </c>
      <c r="AJ21" s="17" t="s">
        <v>55</v>
      </c>
    </row>
    <row r="22" spans="1:36" x14ac:dyDescent="0.25">
      <c r="A22">
        <v>18</v>
      </c>
      <c r="B22" s="24" t="s">
        <v>12</v>
      </c>
      <c r="C22" s="24" t="s">
        <v>90</v>
      </c>
      <c r="D22" s="25">
        <v>43581</v>
      </c>
      <c r="E22" s="9">
        <v>25</v>
      </c>
      <c r="F22" s="13">
        <v>29.453628540039063</v>
      </c>
      <c r="G22" s="9">
        <f t="shared" si="1"/>
        <v>4.4536285400390625</v>
      </c>
      <c r="H22" s="18">
        <v>-80</v>
      </c>
      <c r="I22" s="18" t="s">
        <v>41</v>
      </c>
      <c r="J22" s="18">
        <v>3</v>
      </c>
      <c r="K22" s="17" t="s">
        <v>54</v>
      </c>
      <c r="L22" s="17" t="s">
        <v>21</v>
      </c>
      <c r="M22" s="11"/>
      <c r="N22" s="9">
        <v>1.4471580313422192</v>
      </c>
      <c r="O22" s="9">
        <v>1.2041199826559248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/>
      <c r="W22" s="9">
        <v>0.95424250943932487</v>
      </c>
      <c r="X22" s="9">
        <v>1.8260748027008264</v>
      </c>
      <c r="Y22" s="9">
        <v>0.47712125471966244</v>
      </c>
      <c r="Z22" s="9">
        <v>1.2041199826559248</v>
      </c>
      <c r="AA22" s="9">
        <v>1.8750612633917001</v>
      </c>
      <c r="AB22" s="9">
        <v>2.0569048513364727</v>
      </c>
      <c r="AC22" s="9">
        <v>2.4149733479708178</v>
      </c>
      <c r="AD22" s="9">
        <v>2.61066016308988</v>
      </c>
      <c r="AI22" s="20" t="s">
        <v>90</v>
      </c>
      <c r="AJ22" s="17" t="s">
        <v>54</v>
      </c>
    </row>
    <row r="23" spans="1:36" x14ac:dyDescent="0.25">
      <c r="A23">
        <v>19</v>
      </c>
      <c r="B23" s="24" t="s">
        <v>7</v>
      </c>
      <c r="C23" s="24" t="s">
        <v>91</v>
      </c>
      <c r="D23" s="25">
        <v>43469</v>
      </c>
      <c r="E23" s="9">
        <v>23</v>
      </c>
      <c r="F23" s="13">
        <v>25.337430953979492</v>
      </c>
      <c r="G23" s="9">
        <f t="shared" si="1"/>
        <v>2.3374309539794922</v>
      </c>
      <c r="H23" s="18">
        <v>-80</v>
      </c>
      <c r="I23" s="18" t="s">
        <v>39</v>
      </c>
      <c r="J23" s="18">
        <v>3</v>
      </c>
      <c r="K23" s="17" t="s">
        <v>54</v>
      </c>
      <c r="L23" s="17" t="s">
        <v>21</v>
      </c>
      <c r="M23" s="11"/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2.0043213737826426</v>
      </c>
      <c r="V23" s="9"/>
      <c r="W23" s="9">
        <v>1.3979400086720377</v>
      </c>
      <c r="X23" s="9">
        <v>1.146128035678238</v>
      </c>
      <c r="Y23" s="9">
        <v>0.90308998699194354</v>
      </c>
      <c r="Z23" s="9">
        <v>0.95424250943932487</v>
      </c>
      <c r="AA23" s="9">
        <v>1.7075701760979363</v>
      </c>
      <c r="AB23" s="9">
        <v>1.8692317197309762</v>
      </c>
      <c r="AC23" s="9">
        <v>2.4216039268698313</v>
      </c>
      <c r="AD23" s="9">
        <v>2.5276299008713385</v>
      </c>
      <c r="AI23" s="20" t="s">
        <v>91</v>
      </c>
      <c r="AJ23" s="17" t="s">
        <v>54</v>
      </c>
    </row>
    <row r="24" spans="1:36" x14ac:dyDescent="0.25">
      <c r="A24">
        <v>20</v>
      </c>
      <c r="B24" s="24" t="s">
        <v>11</v>
      </c>
      <c r="C24" s="24" t="s">
        <v>92</v>
      </c>
      <c r="D24" s="25">
        <v>43567</v>
      </c>
      <c r="E24" s="9">
        <v>27.7</v>
      </c>
      <c r="F24" s="13">
        <v>30.876182556152344</v>
      </c>
      <c r="G24" s="9">
        <f t="shared" si="1"/>
        <v>3.1761825561523445</v>
      </c>
      <c r="H24" s="18">
        <v>-80</v>
      </c>
      <c r="I24" s="18" t="s">
        <v>33</v>
      </c>
      <c r="J24" s="18">
        <v>2</v>
      </c>
      <c r="K24" s="17" t="s">
        <v>54</v>
      </c>
      <c r="L24" s="17" t="s">
        <v>21</v>
      </c>
      <c r="M24" s="12"/>
      <c r="N24" s="9">
        <v>1.9344984512435677</v>
      </c>
      <c r="O24" s="9">
        <v>2.1072099696478683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/>
      <c r="W24" s="9">
        <v>3.5887197796000563</v>
      </c>
      <c r="X24" s="9">
        <v>3.1892094895823062</v>
      </c>
      <c r="Y24" s="9">
        <v>0</v>
      </c>
      <c r="Z24" s="9">
        <v>0</v>
      </c>
      <c r="AA24" s="9">
        <v>0</v>
      </c>
      <c r="AB24" s="9">
        <v>0</v>
      </c>
      <c r="AC24" s="9">
        <v>2.4313637641589874</v>
      </c>
      <c r="AD24" s="9">
        <v>3.5671440451956573</v>
      </c>
      <c r="AI24" s="20" t="s">
        <v>92</v>
      </c>
      <c r="AJ24" s="17" t="s">
        <v>54</v>
      </c>
    </row>
    <row r="25" spans="1:36" x14ac:dyDescent="0.25">
      <c r="A25">
        <v>21</v>
      </c>
      <c r="B25" s="24" t="s">
        <v>17</v>
      </c>
      <c r="C25" s="24" t="s">
        <v>95</v>
      </c>
      <c r="D25" s="25">
        <v>43998</v>
      </c>
      <c r="E25" s="9">
        <v>26.4</v>
      </c>
      <c r="F25" s="13">
        <v>24.920303344726563</v>
      </c>
      <c r="G25" s="9">
        <f t="shared" si="1"/>
        <v>-1.4796966552734361</v>
      </c>
      <c r="H25" s="18">
        <v>-80</v>
      </c>
      <c r="I25" s="18" t="s">
        <v>34</v>
      </c>
      <c r="J25" s="18">
        <v>2</v>
      </c>
      <c r="K25" s="17" t="s">
        <v>55</v>
      </c>
      <c r="L25" s="17" t="s">
        <v>123</v>
      </c>
      <c r="M25" s="11"/>
      <c r="N25" s="9">
        <v>3.5530330162024399</v>
      </c>
      <c r="O25" s="9">
        <v>3.1958996524092336</v>
      </c>
      <c r="P25" s="9">
        <v>2.6757783416740852</v>
      </c>
      <c r="Q25" s="9">
        <v>0</v>
      </c>
      <c r="R25" s="9">
        <v>3.1290450598879582</v>
      </c>
      <c r="S25" s="9">
        <v>0</v>
      </c>
      <c r="T25" s="9">
        <v>2.5263392773898441</v>
      </c>
      <c r="U25" s="9">
        <v>3.8020892578817329</v>
      </c>
      <c r="V25" s="9"/>
      <c r="W25" s="9">
        <v>3.4497868469857735</v>
      </c>
      <c r="X25" s="9">
        <v>2.7331972651065692</v>
      </c>
      <c r="Y25" s="9">
        <v>3.0711452904510828</v>
      </c>
      <c r="Z25" s="9">
        <v>3.2284003587030048</v>
      </c>
      <c r="AA25" s="9">
        <v>3.5492485568540562</v>
      </c>
      <c r="AB25" s="9">
        <v>3.4807253789884878</v>
      </c>
      <c r="AC25" s="9">
        <v>4.2205003456147301</v>
      </c>
      <c r="AD25" s="9">
        <v>4.0626947733423933</v>
      </c>
      <c r="AI25" s="20" t="s">
        <v>95</v>
      </c>
      <c r="AJ25" s="17" t="s">
        <v>55</v>
      </c>
    </row>
    <row r="26" spans="1:36" x14ac:dyDescent="0.25">
      <c r="A26">
        <v>22</v>
      </c>
      <c r="B26" s="24" t="s">
        <v>20</v>
      </c>
      <c r="C26" s="24" t="s">
        <v>94</v>
      </c>
      <c r="D26" s="25">
        <v>44064</v>
      </c>
      <c r="E26" s="9">
        <v>27.5</v>
      </c>
      <c r="F26" s="13">
        <v>27.906784057617188</v>
      </c>
      <c r="G26" s="9">
        <f t="shared" si="1"/>
        <v>0.4067840576171875</v>
      </c>
      <c r="H26" s="18">
        <v>-80</v>
      </c>
      <c r="I26" s="18" t="s">
        <v>35</v>
      </c>
      <c r="J26" s="18">
        <v>2</v>
      </c>
      <c r="K26" s="17" t="s">
        <v>55</v>
      </c>
      <c r="L26" s="17" t="s">
        <v>127</v>
      </c>
      <c r="M26" s="11"/>
      <c r="N26" s="9">
        <v>3.2636360685881081</v>
      </c>
      <c r="O26" s="9">
        <v>3.0791812460476247</v>
      </c>
      <c r="P26" s="9">
        <v>2.2988530764097068</v>
      </c>
      <c r="Q26" s="9">
        <v>1.9395192526186185</v>
      </c>
      <c r="R26" s="9">
        <v>0</v>
      </c>
      <c r="S26" s="9">
        <v>0</v>
      </c>
      <c r="T26" s="9">
        <v>0</v>
      </c>
      <c r="U26" s="9">
        <v>3.0809870469108871</v>
      </c>
      <c r="V26" s="9"/>
      <c r="W26" s="9">
        <v>2.5998830720736876</v>
      </c>
      <c r="X26" s="9">
        <v>1.3010299956639813</v>
      </c>
      <c r="Y26" s="9">
        <v>2.7937903846908188</v>
      </c>
      <c r="Z26" s="9">
        <v>2.6946051989335689</v>
      </c>
      <c r="AA26" s="9">
        <v>2.6242820958356683</v>
      </c>
      <c r="AB26" s="9">
        <v>3.0546130545568877</v>
      </c>
      <c r="AC26" s="9">
        <v>3.6866362692622934</v>
      </c>
      <c r="AD26" s="9">
        <v>3.5133507988059569</v>
      </c>
      <c r="AI26" s="20" t="s">
        <v>94</v>
      </c>
      <c r="AJ26" s="17" t="s">
        <v>55</v>
      </c>
    </row>
    <row r="27" spans="1:36" x14ac:dyDescent="0.25">
      <c r="A27">
        <v>23</v>
      </c>
      <c r="B27" s="24" t="s">
        <v>111</v>
      </c>
      <c r="C27" s="24" t="s">
        <v>96</v>
      </c>
      <c r="D27" s="25">
        <v>43663</v>
      </c>
      <c r="E27" s="9">
        <v>25.66</v>
      </c>
      <c r="F27" s="13">
        <v>23.759363174438477</v>
      </c>
      <c r="G27" s="9">
        <f t="shared" si="1"/>
        <v>-1.9006368255615236</v>
      </c>
      <c r="H27" s="18">
        <v>-80</v>
      </c>
      <c r="I27" s="18" t="s">
        <v>36</v>
      </c>
      <c r="J27" s="18">
        <v>2</v>
      </c>
      <c r="K27" s="17" t="s">
        <v>55</v>
      </c>
      <c r="L27" s="17" t="s">
        <v>128</v>
      </c>
      <c r="M27" s="11"/>
      <c r="N27" s="10">
        <v>3.4482424126344391</v>
      </c>
      <c r="O27" s="10">
        <v>2.1903316981702914</v>
      </c>
      <c r="P27" s="10">
        <v>1.9138138523837167</v>
      </c>
      <c r="Q27" s="10">
        <v>2.2695129442179165</v>
      </c>
      <c r="R27" s="10">
        <v>3.5490032620257876</v>
      </c>
      <c r="S27" s="10">
        <v>2.9014583213961123</v>
      </c>
      <c r="T27" s="10">
        <v>2.5634810853944106</v>
      </c>
      <c r="U27" s="10">
        <v>3.876275588677879</v>
      </c>
      <c r="V27" s="10"/>
      <c r="W27" s="10">
        <v>3.088844562727004</v>
      </c>
      <c r="X27" s="10">
        <v>3.1105897102992488</v>
      </c>
      <c r="Y27" s="10">
        <v>3.2070955404192181</v>
      </c>
      <c r="Z27" s="10">
        <v>3.6421676344049452</v>
      </c>
      <c r="AA27" s="10">
        <v>3.7437448785924614</v>
      </c>
      <c r="AB27" s="10">
        <v>3.9421073089893555</v>
      </c>
      <c r="AC27" s="10">
        <v>4.3142254709264964</v>
      </c>
      <c r="AD27" s="10">
        <v>4.12515582958053</v>
      </c>
      <c r="AI27" s="20" t="s">
        <v>96</v>
      </c>
      <c r="AJ27" s="17" t="s">
        <v>55</v>
      </c>
    </row>
    <row r="28" spans="1:36" x14ac:dyDescent="0.25">
      <c r="A28">
        <v>24</v>
      </c>
      <c r="B28" s="24" t="s">
        <v>112</v>
      </c>
      <c r="C28" s="24" t="s">
        <v>97</v>
      </c>
      <c r="D28" s="25">
        <v>43671</v>
      </c>
      <c r="E28" s="9">
        <v>26.15</v>
      </c>
      <c r="F28" s="13">
        <v>24.953758239746094</v>
      </c>
      <c r="G28" s="9">
        <f t="shared" si="1"/>
        <v>-1.1962417602539048</v>
      </c>
      <c r="H28" s="18">
        <v>-80</v>
      </c>
      <c r="I28" s="18" t="s">
        <v>32</v>
      </c>
      <c r="J28" s="18">
        <v>2</v>
      </c>
      <c r="K28" s="17" t="s">
        <v>55</v>
      </c>
      <c r="L28" s="17" t="s">
        <v>130</v>
      </c>
      <c r="M28" s="11"/>
      <c r="N28" s="10">
        <v>3.908967300418388</v>
      </c>
      <c r="O28" s="10">
        <v>3.5514499979728753</v>
      </c>
      <c r="P28" s="10">
        <v>3.8307169494368978</v>
      </c>
      <c r="Q28" s="10">
        <v>1.8325089127062364</v>
      </c>
      <c r="R28" s="10">
        <v>2.287801729930226</v>
      </c>
      <c r="S28" s="10">
        <v>0</v>
      </c>
      <c r="T28" s="10">
        <v>2.5943925503754266</v>
      </c>
      <c r="U28" s="10">
        <v>3.2362852774480286</v>
      </c>
      <c r="V28" s="10"/>
      <c r="W28" s="10">
        <v>3.0666985504229953</v>
      </c>
      <c r="X28" s="10">
        <v>2.8561244442423002</v>
      </c>
      <c r="Y28" s="10">
        <v>3.3220124385824006</v>
      </c>
      <c r="Z28" s="10">
        <v>3.154119525515847</v>
      </c>
      <c r="AA28" s="10">
        <v>3.5478977175630972</v>
      </c>
      <c r="AB28" s="10">
        <v>3.4398062113933303</v>
      </c>
      <c r="AC28" s="10">
        <v>4.0297894708318553</v>
      </c>
      <c r="AD28" s="10">
        <v>4.1194208634420866</v>
      </c>
      <c r="AI28" s="20" t="s">
        <v>97</v>
      </c>
      <c r="AJ28" s="17" t="s">
        <v>55</v>
      </c>
    </row>
    <row r="29" spans="1:36" x14ac:dyDescent="0.25">
      <c r="A29">
        <v>25</v>
      </c>
      <c r="B29" s="24" t="s">
        <v>15</v>
      </c>
      <c r="C29" s="24" t="s">
        <v>98</v>
      </c>
      <c r="D29" s="25">
        <v>43773</v>
      </c>
      <c r="E29" s="9">
        <v>25.5</v>
      </c>
      <c r="F29" s="13">
        <v>30.475460052490234</v>
      </c>
      <c r="G29" s="9">
        <f t="shared" si="1"/>
        <v>4.9754600524902344</v>
      </c>
      <c r="H29" s="18">
        <v>-80</v>
      </c>
      <c r="I29" s="18" t="s">
        <v>38</v>
      </c>
      <c r="J29" s="18">
        <v>2</v>
      </c>
      <c r="K29" s="17" t="s">
        <v>62</v>
      </c>
      <c r="L29" s="17" t="s">
        <v>142</v>
      </c>
      <c r="M29" s="11"/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/>
      <c r="W29" s="9">
        <v>3.5032457714651128</v>
      </c>
      <c r="X29" s="9">
        <v>2.4913616938342726</v>
      </c>
      <c r="Y29" s="9">
        <v>3.3875677794171888</v>
      </c>
      <c r="Z29" s="9">
        <v>3.2260841159758238</v>
      </c>
      <c r="AA29" s="9">
        <v>3.3255156633631482</v>
      </c>
      <c r="AB29" s="9">
        <v>0</v>
      </c>
      <c r="AC29" s="9">
        <v>3.9785457004627385</v>
      </c>
      <c r="AD29" s="9">
        <v>3.7555699806287999</v>
      </c>
      <c r="AI29" s="20" t="s">
        <v>98</v>
      </c>
      <c r="AJ29" s="17" t="s">
        <v>62</v>
      </c>
    </row>
    <row r="30" spans="1:36" x14ac:dyDescent="0.25">
      <c r="A30">
        <v>26</v>
      </c>
      <c r="B30" s="24" t="s">
        <v>110</v>
      </c>
      <c r="C30" s="24" t="s">
        <v>100</v>
      </c>
      <c r="D30" s="25">
        <v>43999</v>
      </c>
      <c r="E30" s="9">
        <v>25</v>
      </c>
      <c r="F30" s="13">
        <v>24.281318664550781</v>
      </c>
      <c r="G30" s="9">
        <f t="shared" si="1"/>
        <v>-0.71868133544921875</v>
      </c>
      <c r="H30" s="18">
        <v>-80</v>
      </c>
      <c r="I30" s="18" t="s">
        <v>99</v>
      </c>
      <c r="J30" s="18">
        <v>2</v>
      </c>
      <c r="K30" s="17" t="s">
        <v>55</v>
      </c>
      <c r="L30" s="17" t="s">
        <v>124</v>
      </c>
      <c r="M30" s="11"/>
      <c r="N30" s="9">
        <v>2.3138672203691533</v>
      </c>
      <c r="O30" s="9">
        <v>2.0791812460476247</v>
      </c>
      <c r="P30" s="9">
        <v>2.0755469613925306</v>
      </c>
      <c r="Q30" s="9">
        <v>1.8808135922807914</v>
      </c>
      <c r="R30" s="9">
        <v>1.7781512503836436</v>
      </c>
      <c r="S30" s="9">
        <v>0</v>
      </c>
      <c r="T30" s="9">
        <v>2.0606978403536118</v>
      </c>
      <c r="U30" s="9">
        <v>2.4216039268698313</v>
      </c>
      <c r="V30" s="9"/>
      <c r="W30" s="9">
        <v>3.1818435879447726</v>
      </c>
      <c r="X30" s="9">
        <v>3.0464951643347082</v>
      </c>
      <c r="Y30" s="9">
        <v>3.070037866607755</v>
      </c>
      <c r="Z30" s="9">
        <v>2.9925535178321354</v>
      </c>
      <c r="AA30" s="9">
        <v>3.4295908022233017</v>
      </c>
      <c r="AB30" s="9">
        <v>3.7185847200274358</v>
      </c>
      <c r="AC30" s="9">
        <v>4.2873089515699725</v>
      </c>
      <c r="AD30" s="9">
        <v>4.3507711830531663</v>
      </c>
      <c r="AI30" s="20" t="s">
        <v>100</v>
      </c>
      <c r="AJ30" s="17" t="s">
        <v>55</v>
      </c>
    </row>
    <row r="31" spans="1:36" x14ac:dyDescent="0.25">
      <c r="A31">
        <v>27</v>
      </c>
      <c r="B31" s="24" t="s">
        <v>115</v>
      </c>
      <c r="C31" s="24" t="s">
        <v>101</v>
      </c>
      <c r="D31" s="25">
        <v>43710</v>
      </c>
      <c r="E31" s="9">
        <v>24.6</v>
      </c>
      <c r="F31" s="13">
        <v>22.687137603759766</v>
      </c>
      <c r="G31" s="9">
        <f t="shared" si="1"/>
        <v>-1.9128623962402358</v>
      </c>
      <c r="H31" s="18">
        <v>-80</v>
      </c>
      <c r="I31" s="18" t="s">
        <v>40</v>
      </c>
      <c r="J31" s="18">
        <v>2</v>
      </c>
      <c r="K31" s="17" t="s">
        <v>55</v>
      </c>
      <c r="L31" s="17" t="s">
        <v>136</v>
      </c>
      <c r="M31" s="11"/>
      <c r="N31" s="9">
        <v>3.25478968739721</v>
      </c>
      <c r="O31" s="9">
        <v>3.5221833176186865</v>
      </c>
      <c r="P31" s="9">
        <v>2.4638929889859074</v>
      </c>
      <c r="Q31" s="9">
        <v>1.8061799739838871</v>
      </c>
      <c r="R31" s="9">
        <v>2.7024305364455254</v>
      </c>
      <c r="S31" s="9">
        <v>2.2504200023088941</v>
      </c>
      <c r="T31" s="9">
        <v>2.8267225201689921</v>
      </c>
      <c r="U31" s="9">
        <v>3.8755242639493086</v>
      </c>
      <c r="V31" s="9"/>
      <c r="W31" s="9">
        <v>3.0178677189635055</v>
      </c>
      <c r="X31" s="9">
        <v>2.8937617620579434</v>
      </c>
      <c r="Y31" s="9">
        <v>3.2087100199064009</v>
      </c>
      <c r="Z31" s="9">
        <v>3.5056925074122001</v>
      </c>
      <c r="AA31" s="9">
        <v>3.6734816970733473</v>
      </c>
      <c r="AB31" s="9">
        <v>3.8212514315459414</v>
      </c>
      <c r="AC31" s="9">
        <v>4.1437952038457668</v>
      </c>
      <c r="AD31" s="9">
        <v>4.2105325370693967</v>
      </c>
      <c r="AI31" s="20" t="s">
        <v>101</v>
      </c>
      <c r="AJ31" s="17" t="s">
        <v>55</v>
      </c>
    </row>
    <row r="32" spans="1:36" x14ac:dyDescent="0.25">
      <c r="A32">
        <v>28</v>
      </c>
      <c r="B32" s="24" t="s">
        <v>114</v>
      </c>
      <c r="C32" s="24" t="s">
        <v>102</v>
      </c>
      <c r="D32" s="25">
        <v>43710</v>
      </c>
      <c r="E32" s="9">
        <v>25.5</v>
      </c>
      <c r="F32" s="13">
        <v>25.003318786621094</v>
      </c>
      <c r="G32" s="9">
        <f t="shared" si="1"/>
        <v>-0.49668121337890625</v>
      </c>
      <c r="H32" s="18">
        <v>-80</v>
      </c>
      <c r="I32" s="18" t="s">
        <v>40</v>
      </c>
      <c r="J32" s="18">
        <v>2</v>
      </c>
      <c r="K32" s="17" t="s">
        <v>55</v>
      </c>
      <c r="L32" s="17" t="s">
        <v>137</v>
      </c>
      <c r="M32" s="11"/>
      <c r="N32" s="9">
        <v>2.7395723444500919</v>
      </c>
      <c r="O32" s="9">
        <v>2.9385197251764921</v>
      </c>
      <c r="P32" s="9">
        <v>0</v>
      </c>
      <c r="Q32" s="9">
        <v>0</v>
      </c>
      <c r="R32" s="9">
        <v>0</v>
      </c>
      <c r="S32" s="9">
        <v>0</v>
      </c>
      <c r="T32" s="9">
        <v>2.4969296480732148</v>
      </c>
      <c r="U32" s="9">
        <v>3.2864564697469829</v>
      </c>
      <c r="V32" s="9"/>
      <c r="W32" s="9">
        <v>2.7937903846908188</v>
      </c>
      <c r="X32" s="9">
        <v>2.7846172926328752</v>
      </c>
      <c r="Y32" s="9">
        <v>2.8898617212581885</v>
      </c>
      <c r="Z32" s="9">
        <v>2.8524799936368566</v>
      </c>
      <c r="AA32" s="9">
        <v>3.2417954312951989</v>
      </c>
      <c r="AB32" s="9">
        <v>3.4423229557455746</v>
      </c>
      <c r="AC32" s="9">
        <v>3.7623784293119642</v>
      </c>
      <c r="AD32" s="9">
        <v>3.876621916034273</v>
      </c>
      <c r="AI32" s="20" t="s">
        <v>102</v>
      </c>
      <c r="AJ32" s="17" t="s">
        <v>55</v>
      </c>
    </row>
    <row r="33" spans="1:36" x14ac:dyDescent="0.25">
      <c r="A33">
        <v>29</v>
      </c>
      <c r="B33" s="24" t="s">
        <v>10</v>
      </c>
      <c r="C33" s="24" t="s">
        <v>93</v>
      </c>
      <c r="D33" s="25">
        <v>43560</v>
      </c>
      <c r="E33" s="9">
        <v>23.23</v>
      </c>
      <c r="F33" s="13">
        <v>23.955047607421875</v>
      </c>
      <c r="G33" s="9">
        <f t="shared" si="1"/>
        <v>0.72504760742187457</v>
      </c>
      <c r="H33" s="18">
        <v>-80</v>
      </c>
      <c r="I33" s="18" t="s">
        <v>34</v>
      </c>
      <c r="J33" s="18">
        <v>2</v>
      </c>
      <c r="K33" s="17" t="s">
        <v>55</v>
      </c>
      <c r="L33" s="17" t="s">
        <v>122</v>
      </c>
      <c r="M33" s="11"/>
      <c r="N33" s="9">
        <v>3.5530330162024399</v>
      </c>
      <c r="O33" s="9">
        <v>3.1958996524092336</v>
      </c>
      <c r="P33" s="9">
        <v>2.6757783416740852</v>
      </c>
      <c r="Q33" s="9">
        <v>0</v>
      </c>
      <c r="R33" s="9">
        <v>3.1290450598879582</v>
      </c>
      <c r="S33" s="9">
        <v>0</v>
      </c>
      <c r="T33" s="9">
        <v>2.5263392773898441</v>
      </c>
      <c r="U33" s="9">
        <v>3.8020892578817329</v>
      </c>
      <c r="V33" s="9"/>
      <c r="W33" s="9">
        <v>3.4497868469857735</v>
      </c>
      <c r="X33" s="9">
        <v>2.7331972651065692</v>
      </c>
      <c r="Y33" s="9">
        <v>3.0711452904510828</v>
      </c>
      <c r="Z33" s="9">
        <v>3.2284003587030048</v>
      </c>
      <c r="AA33" s="9">
        <v>3.5492485568540562</v>
      </c>
      <c r="AB33" s="9">
        <v>3.4807253789884878</v>
      </c>
      <c r="AC33" s="9">
        <v>4.2205003456147301</v>
      </c>
      <c r="AD33" s="9">
        <v>4.0626947733423933</v>
      </c>
      <c r="AI33" s="20" t="s">
        <v>93</v>
      </c>
      <c r="AJ33" s="17" t="s">
        <v>55</v>
      </c>
    </row>
    <row r="34" spans="1:36" x14ac:dyDescent="0.25">
      <c r="A34">
        <v>30</v>
      </c>
      <c r="B34" s="24" t="s">
        <v>19</v>
      </c>
      <c r="C34" s="24" t="s">
        <v>103</v>
      </c>
      <c r="D34" s="25">
        <v>44064</v>
      </c>
      <c r="E34" s="9">
        <v>27.8</v>
      </c>
      <c r="F34" s="13">
        <v>28.27754020690918</v>
      </c>
      <c r="G34" s="9">
        <f t="shared" si="1"/>
        <v>0.47754020690917898</v>
      </c>
      <c r="H34" s="18">
        <v>-80</v>
      </c>
      <c r="I34" s="18" t="s">
        <v>35</v>
      </c>
      <c r="J34" s="18">
        <v>2</v>
      </c>
      <c r="K34" s="17" t="s">
        <v>117</v>
      </c>
      <c r="L34" s="17" t="s">
        <v>126</v>
      </c>
      <c r="M34" s="11"/>
      <c r="N34" s="9">
        <v>3.4677560512440331</v>
      </c>
      <c r="O34" s="9">
        <v>2.4548448600085102</v>
      </c>
      <c r="P34" s="9">
        <v>2.7979596437371961</v>
      </c>
      <c r="Q34" s="9">
        <v>2.7986506454452691</v>
      </c>
      <c r="R34" s="9">
        <v>0</v>
      </c>
      <c r="S34" s="9">
        <v>0</v>
      </c>
      <c r="T34" s="9">
        <v>0</v>
      </c>
      <c r="U34" s="9">
        <v>2.8481891169913989</v>
      </c>
      <c r="V34" s="9"/>
      <c r="W34" s="9">
        <v>1.7781512503836436</v>
      </c>
      <c r="X34" s="9">
        <v>1.6434526764861874</v>
      </c>
      <c r="Y34" s="9">
        <v>2.6972293427597176</v>
      </c>
      <c r="Z34" s="9">
        <v>2.7693773260761385</v>
      </c>
      <c r="AA34" s="9">
        <v>2.568201724066995</v>
      </c>
      <c r="AB34" s="9">
        <v>2.7958800173440754</v>
      </c>
      <c r="AC34" s="9">
        <v>3.7319914490189294</v>
      </c>
      <c r="AD34" s="9">
        <v>2.6910814921229687</v>
      </c>
      <c r="AI34" s="20" t="s">
        <v>103</v>
      </c>
      <c r="AJ34" s="17" t="s">
        <v>55</v>
      </c>
    </row>
    <row r="35" spans="1:36" x14ac:dyDescent="0.25">
      <c r="A35">
        <v>31</v>
      </c>
      <c r="B35" s="24" t="s">
        <v>113</v>
      </c>
      <c r="C35" s="24" t="s">
        <v>104</v>
      </c>
      <c r="D35" s="25">
        <v>43669</v>
      </c>
      <c r="E35" s="9">
        <v>27.6</v>
      </c>
      <c r="F35" s="13">
        <v>25.101516723632813</v>
      </c>
      <c r="G35" s="9">
        <f t="shared" si="1"/>
        <v>-2.4984832763671889</v>
      </c>
      <c r="H35" s="18">
        <v>-80</v>
      </c>
      <c r="I35" s="18" t="s">
        <v>35</v>
      </c>
      <c r="J35" s="18">
        <v>2</v>
      </c>
      <c r="K35" s="17" t="s">
        <v>55</v>
      </c>
      <c r="L35" s="17" t="s">
        <v>125</v>
      </c>
      <c r="M35" s="11"/>
      <c r="N35" s="9">
        <v>3.2636360685881081</v>
      </c>
      <c r="O35" s="9">
        <v>3.0791812460476247</v>
      </c>
      <c r="P35" s="9">
        <v>2.2988530764097068</v>
      </c>
      <c r="Q35" s="9">
        <v>1.9395192526186185</v>
      </c>
      <c r="R35" s="9">
        <v>0</v>
      </c>
      <c r="S35" s="9">
        <v>0</v>
      </c>
      <c r="T35" s="9">
        <v>0</v>
      </c>
      <c r="U35" s="9">
        <v>3.0809870469108871</v>
      </c>
      <c r="V35" s="9"/>
      <c r="W35" s="9">
        <v>2.5998830720736876</v>
      </c>
      <c r="X35" s="9">
        <v>1.3010299956639813</v>
      </c>
      <c r="Y35" s="9">
        <v>2.7937903846908188</v>
      </c>
      <c r="Z35" s="9">
        <v>2.6946051989335689</v>
      </c>
      <c r="AA35" s="9">
        <v>2.6242820958356683</v>
      </c>
      <c r="AB35" s="9">
        <v>3.0546130545568877</v>
      </c>
      <c r="AC35" s="9">
        <v>3.6866362692622934</v>
      </c>
      <c r="AD35" s="9">
        <v>3.5133507988059569</v>
      </c>
      <c r="AI35" s="20" t="s">
        <v>104</v>
      </c>
      <c r="AJ35" s="17" t="s">
        <v>55</v>
      </c>
    </row>
    <row r="36" spans="1:36" x14ac:dyDescent="0.25">
      <c r="A36">
        <v>32</v>
      </c>
      <c r="B36" s="24" t="s">
        <v>13</v>
      </c>
      <c r="C36" s="24" t="s">
        <v>105</v>
      </c>
      <c r="D36" s="25">
        <v>43773</v>
      </c>
      <c r="E36" s="9">
        <v>26.3</v>
      </c>
      <c r="F36" s="13">
        <v>28.539821624755859</v>
      </c>
      <c r="G36" s="9">
        <f t="shared" si="1"/>
        <v>2.2398216247558587</v>
      </c>
      <c r="H36" s="18">
        <v>-80</v>
      </c>
      <c r="I36" s="18" t="s">
        <v>37</v>
      </c>
      <c r="J36" s="18">
        <v>1</v>
      </c>
      <c r="K36" s="17" t="s">
        <v>55</v>
      </c>
      <c r="L36" s="28" t="s">
        <v>139</v>
      </c>
      <c r="M36" s="11"/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/>
      <c r="W36" s="9">
        <v>3.6701530451921802</v>
      </c>
      <c r="X36" s="9">
        <v>2.8407332346118066</v>
      </c>
      <c r="Y36" s="9">
        <v>2.9929950984313414</v>
      </c>
      <c r="Z36" s="9">
        <v>3.0870712059065353</v>
      </c>
      <c r="AA36" s="9">
        <v>3.2697463731307672</v>
      </c>
      <c r="AB36" s="9">
        <v>3.4073909044707316</v>
      </c>
      <c r="AC36" s="9">
        <v>4.0193240371536909</v>
      </c>
      <c r="AD36" s="9">
        <v>4.0459485381053346</v>
      </c>
      <c r="AI36" s="20" t="s">
        <v>105</v>
      </c>
      <c r="AJ36" s="17" t="s">
        <v>55</v>
      </c>
    </row>
    <row r="37" spans="1:36" x14ac:dyDescent="0.25">
      <c r="A37">
        <v>33</v>
      </c>
      <c r="B37" s="24" t="s">
        <v>14</v>
      </c>
      <c r="C37" s="24" t="s">
        <v>106</v>
      </c>
      <c r="D37" s="25">
        <v>43773</v>
      </c>
      <c r="E37" s="9">
        <v>26.9</v>
      </c>
      <c r="F37" s="19">
        <v>31.321609497070313</v>
      </c>
      <c r="G37" s="9">
        <f t="shared" si="1"/>
        <v>4.4216094970703139</v>
      </c>
      <c r="H37" s="18">
        <v>-80</v>
      </c>
      <c r="I37" s="18" t="s">
        <v>37</v>
      </c>
      <c r="J37" s="18">
        <v>1</v>
      </c>
      <c r="K37" s="17" t="s">
        <v>62</v>
      </c>
      <c r="L37" s="28" t="s">
        <v>141</v>
      </c>
      <c r="M37" s="11"/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/>
      <c r="W37" s="9">
        <v>2.1461280356782382</v>
      </c>
      <c r="X37" s="9">
        <v>2.428134794028789</v>
      </c>
      <c r="Y37" s="9">
        <v>2.7708520116421442</v>
      </c>
      <c r="Z37" s="9">
        <v>2.0492180226701815</v>
      </c>
      <c r="AA37" s="9">
        <v>2.9590413923210934</v>
      </c>
      <c r="AB37" s="9">
        <v>0</v>
      </c>
      <c r="AC37" s="9">
        <v>3.8395408929689689</v>
      </c>
      <c r="AD37" s="9">
        <v>3.154119525515847</v>
      </c>
      <c r="AI37" s="20" t="s">
        <v>106</v>
      </c>
      <c r="AJ37" s="17" t="s">
        <v>62</v>
      </c>
    </row>
    <row r="38" spans="1:36" x14ac:dyDescent="0.25">
      <c r="A38">
        <v>34</v>
      </c>
      <c r="B38" s="24" t="s">
        <v>18</v>
      </c>
      <c r="C38" s="24" t="s">
        <v>107</v>
      </c>
      <c r="D38" s="25">
        <v>44062</v>
      </c>
      <c r="E38" s="9">
        <v>25.3</v>
      </c>
      <c r="F38" s="13">
        <v>24.158836364746094</v>
      </c>
      <c r="G38" s="9">
        <f t="shared" si="1"/>
        <v>-1.141163635253907</v>
      </c>
      <c r="H38" s="18">
        <v>-80</v>
      </c>
      <c r="I38" s="18" t="s">
        <v>41</v>
      </c>
      <c r="J38" s="18">
        <v>1</v>
      </c>
      <c r="K38" s="17" t="s">
        <v>55</v>
      </c>
      <c r="L38" s="17" t="s">
        <v>120</v>
      </c>
      <c r="M38" s="11"/>
      <c r="N38" s="9">
        <v>3.1417632302757879</v>
      </c>
      <c r="O38" s="9">
        <v>3.8822398480188234</v>
      </c>
      <c r="P38" s="9">
        <v>2.6242820958356683</v>
      </c>
      <c r="Q38" s="9">
        <v>2.725094521081469</v>
      </c>
      <c r="R38" s="9">
        <v>2.8000293592441343</v>
      </c>
      <c r="S38" s="9">
        <v>2.1818435879447726</v>
      </c>
      <c r="T38" s="9">
        <v>2.9717395908877782</v>
      </c>
      <c r="U38" s="9">
        <v>4.1744668588860181</v>
      </c>
      <c r="V38" s="9"/>
      <c r="W38" s="9">
        <v>3.184123354239671</v>
      </c>
      <c r="X38" s="9">
        <v>3.3293978793610428</v>
      </c>
      <c r="Y38" s="9">
        <v>3.3832766504076504</v>
      </c>
      <c r="Z38" s="9">
        <v>3.7487305560984945</v>
      </c>
      <c r="AA38" s="9">
        <v>3.7765559107032618</v>
      </c>
      <c r="AB38" s="9">
        <v>3.9972989924095139</v>
      </c>
      <c r="AC38" s="9">
        <v>4.4390009240795028</v>
      </c>
      <c r="AD38" s="9">
        <v>4.3995006613146108</v>
      </c>
      <c r="AI38" s="20" t="s">
        <v>107</v>
      </c>
      <c r="AJ38" s="17" t="s">
        <v>55</v>
      </c>
    </row>
    <row r="40" spans="1:36" x14ac:dyDescent="0.25">
      <c r="F40" s="27"/>
    </row>
    <row r="41" spans="1:36" x14ac:dyDescent="0.25">
      <c r="B41" s="21" t="s">
        <v>56</v>
      </c>
      <c r="C41" s="21"/>
      <c r="F41" s="27"/>
      <c r="AI41" s="21"/>
    </row>
    <row r="42" spans="1:36" x14ac:dyDescent="0.25">
      <c r="B42" t="s">
        <v>57</v>
      </c>
    </row>
    <row r="43" spans="1:36" x14ac:dyDescent="0.25">
      <c r="B43" t="s">
        <v>66</v>
      </c>
    </row>
    <row r="44" spans="1:36" x14ac:dyDescent="0.25">
      <c r="B44" t="s">
        <v>65</v>
      </c>
    </row>
    <row r="45" spans="1:36" x14ac:dyDescent="0.25">
      <c r="B45" t="s">
        <v>134</v>
      </c>
    </row>
  </sheetData>
  <mergeCells count="2">
    <mergeCell ref="N2:U3"/>
    <mergeCell ref="W2:AD3"/>
  </mergeCells>
  <phoneticPr fontId="6" type="noConversion"/>
  <conditionalFormatting sqref="AO1:AV3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2022-05-30T11:19:03Z</dcterms:created>
  <dcterms:modified xsi:type="dcterms:W3CDTF">2023-02-04T08:55:16Z</dcterms:modified>
</cp:coreProperties>
</file>