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1"/>
  </bookViews>
  <sheets>
    <sheet name="ABC" sheetId="6" r:id="rId1"/>
    <sheet name="CDE" sheetId="5" r:id="rId2"/>
  </sheets>
  <calcPr calcId="162913"/>
</workbook>
</file>

<file path=xl/calcChain.xml><?xml version="1.0" encoding="utf-8"?>
<calcChain xmlns="http://schemas.openxmlformats.org/spreadsheetml/2006/main">
  <c r="L13" i="6" l="1"/>
  <c r="F13" i="6"/>
  <c r="L12" i="6"/>
  <c r="F12" i="6"/>
  <c r="L11" i="6"/>
  <c r="F11" i="6"/>
  <c r="L10" i="6"/>
  <c r="F10" i="6"/>
  <c r="L9" i="6"/>
  <c r="F9" i="6"/>
  <c r="L8" i="6"/>
  <c r="F8" i="6"/>
  <c r="L7" i="6"/>
  <c r="F7" i="6"/>
  <c r="L6" i="6"/>
  <c r="F6" i="6"/>
  <c r="L5" i="6"/>
  <c r="F5" i="6"/>
  <c r="E73" i="5" l="1"/>
  <c r="E83" i="5"/>
  <c r="K84" i="5"/>
  <c r="E82" i="5"/>
  <c r="K83" i="5"/>
  <c r="E81" i="5"/>
  <c r="K82" i="5"/>
  <c r="E80" i="5"/>
  <c r="K81" i="5"/>
  <c r="E79" i="5"/>
  <c r="K80" i="5"/>
  <c r="E78" i="5"/>
  <c r="K79" i="5"/>
  <c r="E77" i="5"/>
  <c r="K78" i="5"/>
  <c r="E76" i="5"/>
  <c r="K77" i="5"/>
  <c r="E75" i="5"/>
  <c r="K76" i="5"/>
  <c r="E74" i="5"/>
  <c r="K75" i="5"/>
  <c r="K74" i="5"/>
  <c r="E72" i="5"/>
  <c r="K73" i="5"/>
  <c r="K72" i="5"/>
  <c r="K65" i="5"/>
  <c r="E65" i="5"/>
  <c r="K64" i="5"/>
  <c r="E64" i="5"/>
  <c r="K63" i="5"/>
  <c r="E63" i="5"/>
  <c r="K62" i="5"/>
  <c r="E62" i="5"/>
  <c r="K61" i="5"/>
  <c r="E61" i="5"/>
  <c r="K60" i="5"/>
  <c r="E60" i="5"/>
  <c r="K59" i="5"/>
  <c r="E59" i="5"/>
  <c r="K58" i="5"/>
  <c r="E58" i="5"/>
  <c r="K57" i="5"/>
  <c r="E57" i="5"/>
  <c r="K56" i="5"/>
  <c r="E56" i="5"/>
  <c r="K55" i="5"/>
  <c r="E55" i="5"/>
  <c r="K54" i="5"/>
  <c r="E54" i="5"/>
  <c r="K53" i="5"/>
  <c r="E53" i="5"/>
  <c r="K52" i="5"/>
  <c r="E52" i="5"/>
  <c r="K51" i="5"/>
  <c r="E51" i="5"/>
  <c r="K41" i="5"/>
  <c r="K40" i="5"/>
  <c r="E40" i="5"/>
  <c r="K39" i="5"/>
  <c r="E39" i="5"/>
  <c r="K38" i="5"/>
  <c r="E38" i="5"/>
  <c r="K37" i="5"/>
  <c r="E37" i="5"/>
  <c r="K36" i="5"/>
  <c r="E36" i="5"/>
  <c r="K35" i="5"/>
  <c r="E35" i="5"/>
  <c r="K34" i="5"/>
  <c r="E34" i="5"/>
  <c r="E33" i="5"/>
  <c r="K33" i="5"/>
  <c r="K32" i="5"/>
  <c r="E32" i="5"/>
  <c r="K31" i="5"/>
  <c r="E31" i="5"/>
  <c r="K30" i="5"/>
  <c r="E30" i="5"/>
  <c r="K29" i="5"/>
  <c r="E29" i="5"/>
  <c r="K16" i="5"/>
  <c r="K15" i="5"/>
  <c r="K14" i="5"/>
  <c r="K13" i="5"/>
  <c r="K12" i="5"/>
  <c r="K11" i="5"/>
  <c r="K10" i="5"/>
  <c r="K9" i="5"/>
  <c r="K8" i="5"/>
  <c r="K7" i="5"/>
  <c r="K6" i="5"/>
</calcChain>
</file>

<file path=xl/sharedStrings.xml><?xml version="1.0" encoding="utf-8"?>
<sst xmlns="http://schemas.openxmlformats.org/spreadsheetml/2006/main" count="381" uniqueCount="169">
  <si>
    <t>A</t>
  </si>
  <si>
    <t>β</t>
  </si>
  <si>
    <t>β/A</t>
  </si>
  <si>
    <t>mb42-2</t>
  </si>
  <si>
    <t>mb42-3</t>
  </si>
  <si>
    <t>mb42-4</t>
  </si>
  <si>
    <t>mb42-5</t>
  </si>
  <si>
    <t>mb42-6</t>
  </si>
  <si>
    <t>mb42-7</t>
  </si>
  <si>
    <t>mb42-8</t>
  </si>
  <si>
    <t>mb42-9</t>
  </si>
  <si>
    <t>mb42-10</t>
  </si>
  <si>
    <t>mb42-11</t>
  </si>
  <si>
    <t>mb42-12</t>
  </si>
  <si>
    <t>mb42-13</t>
  </si>
  <si>
    <t>mb42-14</t>
  </si>
  <si>
    <t>mb42-15</t>
  </si>
  <si>
    <t>b42-1</t>
  </si>
  <si>
    <t>b42-2</t>
  </si>
  <si>
    <t>b42-3</t>
  </si>
  <si>
    <t>b42-4</t>
  </si>
  <si>
    <t>b42-5</t>
  </si>
  <si>
    <t>b42-6</t>
  </si>
  <si>
    <t>b42-7</t>
  </si>
  <si>
    <t>b42-8</t>
  </si>
  <si>
    <t>b42-9</t>
  </si>
  <si>
    <t>b42-10</t>
  </si>
  <si>
    <t>b42-11</t>
  </si>
  <si>
    <t>b42-12</t>
  </si>
  <si>
    <t>b42-13</t>
  </si>
  <si>
    <t>b42-14</t>
  </si>
  <si>
    <t>b42-15</t>
  </si>
  <si>
    <t>mb30-1</t>
  </si>
  <si>
    <t>mb30-2</t>
  </si>
  <si>
    <t>mb30-3</t>
  </si>
  <si>
    <t>mb30-4</t>
  </si>
  <si>
    <t>mb30-5</t>
  </si>
  <si>
    <t>mb30-6</t>
  </si>
  <si>
    <t>mb30-7</t>
  </si>
  <si>
    <t>mb30-8</t>
  </si>
  <si>
    <t>mb30-9</t>
  </si>
  <si>
    <t>mb30-10</t>
  </si>
  <si>
    <t>mb30-11</t>
  </si>
  <si>
    <t>mb30-12</t>
  </si>
  <si>
    <t>mb30-13</t>
  </si>
  <si>
    <t>b30-1</t>
  </si>
  <si>
    <t>b30-2</t>
  </si>
  <si>
    <t>b30-3</t>
  </si>
  <si>
    <t>b30-4</t>
  </si>
  <si>
    <t>b30-5</t>
  </si>
  <si>
    <t>b30-6</t>
  </si>
  <si>
    <t>b30-7</t>
  </si>
  <si>
    <t>b30-8</t>
  </si>
  <si>
    <t>b30-9</t>
  </si>
  <si>
    <t>b30-10</t>
  </si>
  <si>
    <t>b30-11</t>
  </si>
  <si>
    <t>b30-12</t>
  </si>
  <si>
    <t>mb54-2</t>
  </si>
  <si>
    <t>mb54-3</t>
  </si>
  <si>
    <t>mb54-4</t>
  </si>
  <si>
    <t>mb54-5</t>
  </si>
  <si>
    <t>mb54-6</t>
  </si>
  <si>
    <t>mb54-7</t>
  </si>
  <si>
    <t>mb54-8</t>
  </si>
  <si>
    <t>mb54-9</t>
  </si>
  <si>
    <t>mb54-10</t>
  </si>
  <si>
    <t>mb54-11</t>
  </si>
  <si>
    <t>mb54-12</t>
  </si>
  <si>
    <t>mb54-13</t>
  </si>
  <si>
    <t>b54-2</t>
  </si>
  <si>
    <t>b54-3</t>
  </si>
  <si>
    <t>b54-4</t>
  </si>
  <si>
    <t>b54-5</t>
  </si>
  <si>
    <t>b54-6</t>
  </si>
  <si>
    <t>b54-7</t>
  </si>
  <si>
    <t>b54-8</t>
  </si>
  <si>
    <t>b54-9</t>
  </si>
  <si>
    <t>b54-10</t>
  </si>
  <si>
    <t>b54-11</t>
  </si>
  <si>
    <t>b54-12</t>
  </si>
  <si>
    <t>mb18-1</t>
  </si>
  <si>
    <t>mb18-2</t>
  </si>
  <si>
    <t>mb18-3</t>
  </si>
  <si>
    <t>mb18-4</t>
  </si>
  <si>
    <t>mb18-5</t>
  </si>
  <si>
    <t>mb18-6</t>
  </si>
  <si>
    <t>mb18-7</t>
  </si>
  <si>
    <t>mb18-8</t>
  </si>
  <si>
    <t>mb18-9</t>
  </si>
  <si>
    <t>mb18-10</t>
  </si>
  <si>
    <t>mb18-11</t>
  </si>
  <si>
    <t>b18-1</t>
  </si>
  <si>
    <t>b18-2</t>
  </si>
  <si>
    <t>b18-3</t>
  </si>
  <si>
    <t>b18-4</t>
  </si>
  <si>
    <t>b18-5</t>
  </si>
  <si>
    <t>b18-6</t>
  </si>
  <si>
    <t>b18-7</t>
  </si>
  <si>
    <t>b18-8</t>
  </si>
  <si>
    <t>b18-9</t>
  </si>
  <si>
    <t>b18-10</t>
  </si>
  <si>
    <t>b18-11</t>
  </si>
  <si>
    <t>b18-12</t>
  </si>
  <si>
    <t>b18-13</t>
  </si>
  <si>
    <t>b18-14</t>
  </si>
  <si>
    <t>VAR00002</t>
  </si>
  <si>
    <t/>
  </si>
  <si>
    <t>N</t>
  </si>
  <si>
    <t>1.00</t>
  </si>
  <si>
    <t>2.00</t>
  </si>
  <si>
    <t>df</t>
  </si>
  <si>
    <t>F</t>
  </si>
  <si>
    <t>Sig.</t>
  </si>
  <si>
    <t>β/A</t>
    <phoneticPr fontId="1" type="noConversion"/>
  </si>
  <si>
    <t>18 day</t>
    <phoneticPr fontId="1" type="noConversion"/>
  </si>
  <si>
    <t>A</t>
    <phoneticPr fontId="1" type="noConversion"/>
  </si>
  <si>
    <t>VAR00001</t>
  </si>
  <si>
    <t>VAR00003</t>
  </si>
  <si>
    <t>VAR00004</t>
  </si>
  <si>
    <t>t</t>
  </si>
  <si>
    <t>β</t>
    <phoneticPr fontId="1" type="noConversion"/>
  </si>
  <si>
    <t>30 days</t>
    <phoneticPr fontId="1" type="noConversion"/>
  </si>
  <si>
    <t>VAR00007</t>
  </si>
  <si>
    <t>VAR00008</t>
  </si>
  <si>
    <t>VAR00009</t>
  </si>
  <si>
    <t>42 days</t>
    <phoneticPr fontId="1" type="noConversion"/>
  </si>
  <si>
    <t>VAR00012</t>
  </si>
  <si>
    <t>VAR00013</t>
  </si>
  <si>
    <t>VAR00014</t>
  </si>
  <si>
    <t>54 days</t>
    <phoneticPr fontId="1" type="noConversion"/>
  </si>
  <si>
    <t>VAR00017</t>
  </si>
  <si>
    <t>VAR00018</t>
  </si>
  <si>
    <t>VAR00019</t>
  </si>
  <si>
    <t>mb42-1</t>
    <phoneticPr fontId="1" type="noConversion"/>
  </si>
  <si>
    <t>b54-1</t>
    <phoneticPr fontId="1" type="noConversion"/>
  </si>
  <si>
    <t>mb54-1</t>
    <phoneticPr fontId="1" type="noConversion"/>
  </si>
  <si>
    <t>β30-2</t>
  </si>
  <si>
    <t>30M-1</t>
    <phoneticPr fontId="1" type="noConversion"/>
  </si>
  <si>
    <t>β30-4</t>
  </si>
  <si>
    <t>30M-2</t>
  </si>
  <si>
    <t>β30-5</t>
  </si>
  <si>
    <t>30M-4</t>
  </si>
  <si>
    <t>β30-6</t>
  </si>
  <si>
    <t>30M-5</t>
  </si>
  <si>
    <t>β30-7</t>
  </si>
  <si>
    <t>30M-7</t>
  </si>
  <si>
    <t>β30-8</t>
  </si>
  <si>
    <t>30M-8</t>
  </si>
  <si>
    <t>β30-9</t>
    <phoneticPr fontId="1" type="noConversion"/>
  </si>
  <si>
    <t>30M-10</t>
  </si>
  <si>
    <t>β30-10</t>
  </si>
  <si>
    <t>30M-12</t>
  </si>
  <si>
    <t>β30-14</t>
  </si>
  <si>
    <t>30M-13</t>
  </si>
  <si>
    <t>Equal variances assumed</t>
  </si>
  <si>
    <t>Equal variances not assumed</t>
  </si>
  <si>
    <t>Independent Samples Test</t>
  </si>
  <si>
    <t>Levene's Test for Equality of Variances</t>
  </si>
  <si>
    <t>t-test for Equality of Means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</si>
  <si>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</si>
  <si>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</si>
  <si>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</si>
  <si>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</si>
  <si>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</si>
  <si>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</si>
  <si>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Group Statistics</t>
  </si>
  <si>
    <t>Mean</t>
  </si>
  <si>
    <t>Std. Deviation</t>
  </si>
  <si>
    <t>Std. Error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</si>
</sst>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##0"/>
    <numFmt numFmtId="177" formatCode="###0.0000"/>
    <numFmt numFmtId="178" formatCode="###0.00000"/>
    <numFmt numFmtId="179" formatCode="###0.000"/>
    <numFmt numFmtId="180" formatCode="####.000"/>
    <numFmt numFmtId="181" formatCode="####.00000"/>
    <numFmt numFmtId="182" formatCode="####.0000"/>
  </numFmts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b/>
      <sz val="9"/>
      <color indexed="8"/>
      <name val="PMingLiU"/>
      <family val="1"/>
      <charset val="136"/>
    </font>
    <font>
      <sz val="9"/>
      <color indexed="8"/>
      <name val="MingLiU"/>
      <family val="1"/>
      <charset val="136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9"/>
      <color indexed="8"/>
      <name val="MingLiU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96">
    <xf numFmtId="0" fontId="0" fillId="0" borderId="0" xfId="0"/>
    <xf numFmtId="0" fontId="0" fillId="2" borderId="0" xfId="0" applyFill="1"/>
    <xf numFmtId="0" fontId="5" fillId="0" borderId="0" xfId="0" applyFont="1"/>
    <xf numFmtId="0" fontId="6" fillId="0" borderId="0" xfId="0" applyFont="1"/>
    <xf numFmtId="0" fontId="2" fillId="0" borderId="0" xfId="1"/>
    <xf numFmtId="176" fontId="4" fillId="0" borderId="7" xfId="1" applyNumberFormat="1" applyFont="1" applyBorder="1" applyAlignment="1">
      <alignment horizontal="right" vertical="center"/>
    </xf>
    <xf numFmtId="177" fontId="4" fillId="0" borderId="8" xfId="1" applyNumberFormat="1" applyFont="1" applyBorder="1" applyAlignment="1">
      <alignment horizontal="right" vertical="center"/>
    </xf>
    <xf numFmtId="178" fontId="4" fillId="0" borderId="8" xfId="1" applyNumberFormat="1" applyFont="1" applyBorder="1" applyAlignment="1">
      <alignment horizontal="right" vertical="center"/>
    </xf>
    <xf numFmtId="178" fontId="4" fillId="0" borderId="9" xfId="1" applyNumberFormat="1" applyFont="1" applyBorder="1" applyAlignment="1">
      <alignment horizontal="right" vertical="center"/>
    </xf>
    <xf numFmtId="176" fontId="4" fillId="0" borderId="10" xfId="1" applyNumberFormat="1" applyFont="1" applyBorder="1" applyAlignment="1">
      <alignment horizontal="right" vertical="center"/>
    </xf>
    <xf numFmtId="177" fontId="4" fillId="0" borderId="11" xfId="1" applyNumberFormat="1" applyFont="1" applyBorder="1" applyAlignment="1">
      <alignment horizontal="right" vertical="center"/>
    </xf>
    <xf numFmtId="178" fontId="4" fillId="0" borderId="11" xfId="1" applyNumberFormat="1" applyFont="1" applyBorder="1" applyAlignment="1">
      <alignment horizontal="right" vertical="center"/>
    </xf>
    <xf numFmtId="178" fontId="4" fillId="0" borderId="12" xfId="1" applyNumberFormat="1" applyFont="1" applyBorder="1" applyAlignment="1">
      <alignment horizontal="right" vertical="center"/>
    </xf>
    <xf numFmtId="181" fontId="4" fillId="0" borderId="11" xfId="1" applyNumberFormat="1" applyFont="1" applyBorder="1" applyAlignment="1">
      <alignment horizontal="right" vertical="center"/>
    </xf>
    <xf numFmtId="181" fontId="4" fillId="0" borderId="12" xfId="1" applyNumberFormat="1" applyFont="1" applyBorder="1" applyAlignment="1">
      <alignment horizontal="right" vertical="center"/>
    </xf>
    <xf numFmtId="176" fontId="4" fillId="0" borderId="13" xfId="1" applyNumberFormat="1" applyFont="1" applyBorder="1" applyAlignment="1">
      <alignment horizontal="right" vertical="center"/>
    </xf>
    <xf numFmtId="177" fontId="4" fillId="0" borderId="14" xfId="1" applyNumberFormat="1" applyFont="1" applyBorder="1" applyAlignment="1">
      <alignment horizontal="right" vertical="center"/>
    </xf>
    <xf numFmtId="181" fontId="4" fillId="0" borderId="14" xfId="1" applyNumberFormat="1" applyFont="1" applyBorder="1" applyAlignment="1">
      <alignment horizontal="right" vertical="center"/>
    </xf>
    <xf numFmtId="181" fontId="4" fillId="0" borderId="15" xfId="1" applyNumberFormat="1" applyFont="1" applyBorder="1" applyAlignment="1">
      <alignment horizontal="right" vertical="center"/>
    </xf>
    <xf numFmtId="179" fontId="4" fillId="0" borderId="7" xfId="1" applyNumberFormat="1" applyFont="1" applyBorder="1" applyAlignment="1">
      <alignment horizontal="right" vertical="center"/>
    </xf>
    <xf numFmtId="180" fontId="4" fillId="0" borderId="8" xfId="1" applyNumberFormat="1" applyFont="1" applyBorder="1" applyAlignment="1">
      <alignment horizontal="right" vertical="center"/>
    </xf>
    <xf numFmtId="179" fontId="4" fillId="0" borderId="8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179" fontId="4" fillId="0" borderId="11" xfId="1" applyNumberFormat="1" applyFont="1" applyBorder="1" applyAlignment="1">
      <alignment horizontal="right" vertical="center"/>
    </xf>
    <xf numFmtId="180" fontId="4" fillId="0" borderId="11" xfId="1" applyNumberFormat="1" applyFont="1" applyBorder="1" applyAlignment="1">
      <alignment horizontal="right" vertical="center"/>
    </xf>
    <xf numFmtId="179" fontId="4" fillId="0" borderId="10" xfId="1" applyNumberFormat="1" applyFont="1" applyBorder="1" applyAlignment="1">
      <alignment horizontal="right" vertical="center"/>
    </xf>
    <xf numFmtId="176" fontId="4" fillId="0" borderId="11" xfId="1" applyNumberFormat="1" applyFont="1" applyBorder="1" applyAlignment="1">
      <alignment horizontal="right" vertical="center"/>
    </xf>
    <xf numFmtId="0" fontId="4" fillId="0" borderId="13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  <xf numFmtId="179" fontId="4" fillId="0" borderId="14" xfId="1" applyNumberFormat="1" applyFont="1" applyBorder="1" applyAlignment="1">
      <alignment horizontal="right" vertical="center"/>
    </xf>
    <xf numFmtId="180" fontId="4" fillId="0" borderId="14" xfId="1" applyNumberFormat="1" applyFont="1" applyBorder="1" applyAlignment="1">
      <alignment horizontal="right" vertical="center"/>
    </xf>
    <xf numFmtId="178" fontId="4" fillId="0" borderId="15" xfId="1" applyNumberFormat="1" applyFont="1" applyBorder="1" applyAlignment="1">
      <alignment horizontal="right" vertical="center"/>
    </xf>
    <xf numFmtId="180" fontId="4" fillId="0" borderId="7" xfId="1" applyNumberFormat="1" applyFont="1" applyBorder="1" applyAlignment="1">
      <alignment horizontal="right" vertical="center"/>
    </xf>
    <xf numFmtId="178" fontId="4" fillId="0" borderId="14" xfId="1" applyNumberFormat="1" applyFont="1" applyBorder="1" applyAlignment="1">
      <alignment horizontal="right" vertical="center"/>
    </xf>
    <xf numFmtId="0" fontId="4" fillId="2" borderId="20" xfId="1" applyFont="1" applyFill="1" applyBorder="1" applyAlignment="1">
      <alignment horizontal="left" vertical="top"/>
    </xf>
    <xf numFmtId="0" fontId="4" fillId="2" borderId="24" xfId="1" applyFont="1" applyFill="1" applyBorder="1" applyAlignment="1">
      <alignment horizontal="left" vertical="top"/>
    </xf>
    <xf numFmtId="0" fontId="4" fillId="2" borderId="22" xfId="1" applyFont="1" applyFill="1" applyBorder="1" applyAlignment="1">
      <alignment horizontal="left" vertical="top"/>
    </xf>
    <xf numFmtId="0" fontId="0" fillId="0" borderId="0" xfId="0" applyFill="1"/>
    <xf numFmtId="0" fontId="2" fillId="0" borderId="0" xfId="2"/>
    <xf numFmtId="0" fontId="4" fillId="0" borderId="20" xfId="2" applyFont="1" applyBorder="1" applyAlignment="1">
      <alignment horizontal="left" vertical="top"/>
    </xf>
    <xf numFmtId="176" fontId="4" fillId="0" borderId="7" xfId="2" applyNumberFormat="1" applyFont="1" applyBorder="1" applyAlignment="1">
      <alignment horizontal="right" vertical="center"/>
    </xf>
    <xf numFmtId="177" fontId="4" fillId="0" borderId="8" xfId="2" applyNumberFormat="1" applyFont="1" applyBorder="1" applyAlignment="1">
      <alignment horizontal="right" vertical="center"/>
    </xf>
    <xf numFmtId="178" fontId="4" fillId="0" borderId="8" xfId="2" applyNumberFormat="1" applyFont="1" applyBorder="1" applyAlignment="1">
      <alignment horizontal="right" vertical="center"/>
    </xf>
    <xf numFmtId="178" fontId="4" fillId="0" borderId="9" xfId="2" applyNumberFormat="1" applyFont="1" applyBorder="1" applyAlignment="1">
      <alignment horizontal="right" vertical="center"/>
    </xf>
    <xf numFmtId="0" fontId="4" fillId="0" borderId="22" xfId="2" applyFont="1" applyBorder="1" applyAlignment="1">
      <alignment horizontal="left" vertical="top"/>
    </xf>
    <xf numFmtId="176" fontId="4" fillId="0" borderId="13" xfId="2" applyNumberFormat="1" applyFont="1" applyBorder="1" applyAlignment="1">
      <alignment horizontal="right" vertical="center"/>
    </xf>
    <xf numFmtId="177" fontId="4" fillId="0" borderId="14" xfId="2" applyNumberFormat="1" applyFont="1" applyBorder="1" applyAlignment="1">
      <alignment horizontal="right" vertical="center"/>
    </xf>
    <xf numFmtId="178" fontId="4" fillId="0" borderId="14" xfId="2" applyNumberFormat="1" applyFont="1" applyBorder="1" applyAlignment="1">
      <alignment horizontal="right" vertical="center"/>
    </xf>
    <xf numFmtId="178" fontId="4" fillId="0" borderId="15" xfId="2" applyNumberFormat="1" applyFont="1" applyBorder="1" applyAlignment="1">
      <alignment horizontal="right" vertical="center"/>
    </xf>
    <xf numFmtId="179" fontId="4" fillId="0" borderId="7" xfId="2" applyNumberFormat="1" applyFont="1" applyBorder="1" applyAlignment="1">
      <alignment horizontal="right" vertical="center"/>
    </xf>
    <xf numFmtId="180" fontId="4" fillId="0" borderId="8" xfId="2" applyNumberFormat="1" applyFont="1" applyBorder="1" applyAlignment="1">
      <alignment horizontal="right" vertical="center"/>
    </xf>
    <xf numFmtId="176" fontId="4" fillId="0" borderId="8" xfId="2" applyNumberFormat="1" applyFont="1" applyBorder="1" applyAlignment="1">
      <alignment horizontal="right" vertical="center"/>
    </xf>
    <xf numFmtId="0" fontId="4" fillId="0" borderId="13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180" fontId="4" fillId="0" borderId="14" xfId="2" applyNumberFormat="1" applyFont="1" applyBorder="1" applyAlignment="1">
      <alignment horizontal="right" vertical="center"/>
    </xf>
    <xf numFmtId="179" fontId="4" fillId="0" borderId="14" xfId="2" applyNumberFormat="1" applyFont="1" applyBorder="1" applyAlignment="1">
      <alignment horizontal="right" vertical="center"/>
    </xf>
    <xf numFmtId="179" fontId="4" fillId="0" borderId="8" xfId="2" applyNumberFormat="1" applyFont="1" applyBorder="1" applyAlignment="1">
      <alignment horizontal="right" vertical="center"/>
    </xf>
    <xf numFmtId="181" fontId="4" fillId="0" borderId="8" xfId="2" applyNumberFormat="1" applyFont="1" applyBorder="1" applyAlignment="1">
      <alignment horizontal="right" vertical="center"/>
    </xf>
    <xf numFmtId="181" fontId="4" fillId="0" borderId="9" xfId="2" applyNumberFormat="1" applyFont="1" applyBorder="1" applyAlignment="1">
      <alignment horizontal="right" vertical="center"/>
    </xf>
    <xf numFmtId="182" fontId="4" fillId="0" borderId="14" xfId="2" applyNumberFormat="1" applyFont="1" applyBorder="1" applyAlignment="1">
      <alignment horizontal="right" vertical="center"/>
    </xf>
    <xf numFmtId="181" fontId="4" fillId="0" borderId="14" xfId="2" applyNumberFormat="1" applyFont="1" applyBorder="1" applyAlignment="1">
      <alignment horizontal="right" vertical="center"/>
    </xf>
    <xf numFmtId="181" fontId="4" fillId="0" borderId="15" xfId="2" applyNumberFormat="1" applyFont="1" applyBorder="1" applyAlignment="1">
      <alignment horizontal="right" vertical="center"/>
    </xf>
    <xf numFmtId="0" fontId="4" fillId="0" borderId="19" xfId="2" applyFont="1" applyBorder="1" applyAlignment="1">
      <alignment horizontal="left" vertical="top" wrapText="1"/>
    </xf>
    <xf numFmtId="0" fontId="4" fillId="0" borderId="21" xfId="2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4" fillId="0" borderId="23" xfId="1" applyFont="1" applyBorder="1" applyAlignment="1">
      <alignment horizontal="left" vertical="top" wrapText="1"/>
    </xf>
    <xf numFmtId="0" fontId="4" fillId="0" borderId="21" xfId="1" applyFont="1" applyBorder="1" applyAlignment="1">
      <alignment horizontal="left" vertical="top" wrapText="1"/>
    </xf>
    <xf numFmtId="0" fontId="4" fillId="2" borderId="19" xfId="1" applyFont="1" applyFill="1" applyBorder="1" applyAlignment="1">
      <alignment horizontal="left" vertical="top" wrapText="1"/>
    </xf>
    <xf numFmtId="0" fontId="4" fillId="2" borderId="23" xfId="1" applyFont="1" applyFill="1" applyBorder="1" applyAlignment="1">
      <alignment horizontal="left" vertical="top" wrapText="1"/>
    </xf>
    <xf numFmtId="0" fontId="4" fillId="2" borderId="21" xfId="1" applyFont="1" applyFill="1" applyBorder="1" applyAlignment="1">
      <alignment horizontal="left" vertical="top" wrapText="1"/>
    </xf>
    <xf numFmtId="0" fontId="7" fillId="0" borderId="20" xfId="3" applyFont="1" applyBorder="1" applyAlignment="1">
      <alignment horizontal="left" vertical="top" wrapText="1"/>
    </xf>
    <xf numFmtId="0" fontId="7" fillId="0" borderId="22" xfId="3" applyFont="1" applyBorder="1" applyAlignment="1">
      <alignment horizontal="left" vertical="top" wrapText="1"/>
    </xf>
    <xf numFmtId="0" fontId="3" fillId="0" borderId="0" xfId="3" applyFont="1" applyAlignment="1">
      <alignment horizontal="center" vertical="center" wrapText="1"/>
    </xf>
    <xf numFmtId="0" fontId="7" fillId="0" borderId="19" xfId="3" applyFont="1" applyBorder="1" applyAlignment="1">
      <alignment horizontal="left" wrapText="1"/>
    </xf>
    <xf numFmtId="0" fontId="7" fillId="0" borderId="20" xfId="3" applyFont="1" applyBorder="1" applyAlignment="1">
      <alignment horizontal="left" wrapText="1"/>
    </xf>
    <xf numFmtId="0" fontId="7" fillId="0" borderId="1" xfId="3" applyFont="1" applyBorder="1" applyAlignment="1">
      <alignment horizontal="center" wrapText="1"/>
    </xf>
    <xf numFmtId="0" fontId="7" fillId="0" borderId="2" xfId="3" applyFont="1" applyBorder="1" applyAlignment="1">
      <alignment horizontal="center" wrapText="1"/>
    </xf>
    <xf numFmtId="0" fontId="7" fillId="0" borderId="3" xfId="3" applyFont="1" applyBorder="1" applyAlignment="1">
      <alignment horizontal="center" wrapText="1"/>
    </xf>
    <xf numFmtId="0" fontId="7" fillId="0" borderId="23" xfId="3" applyFont="1" applyBorder="1" applyAlignment="1">
      <alignment horizontal="left" wrapText="1"/>
    </xf>
    <xf numFmtId="0" fontId="7" fillId="0" borderId="24" xfId="3" applyFont="1" applyBorder="1" applyAlignment="1">
      <alignment horizontal="left" wrapText="1"/>
    </xf>
    <xf numFmtId="0" fontId="7" fillId="0" borderId="27" xfId="3" applyFont="1" applyBorder="1" applyAlignment="1">
      <alignment horizontal="center" wrapText="1"/>
    </xf>
    <xf numFmtId="0" fontId="7" fillId="0" borderId="28" xfId="3" applyFont="1" applyBorder="1" applyAlignment="1">
      <alignment horizontal="center" wrapText="1"/>
    </xf>
    <xf numFmtId="0" fontId="7" fillId="0" borderId="29" xfId="3" applyFont="1" applyBorder="1" applyAlignment="1">
      <alignment horizontal="center" wrapText="1"/>
    </xf>
    <xf numFmtId="0" fontId="7" fillId="0" borderId="21" xfId="3" applyFont="1" applyBorder="1" applyAlignment="1">
      <alignment horizontal="left" wrapText="1"/>
    </xf>
    <xf numFmtId="0" fontId="7" fillId="0" borderId="22" xfId="3" applyFont="1" applyBorder="1" applyAlignment="1">
      <alignment horizontal="left" wrapText="1"/>
    </xf>
    <xf numFmtId="0" fontId="7" fillId="0" borderId="4" xfId="3" applyFont="1" applyBorder="1" applyAlignment="1">
      <alignment horizontal="center" wrapText="1"/>
    </xf>
    <xf numFmtId="0" fontId="7" fillId="0" borderId="5" xfId="3" applyFont="1" applyBorder="1" applyAlignment="1">
      <alignment horizontal="center" wrapText="1"/>
    </xf>
    <xf numFmtId="0" fontId="7" fillId="0" borderId="5" xfId="3" applyFont="1" applyBorder="1" applyAlignment="1">
      <alignment horizontal="center" wrapText="1"/>
    </xf>
    <xf numFmtId="0" fontId="7" fillId="0" borderId="6" xfId="3" applyFont="1" applyBorder="1" applyAlignment="1">
      <alignment horizontal="center" wrapText="1"/>
    </xf>
    <xf numFmtId="0" fontId="7" fillId="0" borderId="25" xfId="3" applyFont="1" applyBorder="1" applyAlignment="1">
      <alignment horizontal="left" wrapText="1"/>
    </xf>
    <xf numFmtId="0" fontId="7" fillId="0" borderId="26" xfId="3" applyFont="1" applyBorder="1" applyAlignment="1">
      <alignment horizontal="left" wrapText="1"/>
    </xf>
    <xf numFmtId="0" fontId="7" fillId="0" borderId="16" xfId="3" applyFont="1" applyBorder="1" applyAlignment="1">
      <alignment horizontal="center" wrapText="1"/>
    </xf>
    <xf numFmtId="0" fontId="7" fillId="0" borderId="17" xfId="3" applyFont="1" applyBorder="1" applyAlignment="1">
      <alignment horizontal="center" wrapText="1"/>
    </xf>
    <xf numFmtId="0" fontId="7" fillId="0" borderId="18" xfId="3" applyFont="1" applyBorder="1" applyAlignment="1">
      <alignment horizontal="center" wrapText="1"/>
    </xf>
  </cellXfs>
  <cellStyles count="4">
    <cellStyle name="常规" xfId="0" builtinId="0"/>
    <cellStyle name="常规_F" xfId="3"/>
    <cellStyle name="常规_Final 2022.12.19" xfId="1"/>
    <cellStyle name="常规_Sheet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55"/>
  <sheetViews>
    <sheetView topLeftCell="A13" workbookViewId="0">
      <selection activeCell="C22" sqref="C22:M25"/>
    </sheetView>
  </sheetViews>
  <sheetFormatPr defaultRowHeight="14"/>
  <sheetData>
    <row r="4" spans="2:13">
      <c r="D4" t="s">
        <v>0</v>
      </c>
      <c r="E4" t="s">
        <v>1</v>
      </c>
      <c r="F4" t="s">
        <v>2</v>
      </c>
      <c r="J4" t="s">
        <v>0</v>
      </c>
      <c r="K4" t="s">
        <v>1</v>
      </c>
      <c r="L4" t="s">
        <v>2</v>
      </c>
    </row>
    <row r="5" spans="2:13">
      <c r="B5">
        <v>3</v>
      </c>
      <c r="C5" t="s">
        <v>136</v>
      </c>
      <c r="D5">
        <v>8933.4393459938037</v>
      </c>
      <c r="E5">
        <v>11828.667969720311</v>
      </c>
      <c r="F5">
        <f t="shared" ref="F5:F13" si="0">E5/D5</f>
        <v>1.3240889103953979</v>
      </c>
      <c r="H5">
        <v>6</v>
      </c>
      <c r="I5" t="s">
        <v>137</v>
      </c>
      <c r="J5">
        <v>2787.9713105909213</v>
      </c>
      <c r="K5">
        <v>1132.2681889999551</v>
      </c>
      <c r="L5">
        <f>K5/J5</f>
        <v>0.40612619817811774</v>
      </c>
    </row>
    <row r="6" spans="2:13">
      <c r="B6">
        <v>3</v>
      </c>
      <c r="C6" t="s">
        <v>138</v>
      </c>
      <c r="D6">
        <v>11229.452738393715</v>
      </c>
      <c r="E6">
        <v>17020.667548428912</v>
      </c>
      <c r="F6">
        <f t="shared" si="0"/>
        <v>1.5157165665103984</v>
      </c>
      <c r="H6">
        <v>6</v>
      </c>
      <c r="I6" t="s">
        <v>139</v>
      </c>
      <c r="J6">
        <v>2256.7016773152932</v>
      </c>
      <c r="K6">
        <v>2665.1481199450741</v>
      </c>
      <c r="L6">
        <f t="shared" ref="L6:L13" si="1">K6/J6</f>
        <v>1.1809926614295307</v>
      </c>
    </row>
    <row r="7" spans="2:13">
      <c r="B7">
        <v>3</v>
      </c>
      <c r="C7" t="s">
        <v>140</v>
      </c>
      <c r="D7">
        <v>6295.0407425556978</v>
      </c>
      <c r="E7">
        <v>11074.853544166386</v>
      </c>
      <c r="F7">
        <f t="shared" si="0"/>
        <v>1.7592981518448683</v>
      </c>
      <c r="H7">
        <v>6</v>
      </c>
      <c r="I7" t="s">
        <v>141</v>
      </c>
      <c r="J7">
        <v>5386.0055457999724</v>
      </c>
      <c r="K7">
        <v>4269.9397564052369</v>
      </c>
      <c r="L7">
        <f t="shared" si="1"/>
        <v>0.7927841366102848</v>
      </c>
    </row>
    <row r="8" spans="2:13">
      <c r="B8">
        <v>3</v>
      </c>
      <c r="C8" t="s">
        <v>142</v>
      </c>
      <c r="D8">
        <v>3236.0092133923899</v>
      </c>
      <c r="E8">
        <v>5166.6018665728016</v>
      </c>
      <c r="F8">
        <f t="shared" si="0"/>
        <v>1.5965967727133021</v>
      </c>
      <c r="H8">
        <v>6</v>
      </c>
      <c r="I8" t="s">
        <v>143</v>
      </c>
      <c r="J8">
        <v>6472.0184267847799</v>
      </c>
      <c r="K8">
        <v>7408.6758609804365</v>
      </c>
      <c r="L8">
        <f t="shared" si="1"/>
        <v>1.1447241605986862</v>
      </c>
    </row>
    <row r="9" spans="2:13">
      <c r="B9">
        <v>3</v>
      </c>
      <c r="C9" t="s">
        <v>144</v>
      </c>
      <c r="D9">
        <v>935.76340503490621</v>
      </c>
      <c r="E9">
        <v>1878.0242804831664</v>
      </c>
      <c r="F9">
        <f t="shared" si="0"/>
        <v>2.0069434970190052</v>
      </c>
      <c r="H9">
        <v>6</v>
      </c>
      <c r="I9" t="s">
        <v>145</v>
      </c>
      <c r="J9">
        <v>1826.6696077723475</v>
      </c>
      <c r="K9">
        <v>894.53864541869461</v>
      </c>
      <c r="L9">
        <f t="shared" si="1"/>
        <v>0.48971014879346392</v>
      </c>
    </row>
    <row r="10" spans="2:13">
      <c r="B10">
        <v>3</v>
      </c>
      <c r="C10" t="s">
        <v>146</v>
      </c>
      <c r="D10">
        <v>1669.2681367605762</v>
      </c>
      <c r="E10">
        <v>2280.2874741323503</v>
      </c>
      <c r="F10">
        <f t="shared" si="0"/>
        <v>1.3660402567543963</v>
      </c>
      <c r="H10">
        <v>6</v>
      </c>
      <c r="I10" t="s">
        <v>147</v>
      </c>
      <c r="J10">
        <v>1770.5722497185091</v>
      </c>
      <c r="K10">
        <v>295.08770478050911</v>
      </c>
      <c r="L10">
        <f t="shared" si="1"/>
        <v>0.16666233463639965</v>
      </c>
    </row>
    <row r="11" spans="2:13">
      <c r="B11">
        <v>3</v>
      </c>
      <c r="C11" t="s">
        <v>148</v>
      </c>
      <c r="D11">
        <v>5311.8548158505355</v>
      </c>
      <c r="E11">
        <v>7460.2072767854988</v>
      </c>
      <c r="F11">
        <f t="shared" si="0"/>
        <v>1.4044448757379995</v>
      </c>
      <c r="H11">
        <v>6</v>
      </c>
      <c r="I11" t="s">
        <v>149</v>
      </c>
      <c r="J11">
        <v>726.59115837459683</v>
      </c>
      <c r="K11">
        <v>22.627416997969519</v>
      </c>
      <c r="L11">
        <f t="shared" si="1"/>
        <v>3.1141883213370823E-2</v>
      </c>
    </row>
    <row r="12" spans="2:13">
      <c r="B12">
        <v>3</v>
      </c>
      <c r="C12" t="s">
        <v>150</v>
      </c>
      <c r="D12">
        <v>1814.0518791216382</v>
      </c>
      <c r="E12">
        <v>3213.6564649850957</v>
      </c>
      <c r="F12">
        <f t="shared" si="0"/>
        <v>1.7715350382047201</v>
      </c>
      <c r="H12">
        <v>6</v>
      </c>
      <c r="I12" t="s">
        <v>151</v>
      </c>
      <c r="J12">
        <v>5853.1599963795079</v>
      </c>
      <c r="K12">
        <v>4672.5681801970632</v>
      </c>
      <c r="L12">
        <f t="shared" si="1"/>
        <v>0.79829838635665118</v>
      </c>
    </row>
    <row r="13" spans="2:13">
      <c r="B13">
        <v>3</v>
      </c>
      <c r="C13" t="s">
        <v>152</v>
      </c>
      <c r="D13">
        <v>2846.5525142371007</v>
      </c>
      <c r="E13">
        <v>4560.574948264697</v>
      </c>
      <c r="F13">
        <f t="shared" si="0"/>
        <v>1.6021397551792464</v>
      </c>
      <c r="H13">
        <v>6</v>
      </c>
      <c r="I13" t="s">
        <v>153</v>
      </c>
      <c r="J13">
        <v>4820.6099956480703</v>
      </c>
      <c r="K13">
        <v>4269.9397564052297</v>
      </c>
      <c r="L13">
        <f t="shared" si="1"/>
        <v>0.88576751910235996</v>
      </c>
    </row>
    <row r="14" spans="2:13">
      <c r="D14" s="39"/>
      <c r="E14" s="39"/>
      <c r="F14" s="39"/>
    </row>
    <row r="15" spans="2:13">
      <c r="M15" s="2"/>
    </row>
    <row r="16" spans="2:13">
      <c r="B16" t="s">
        <v>115</v>
      </c>
      <c r="F16" s="2"/>
    </row>
    <row r="17" spans="2:13" ht="14.5" thickBot="1">
      <c r="C17" s="74" t="s">
        <v>165</v>
      </c>
      <c r="D17" s="74"/>
      <c r="E17" s="74"/>
      <c r="F17" s="74"/>
      <c r="G17" s="74"/>
      <c r="H17" s="74"/>
      <c r="I17" s="40"/>
      <c r="J17" s="40"/>
      <c r="K17" s="40"/>
      <c r="L17" s="40"/>
      <c r="M17" s="40"/>
    </row>
    <row r="18" spans="2:13" ht="38.5" thickTop="1" thickBot="1">
      <c r="C18" s="91" t="s">
        <v>116</v>
      </c>
      <c r="D18" s="92"/>
      <c r="E18" s="93" t="s">
        <v>107</v>
      </c>
      <c r="F18" s="94" t="s">
        <v>166</v>
      </c>
      <c r="G18" s="94" t="s">
        <v>167</v>
      </c>
      <c r="H18" s="95" t="s">
        <v>168</v>
      </c>
      <c r="I18" s="40"/>
      <c r="J18" s="40"/>
      <c r="K18" s="40"/>
      <c r="L18" s="40"/>
      <c r="M18" s="40"/>
    </row>
    <row r="19" spans="2:13" ht="14.5" thickTop="1">
      <c r="C19" s="64" t="s">
        <v>116</v>
      </c>
      <c r="D19" s="41" t="s">
        <v>108</v>
      </c>
      <c r="E19" s="42">
        <v>9</v>
      </c>
      <c r="F19" s="43">
        <v>4696.825865888889</v>
      </c>
      <c r="G19" s="44">
        <v>3548.525016206122</v>
      </c>
      <c r="H19" s="45">
        <v>1182.8416720687073</v>
      </c>
      <c r="I19" s="40"/>
      <c r="J19" s="40"/>
      <c r="K19" s="40"/>
      <c r="L19" s="40"/>
      <c r="M19" s="40"/>
    </row>
    <row r="20" spans="2:13" ht="14.5" thickBot="1">
      <c r="C20" s="65"/>
      <c r="D20" s="46" t="s">
        <v>109</v>
      </c>
      <c r="E20" s="47">
        <v>9</v>
      </c>
      <c r="F20" s="48">
        <v>3544.4777743777781</v>
      </c>
      <c r="G20" s="49">
        <v>2097.2900921909149</v>
      </c>
      <c r="H20" s="50">
        <v>699.09669739697165</v>
      </c>
      <c r="I20" s="40"/>
      <c r="J20" s="40"/>
      <c r="K20" s="40"/>
      <c r="L20" s="40"/>
      <c r="M20" s="40"/>
    </row>
    <row r="21" spans="2:13" ht="14.5" thickTop="1"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</row>
    <row r="22" spans="2:13" ht="14.5" customHeight="1" thickBot="1">
      <c r="C22" s="74" t="s">
        <v>156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2:13" ht="15" customHeight="1" thickTop="1">
      <c r="C23" s="75" t="s">
        <v>106</v>
      </c>
      <c r="D23" s="76"/>
      <c r="E23" s="77" t="s">
        <v>157</v>
      </c>
      <c r="F23" s="78"/>
      <c r="G23" s="78" t="s">
        <v>158</v>
      </c>
      <c r="H23" s="78"/>
      <c r="I23" s="78"/>
      <c r="J23" s="78"/>
      <c r="K23" s="78"/>
      <c r="L23" s="78"/>
      <c r="M23" s="79"/>
    </row>
    <row r="24" spans="2:13" ht="14.5" customHeight="1">
      <c r="C24" s="80"/>
      <c r="D24" s="81"/>
      <c r="E24" s="82" t="s">
        <v>111</v>
      </c>
      <c r="F24" s="83" t="s">
        <v>112</v>
      </c>
      <c r="G24" s="83" t="s">
        <v>119</v>
      </c>
      <c r="H24" s="83" t="s">
        <v>110</v>
      </c>
      <c r="I24" s="83" t="s">
        <v>159</v>
      </c>
      <c r="J24" s="83" t="s">
        <v>160</v>
      </c>
      <c r="K24" s="83" t="s">
        <v>161</v>
      </c>
      <c r="L24" s="83" t="s">
        <v>162</v>
      </c>
      <c r="M24" s="84"/>
    </row>
    <row r="25" spans="2:13" ht="15" thickBot="1">
      <c r="C25" s="85"/>
      <c r="D25" s="86"/>
      <c r="E25" s="87"/>
      <c r="F25" s="88"/>
      <c r="G25" s="88"/>
      <c r="H25" s="88"/>
      <c r="I25" s="88"/>
      <c r="J25" s="88"/>
      <c r="K25" s="88"/>
      <c r="L25" s="89" t="s">
        <v>163</v>
      </c>
      <c r="M25" s="90" t="s">
        <v>164</v>
      </c>
    </row>
    <row r="26" spans="2:13" ht="38" thickTop="1">
      <c r="C26" s="64" t="s">
        <v>116</v>
      </c>
      <c r="D26" s="72" t="s">
        <v>154</v>
      </c>
      <c r="E26" s="51">
        <v>2.5391519489548311</v>
      </c>
      <c r="F26" s="52">
        <v>0.13061529851857606</v>
      </c>
      <c r="G26" s="52">
        <v>0.83868692829273273</v>
      </c>
      <c r="H26" s="53">
        <v>16</v>
      </c>
      <c r="I26" s="52">
        <v>0.41399995111546828</v>
      </c>
      <c r="J26" s="44">
        <v>1152.3480915111109</v>
      </c>
      <c r="K26" s="44">
        <v>1373.9907617934148</v>
      </c>
      <c r="L26" s="44">
        <v>-1760.3822054957507</v>
      </c>
      <c r="M26" s="45">
        <v>4065.0783885179721</v>
      </c>
    </row>
    <row r="27" spans="2:13" ht="50.5" thickBot="1">
      <c r="C27" s="65"/>
      <c r="D27" s="73" t="s">
        <v>155</v>
      </c>
      <c r="E27" s="54"/>
      <c r="F27" s="55"/>
      <c r="G27" s="56">
        <v>0.83868692829273273</v>
      </c>
      <c r="H27" s="57">
        <v>12.981262172363131</v>
      </c>
      <c r="I27" s="56">
        <v>0.41682184227975827</v>
      </c>
      <c r="J27" s="49">
        <v>1152.3480915111109</v>
      </c>
      <c r="K27" s="49">
        <v>1373.9907617934148</v>
      </c>
      <c r="L27" s="49">
        <v>-1816.4140896764827</v>
      </c>
      <c r="M27" s="50">
        <v>4121.1102726987046</v>
      </c>
    </row>
    <row r="28" spans="2:13" ht="14.5" thickTop="1"/>
    <row r="30" spans="2:13" ht="14.5" thickBot="1">
      <c r="B30" t="s">
        <v>120</v>
      </c>
      <c r="C30" s="74" t="s">
        <v>165</v>
      </c>
      <c r="D30" s="74"/>
      <c r="E30" s="74"/>
      <c r="F30" s="74"/>
      <c r="G30" s="74"/>
      <c r="H30" s="74"/>
      <c r="I30" s="40"/>
      <c r="J30" s="40"/>
      <c r="K30" s="40"/>
      <c r="L30" s="40"/>
      <c r="M30" s="40"/>
    </row>
    <row r="31" spans="2:13" ht="38.5" thickTop="1" thickBot="1">
      <c r="C31" s="91" t="s">
        <v>116</v>
      </c>
      <c r="D31" s="92"/>
      <c r="E31" s="93" t="s">
        <v>107</v>
      </c>
      <c r="F31" s="94" t="s">
        <v>166</v>
      </c>
      <c r="G31" s="94" t="s">
        <v>167</v>
      </c>
      <c r="H31" s="95" t="s">
        <v>168</v>
      </c>
      <c r="I31" s="40"/>
      <c r="J31" s="40"/>
      <c r="K31" s="40"/>
      <c r="L31" s="40"/>
      <c r="M31" s="40"/>
    </row>
    <row r="32" spans="2:13" ht="14.5" thickTop="1">
      <c r="C32" s="64" t="s">
        <v>116</v>
      </c>
      <c r="D32" s="41" t="s">
        <v>108</v>
      </c>
      <c r="E32" s="42">
        <v>9</v>
      </c>
      <c r="F32" s="43">
        <v>7164.8379301111108</v>
      </c>
      <c r="G32" s="44">
        <v>5153.4012191143192</v>
      </c>
      <c r="H32" s="45">
        <v>1717.8004063714397</v>
      </c>
      <c r="I32" s="40"/>
      <c r="J32" s="40"/>
      <c r="K32" s="40"/>
      <c r="L32" s="40"/>
      <c r="M32" s="40"/>
    </row>
    <row r="33" spans="2:13" ht="14.5" thickBot="1">
      <c r="C33" s="65"/>
      <c r="D33" s="46" t="s">
        <v>109</v>
      </c>
      <c r="E33" s="47">
        <v>9</v>
      </c>
      <c r="F33" s="48">
        <v>2847.8659588</v>
      </c>
      <c r="G33" s="49">
        <v>2486.6119437706766</v>
      </c>
      <c r="H33" s="50">
        <v>828.87064792355886</v>
      </c>
      <c r="I33" s="40"/>
      <c r="J33" s="40"/>
      <c r="K33" s="40"/>
      <c r="L33" s="40"/>
      <c r="M33" s="40"/>
    </row>
    <row r="34" spans="2:13" ht="14.5" thickTop="1"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35" spans="2:13" ht="14.5" customHeight="1" thickBot="1">
      <c r="C35" s="74" t="s">
        <v>156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36" spans="2:13" ht="15" customHeight="1" thickTop="1">
      <c r="C36" s="75" t="s">
        <v>106</v>
      </c>
      <c r="D36" s="76"/>
      <c r="E36" s="77" t="s">
        <v>157</v>
      </c>
      <c r="F36" s="78"/>
      <c r="G36" s="78" t="s">
        <v>158</v>
      </c>
      <c r="H36" s="78"/>
      <c r="I36" s="78"/>
      <c r="J36" s="78"/>
      <c r="K36" s="78"/>
      <c r="L36" s="78"/>
      <c r="M36" s="79"/>
    </row>
    <row r="37" spans="2:13" ht="14.5" customHeight="1">
      <c r="C37" s="80"/>
      <c r="D37" s="81"/>
      <c r="E37" s="82" t="s">
        <v>111</v>
      </c>
      <c r="F37" s="83" t="s">
        <v>112</v>
      </c>
      <c r="G37" s="83" t="s">
        <v>119</v>
      </c>
      <c r="H37" s="83" t="s">
        <v>110</v>
      </c>
      <c r="I37" s="83" t="s">
        <v>159</v>
      </c>
      <c r="J37" s="83" t="s">
        <v>160</v>
      </c>
      <c r="K37" s="83" t="s">
        <v>161</v>
      </c>
      <c r="L37" s="83" t="s">
        <v>162</v>
      </c>
      <c r="M37" s="84"/>
    </row>
    <row r="38" spans="2:13" ht="15" thickBot="1">
      <c r="C38" s="85"/>
      <c r="D38" s="86"/>
      <c r="E38" s="87"/>
      <c r="F38" s="88"/>
      <c r="G38" s="88"/>
      <c r="H38" s="88"/>
      <c r="I38" s="88"/>
      <c r="J38" s="88"/>
      <c r="K38" s="88"/>
      <c r="L38" s="89" t="s">
        <v>163</v>
      </c>
      <c r="M38" s="90" t="s">
        <v>164</v>
      </c>
    </row>
    <row r="39" spans="2:13" ht="38" thickTop="1">
      <c r="C39" s="64" t="s">
        <v>116</v>
      </c>
      <c r="D39" s="72" t="s">
        <v>154</v>
      </c>
      <c r="E39" s="51">
        <v>4.6983964568422909</v>
      </c>
      <c r="F39" s="52">
        <v>4.5619996428864197E-2</v>
      </c>
      <c r="G39" s="58">
        <v>2.2633720699913678</v>
      </c>
      <c r="H39" s="53">
        <v>16</v>
      </c>
      <c r="I39" s="52">
        <v>3.7870610361752176E-2</v>
      </c>
      <c r="J39" s="44">
        <v>4316.9719713111108</v>
      </c>
      <c r="K39" s="44">
        <v>1907.3187429265995</v>
      </c>
      <c r="L39" s="44">
        <v>273.63686087705594</v>
      </c>
      <c r="M39" s="45">
        <v>8360.3070817451662</v>
      </c>
    </row>
    <row r="40" spans="2:13" ht="50.5" thickBot="1">
      <c r="C40" s="65"/>
      <c r="D40" s="73" t="s">
        <v>155</v>
      </c>
      <c r="E40" s="54"/>
      <c r="F40" s="55"/>
      <c r="G40" s="57">
        <v>2.2633720699913678</v>
      </c>
      <c r="H40" s="57">
        <v>11.533638853421012</v>
      </c>
      <c r="I40" s="56">
        <v>4.3781886084587392E-2</v>
      </c>
      <c r="J40" s="49">
        <v>4316.9719713111108</v>
      </c>
      <c r="K40" s="49">
        <v>1907.3187429265995</v>
      </c>
      <c r="L40" s="49">
        <v>142.56808568735443</v>
      </c>
      <c r="M40" s="50">
        <v>8491.3758569348665</v>
      </c>
    </row>
    <row r="41" spans="2:13" ht="14.5" thickTop="1"/>
    <row r="43" spans="2:13">
      <c r="B43" t="s">
        <v>113</v>
      </c>
    </row>
    <row r="44" spans="2:13" ht="14.5" thickBot="1">
      <c r="C44" s="74" t="s">
        <v>165</v>
      </c>
      <c r="D44" s="74"/>
      <c r="E44" s="74"/>
      <c r="F44" s="74"/>
      <c r="G44" s="74"/>
      <c r="H44" s="74"/>
      <c r="I44" s="40"/>
      <c r="J44" s="40"/>
      <c r="K44" s="40"/>
      <c r="L44" s="40"/>
      <c r="M44" s="40"/>
    </row>
    <row r="45" spans="2:13" ht="38.5" thickTop="1" thickBot="1">
      <c r="C45" s="91" t="s">
        <v>116</v>
      </c>
      <c r="D45" s="92"/>
      <c r="E45" s="93" t="s">
        <v>107</v>
      </c>
      <c r="F45" s="94" t="s">
        <v>166</v>
      </c>
      <c r="G45" s="94" t="s">
        <v>167</v>
      </c>
      <c r="H45" s="95" t="s">
        <v>168</v>
      </c>
      <c r="I45" s="40"/>
      <c r="J45" s="40"/>
      <c r="K45" s="40"/>
      <c r="L45" s="40"/>
      <c r="M45" s="40"/>
    </row>
    <row r="46" spans="2:13" ht="14.5" thickTop="1">
      <c r="C46" s="64" t="s">
        <v>116</v>
      </c>
      <c r="D46" s="41" t="s">
        <v>108</v>
      </c>
      <c r="E46" s="42">
        <v>9</v>
      </c>
      <c r="F46" s="43">
        <v>1.5940893138888887</v>
      </c>
      <c r="G46" s="59">
        <v>0.22257428798777987</v>
      </c>
      <c r="H46" s="60">
        <v>7.4191429329259956E-2</v>
      </c>
      <c r="I46" s="40"/>
      <c r="J46" s="40"/>
      <c r="K46" s="40"/>
      <c r="L46" s="40"/>
      <c r="M46" s="40"/>
    </row>
    <row r="47" spans="2:13" ht="14.5" thickBot="1">
      <c r="C47" s="65"/>
      <c r="D47" s="46" t="s">
        <v>109</v>
      </c>
      <c r="E47" s="47">
        <v>9</v>
      </c>
      <c r="F47" s="61">
        <v>0.6551341587777777</v>
      </c>
      <c r="G47" s="62">
        <v>0.40715506019516795</v>
      </c>
      <c r="H47" s="63">
        <v>0.13571835339838931</v>
      </c>
      <c r="I47" s="40"/>
      <c r="J47" s="40"/>
      <c r="K47" s="40"/>
      <c r="L47" s="40"/>
      <c r="M47" s="40"/>
    </row>
    <row r="48" spans="2:13" ht="14.5" thickTop="1"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</row>
    <row r="49" spans="3:13" ht="14.5" customHeight="1" thickBot="1">
      <c r="C49" s="74" t="s">
        <v>156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</row>
    <row r="50" spans="3:13" ht="15" customHeight="1" thickTop="1">
      <c r="C50" s="75" t="s">
        <v>106</v>
      </c>
      <c r="D50" s="76"/>
      <c r="E50" s="77" t="s">
        <v>157</v>
      </c>
      <c r="F50" s="78"/>
      <c r="G50" s="78" t="s">
        <v>158</v>
      </c>
      <c r="H50" s="78"/>
      <c r="I50" s="78"/>
      <c r="J50" s="78"/>
      <c r="K50" s="78"/>
      <c r="L50" s="78"/>
      <c r="M50" s="79"/>
    </row>
    <row r="51" spans="3:13" ht="14.5" customHeight="1">
      <c r="C51" s="80"/>
      <c r="D51" s="81"/>
      <c r="E51" s="82" t="s">
        <v>111</v>
      </c>
      <c r="F51" s="83" t="s">
        <v>112</v>
      </c>
      <c r="G51" s="83" t="s">
        <v>119</v>
      </c>
      <c r="H51" s="83" t="s">
        <v>110</v>
      </c>
      <c r="I51" s="83" t="s">
        <v>159</v>
      </c>
      <c r="J51" s="83" t="s">
        <v>160</v>
      </c>
      <c r="K51" s="83" t="s">
        <v>161</v>
      </c>
      <c r="L51" s="83" t="s">
        <v>162</v>
      </c>
      <c r="M51" s="84"/>
    </row>
    <row r="52" spans="3:13" ht="15" thickBot="1">
      <c r="C52" s="85"/>
      <c r="D52" s="86"/>
      <c r="E52" s="87"/>
      <c r="F52" s="88"/>
      <c r="G52" s="88"/>
      <c r="H52" s="88"/>
      <c r="I52" s="88"/>
      <c r="J52" s="88"/>
      <c r="K52" s="88"/>
      <c r="L52" s="89" t="s">
        <v>163</v>
      </c>
      <c r="M52" s="90" t="s">
        <v>164</v>
      </c>
    </row>
    <row r="53" spans="3:13" ht="38" thickTop="1">
      <c r="C53" s="64" t="s">
        <v>116</v>
      </c>
      <c r="D53" s="72" t="s">
        <v>154</v>
      </c>
      <c r="E53" s="51">
        <v>4.836984039423136</v>
      </c>
      <c r="F53" s="52">
        <v>4.2903397882670884E-2</v>
      </c>
      <c r="G53" s="58">
        <v>6.070569133728565</v>
      </c>
      <c r="H53" s="53">
        <v>16</v>
      </c>
      <c r="I53" s="52">
        <v>1.621487057599922E-5</v>
      </c>
      <c r="J53" s="59">
        <v>0.93895515511111105</v>
      </c>
      <c r="K53" s="59">
        <v>0.15467333201004194</v>
      </c>
      <c r="L53" s="59">
        <v>0.61106233893481998</v>
      </c>
      <c r="M53" s="45">
        <v>1.2668479712874021</v>
      </c>
    </row>
    <row r="54" spans="3:13" ht="50.5" thickBot="1">
      <c r="C54" s="65"/>
      <c r="D54" s="73" t="s">
        <v>155</v>
      </c>
      <c r="E54" s="54"/>
      <c r="F54" s="55"/>
      <c r="G54" s="57">
        <v>6.0705691337285641</v>
      </c>
      <c r="H54" s="57">
        <v>12.38936847163745</v>
      </c>
      <c r="I54" s="56">
        <v>4.870456089782077E-5</v>
      </c>
      <c r="J54" s="62">
        <v>0.93895515511111105</v>
      </c>
      <c r="K54" s="62">
        <v>0.15467333201004196</v>
      </c>
      <c r="L54" s="62">
        <v>0.60312184301276051</v>
      </c>
      <c r="M54" s="50">
        <v>1.2747884672094616</v>
      </c>
    </row>
    <row r="55" spans="3:13" ht="14.5" thickTop="1"/>
  </sheetData>
  <mergeCells count="48">
    <mergeCell ref="C26:C27"/>
    <mergeCell ref="C17:H17"/>
    <mergeCell ref="C18:D18"/>
    <mergeCell ref="C19:C20"/>
    <mergeCell ref="C22:M22"/>
    <mergeCell ref="C23:D25"/>
    <mergeCell ref="E23:F23"/>
    <mergeCell ref="G23:M23"/>
    <mergeCell ref="E24:E25"/>
    <mergeCell ref="F24:F25"/>
    <mergeCell ref="G24:G25"/>
    <mergeCell ref="H24:H25"/>
    <mergeCell ref="I24:I25"/>
    <mergeCell ref="J24:J25"/>
    <mergeCell ref="K24:K25"/>
    <mergeCell ref="L24:M24"/>
    <mergeCell ref="C39:C40"/>
    <mergeCell ref="C30:H30"/>
    <mergeCell ref="C31:D31"/>
    <mergeCell ref="C32:C33"/>
    <mergeCell ref="C35:M35"/>
    <mergeCell ref="C36:D38"/>
    <mergeCell ref="E36:F36"/>
    <mergeCell ref="G36:M36"/>
    <mergeCell ref="E37:E38"/>
    <mergeCell ref="F37:F38"/>
    <mergeCell ref="G37:G38"/>
    <mergeCell ref="H37:H38"/>
    <mergeCell ref="I37:I38"/>
    <mergeCell ref="J37:J38"/>
    <mergeCell ref="K37:K38"/>
    <mergeCell ref="L37:M37"/>
    <mergeCell ref="C53:C54"/>
    <mergeCell ref="C44:H44"/>
    <mergeCell ref="C45:D45"/>
    <mergeCell ref="C46:C47"/>
    <mergeCell ref="C49:M49"/>
    <mergeCell ref="C50:D52"/>
    <mergeCell ref="E50:F50"/>
    <mergeCell ref="G50:M50"/>
    <mergeCell ref="E51:E52"/>
    <mergeCell ref="F51:F52"/>
    <mergeCell ref="G51:G52"/>
    <mergeCell ref="H51:H52"/>
    <mergeCell ref="I51:I52"/>
    <mergeCell ref="J51:J52"/>
    <mergeCell ref="K51:K52"/>
    <mergeCell ref="L51:M5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X91"/>
  <sheetViews>
    <sheetView tabSelected="1" topLeftCell="A85" zoomScale="70" zoomScaleNormal="70" workbookViewId="0">
      <selection activeCell="Z21" sqref="Z21"/>
    </sheetView>
  </sheetViews>
  <sheetFormatPr defaultRowHeight="14"/>
  <cols>
    <col min="17" max="17" width="10.1796875" customWidth="1"/>
    <col min="18" max="18" width="12.08984375" customWidth="1"/>
    <col min="19" max="19" width="11.26953125" customWidth="1"/>
    <col min="21" max="21" width="9.7265625" customWidth="1"/>
  </cols>
  <sheetData>
    <row r="3" spans="2:24">
      <c r="B3" t="s">
        <v>114</v>
      </c>
    </row>
    <row r="5" spans="2:24" ht="14.5" thickBot="1">
      <c r="C5" t="s">
        <v>0</v>
      </c>
      <c r="D5" t="s">
        <v>1</v>
      </c>
      <c r="E5" t="s">
        <v>2</v>
      </c>
    </row>
    <row r="6" spans="2:24" ht="15" thickTop="1" thickBot="1">
      <c r="B6" t="s">
        <v>91</v>
      </c>
      <c r="C6">
        <v>6864.7906071998359</v>
      </c>
      <c r="D6">
        <v>15662.208083455884</v>
      </c>
      <c r="E6">
        <v>2.2815274317368486</v>
      </c>
      <c r="F6" s="39"/>
      <c r="H6" t="s">
        <v>80</v>
      </c>
      <c r="I6">
        <v>31324.416166911717</v>
      </c>
      <c r="J6">
        <v>20031.738309706834</v>
      </c>
      <c r="K6">
        <f t="shared" ref="K6:K16" si="0">J6/I6</f>
        <v>0.63949279063871434</v>
      </c>
      <c r="L6" s="39"/>
      <c r="N6" s="74" t="s">
        <v>165</v>
      </c>
      <c r="O6" s="74"/>
      <c r="P6" s="74"/>
      <c r="Q6" s="74"/>
      <c r="R6" s="74"/>
      <c r="S6" s="74"/>
      <c r="T6" s="4"/>
      <c r="U6" s="6">
        <v>12973.351239857144</v>
      </c>
      <c r="V6" s="4">
        <v>2917.255543644003</v>
      </c>
      <c r="W6" s="4"/>
      <c r="X6" s="4"/>
    </row>
    <row r="7" spans="2:24" ht="26" thickTop="1" thickBot="1">
      <c r="B7" t="s">
        <v>92</v>
      </c>
      <c r="C7">
        <v>16555.236499239098</v>
      </c>
      <c r="D7">
        <v>25180.162970222751</v>
      </c>
      <c r="E7">
        <v>1.5209787532410104</v>
      </c>
      <c r="H7" t="s">
        <v>81</v>
      </c>
      <c r="I7">
        <v>1770.5722497185059</v>
      </c>
      <c r="J7">
        <v>4225.7743024183628</v>
      </c>
      <c r="K7">
        <f t="shared" si="0"/>
        <v>2.3866714860634448</v>
      </c>
      <c r="N7" s="91" t="s">
        <v>116</v>
      </c>
      <c r="O7" s="92"/>
      <c r="P7" s="93" t="s">
        <v>107</v>
      </c>
      <c r="Q7" s="94" t="s">
        <v>166</v>
      </c>
      <c r="R7" s="94" t="s">
        <v>167</v>
      </c>
      <c r="S7" s="95" t="s">
        <v>168</v>
      </c>
      <c r="T7" s="4"/>
      <c r="U7" s="10">
        <v>5483.4493059090919</v>
      </c>
      <c r="V7" s="4">
        <v>2618.4032305771361</v>
      </c>
      <c r="W7" s="4"/>
      <c r="X7" s="4"/>
    </row>
    <row r="8" spans="2:24" ht="14.5" thickTop="1">
      <c r="B8" t="s">
        <v>93</v>
      </c>
      <c r="C8">
        <v>22226.605300902629</v>
      </c>
      <c r="D8">
        <v>33923.561024434195</v>
      </c>
      <c r="E8">
        <v>1.5262592089605582</v>
      </c>
      <c r="H8" t="s">
        <v>82</v>
      </c>
      <c r="I8">
        <v>2768.7133860416056</v>
      </c>
      <c r="J8">
        <v>4640.2923941715853</v>
      </c>
      <c r="K8">
        <f t="shared" si="0"/>
        <v>1.6759742693358926</v>
      </c>
      <c r="M8" s="1" t="s">
        <v>115</v>
      </c>
      <c r="N8" s="69" t="s">
        <v>105</v>
      </c>
      <c r="O8" s="36" t="s">
        <v>108</v>
      </c>
      <c r="P8" s="5">
        <v>14</v>
      </c>
      <c r="Q8" s="6">
        <v>12973.351239857144</v>
      </c>
      <c r="R8" s="7">
        <v>10915.370753982814</v>
      </c>
      <c r="S8" s="8">
        <v>2917.255543644003</v>
      </c>
      <c r="T8" s="4"/>
      <c r="U8" s="10">
        <v>23201.212075214284</v>
      </c>
      <c r="V8" s="4">
        <v>4127.6202395324799</v>
      </c>
      <c r="W8" s="4"/>
      <c r="X8" s="4"/>
    </row>
    <row r="9" spans="2:24">
      <c r="B9" t="s">
        <v>94</v>
      </c>
      <c r="C9">
        <v>3432.3953035999298</v>
      </c>
      <c r="D9">
        <v>6841.0402359572108</v>
      </c>
      <c r="E9">
        <v>1.9930805256557311</v>
      </c>
      <c r="H9" t="s">
        <v>83</v>
      </c>
      <c r="I9">
        <v>1438.1515527557112</v>
      </c>
      <c r="J9">
        <v>1384.3566930208028</v>
      </c>
      <c r="K9">
        <f t="shared" si="0"/>
        <v>0.96259444310175135</v>
      </c>
      <c r="M9" s="1"/>
      <c r="N9" s="70"/>
      <c r="O9" s="37" t="s">
        <v>109</v>
      </c>
      <c r="P9" s="9">
        <v>11</v>
      </c>
      <c r="Q9" s="10">
        <v>5483.4493059090919</v>
      </c>
      <c r="R9" s="11">
        <v>8684.2610656787965</v>
      </c>
      <c r="S9" s="12">
        <v>2618.4032305771361</v>
      </c>
      <c r="T9" s="4"/>
      <c r="U9" s="10">
        <v>4828.0264883818172</v>
      </c>
      <c r="V9" s="4">
        <v>1640.4806004798079</v>
      </c>
      <c r="W9" s="4"/>
      <c r="X9" s="4"/>
    </row>
    <row r="10" spans="2:24">
      <c r="B10" t="s">
        <v>95</v>
      </c>
      <c r="C10">
        <v>3678.7501993325914</v>
      </c>
      <c r="D10">
        <v>6984.7850333630977</v>
      </c>
      <c r="E10">
        <v>1.898684241901039</v>
      </c>
      <c r="H10" t="s">
        <v>84</v>
      </c>
      <c r="I10">
        <v>2026.8168323383422</v>
      </c>
      <c r="J10">
        <v>714.10875717140584</v>
      </c>
      <c r="K10">
        <f t="shared" si="0"/>
        <v>0.35233018878550426</v>
      </c>
      <c r="M10" s="1" t="s">
        <v>120</v>
      </c>
      <c r="N10" s="70" t="s">
        <v>117</v>
      </c>
      <c r="O10" s="37" t="s">
        <v>108</v>
      </c>
      <c r="P10" s="9">
        <v>14</v>
      </c>
      <c r="Q10" s="10">
        <v>23201.212075214284</v>
      </c>
      <c r="R10" s="11">
        <v>15444.140759044329</v>
      </c>
      <c r="S10" s="12">
        <v>4127.6202395324799</v>
      </c>
      <c r="T10" s="4"/>
      <c r="U10" s="10">
        <v>1.9296608563571425</v>
      </c>
      <c r="V10" s="4">
        <v>0.12154994585296913</v>
      </c>
      <c r="W10" s="4"/>
      <c r="X10" s="4"/>
    </row>
    <row r="11" spans="2:24" ht="14.5" thickBot="1">
      <c r="B11" t="s">
        <v>96</v>
      </c>
      <c r="C11">
        <v>18690.27272078822</v>
      </c>
      <c r="D11">
        <v>41764.802635997468</v>
      </c>
      <c r="E11">
        <v>2.2345742761444378</v>
      </c>
      <c r="H11" t="s">
        <v>85</v>
      </c>
      <c r="I11">
        <v>3628.1037582432641</v>
      </c>
      <c r="J11">
        <v>7009.0344503918768</v>
      </c>
      <c r="K11">
        <f t="shared" si="0"/>
        <v>1.9318726578496936</v>
      </c>
      <c r="M11" s="1"/>
      <c r="N11" s="70"/>
      <c r="O11" s="37" t="s">
        <v>109</v>
      </c>
      <c r="P11" s="9">
        <v>11</v>
      </c>
      <c r="Q11" s="10">
        <v>4828.0264883818172</v>
      </c>
      <c r="R11" s="11">
        <v>5440.8586276484439</v>
      </c>
      <c r="S11" s="12">
        <v>1640.4806004798079</v>
      </c>
      <c r="T11" s="4"/>
      <c r="U11" s="16">
        <v>1.1427966896363637</v>
      </c>
      <c r="V11" s="4">
        <v>0.2007510662669646</v>
      </c>
      <c r="W11" s="4"/>
      <c r="X11" s="4"/>
    </row>
    <row r="12" spans="2:24" ht="14.5" thickTop="1">
      <c r="B12" t="s">
        <v>97</v>
      </c>
      <c r="C12">
        <v>17139.055653560798</v>
      </c>
      <c r="D12">
        <v>40482.197901375257</v>
      </c>
      <c r="E12">
        <v>2.3619853228590633</v>
      </c>
      <c r="H12" t="s">
        <v>86</v>
      </c>
      <c r="I12">
        <v>5404.704402525781</v>
      </c>
      <c r="J12">
        <v>4820.6099956480784</v>
      </c>
      <c r="K12">
        <f t="shared" si="0"/>
        <v>0.89192851942009299</v>
      </c>
      <c r="M12" s="1" t="s">
        <v>113</v>
      </c>
      <c r="N12" s="70" t="s">
        <v>118</v>
      </c>
      <c r="O12" s="37" t="s">
        <v>108</v>
      </c>
      <c r="P12" s="9">
        <v>14</v>
      </c>
      <c r="Q12" s="10">
        <v>1.9296608563571425</v>
      </c>
      <c r="R12" s="13">
        <v>0.45479825276273456</v>
      </c>
      <c r="S12" s="14">
        <v>0.12154994585296913</v>
      </c>
      <c r="T12" s="4"/>
      <c r="U12" s="4"/>
      <c r="V12" s="4"/>
      <c r="W12" s="4"/>
      <c r="X12" s="4"/>
    </row>
    <row r="13" spans="2:24" ht="14.5" thickBot="1">
      <c r="B13" t="s">
        <v>98</v>
      </c>
      <c r="C13">
        <v>5202.5384244788729</v>
      </c>
      <c r="D13">
        <v>6984.7850333630977</v>
      </c>
      <c r="E13">
        <v>1.3425725027802651</v>
      </c>
      <c r="H13" t="s">
        <v>87</v>
      </c>
      <c r="I13">
        <v>3258.517437460142</v>
      </c>
      <c r="J13">
        <v>1180.3508191220355</v>
      </c>
      <c r="K13">
        <f t="shared" si="0"/>
        <v>0.36223553863871982</v>
      </c>
      <c r="M13" s="1"/>
      <c r="N13" s="71"/>
      <c r="O13" s="38" t="s">
        <v>109</v>
      </c>
      <c r="P13" s="15">
        <v>11</v>
      </c>
      <c r="Q13" s="16">
        <v>1.1427966896363637</v>
      </c>
      <c r="R13" s="17">
        <v>0.66581596307129443</v>
      </c>
      <c r="S13" s="18">
        <v>0.2007510662669646</v>
      </c>
      <c r="T13" s="4"/>
      <c r="U13" s="4"/>
      <c r="V13" s="4"/>
      <c r="W13" s="4"/>
      <c r="X13" s="4"/>
    </row>
    <row r="14" spans="2:24" ht="14.5" thickTop="1">
      <c r="B14" t="s">
        <v>99</v>
      </c>
      <c r="C14">
        <v>3338.5362735211556</v>
      </c>
      <c r="D14">
        <v>5311.8548158505355</v>
      </c>
      <c r="E14">
        <v>1.5910729675098363</v>
      </c>
      <c r="H14" t="s">
        <v>88</v>
      </c>
      <c r="I14">
        <v>1428.2175143428119</v>
      </c>
      <c r="J14">
        <v>2304.119776642684</v>
      </c>
      <c r="K14">
        <f t="shared" si="0"/>
        <v>1.613283518444258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2:24" ht="14.5" customHeight="1" thickBot="1">
      <c r="B15" t="s">
        <v>100</v>
      </c>
      <c r="C15">
        <v>42642.369919121236</v>
      </c>
      <c r="D15">
        <v>49323.925419165775</v>
      </c>
      <c r="E15">
        <v>1.1566881839052867</v>
      </c>
      <c r="H15" t="s">
        <v>89</v>
      </c>
      <c r="I15">
        <v>5256.9124764176559</v>
      </c>
      <c r="J15">
        <v>5293.4771942911557</v>
      </c>
      <c r="K15">
        <f t="shared" si="0"/>
        <v>1.0069555500567164</v>
      </c>
      <c r="N15" s="74" t="s">
        <v>156</v>
      </c>
      <c r="O15" s="74"/>
      <c r="P15" s="74"/>
      <c r="Q15" s="74"/>
      <c r="R15" s="74"/>
      <c r="S15" s="74"/>
      <c r="T15" s="74"/>
      <c r="U15" s="74"/>
      <c r="V15" s="74"/>
      <c r="W15" s="74"/>
      <c r="X15" s="74"/>
    </row>
    <row r="16" spans="2:24" ht="15" customHeight="1" thickTop="1">
      <c r="B16" t="s">
        <v>101</v>
      </c>
      <c r="C16">
        <v>3169.4131067748117</v>
      </c>
      <c r="D16">
        <v>7131.5502145218443</v>
      </c>
      <c r="E16">
        <v>2.2501169693776193</v>
      </c>
      <c r="H16" t="s">
        <v>90</v>
      </c>
      <c r="I16">
        <v>2012.8165858206703</v>
      </c>
      <c r="J16">
        <v>1504.4286804769874</v>
      </c>
      <c r="K16">
        <f t="shared" si="0"/>
        <v>0.74742462431747014</v>
      </c>
      <c r="N16" s="75" t="s">
        <v>106</v>
      </c>
      <c r="O16" s="76"/>
      <c r="P16" s="77" t="s">
        <v>157</v>
      </c>
      <c r="Q16" s="78"/>
      <c r="R16" s="78" t="s">
        <v>158</v>
      </c>
      <c r="S16" s="78"/>
      <c r="T16" s="78"/>
      <c r="U16" s="78"/>
      <c r="V16" s="78"/>
      <c r="W16" s="78"/>
      <c r="X16" s="79"/>
    </row>
    <row r="17" spans="2:24" ht="14.5" customHeight="1">
      <c r="B17" t="s">
        <v>102</v>
      </c>
      <c r="C17">
        <v>18885.613105952558</v>
      </c>
      <c r="D17">
        <v>38165.990161398295</v>
      </c>
      <c r="E17">
        <v>2.0209028929735275</v>
      </c>
      <c r="N17" s="80"/>
      <c r="O17" s="81"/>
      <c r="P17" s="82" t="s">
        <v>111</v>
      </c>
      <c r="Q17" s="83" t="s">
        <v>112</v>
      </c>
      <c r="R17" s="83" t="s">
        <v>119</v>
      </c>
      <c r="S17" s="83" t="s">
        <v>110</v>
      </c>
      <c r="T17" s="83" t="s">
        <v>159</v>
      </c>
      <c r="U17" s="83" t="s">
        <v>160</v>
      </c>
      <c r="V17" s="83" t="s">
        <v>161</v>
      </c>
      <c r="W17" s="83" t="s">
        <v>162</v>
      </c>
      <c r="X17" s="84"/>
    </row>
    <row r="18" spans="2:24" ht="15" thickBot="1">
      <c r="B18" t="s">
        <v>103</v>
      </c>
      <c r="C18">
        <v>8841.0377134442642</v>
      </c>
      <c r="D18">
        <v>24833.50022570635</v>
      </c>
      <c r="E18">
        <v>2.8088897514759941</v>
      </c>
      <c r="N18" s="85"/>
      <c r="O18" s="86"/>
      <c r="P18" s="87"/>
      <c r="Q18" s="88"/>
      <c r="R18" s="88"/>
      <c r="S18" s="88"/>
      <c r="T18" s="88"/>
      <c r="U18" s="88"/>
      <c r="V18" s="88"/>
      <c r="W18" s="89" t="s">
        <v>163</v>
      </c>
      <c r="X18" s="90" t="s">
        <v>164</v>
      </c>
    </row>
    <row r="19" spans="2:24" ht="38" thickTop="1">
      <c r="B19" t="s">
        <v>104</v>
      </c>
      <c r="C19">
        <v>10960.302528807848</v>
      </c>
      <c r="D19">
        <v>22226.605300902709</v>
      </c>
      <c r="E19">
        <v>2.02791895958006</v>
      </c>
      <c r="N19" s="66" t="s">
        <v>105</v>
      </c>
      <c r="O19" s="72" t="s">
        <v>154</v>
      </c>
      <c r="P19" s="19">
        <v>1.7141600522981353</v>
      </c>
      <c r="Q19" s="20">
        <v>0.20337616073799186</v>
      </c>
      <c r="R19" s="21">
        <v>1.8577122077675858</v>
      </c>
      <c r="S19" s="22">
        <v>23</v>
      </c>
      <c r="T19" s="20">
        <v>7.6059050991215071E-2</v>
      </c>
      <c r="U19" s="7">
        <v>7489.9019339480519</v>
      </c>
      <c r="V19" s="7">
        <v>4031.7880792465007</v>
      </c>
      <c r="W19" s="7">
        <v>-850.48715978149369</v>
      </c>
      <c r="X19" s="8">
        <v>15830.291027677598</v>
      </c>
    </row>
    <row r="20" spans="2:24" ht="50.5" thickBot="1">
      <c r="N20" s="67"/>
      <c r="O20" s="73" t="s">
        <v>155</v>
      </c>
      <c r="P20" s="23"/>
      <c r="Q20" s="24"/>
      <c r="R20" s="25">
        <v>1.9106883123752889</v>
      </c>
      <c r="S20" s="25">
        <v>22.987869768326295</v>
      </c>
      <c r="T20" s="26">
        <v>6.8595508635616934E-2</v>
      </c>
      <c r="U20" s="11">
        <v>7489.9019339480519</v>
      </c>
      <c r="V20" s="11">
        <v>3920.001962348801</v>
      </c>
      <c r="W20" s="11">
        <v>-619.47674007734008</v>
      </c>
      <c r="X20" s="12">
        <v>15599.280607973444</v>
      </c>
    </row>
    <row r="21" spans="2:24" ht="38" thickTop="1">
      <c r="N21" s="67" t="s">
        <v>117</v>
      </c>
      <c r="O21" s="72" t="s">
        <v>154</v>
      </c>
      <c r="P21" s="27">
        <v>15.077004245126819</v>
      </c>
      <c r="Q21" s="26">
        <v>7.5206293024721895E-4</v>
      </c>
      <c r="R21" s="25">
        <v>3.7523487042172117</v>
      </c>
      <c r="S21" s="28">
        <v>23</v>
      </c>
      <c r="T21" s="26">
        <v>1.0383968445664927E-3</v>
      </c>
      <c r="U21" s="11">
        <v>18373.185586832467</v>
      </c>
      <c r="V21" s="11">
        <v>4896.4494067897003</v>
      </c>
      <c r="W21" s="11">
        <v>8244.1082574457578</v>
      </c>
      <c r="X21" s="12">
        <v>28502.262916219177</v>
      </c>
    </row>
    <row r="22" spans="2:24" ht="50.5" thickBot="1">
      <c r="N22" s="67"/>
      <c r="O22" s="73" t="s">
        <v>155</v>
      </c>
      <c r="P22" s="23"/>
      <c r="Q22" s="24"/>
      <c r="R22" s="25">
        <v>4.1365497260066366</v>
      </c>
      <c r="S22" s="25">
        <v>16.883639922838029</v>
      </c>
      <c r="T22" s="26">
        <v>6.990349682440821E-4</v>
      </c>
      <c r="U22" s="11">
        <v>18373.185586832467</v>
      </c>
      <c r="V22" s="11">
        <v>4441.6692180247683</v>
      </c>
      <c r="W22" s="11">
        <v>8997.1604570281834</v>
      </c>
      <c r="X22" s="12">
        <v>27749.21071663675</v>
      </c>
    </row>
    <row r="23" spans="2:24" ht="38" thickTop="1">
      <c r="N23" s="67" t="s">
        <v>118</v>
      </c>
      <c r="O23" s="72" t="s">
        <v>154</v>
      </c>
      <c r="P23" s="27">
        <v>2.6318886006471049</v>
      </c>
      <c r="Q23" s="26">
        <v>0.11836618454141438</v>
      </c>
      <c r="R23" s="25">
        <v>3.509551336464996</v>
      </c>
      <c r="S23" s="28">
        <v>23</v>
      </c>
      <c r="T23" s="26">
        <v>1.883681780523295E-3</v>
      </c>
      <c r="U23" s="13">
        <v>0.78686416672077897</v>
      </c>
      <c r="V23" s="13">
        <v>0.22420648432894838</v>
      </c>
      <c r="W23" s="13">
        <v>0.32305771660843002</v>
      </c>
      <c r="X23" s="12">
        <v>1.2506706168331279</v>
      </c>
    </row>
    <row r="24" spans="2:24" ht="50.5" thickBot="1">
      <c r="N24" s="68"/>
      <c r="O24" s="73" t="s">
        <v>155</v>
      </c>
      <c r="P24" s="29"/>
      <c r="Q24" s="30"/>
      <c r="R24" s="31">
        <v>3.3529032156784009</v>
      </c>
      <c r="S24" s="31">
        <v>16.926132129386442</v>
      </c>
      <c r="T24" s="32">
        <v>3.7917251280064975E-3</v>
      </c>
      <c r="U24" s="17">
        <v>0.78686416672077897</v>
      </c>
      <c r="V24" s="17">
        <v>0.23468144354461207</v>
      </c>
      <c r="W24" s="17">
        <v>0.29156494609487432</v>
      </c>
      <c r="X24" s="33">
        <v>1.2821633873466836</v>
      </c>
    </row>
    <row r="25" spans="2:24" ht="14.5" thickTop="1"/>
    <row r="27" spans="2:24">
      <c r="B27" t="s">
        <v>121</v>
      </c>
    </row>
    <row r="29" spans="2:24" ht="14.5" thickBot="1">
      <c r="B29" t="s">
        <v>45</v>
      </c>
      <c r="C29">
        <v>32541.654890480797</v>
      </c>
      <c r="D29">
        <v>76596.985761709846</v>
      </c>
      <c r="E29">
        <f t="shared" ref="E29:E32" si="1">D29/C29</f>
        <v>2.3538134744375361</v>
      </c>
      <c r="H29" t="s">
        <v>32</v>
      </c>
      <c r="I29">
        <v>8422.3084679665008</v>
      </c>
      <c r="J29">
        <v>14412.170459913203</v>
      </c>
      <c r="K29">
        <f t="shared" ref="K29:K32" si="2">J29/I29</f>
        <v>1.7111900513652056</v>
      </c>
      <c r="N29" s="74" t="s">
        <v>165</v>
      </c>
      <c r="O29" s="74"/>
      <c r="P29" s="74"/>
      <c r="Q29" s="74"/>
      <c r="R29" s="74"/>
      <c r="S29" s="74"/>
      <c r="T29" s="4"/>
      <c r="U29" s="4"/>
      <c r="V29" s="4"/>
      <c r="W29" s="4"/>
      <c r="X29" s="4"/>
    </row>
    <row r="30" spans="2:24" ht="26" thickTop="1" thickBot="1">
      <c r="B30" t="s">
        <v>46</v>
      </c>
      <c r="C30">
        <v>25620.304466037738</v>
      </c>
      <c r="D30">
        <v>60096.776975461296</v>
      </c>
      <c r="E30">
        <f t="shared" si="1"/>
        <v>2.3456698984637576</v>
      </c>
      <c r="H30" t="s">
        <v>33</v>
      </c>
      <c r="I30">
        <v>9541.4975403495719</v>
      </c>
      <c r="J30">
        <v>13587.571438623816</v>
      </c>
      <c r="K30">
        <f t="shared" si="2"/>
        <v>1.4240501955970748</v>
      </c>
      <c r="N30" s="91" t="s">
        <v>116</v>
      </c>
      <c r="O30" s="92"/>
      <c r="P30" s="93" t="s">
        <v>107</v>
      </c>
      <c r="Q30" s="94" t="s">
        <v>166</v>
      </c>
      <c r="R30" s="94" t="s">
        <v>167</v>
      </c>
      <c r="S30" s="95" t="s">
        <v>168</v>
      </c>
      <c r="T30" s="4"/>
      <c r="U30" s="4">
        <v>25866.855015000005</v>
      </c>
      <c r="V30" s="4">
        <v>1816.2082335557175</v>
      </c>
      <c r="W30" s="4"/>
      <c r="X30" s="4"/>
    </row>
    <row r="31" spans="2:24" ht="14.5" thickTop="1">
      <c r="B31" t="s">
        <v>47</v>
      </c>
      <c r="C31">
        <v>35733.757383975091</v>
      </c>
      <c r="D31">
        <v>84110.599622682377</v>
      </c>
      <c r="E31">
        <f t="shared" si="1"/>
        <v>2.3538134744375361</v>
      </c>
      <c r="H31" t="s">
        <v>34</v>
      </c>
      <c r="I31">
        <v>10960.302528807848</v>
      </c>
      <c r="J31">
        <v>11113.302650451333</v>
      </c>
      <c r="K31">
        <f t="shared" si="2"/>
        <v>1.013959479790028</v>
      </c>
      <c r="M31" s="1" t="s">
        <v>115</v>
      </c>
      <c r="N31" s="69" t="s">
        <v>122</v>
      </c>
      <c r="O31" s="36" t="s">
        <v>108</v>
      </c>
      <c r="P31" s="5">
        <v>12</v>
      </c>
      <c r="Q31" s="6">
        <v>25866.855015000005</v>
      </c>
      <c r="R31" s="7">
        <v>6291.5298752868493</v>
      </c>
      <c r="S31" s="8">
        <v>1816.2082335557175</v>
      </c>
      <c r="T31" s="4"/>
      <c r="U31" s="4">
        <v>8377.8604635712309</v>
      </c>
      <c r="V31" s="4">
        <v>2074.7146011367772</v>
      </c>
      <c r="W31" s="4"/>
      <c r="X31" s="4"/>
    </row>
    <row r="32" spans="2:24">
      <c r="B32" t="s">
        <v>48</v>
      </c>
      <c r="C32">
        <v>29634.70344392175</v>
      </c>
      <c r="D32">
        <v>91405.920917940166</v>
      </c>
      <c r="E32">
        <f t="shared" si="1"/>
        <v>3.0844216508158802</v>
      </c>
      <c r="H32" t="s">
        <v>35</v>
      </c>
      <c r="I32">
        <v>8810.4500466268491</v>
      </c>
      <c r="J32">
        <v>13493.715226911929</v>
      </c>
      <c r="K32">
        <f t="shared" si="2"/>
        <v>1.5315579970943829</v>
      </c>
      <c r="M32" s="1"/>
      <c r="N32" s="70"/>
      <c r="O32" s="37" t="s">
        <v>109</v>
      </c>
      <c r="P32" s="9">
        <v>13</v>
      </c>
      <c r="Q32" s="10">
        <v>8377.8604635712309</v>
      </c>
      <c r="R32" s="11">
        <v>7480.4898763524698</v>
      </c>
      <c r="S32" s="12">
        <v>2074.7146011367772</v>
      </c>
      <c r="T32" s="4"/>
      <c r="U32" s="4">
        <v>64541.454280833335</v>
      </c>
      <c r="V32" s="4">
        <v>5504.089574509625</v>
      </c>
      <c r="W32" s="4"/>
      <c r="X32" s="4"/>
    </row>
    <row r="33" spans="2:24">
      <c r="B33" t="s">
        <v>49</v>
      </c>
      <c r="C33">
        <v>27459.162428799347</v>
      </c>
      <c r="D33">
        <v>71964.610644348169</v>
      </c>
      <c r="E33">
        <f t="shared" ref="E33:E40" si="3">D33/C33</f>
        <v>2.6207868077167285</v>
      </c>
      <c r="H33" t="s">
        <v>36</v>
      </c>
      <c r="I33">
        <v>1027.5550704737323</v>
      </c>
      <c r="J33">
        <v>1089.9150668322411</v>
      </c>
      <c r="K33">
        <f t="shared" ref="K33:K41" si="4">J33/I33</f>
        <v>1.0606877413682161</v>
      </c>
      <c r="M33" s="1" t="s">
        <v>120</v>
      </c>
      <c r="N33" s="70" t="s">
        <v>123</v>
      </c>
      <c r="O33" s="37" t="s">
        <v>108</v>
      </c>
      <c r="P33" s="9">
        <v>12</v>
      </c>
      <c r="Q33" s="10">
        <v>64541.454280833335</v>
      </c>
      <c r="R33" s="11">
        <v>19066.725584921667</v>
      </c>
      <c r="S33" s="12">
        <v>5504.089574509625</v>
      </c>
      <c r="T33" s="4"/>
      <c r="U33" s="4">
        <v>10409.887847709002</v>
      </c>
      <c r="V33" s="4">
        <v>2539.165555309562</v>
      </c>
      <c r="W33" s="4"/>
      <c r="X33" s="4"/>
    </row>
    <row r="34" spans="2:24">
      <c r="B34" t="s">
        <v>50</v>
      </c>
      <c r="C34">
        <v>23987.580042373105</v>
      </c>
      <c r="D34">
        <v>33806.19441934691</v>
      </c>
      <c r="E34">
        <f t="shared" si="3"/>
        <v>1.4093207551420199</v>
      </c>
      <c r="H34" t="s">
        <v>37</v>
      </c>
      <c r="I34">
        <v>16046.822155664202</v>
      </c>
      <c r="J34">
        <v>13307.943261900567</v>
      </c>
      <c r="K34">
        <f t="shared" si="4"/>
        <v>0.82931954581444245</v>
      </c>
      <c r="M34" s="1"/>
      <c r="N34" s="70"/>
      <c r="O34" s="37" t="s">
        <v>109</v>
      </c>
      <c r="P34" s="9">
        <v>13</v>
      </c>
      <c r="Q34" s="10">
        <v>10409.887847709002</v>
      </c>
      <c r="R34" s="11">
        <v>9155.0916065606198</v>
      </c>
      <c r="S34" s="12">
        <v>2539.165555309562</v>
      </c>
      <c r="T34" s="4"/>
      <c r="U34" s="4">
        <v>2.5136927664999997</v>
      </c>
      <c r="V34" s="4">
        <v>0.15475361663833989</v>
      </c>
      <c r="W34" s="4"/>
      <c r="X34" s="4"/>
    </row>
    <row r="35" spans="2:24">
      <c r="B35" t="s">
        <v>51</v>
      </c>
      <c r="C35">
        <v>26068.139499681187</v>
      </c>
      <c r="D35">
        <v>54162.248050554408</v>
      </c>
      <c r="E35">
        <f t="shared" si="3"/>
        <v>2.0777182065953275</v>
      </c>
      <c r="H35" t="s">
        <v>38</v>
      </c>
      <c r="I35">
        <v>2.0777182065953332</v>
      </c>
      <c r="J35">
        <v>4.1124553066242742</v>
      </c>
      <c r="K35">
        <f t="shared" si="4"/>
        <v>1.9793133128304132</v>
      </c>
      <c r="M35" s="1" t="s">
        <v>113</v>
      </c>
      <c r="N35" s="70" t="s">
        <v>124</v>
      </c>
      <c r="O35" s="37" t="s">
        <v>108</v>
      </c>
      <c r="P35" s="9">
        <v>12</v>
      </c>
      <c r="Q35" s="10">
        <v>2.5136927664999997</v>
      </c>
      <c r="R35" s="13">
        <v>0.53608225334528214</v>
      </c>
      <c r="S35" s="14">
        <v>0.15475361663833989</v>
      </c>
      <c r="T35" s="4"/>
      <c r="U35" s="4">
        <v>1.382555848153846</v>
      </c>
      <c r="V35" s="4">
        <v>9.0552889717991802E-2</v>
      </c>
      <c r="W35" s="4"/>
      <c r="X35" s="4"/>
    </row>
    <row r="36" spans="2:24" ht="14.5" thickBot="1">
      <c r="B36" t="s">
        <v>52</v>
      </c>
      <c r="C36">
        <v>22458.905476787433</v>
      </c>
      <c r="D36">
        <v>62216.085238613108</v>
      </c>
      <c r="E36">
        <f t="shared" si="3"/>
        <v>2.7702189362218474</v>
      </c>
      <c r="H36" t="s">
        <v>39</v>
      </c>
      <c r="I36">
        <v>75.061436750840272</v>
      </c>
      <c r="J36">
        <v>124.06909656768819</v>
      </c>
      <c r="K36">
        <f t="shared" si="4"/>
        <v>1.6529006363084211</v>
      </c>
      <c r="M36" s="1"/>
      <c r="N36" s="71"/>
      <c r="O36" s="38" t="s">
        <v>109</v>
      </c>
      <c r="P36" s="15">
        <v>13</v>
      </c>
      <c r="Q36" s="16">
        <v>1.382555848153846</v>
      </c>
      <c r="R36" s="17">
        <v>0.32649308701965529</v>
      </c>
      <c r="S36" s="18">
        <v>9.0552889717991802E-2</v>
      </c>
      <c r="T36" s="4"/>
      <c r="U36" s="4"/>
      <c r="V36" s="4"/>
      <c r="W36" s="4"/>
      <c r="X36" s="4"/>
    </row>
    <row r="37" spans="2:24" ht="14.5" thickTop="1">
      <c r="B37" t="s">
        <v>53</v>
      </c>
      <c r="C37">
        <v>12416.750112853151</v>
      </c>
      <c r="D37">
        <v>31542.294711558086</v>
      </c>
      <c r="E37">
        <f t="shared" si="3"/>
        <v>2.5403019650775769</v>
      </c>
      <c r="H37" t="s">
        <v>40</v>
      </c>
      <c r="I37">
        <v>26523.802551825429</v>
      </c>
      <c r="J37">
        <v>33572.677977138723</v>
      </c>
      <c r="K37">
        <f t="shared" si="4"/>
        <v>1.265756593970278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2:24" ht="14.5" customHeight="1" thickBot="1">
      <c r="B38" t="s">
        <v>54</v>
      </c>
      <c r="C38">
        <v>24919.715893100652</v>
      </c>
      <c r="D38">
        <v>56266.944442384578</v>
      </c>
      <c r="E38">
        <f t="shared" si="3"/>
        <v>2.2579288096122641</v>
      </c>
      <c r="H38" t="s">
        <v>41</v>
      </c>
      <c r="I38">
        <v>9741.9846861022725</v>
      </c>
      <c r="J38">
        <v>13079.320762067318</v>
      </c>
      <c r="K38">
        <f t="shared" si="4"/>
        <v>1.3425725027802626</v>
      </c>
      <c r="N38" s="74" t="s">
        <v>156</v>
      </c>
      <c r="O38" s="74"/>
      <c r="P38" s="74"/>
      <c r="Q38" s="74"/>
      <c r="R38" s="74"/>
      <c r="S38" s="74"/>
      <c r="T38" s="74"/>
      <c r="U38" s="74"/>
      <c r="V38" s="74"/>
      <c r="W38" s="74"/>
      <c r="X38" s="74"/>
    </row>
    <row r="39" spans="2:24" ht="15" customHeight="1" thickTop="1">
      <c r="B39" t="s">
        <v>55</v>
      </c>
      <c r="C39">
        <v>18561.16957668641</v>
      </c>
      <c r="D39">
        <v>66450.848467519478</v>
      </c>
      <c r="E39">
        <f t="shared" si="3"/>
        <v>3.5801002837118876</v>
      </c>
      <c r="H39" t="s">
        <v>42</v>
      </c>
      <c r="I39">
        <v>11074.853544166406</v>
      </c>
      <c r="J39">
        <v>12810.152233018867</v>
      </c>
      <c r="K39">
        <f t="shared" si="4"/>
        <v>1.1566881839052867</v>
      </c>
      <c r="N39" s="75" t="s">
        <v>106</v>
      </c>
      <c r="O39" s="76"/>
      <c r="P39" s="77" t="s">
        <v>157</v>
      </c>
      <c r="Q39" s="78"/>
      <c r="R39" s="78" t="s">
        <v>158</v>
      </c>
      <c r="S39" s="78"/>
      <c r="T39" s="78"/>
      <c r="U39" s="78"/>
      <c r="V39" s="78"/>
      <c r="W39" s="78"/>
      <c r="X39" s="79"/>
    </row>
    <row r="40" spans="2:24" ht="14.5" customHeight="1">
      <c r="B40" t="s">
        <v>56</v>
      </c>
      <c r="C40">
        <v>31000.416967904301</v>
      </c>
      <c r="D40">
        <v>85877.942115261714</v>
      </c>
      <c r="E40">
        <f t="shared" si="3"/>
        <v>2.7702189362218523</v>
      </c>
      <c r="H40" t="s">
        <v>43</v>
      </c>
      <c r="I40">
        <v>8.3977334689845371</v>
      </c>
      <c r="J40">
        <v>14.270856310721488</v>
      </c>
      <c r="K40">
        <f t="shared" si="4"/>
        <v>1.6993699982773012</v>
      </c>
      <c r="N40" s="80"/>
      <c r="O40" s="81"/>
      <c r="P40" s="82" t="s">
        <v>111</v>
      </c>
      <c r="Q40" s="83" t="s">
        <v>112</v>
      </c>
      <c r="R40" s="83" t="s">
        <v>119</v>
      </c>
      <c r="S40" s="83" t="s">
        <v>110</v>
      </c>
      <c r="T40" s="83" t="s">
        <v>159</v>
      </c>
      <c r="U40" s="83" t="s">
        <v>160</v>
      </c>
      <c r="V40" s="83" t="s">
        <v>161</v>
      </c>
      <c r="W40" s="83" t="s">
        <v>162</v>
      </c>
      <c r="X40" s="84"/>
    </row>
    <row r="41" spans="2:24" ht="15" thickBot="1">
      <c r="H41" t="s">
        <v>44</v>
      </c>
      <c r="I41">
        <v>6677.0725470423004</v>
      </c>
      <c r="J41">
        <v>8719.3205346579161</v>
      </c>
      <c r="K41">
        <f t="shared" si="4"/>
        <v>1.3058597870889177</v>
      </c>
      <c r="N41" s="85"/>
      <c r="O41" s="86"/>
      <c r="P41" s="87"/>
      <c r="Q41" s="88"/>
      <c r="R41" s="88"/>
      <c r="S41" s="88"/>
      <c r="T41" s="88"/>
      <c r="U41" s="88"/>
      <c r="V41" s="88"/>
      <c r="W41" s="89" t="s">
        <v>163</v>
      </c>
      <c r="X41" s="90" t="s">
        <v>164</v>
      </c>
    </row>
    <row r="42" spans="2:24" ht="38" thickTop="1">
      <c r="N42" s="66" t="s">
        <v>122</v>
      </c>
      <c r="O42" s="72" t="s">
        <v>154</v>
      </c>
      <c r="P42" s="34">
        <v>0.14277108109787923</v>
      </c>
      <c r="Q42" s="20">
        <v>0.7090062221701342</v>
      </c>
      <c r="R42" s="21">
        <v>6.2974536993642749</v>
      </c>
      <c r="S42" s="22">
        <v>23</v>
      </c>
      <c r="T42" s="20">
        <v>1.9986552319114358E-6</v>
      </c>
      <c r="U42" s="7">
        <v>17488.994551428772</v>
      </c>
      <c r="V42" s="7">
        <v>2777.1533363070662</v>
      </c>
      <c r="W42" s="7">
        <v>11744.015166976871</v>
      </c>
      <c r="X42" s="8">
        <v>23233.973935880673</v>
      </c>
    </row>
    <row r="43" spans="2:24" ht="50.5" thickBot="1">
      <c r="N43" s="67"/>
      <c r="O43" s="73" t="s">
        <v>155</v>
      </c>
      <c r="P43" s="23"/>
      <c r="Q43" s="24"/>
      <c r="R43" s="25">
        <v>6.3426512557783203</v>
      </c>
      <c r="S43" s="25">
        <v>22.819657569105775</v>
      </c>
      <c r="T43" s="26">
        <v>1.8629774772394519E-6</v>
      </c>
      <c r="U43" s="11">
        <v>17488.994551428772</v>
      </c>
      <c r="V43" s="11">
        <v>2757.3634188850983</v>
      </c>
      <c r="W43" s="11">
        <v>11782.458317855537</v>
      </c>
      <c r="X43" s="12">
        <v>23195.530785002007</v>
      </c>
    </row>
    <row r="44" spans="2:24" ht="38" thickTop="1">
      <c r="N44" s="67" t="s">
        <v>123</v>
      </c>
      <c r="O44" s="72" t="s">
        <v>154</v>
      </c>
      <c r="P44" s="27">
        <v>5.5733522702369598</v>
      </c>
      <c r="Q44" s="26">
        <v>2.7087587775430251E-2</v>
      </c>
      <c r="R44" s="25">
        <v>9.1667742828562702</v>
      </c>
      <c r="S44" s="28">
        <v>23</v>
      </c>
      <c r="T44" s="26">
        <v>3.8443201221011979E-9</v>
      </c>
      <c r="U44" s="11">
        <v>54131.566433124332</v>
      </c>
      <c r="V44" s="11">
        <v>5905.1924660522463</v>
      </c>
      <c r="W44" s="11">
        <v>41915.745097236897</v>
      </c>
      <c r="X44" s="12">
        <v>66347.387769011766</v>
      </c>
    </row>
    <row r="45" spans="2:24" ht="50.5" thickBot="1">
      <c r="N45" s="67"/>
      <c r="O45" s="73" t="s">
        <v>155</v>
      </c>
      <c r="P45" s="23"/>
      <c r="Q45" s="24"/>
      <c r="R45" s="25">
        <v>8.9303205590312</v>
      </c>
      <c r="S45" s="25">
        <v>15.535249513378092</v>
      </c>
      <c r="T45" s="26">
        <v>1.6390578167924177E-7</v>
      </c>
      <c r="U45" s="11">
        <v>54131.566433124332</v>
      </c>
      <c r="V45" s="11">
        <v>6061.5479674334065</v>
      </c>
      <c r="W45" s="11">
        <v>41250.345323460126</v>
      </c>
      <c r="X45" s="12">
        <v>67012.787542788545</v>
      </c>
    </row>
    <row r="46" spans="2:24" ht="38" thickTop="1">
      <c r="N46" s="67" t="s">
        <v>124</v>
      </c>
      <c r="O46" s="72" t="s">
        <v>154</v>
      </c>
      <c r="P46" s="27">
        <v>1.1165673067533466</v>
      </c>
      <c r="Q46" s="26">
        <v>0.30163193130264876</v>
      </c>
      <c r="R46" s="25">
        <v>6.4307318402811671</v>
      </c>
      <c r="S46" s="28">
        <v>23</v>
      </c>
      <c r="T46" s="26">
        <v>1.4601583895879408E-6</v>
      </c>
      <c r="U46" s="11">
        <v>1.1311369183461537</v>
      </c>
      <c r="V46" s="13">
        <v>0.1758955195831487</v>
      </c>
      <c r="W46" s="13">
        <v>0.76726931312188329</v>
      </c>
      <c r="X46" s="12">
        <v>1.4950045235704241</v>
      </c>
    </row>
    <row r="47" spans="2:24" ht="50.5" thickBot="1">
      <c r="N47" s="68"/>
      <c r="O47" s="73" t="s">
        <v>155</v>
      </c>
      <c r="P47" s="29"/>
      <c r="Q47" s="30"/>
      <c r="R47" s="31">
        <v>6.3086258058006894</v>
      </c>
      <c r="S47" s="31">
        <v>17.898721539746607</v>
      </c>
      <c r="T47" s="32">
        <v>6.1869441302550194E-6</v>
      </c>
      <c r="U47" s="35">
        <v>1.1311369183461537</v>
      </c>
      <c r="V47" s="17">
        <v>0.17930004935561242</v>
      </c>
      <c r="W47" s="17">
        <v>0.75428864984288291</v>
      </c>
      <c r="X47" s="33">
        <v>1.5079851868494245</v>
      </c>
    </row>
    <row r="48" spans="2:24" ht="14.5" thickTop="1"/>
    <row r="49" spans="2:24">
      <c r="B49" t="s">
        <v>125</v>
      </c>
    </row>
    <row r="51" spans="2:24" ht="14.5" thickBot="1">
      <c r="B51" t="s">
        <v>17</v>
      </c>
      <c r="C51">
        <v>48983.220179269701</v>
      </c>
      <c r="D51">
        <v>137112.44522848641</v>
      </c>
      <c r="E51">
        <f t="shared" ref="E51" si="5">D51/C51</f>
        <v>2.7991717311903899</v>
      </c>
      <c r="H51" t="s">
        <v>133</v>
      </c>
      <c r="I51">
        <v>17805.063987626952</v>
      </c>
      <c r="J51">
        <v>29430.001594660793</v>
      </c>
      <c r="K51">
        <f t="shared" ref="K51:K65" si="6">J51/I51</f>
        <v>1.652900636308424</v>
      </c>
      <c r="N51" s="74" t="s">
        <v>165</v>
      </c>
      <c r="O51" s="74"/>
      <c r="P51" s="74"/>
      <c r="Q51" s="74"/>
      <c r="R51" s="74"/>
      <c r="S51" s="74"/>
      <c r="T51" s="4"/>
      <c r="U51" s="4"/>
      <c r="V51" s="4"/>
      <c r="W51" s="4"/>
      <c r="X51" s="4"/>
    </row>
    <row r="52" spans="2:24" ht="26" thickTop="1" thickBot="1">
      <c r="B52" t="s">
        <v>18</v>
      </c>
      <c r="C52">
        <v>21321.184959560618</v>
      </c>
      <c r="D52">
        <v>81245.48382320127</v>
      </c>
      <c r="E52">
        <f t="shared" ref="E52:E65" si="7">D52/C52</f>
        <v>3.8105519921757462</v>
      </c>
      <c r="H52" t="s">
        <v>3</v>
      </c>
      <c r="I52">
        <v>20381.886927642121</v>
      </c>
      <c r="J52">
        <v>21247.419263402146</v>
      </c>
      <c r="K52">
        <f t="shared" si="6"/>
        <v>1.0424657608411212</v>
      </c>
      <c r="N52" s="91" t="s">
        <v>116</v>
      </c>
      <c r="O52" s="92"/>
      <c r="P52" s="93" t="s">
        <v>107</v>
      </c>
      <c r="Q52" s="94" t="s">
        <v>166</v>
      </c>
      <c r="R52" s="94" t="s">
        <v>167</v>
      </c>
      <c r="S52" s="95" t="s">
        <v>168</v>
      </c>
      <c r="T52" s="4"/>
      <c r="U52" s="6">
        <v>20218.438158266668</v>
      </c>
      <c r="V52" s="4">
        <v>3534.1991558840959</v>
      </c>
      <c r="W52" s="4"/>
      <c r="X52" s="4"/>
    </row>
    <row r="53" spans="2:24" ht="14.5" thickTop="1">
      <c r="B53" t="s">
        <v>19</v>
      </c>
      <c r="C53">
        <v>35364.150853777064</v>
      </c>
      <c r="D53">
        <v>97289.736724745337</v>
      </c>
      <c r="E53">
        <f t="shared" si="7"/>
        <v>2.7510836362794873</v>
      </c>
      <c r="H53" t="s">
        <v>4</v>
      </c>
      <c r="I53">
        <v>18053.613418522353</v>
      </c>
      <c r="J53">
        <v>61786.327345937549</v>
      </c>
      <c r="K53">
        <f t="shared" si="6"/>
        <v>3.422380102730405</v>
      </c>
      <c r="M53" s="1" t="s">
        <v>115</v>
      </c>
      <c r="N53" s="69" t="s">
        <v>126</v>
      </c>
      <c r="O53" s="36" t="s">
        <v>108</v>
      </c>
      <c r="P53" s="5">
        <v>15</v>
      </c>
      <c r="Q53" s="6">
        <v>20218.438158266668</v>
      </c>
      <c r="R53" s="7">
        <v>13687.894472919415</v>
      </c>
      <c r="S53" s="8">
        <v>3534.1991558840959</v>
      </c>
      <c r="T53" s="4"/>
      <c r="U53" s="10">
        <v>17256.429638666668</v>
      </c>
      <c r="V53" s="4">
        <v>744.5798774935156</v>
      </c>
      <c r="W53" s="4"/>
      <c r="X53" s="4"/>
    </row>
    <row r="54" spans="2:24">
      <c r="B54" t="s">
        <v>20</v>
      </c>
      <c r="C54">
        <v>1579.223885217729</v>
      </c>
      <c r="D54">
        <v>6517.034874920284</v>
      </c>
      <c r="E54">
        <f t="shared" si="7"/>
        <v>4.126732717205436</v>
      </c>
      <c r="H54" t="s">
        <v>5</v>
      </c>
      <c r="I54">
        <v>16384</v>
      </c>
      <c r="J54">
        <v>42938.971057630857</v>
      </c>
      <c r="K54">
        <f t="shared" si="6"/>
        <v>2.6207868077167271</v>
      </c>
      <c r="M54" s="1"/>
      <c r="N54" s="70"/>
      <c r="O54" s="37" t="s">
        <v>109</v>
      </c>
      <c r="P54" s="9">
        <v>15</v>
      </c>
      <c r="Q54" s="10">
        <v>17256.429638666668</v>
      </c>
      <c r="R54" s="11">
        <v>2883.7454654535445</v>
      </c>
      <c r="S54" s="12">
        <v>744.5798774935156</v>
      </c>
      <c r="T54" s="4"/>
      <c r="U54" s="10">
        <v>58937.279539733332</v>
      </c>
      <c r="V54" s="4">
        <v>10116.595461089093</v>
      </c>
      <c r="W54" s="4"/>
      <c r="X54" s="4"/>
    </row>
    <row r="55" spans="2:24">
      <c r="B55" t="s">
        <v>21</v>
      </c>
      <c r="C55">
        <v>3821.7031333347704</v>
      </c>
      <c r="D55">
        <v>12416.750112853197</v>
      </c>
      <c r="E55">
        <f t="shared" si="7"/>
        <v>3.2490095854249401</v>
      </c>
      <c r="H55" t="s">
        <v>6</v>
      </c>
      <c r="I55">
        <v>16440.881127579723</v>
      </c>
      <c r="J55">
        <v>35486.926291793519</v>
      </c>
      <c r="K55">
        <f t="shared" si="6"/>
        <v>2.1584564730088514</v>
      </c>
      <c r="M55" s="1" t="s">
        <v>120</v>
      </c>
      <c r="N55" s="70" t="s">
        <v>127</v>
      </c>
      <c r="O55" s="37" t="s">
        <v>108</v>
      </c>
      <c r="P55" s="9">
        <v>15</v>
      </c>
      <c r="Q55" s="10">
        <v>58937.279539733332</v>
      </c>
      <c r="R55" s="11">
        <v>39181.405741115603</v>
      </c>
      <c r="S55" s="12">
        <v>10116.595461089093</v>
      </c>
      <c r="T55" s="4"/>
      <c r="U55" s="10">
        <v>34179.305264000002</v>
      </c>
      <c r="V55" s="4">
        <v>4422.9836729076833</v>
      </c>
      <c r="W55" s="4"/>
      <c r="X55" s="4"/>
    </row>
    <row r="56" spans="2:24">
      <c r="B56" t="s">
        <v>22</v>
      </c>
      <c r="C56">
        <v>17198.558144480343</v>
      </c>
      <c r="D56">
        <v>49495.165683722706</v>
      </c>
      <c r="E56">
        <f t="shared" si="7"/>
        <v>2.877867160021641</v>
      </c>
      <c r="H56" t="s">
        <v>7</v>
      </c>
      <c r="I56">
        <v>13634.744069513605</v>
      </c>
      <c r="J56">
        <v>20954.899763649384</v>
      </c>
      <c r="K56">
        <f t="shared" si="6"/>
        <v>1.5368751812880133</v>
      </c>
      <c r="M56" s="1"/>
      <c r="N56" s="70"/>
      <c r="O56" s="37" t="s">
        <v>109</v>
      </c>
      <c r="P56" s="9">
        <v>15</v>
      </c>
      <c r="Q56" s="10">
        <v>34179.305264000002</v>
      </c>
      <c r="R56" s="11">
        <v>17130.142105718769</v>
      </c>
      <c r="S56" s="12">
        <v>4422.9836729076833</v>
      </c>
      <c r="T56" s="4"/>
      <c r="U56" s="10">
        <v>2.9863654488666667</v>
      </c>
      <c r="V56" s="4">
        <v>0.14149374723933278</v>
      </c>
      <c r="W56" s="4"/>
      <c r="X56" s="4"/>
    </row>
    <row r="57" spans="2:24" ht="14.5" thickBot="1">
      <c r="B57" t="s">
        <v>23</v>
      </c>
      <c r="C57">
        <v>20738.156035609059</v>
      </c>
      <c r="D57">
        <v>64633.74652167673</v>
      </c>
      <c r="E57">
        <f t="shared" si="7"/>
        <v>3.1166583186419978</v>
      </c>
      <c r="H57" t="s">
        <v>8</v>
      </c>
      <c r="I57">
        <v>19082.995080699213</v>
      </c>
      <c r="J57">
        <v>46501.834135974183</v>
      </c>
      <c r="K57">
        <f t="shared" si="6"/>
        <v>2.4368205273503811</v>
      </c>
      <c r="M57" s="1" t="s">
        <v>113</v>
      </c>
      <c r="N57" s="70" t="s">
        <v>128</v>
      </c>
      <c r="O57" s="37" t="s">
        <v>108</v>
      </c>
      <c r="P57" s="9">
        <v>15</v>
      </c>
      <c r="Q57" s="10">
        <v>2.9863654488666667</v>
      </c>
      <c r="R57" s="13">
        <v>0.5480029266504175</v>
      </c>
      <c r="S57" s="14">
        <v>0.14149374723933278</v>
      </c>
      <c r="T57" s="4"/>
      <c r="U57" s="16">
        <v>1.9393254867333336</v>
      </c>
      <c r="V57" s="4">
        <v>0.18704277898725366</v>
      </c>
      <c r="W57" s="4"/>
      <c r="X57" s="4"/>
    </row>
    <row r="58" spans="2:24" ht="15" thickTop="1" thickBot="1">
      <c r="B58" t="s">
        <v>24</v>
      </c>
      <c r="C58">
        <v>16270.827445240369</v>
      </c>
      <c r="D58">
        <v>39103.225627663414</v>
      </c>
      <c r="E58">
        <f t="shared" si="7"/>
        <v>2.4032720990537024</v>
      </c>
      <c r="H58" t="s">
        <v>9</v>
      </c>
      <c r="I58">
        <v>13261.901275912736</v>
      </c>
      <c r="J58">
        <v>22303.770484727356</v>
      </c>
      <c r="K58">
        <f t="shared" si="6"/>
        <v>1.6817928305074283</v>
      </c>
      <c r="M58" s="1"/>
      <c r="N58" s="71"/>
      <c r="O58" s="38" t="s">
        <v>109</v>
      </c>
      <c r="P58" s="15">
        <v>15</v>
      </c>
      <c r="Q58" s="16">
        <v>1.9393254867333336</v>
      </c>
      <c r="R58" s="17">
        <v>0.724413568045988</v>
      </c>
      <c r="S58" s="18">
        <v>0.18704277898725366</v>
      </c>
      <c r="T58" s="4"/>
      <c r="U58" s="4"/>
      <c r="V58" s="4"/>
      <c r="W58" s="4"/>
      <c r="X58" s="4"/>
    </row>
    <row r="59" spans="2:24" ht="14.5" thickTop="1">
      <c r="B59" t="s">
        <v>25</v>
      </c>
      <c r="C59">
        <v>2655.9274079252673</v>
      </c>
      <c r="D59">
        <v>5955.4714309439887</v>
      </c>
      <c r="E59">
        <f t="shared" si="7"/>
        <v>2.2423321560570169</v>
      </c>
      <c r="H59" t="s">
        <v>10</v>
      </c>
      <c r="I59">
        <v>14462.205891226089</v>
      </c>
      <c r="J59">
        <v>20241.098950687592</v>
      </c>
      <c r="K59">
        <f t="shared" si="6"/>
        <v>1.3995858655951949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2:24" ht="14.5" customHeight="1" thickBot="1">
      <c r="B60" t="s">
        <v>26</v>
      </c>
      <c r="C60">
        <v>29226.713724357596</v>
      </c>
      <c r="D60">
        <v>63523.377442656514</v>
      </c>
      <c r="E60">
        <f t="shared" si="7"/>
        <v>2.1734697250521195</v>
      </c>
      <c r="H60" t="s">
        <v>11</v>
      </c>
      <c r="I60">
        <v>18116.291023999289</v>
      </c>
      <c r="J60">
        <v>25093.046224394355</v>
      </c>
      <c r="K60">
        <f t="shared" si="6"/>
        <v>1.3851094681109237</v>
      </c>
      <c r="N60" s="74" t="s">
        <v>156</v>
      </c>
      <c r="O60" s="74"/>
      <c r="P60" s="74"/>
      <c r="Q60" s="74"/>
      <c r="R60" s="74"/>
      <c r="S60" s="74"/>
      <c r="T60" s="74"/>
      <c r="U60" s="74"/>
      <c r="V60" s="74"/>
      <c r="W60" s="74"/>
      <c r="X60" s="74"/>
    </row>
    <row r="61" spans="2:24" ht="15" customHeight="1" thickTop="1">
      <c r="B61" t="s">
        <v>27</v>
      </c>
      <c r="C61">
        <v>15662.208083455856</v>
      </c>
      <c r="D61">
        <v>54918.324857598695</v>
      </c>
      <c r="E61">
        <f t="shared" si="7"/>
        <v>3.5064228852641448</v>
      </c>
      <c r="H61" t="s">
        <v>12</v>
      </c>
      <c r="I61">
        <v>14362.308138041903</v>
      </c>
      <c r="J61">
        <v>24576.63880045879</v>
      </c>
      <c r="K61">
        <f t="shared" si="6"/>
        <v>1.7111900513652025</v>
      </c>
      <c r="N61" s="75" t="s">
        <v>106</v>
      </c>
      <c r="O61" s="76"/>
      <c r="P61" s="77" t="s">
        <v>157</v>
      </c>
      <c r="Q61" s="78"/>
      <c r="R61" s="78" t="s">
        <v>158</v>
      </c>
      <c r="S61" s="78"/>
      <c r="T61" s="78"/>
      <c r="U61" s="78"/>
      <c r="V61" s="78"/>
      <c r="W61" s="78"/>
      <c r="X61" s="79"/>
    </row>
    <row r="62" spans="2:24" ht="14.5" customHeight="1">
      <c r="B62" t="s">
        <v>28</v>
      </c>
      <c r="C62">
        <v>20452.647713204027</v>
      </c>
      <c r="D62">
        <v>63084.589423116406</v>
      </c>
      <c r="E62">
        <f t="shared" si="7"/>
        <v>3.0844216508158802</v>
      </c>
      <c r="H62" t="s">
        <v>13</v>
      </c>
      <c r="I62">
        <v>14766.087579415842</v>
      </c>
      <c r="J62">
        <v>22693.6335255294</v>
      </c>
      <c r="K62">
        <f t="shared" si="6"/>
        <v>1.536875181288013</v>
      </c>
      <c r="N62" s="80"/>
      <c r="O62" s="81"/>
      <c r="P62" s="82" t="s">
        <v>111</v>
      </c>
      <c r="Q62" s="83" t="s">
        <v>112</v>
      </c>
      <c r="R62" s="83" t="s">
        <v>119</v>
      </c>
      <c r="S62" s="83" t="s">
        <v>110</v>
      </c>
      <c r="T62" s="83" t="s">
        <v>159</v>
      </c>
      <c r="U62" s="83" t="s">
        <v>160</v>
      </c>
      <c r="V62" s="83" t="s">
        <v>161</v>
      </c>
      <c r="W62" s="83" t="s">
        <v>162</v>
      </c>
      <c r="X62" s="84"/>
    </row>
    <row r="63" spans="2:24" ht="15" thickBot="1">
      <c r="B63" t="s">
        <v>29</v>
      </c>
      <c r="C63">
        <v>39649.086315537752</v>
      </c>
      <c r="D63">
        <v>119777.71584446765</v>
      </c>
      <c r="E63">
        <f t="shared" si="7"/>
        <v>3.0209451711256445</v>
      </c>
      <c r="H63" t="s">
        <v>14</v>
      </c>
      <c r="I63">
        <v>18625.60928949888</v>
      </c>
      <c r="J63">
        <v>34516.534426168102</v>
      </c>
      <c r="K63">
        <f t="shared" si="6"/>
        <v>1.8531761237807414</v>
      </c>
      <c r="N63" s="85"/>
      <c r="O63" s="86"/>
      <c r="P63" s="87"/>
      <c r="Q63" s="88"/>
      <c r="R63" s="88"/>
      <c r="S63" s="88"/>
      <c r="T63" s="88"/>
      <c r="U63" s="88"/>
      <c r="V63" s="88"/>
      <c r="W63" s="89" t="s">
        <v>163</v>
      </c>
      <c r="X63" s="90" t="s">
        <v>164</v>
      </c>
    </row>
    <row r="64" spans="2:24" ht="38" thickTop="1">
      <c r="B64" t="s">
        <v>30</v>
      </c>
      <c r="C64">
        <v>21693.872707918188</v>
      </c>
      <c r="D64">
        <v>66913.05067034658</v>
      </c>
      <c r="E64">
        <f t="shared" si="7"/>
        <v>3.0844216508158797</v>
      </c>
      <c r="H64" t="s">
        <v>15</v>
      </c>
      <c r="I64">
        <v>19893.36898592841</v>
      </c>
      <c r="J64">
        <v>25620.304466037691</v>
      </c>
      <c r="K64">
        <f t="shared" si="6"/>
        <v>1.2878816295098248</v>
      </c>
      <c r="N64" s="66" t="s">
        <v>126</v>
      </c>
      <c r="O64" s="72" t="s">
        <v>154</v>
      </c>
      <c r="P64" s="19">
        <v>11.184914476951535</v>
      </c>
      <c r="Q64" s="20">
        <v>2.3567243556148029E-3</v>
      </c>
      <c r="R64" s="20">
        <v>0.82009635141457382</v>
      </c>
      <c r="S64" s="22">
        <v>28</v>
      </c>
      <c r="T64" s="20">
        <v>0.4190881015982163</v>
      </c>
      <c r="U64" s="7">
        <v>2962.0085196000018</v>
      </c>
      <c r="V64" s="7">
        <v>3611.7811211949315</v>
      </c>
      <c r="W64" s="7">
        <v>-4436.3897236562434</v>
      </c>
      <c r="X64" s="8">
        <v>10360.406762856248</v>
      </c>
    </row>
    <row r="65" spans="2:24" ht="50.5" thickBot="1">
      <c r="B65" t="s">
        <v>31</v>
      </c>
      <c r="C65">
        <v>8659.0917882788108</v>
      </c>
      <c r="D65">
        <v>22073.074923367418</v>
      </c>
      <c r="E65">
        <f t="shared" si="7"/>
        <v>2.5491212546385236</v>
      </c>
      <c r="H65" t="s">
        <v>16</v>
      </c>
      <c r="I65">
        <v>23575.487774897312</v>
      </c>
      <c r="J65">
        <v>79298.172631075649</v>
      </c>
      <c r="K65">
        <f t="shared" si="6"/>
        <v>3.3635856610148567</v>
      </c>
      <c r="N65" s="67"/>
      <c r="O65" s="73" t="s">
        <v>155</v>
      </c>
      <c r="P65" s="23"/>
      <c r="Q65" s="24"/>
      <c r="R65" s="26">
        <v>0.82009635141457382</v>
      </c>
      <c r="S65" s="25">
        <v>15.240348815190455</v>
      </c>
      <c r="T65" s="26">
        <v>0.42480236199373334</v>
      </c>
      <c r="U65" s="11">
        <v>2962.0085196000018</v>
      </c>
      <c r="V65" s="11">
        <v>3611.7811211949315</v>
      </c>
      <c r="W65" s="11">
        <v>-4725.7600010929145</v>
      </c>
      <c r="X65" s="12">
        <v>10649.777040292918</v>
      </c>
    </row>
    <row r="66" spans="2:24" ht="38" thickTop="1">
      <c r="N66" s="67" t="s">
        <v>127</v>
      </c>
      <c r="O66" s="72" t="s">
        <v>154</v>
      </c>
      <c r="P66" s="27">
        <v>5.9750266443799527</v>
      </c>
      <c r="Q66" s="26">
        <v>2.1063638773284842E-2</v>
      </c>
      <c r="R66" s="25">
        <v>2.2423246472973881</v>
      </c>
      <c r="S66" s="28">
        <v>28</v>
      </c>
      <c r="T66" s="26">
        <v>3.30428205911939E-2</v>
      </c>
      <c r="U66" s="11">
        <v>24757.974275733333</v>
      </c>
      <c r="V66" s="11">
        <v>11041.208642813357</v>
      </c>
      <c r="W66" s="11">
        <v>2141.0836377451774</v>
      </c>
      <c r="X66" s="12">
        <v>47374.864913721489</v>
      </c>
    </row>
    <row r="67" spans="2:24" ht="50.5" thickBot="1">
      <c r="N67" s="67"/>
      <c r="O67" s="73" t="s">
        <v>155</v>
      </c>
      <c r="P67" s="23"/>
      <c r="Q67" s="24"/>
      <c r="R67" s="25">
        <v>2.2423246472973881</v>
      </c>
      <c r="S67" s="25">
        <v>19.16339615055713</v>
      </c>
      <c r="T67" s="26">
        <v>3.6958819766573656E-2</v>
      </c>
      <c r="U67" s="11">
        <v>24757.974275733333</v>
      </c>
      <c r="V67" s="11">
        <v>11041.208642813357</v>
      </c>
      <c r="W67" s="11">
        <v>1661.7881607122877</v>
      </c>
      <c r="X67" s="12">
        <v>47854.160390754376</v>
      </c>
    </row>
    <row r="68" spans="2:24" ht="38" thickTop="1">
      <c r="H68" s="2"/>
      <c r="I68" s="3"/>
      <c r="J68" s="3"/>
      <c r="K68" s="3"/>
      <c r="N68" s="67" t="s">
        <v>128</v>
      </c>
      <c r="O68" s="72" t="s">
        <v>154</v>
      </c>
      <c r="P68" s="27">
        <v>1.3271063519719883</v>
      </c>
      <c r="Q68" s="26">
        <v>0.25906218377027601</v>
      </c>
      <c r="R68" s="25">
        <v>4.4643709301492196</v>
      </c>
      <c r="S68" s="28">
        <v>28</v>
      </c>
      <c r="T68" s="26">
        <v>1.1972255525542209E-4</v>
      </c>
      <c r="U68" s="11">
        <v>1.0470399621333333</v>
      </c>
      <c r="V68" s="13">
        <v>0.23453247467910029</v>
      </c>
      <c r="W68" s="13">
        <v>0.56662196601779657</v>
      </c>
      <c r="X68" s="12">
        <v>1.5274579582488701</v>
      </c>
    </row>
    <row r="69" spans="2:24" ht="50.5" thickBot="1">
      <c r="N69" s="68"/>
      <c r="O69" s="73" t="s">
        <v>155</v>
      </c>
      <c r="P69" s="29"/>
      <c r="Q69" s="30"/>
      <c r="R69" s="31">
        <v>4.4643709301492205</v>
      </c>
      <c r="S69" s="31">
        <v>26.070424488127639</v>
      </c>
      <c r="T69" s="32">
        <v>1.3746076759599496E-4</v>
      </c>
      <c r="U69" s="35">
        <v>1.0470399621333333</v>
      </c>
      <c r="V69" s="17">
        <v>0.23453247467910027</v>
      </c>
      <c r="W69" s="17">
        <v>0.56501492962957789</v>
      </c>
      <c r="X69" s="33">
        <v>1.5290649946370887</v>
      </c>
    </row>
    <row r="70" spans="2:24" ht="14.5" thickTop="1">
      <c r="B70" t="s">
        <v>129</v>
      </c>
    </row>
    <row r="72" spans="2:24" ht="14.5" thickBot="1">
      <c r="B72" t="s">
        <v>134</v>
      </c>
      <c r="C72">
        <v>3236.0092133923954</v>
      </c>
      <c r="D72">
        <v>12203.437777901199</v>
      </c>
      <c r="E72">
        <f t="shared" ref="E72:E83" si="8">D72/C72</f>
        <v>3.7711381436729616</v>
      </c>
      <c r="H72" t="s">
        <v>135</v>
      </c>
      <c r="I72">
        <v>922.88047371349057</v>
      </c>
      <c r="J72">
        <v>2083.7984094263043</v>
      </c>
      <c r="K72">
        <f t="shared" ref="K72:K73" si="9">J72/I72</f>
        <v>2.2579288096122641</v>
      </c>
      <c r="N72" s="74" t="s">
        <v>165</v>
      </c>
      <c r="O72" s="74"/>
      <c r="P72" s="74"/>
      <c r="Q72" s="74"/>
      <c r="R72" s="74"/>
      <c r="S72" s="74"/>
      <c r="T72" s="4"/>
      <c r="U72" s="4"/>
      <c r="V72" s="4"/>
      <c r="W72" s="4"/>
      <c r="X72" s="4"/>
    </row>
    <row r="73" spans="2:24" ht="26" thickTop="1" thickBot="1">
      <c r="B73" t="s">
        <v>69</v>
      </c>
      <c r="C73">
        <v>1128.3508386576525</v>
      </c>
      <c r="D73">
        <v>3125.7788599512319</v>
      </c>
      <c r="E73">
        <f t="shared" si="8"/>
        <v>2.7702189362218479</v>
      </c>
      <c r="H73" t="s">
        <v>57</v>
      </c>
      <c r="I73">
        <v>6208.3750564265865</v>
      </c>
      <c r="J73">
        <v>14115.572280721681</v>
      </c>
      <c r="K73">
        <f t="shared" si="9"/>
        <v>2.2736339464720281</v>
      </c>
      <c r="N73" s="91" t="s">
        <v>116</v>
      </c>
      <c r="O73" s="92"/>
      <c r="P73" s="93" t="s">
        <v>107</v>
      </c>
      <c r="Q73" s="94" t="s">
        <v>166</v>
      </c>
      <c r="R73" s="94" t="s">
        <v>167</v>
      </c>
      <c r="S73" s="95" t="s">
        <v>168</v>
      </c>
      <c r="T73" s="4"/>
      <c r="U73" s="4">
        <v>6733.900362166667</v>
      </c>
      <c r="V73" s="4">
        <v>2285.9799310216708</v>
      </c>
      <c r="W73" s="4"/>
      <c r="X73" s="4"/>
    </row>
    <row r="74" spans="2:24" ht="14.5" thickTop="1">
      <c r="B74" t="s">
        <v>70</v>
      </c>
      <c r="C74">
        <v>20882.401317998807</v>
      </c>
      <c r="D74">
        <v>55684.956103550634</v>
      </c>
      <c r="E74">
        <f t="shared" si="8"/>
        <v>2.666597354182398</v>
      </c>
      <c r="H74" t="s">
        <v>58</v>
      </c>
      <c r="I74">
        <v>1782.8875536304656</v>
      </c>
      <c r="J74">
        <v>4299.6395361200921</v>
      </c>
      <c r="K74">
        <f t="shared" ref="K74:K84" si="10">J74/I74</f>
        <v>2.4116156553815209</v>
      </c>
      <c r="M74" s="1" t="s">
        <v>115</v>
      </c>
      <c r="N74" s="69" t="s">
        <v>130</v>
      </c>
      <c r="O74" s="36" t="s">
        <v>108</v>
      </c>
      <c r="P74" s="5">
        <v>12</v>
      </c>
      <c r="Q74" s="6">
        <v>6733.900362166667</v>
      </c>
      <c r="R74" s="7">
        <v>7918.8667712246624</v>
      </c>
      <c r="S74" s="8">
        <v>2285.9799310216708</v>
      </c>
      <c r="T74" s="4"/>
      <c r="U74" s="4">
        <v>6569.6763441307694</v>
      </c>
      <c r="V74" s="4">
        <v>1732.2410669730605</v>
      </c>
      <c r="W74" s="4"/>
      <c r="X74" s="4"/>
    </row>
    <row r="75" spans="2:24">
      <c r="B75" t="s">
        <v>71</v>
      </c>
      <c r="C75">
        <v>1998.9130460697124</v>
      </c>
      <c r="D75">
        <v>8902.5319938134744</v>
      </c>
      <c r="E75">
        <f t="shared" si="8"/>
        <v>4.4536864729147387</v>
      </c>
      <c r="H75" t="s">
        <v>59</v>
      </c>
      <c r="I75">
        <v>2730.5956906827728</v>
      </c>
      <c r="J75">
        <v>5732.7037054779139</v>
      </c>
      <c r="K75">
        <f t="shared" si="10"/>
        <v>2.0994333672461329</v>
      </c>
      <c r="M75" s="1"/>
      <c r="N75" s="70"/>
      <c r="O75" s="37" t="s">
        <v>109</v>
      </c>
      <c r="P75" s="9">
        <v>13</v>
      </c>
      <c r="Q75" s="10">
        <v>6569.6763441307694</v>
      </c>
      <c r="R75" s="11">
        <v>6245.6839884358196</v>
      </c>
      <c r="S75" s="12">
        <v>1732.2410669730605</v>
      </c>
      <c r="T75" s="4"/>
      <c r="U75" s="4">
        <v>21838.533419583338</v>
      </c>
      <c r="V75" s="4">
        <v>7381.3195311098307</v>
      </c>
      <c r="W75" s="4"/>
      <c r="X75" s="4"/>
    </row>
    <row r="76" spans="2:24">
      <c r="B76" t="s">
        <v>72</v>
      </c>
      <c r="C76">
        <v>17991.152661087039</v>
      </c>
      <c r="D76">
        <v>81810.590852815978</v>
      </c>
      <c r="E76">
        <f t="shared" si="8"/>
        <v>4.5472678929440491</v>
      </c>
      <c r="H76" t="s">
        <v>60</v>
      </c>
      <c r="I76">
        <v>19349.383764861403</v>
      </c>
      <c r="J76">
        <v>24154.426856097365</v>
      </c>
      <c r="K76">
        <f t="shared" si="10"/>
        <v>1.2483305489016114</v>
      </c>
      <c r="M76" s="1" t="s">
        <v>120</v>
      </c>
      <c r="N76" s="70" t="s">
        <v>131</v>
      </c>
      <c r="O76" s="37" t="s">
        <v>108</v>
      </c>
      <c r="P76" s="9">
        <v>12</v>
      </c>
      <c r="Q76" s="10">
        <v>21838.533419583338</v>
      </c>
      <c r="R76" s="11">
        <v>25569.640909565416</v>
      </c>
      <c r="S76" s="12">
        <v>7381.3195311098307</v>
      </c>
      <c r="T76" s="4"/>
      <c r="U76" s="4">
        <v>10915.258222692308</v>
      </c>
      <c r="V76" s="4">
        <v>2895.1006640414498</v>
      </c>
      <c r="W76" s="4"/>
      <c r="X76" s="4"/>
    </row>
    <row r="77" spans="2:24">
      <c r="B77" t="s">
        <v>73</v>
      </c>
      <c r="C77">
        <v>1164.1005805936784</v>
      </c>
      <c r="D77">
        <v>4721.4032764881558</v>
      </c>
      <c r="E77">
        <f t="shared" si="8"/>
        <v>4.0558379191601235</v>
      </c>
      <c r="H77" t="s">
        <v>61</v>
      </c>
      <c r="I77">
        <v>11910.942861887979</v>
      </c>
      <c r="J77">
        <v>22303.770484727356</v>
      </c>
      <c r="K77">
        <f t="shared" si="10"/>
        <v>1.872544494868984</v>
      </c>
      <c r="M77" s="1"/>
      <c r="N77" s="70"/>
      <c r="O77" s="37" t="s">
        <v>109</v>
      </c>
      <c r="P77" s="9">
        <v>13</v>
      </c>
      <c r="Q77" s="10">
        <v>10915.258222692308</v>
      </c>
      <c r="R77" s="11">
        <v>10438.433891831291</v>
      </c>
      <c r="S77" s="12">
        <v>2895.1006640414498</v>
      </c>
      <c r="T77" s="4"/>
      <c r="U77" s="4">
        <v>3.4717748460833335</v>
      </c>
      <c r="V77" s="4">
        <v>0.23467217368776866</v>
      </c>
      <c r="W77" s="4"/>
      <c r="X77" s="4"/>
    </row>
    <row r="78" spans="2:24">
      <c r="B78" t="s">
        <v>74</v>
      </c>
      <c r="C78">
        <v>1971.3934194723868</v>
      </c>
      <c r="D78">
        <v>6630.9506379563672</v>
      </c>
      <c r="E78">
        <f t="shared" si="8"/>
        <v>3.3635856610148571</v>
      </c>
      <c r="H78" t="s">
        <v>62</v>
      </c>
      <c r="I78">
        <v>5832.9096011656038</v>
      </c>
      <c r="J78">
        <v>5499.1769713879612</v>
      </c>
      <c r="K78">
        <f t="shared" si="10"/>
        <v>0.94278453591824019</v>
      </c>
      <c r="M78" s="1" t="s">
        <v>113</v>
      </c>
      <c r="N78" s="70" t="s">
        <v>132</v>
      </c>
      <c r="O78" s="37" t="s">
        <v>108</v>
      </c>
      <c r="P78" s="9">
        <v>12</v>
      </c>
      <c r="Q78" s="10">
        <v>3.4717748460833335</v>
      </c>
      <c r="R78" s="13">
        <v>0.81292825589968709</v>
      </c>
      <c r="S78" s="14">
        <v>0.23467217368776866</v>
      </c>
      <c r="T78" s="4"/>
      <c r="U78" s="4">
        <v>1.7542351556923077</v>
      </c>
      <c r="V78" s="4">
        <v>0.14498792302225991</v>
      </c>
      <c r="W78" s="4"/>
      <c r="X78" s="4"/>
    </row>
    <row r="79" spans="2:24" ht="14.5" thickBot="1">
      <c r="B79" t="s">
        <v>75</v>
      </c>
      <c r="C79">
        <v>2926.579998189759</v>
      </c>
      <c r="D79">
        <v>8335.1936377052116</v>
      </c>
      <c r="E79">
        <f t="shared" si="8"/>
        <v>2.8481003911941447</v>
      </c>
      <c r="H79" t="s">
        <v>63</v>
      </c>
      <c r="I79">
        <v>1093.6989778409993</v>
      </c>
      <c r="J79">
        <v>1957.7760104319816</v>
      </c>
      <c r="K79">
        <f t="shared" si="10"/>
        <v>1.7900501418559438</v>
      </c>
      <c r="M79" s="1"/>
      <c r="N79" s="71"/>
      <c r="O79" s="38" t="s">
        <v>109</v>
      </c>
      <c r="P79" s="15">
        <v>13</v>
      </c>
      <c r="Q79" s="16">
        <v>1.7542351556923077</v>
      </c>
      <c r="R79" s="17">
        <v>0.52276139077978401</v>
      </c>
      <c r="S79" s="18">
        <v>0.14498792302225991</v>
      </c>
      <c r="T79" s="4"/>
      <c r="U79" s="4"/>
      <c r="V79" s="4"/>
      <c r="W79" s="4"/>
      <c r="X79" s="4"/>
    </row>
    <row r="80" spans="2:24" ht="14.5" thickTop="1">
      <c r="B80" t="s">
        <v>76</v>
      </c>
      <c r="C80">
        <v>20101.283467326357</v>
      </c>
      <c r="D80">
        <v>47478.936520454234</v>
      </c>
      <c r="E80">
        <f t="shared" si="8"/>
        <v>2.3619853228590553</v>
      </c>
      <c r="H80" t="s">
        <v>64</v>
      </c>
      <c r="I80">
        <v>2646.7385971455847</v>
      </c>
      <c r="J80">
        <v>4182.0656668966676</v>
      </c>
      <c r="K80">
        <f t="shared" si="10"/>
        <v>1.5800826237267556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2:24" ht="14.5" customHeight="1" thickBot="1">
      <c r="B81" t="s">
        <v>77</v>
      </c>
      <c r="C81">
        <v>1782.8875536304624</v>
      </c>
      <c r="D81">
        <v>4887.9032034579341</v>
      </c>
      <c r="E81">
        <f t="shared" si="8"/>
        <v>2.741565609959407</v>
      </c>
      <c r="H81" t="s">
        <v>65</v>
      </c>
      <c r="I81">
        <v>1071.1909783475494</v>
      </c>
      <c r="J81">
        <v>1027.5550704737295</v>
      </c>
      <c r="K81">
        <f t="shared" si="10"/>
        <v>0.95926411932526368</v>
      </c>
      <c r="N81" s="74" t="s">
        <v>156</v>
      </c>
      <c r="O81" s="74"/>
      <c r="P81" s="74"/>
      <c r="Q81" s="74"/>
      <c r="R81" s="74"/>
      <c r="S81" s="74"/>
      <c r="T81" s="74"/>
      <c r="U81" s="74"/>
      <c r="V81" s="74"/>
      <c r="W81" s="74"/>
      <c r="X81" s="74"/>
    </row>
    <row r="82" spans="2:24" ht="15" customHeight="1" thickTop="1">
      <c r="B82" t="s">
        <v>78</v>
      </c>
      <c r="C82">
        <v>5853.1599963795179</v>
      </c>
      <c r="D82">
        <v>20031.73830970687</v>
      </c>
      <c r="E82">
        <f t="shared" si="8"/>
        <v>3.4223801027304117</v>
      </c>
      <c r="H82" t="s">
        <v>66</v>
      </c>
      <c r="I82">
        <v>13400.507327410682</v>
      </c>
      <c r="J82">
        <v>15880.844360664127</v>
      </c>
      <c r="K82">
        <f t="shared" si="10"/>
        <v>1.1850927709415842</v>
      </c>
      <c r="N82" s="75" t="s">
        <v>106</v>
      </c>
      <c r="O82" s="76"/>
      <c r="P82" s="77" t="s">
        <v>157</v>
      </c>
      <c r="Q82" s="78"/>
      <c r="R82" s="78" t="s">
        <v>158</v>
      </c>
      <c r="S82" s="78"/>
      <c r="T82" s="78"/>
      <c r="U82" s="78"/>
      <c r="V82" s="78"/>
      <c r="W82" s="78"/>
      <c r="X82" s="79"/>
    </row>
    <row r="83" spans="2:24" ht="14.5" customHeight="1">
      <c r="B83" t="s">
        <v>79</v>
      </c>
      <c r="C83">
        <v>1770.5722497185059</v>
      </c>
      <c r="D83">
        <v>8248.9798660646302</v>
      </c>
      <c r="E83">
        <f t="shared" si="8"/>
        <v>4.6589343458738233</v>
      </c>
      <c r="H83" t="s">
        <v>67</v>
      </c>
      <c r="I83">
        <v>3326.985815475135</v>
      </c>
      <c r="J83">
        <v>6382.916236578817</v>
      </c>
      <c r="K83">
        <f t="shared" si="10"/>
        <v>1.9185282386505327</v>
      </c>
      <c r="N83" s="80"/>
      <c r="O83" s="81"/>
      <c r="P83" s="82" t="s">
        <v>111</v>
      </c>
      <c r="Q83" s="83" t="s">
        <v>112</v>
      </c>
      <c r="R83" s="83" t="s">
        <v>119</v>
      </c>
      <c r="S83" s="83" t="s">
        <v>110</v>
      </c>
      <c r="T83" s="83" t="s">
        <v>159</v>
      </c>
      <c r="U83" s="83" t="s">
        <v>160</v>
      </c>
      <c r="V83" s="83" t="s">
        <v>161</v>
      </c>
      <c r="W83" s="83" t="s">
        <v>162</v>
      </c>
      <c r="X83" s="84"/>
    </row>
    <row r="84" spans="2:24" ht="15" thickBot="1">
      <c r="B84" s="2"/>
      <c r="C84" s="3"/>
      <c r="D84" s="3"/>
      <c r="E84" s="3"/>
      <c r="H84" t="s">
        <v>68</v>
      </c>
      <c r="I84">
        <v>15128.695778990412</v>
      </c>
      <c r="J84">
        <v>34278.111307121595</v>
      </c>
      <c r="K84">
        <f t="shared" si="10"/>
        <v>2.2657677705915962</v>
      </c>
      <c r="N84" s="85"/>
      <c r="O84" s="86"/>
      <c r="P84" s="87"/>
      <c r="Q84" s="88"/>
      <c r="R84" s="88"/>
      <c r="S84" s="88"/>
      <c r="T84" s="88"/>
      <c r="U84" s="88"/>
      <c r="V84" s="88"/>
      <c r="W84" s="89" t="s">
        <v>163</v>
      </c>
      <c r="X84" s="90" t="s">
        <v>164</v>
      </c>
    </row>
    <row r="85" spans="2:24" ht="38" thickTop="1">
      <c r="N85" s="66" t="s">
        <v>130</v>
      </c>
      <c r="O85" s="72" t="s">
        <v>154</v>
      </c>
      <c r="P85" s="34">
        <v>0.78730949659480942</v>
      </c>
      <c r="Q85" s="20">
        <v>0.38409974700422633</v>
      </c>
      <c r="R85" s="20">
        <v>5.781734577469641E-2</v>
      </c>
      <c r="S85" s="22">
        <v>23</v>
      </c>
      <c r="T85" s="20">
        <v>0.95439350568254788</v>
      </c>
      <c r="U85" s="7">
        <v>164.22401803589784</v>
      </c>
      <c r="V85" s="7">
        <v>2840.3935849260311</v>
      </c>
      <c r="W85" s="7">
        <v>-5711.5777880064097</v>
      </c>
      <c r="X85" s="8">
        <v>6040.025824078205</v>
      </c>
    </row>
    <row r="86" spans="2:24" ht="50.5" thickBot="1">
      <c r="N86" s="67"/>
      <c r="O86" s="73" t="s">
        <v>155</v>
      </c>
      <c r="P86" s="23"/>
      <c r="Q86" s="24"/>
      <c r="R86" s="26">
        <v>5.7257545847502318E-2</v>
      </c>
      <c r="S86" s="25">
        <v>20.932786431168548</v>
      </c>
      <c r="T86" s="26">
        <v>0.95488308281123557</v>
      </c>
      <c r="U86" s="11">
        <v>164.22401803589784</v>
      </c>
      <c r="V86" s="11">
        <v>2868.1637608654441</v>
      </c>
      <c r="W86" s="11">
        <v>-5801.6154316736192</v>
      </c>
      <c r="X86" s="12">
        <v>6130.0634677454154</v>
      </c>
    </row>
    <row r="87" spans="2:24" ht="38" thickTop="1">
      <c r="N87" s="67" t="s">
        <v>131</v>
      </c>
      <c r="O87" s="72" t="s">
        <v>154</v>
      </c>
      <c r="P87" s="27">
        <v>6.5758547730624137</v>
      </c>
      <c r="Q87" s="26">
        <v>1.7336669063282205E-2</v>
      </c>
      <c r="R87" s="25">
        <v>1.4194329556198746</v>
      </c>
      <c r="S87" s="28">
        <v>23</v>
      </c>
      <c r="T87" s="26">
        <v>0.16918470326537821</v>
      </c>
      <c r="U87" s="11">
        <v>10923.275196891029</v>
      </c>
      <c r="V87" s="11">
        <v>7695.5203510269148</v>
      </c>
      <c r="W87" s="11">
        <v>-4996.1215433944617</v>
      </c>
      <c r="X87" s="12">
        <v>26842.671937176521</v>
      </c>
    </row>
    <row r="88" spans="2:24" ht="50.5" thickBot="1">
      <c r="N88" s="67"/>
      <c r="O88" s="73" t="s">
        <v>155</v>
      </c>
      <c r="P88" s="23"/>
      <c r="Q88" s="24"/>
      <c r="R88" s="25">
        <v>1.3776748713849178</v>
      </c>
      <c r="S88" s="25">
        <v>14.333774701149734</v>
      </c>
      <c r="T88" s="26">
        <v>0.18943431647943462</v>
      </c>
      <c r="U88" s="11">
        <v>10923.275196891029</v>
      </c>
      <c r="V88" s="11">
        <v>7928.7758118940837</v>
      </c>
      <c r="W88" s="11">
        <v>-6045.1823191456861</v>
      </c>
      <c r="X88" s="12">
        <v>27891.732712927744</v>
      </c>
    </row>
    <row r="89" spans="2:24" ht="38" thickTop="1">
      <c r="N89" s="67" t="s">
        <v>132</v>
      </c>
      <c r="O89" s="72" t="s">
        <v>154</v>
      </c>
      <c r="P89" s="27">
        <v>3.7613289014289948</v>
      </c>
      <c r="Q89" s="26">
        <v>6.4813136776014801E-2</v>
      </c>
      <c r="R89" s="25">
        <v>6.3352377346571567</v>
      </c>
      <c r="S89" s="28">
        <v>23</v>
      </c>
      <c r="T89" s="26">
        <v>1.8280779385280163E-6</v>
      </c>
      <c r="U89" s="11">
        <v>1.7175396903910261</v>
      </c>
      <c r="V89" s="13">
        <v>0.27110895633721216</v>
      </c>
      <c r="W89" s="11">
        <v>1.156708084611322</v>
      </c>
      <c r="X89" s="12">
        <v>2.2783712961707301</v>
      </c>
    </row>
    <row r="90" spans="2:24" ht="50.5" thickBot="1">
      <c r="N90" s="68"/>
      <c r="O90" s="73" t="s">
        <v>155</v>
      </c>
      <c r="P90" s="29"/>
      <c r="Q90" s="30"/>
      <c r="R90" s="31">
        <v>6.2263822386441738</v>
      </c>
      <c r="S90" s="31">
        <v>18.526096473788364</v>
      </c>
      <c r="T90" s="32">
        <v>6.2442210760816015E-6</v>
      </c>
      <c r="U90" s="35">
        <v>1.7175396903910261</v>
      </c>
      <c r="V90" s="17">
        <v>0.27584873921345199</v>
      </c>
      <c r="W90" s="35">
        <v>1.1391804074724208</v>
      </c>
      <c r="X90" s="33">
        <v>2.2958989733096313</v>
      </c>
    </row>
    <row r="91" spans="2:24" ht="14.5" thickTop="1"/>
  </sheetData>
  <mergeCells count="80">
    <mergeCell ref="N15:X15"/>
    <mergeCell ref="N6:S6"/>
    <mergeCell ref="N7:O7"/>
    <mergeCell ref="N8:N9"/>
    <mergeCell ref="N10:N11"/>
    <mergeCell ref="N12:N13"/>
    <mergeCell ref="N30:O30"/>
    <mergeCell ref="N16:O18"/>
    <mergeCell ref="P16:Q16"/>
    <mergeCell ref="R16:X16"/>
    <mergeCell ref="P17:P18"/>
    <mergeCell ref="Q17:Q18"/>
    <mergeCell ref="R17:R18"/>
    <mergeCell ref="S17:S18"/>
    <mergeCell ref="T17:T18"/>
    <mergeCell ref="U17:U18"/>
    <mergeCell ref="V17:V18"/>
    <mergeCell ref="W17:X17"/>
    <mergeCell ref="N19:N20"/>
    <mergeCell ref="N21:N22"/>
    <mergeCell ref="N23:N24"/>
    <mergeCell ref="N29:S29"/>
    <mergeCell ref="W40:X40"/>
    <mergeCell ref="N42:N43"/>
    <mergeCell ref="N31:N32"/>
    <mergeCell ref="N33:N34"/>
    <mergeCell ref="N35:N36"/>
    <mergeCell ref="N38:X38"/>
    <mergeCell ref="N39:O41"/>
    <mergeCell ref="P39:Q39"/>
    <mergeCell ref="R39:X39"/>
    <mergeCell ref="P40:P41"/>
    <mergeCell ref="Q40:Q41"/>
    <mergeCell ref="R40:R41"/>
    <mergeCell ref="N55:N56"/>
    <mergeCell ref="S40:S41"/>
    <mergeCell ref="T40:T41"/>
    <mergeCell ref="U40:U41"/>
    <mergeCell ref="V40:V41"/>
    <mergeCell ref="N44:N45"/>
    <mergeCell ref="N46:N47"/>
    <mergeCell ref="N51:S51"/>
    <mergeCell ref="N52:O52"/>
    <mergeCell ref="N53:N54"/>
    <mergeCell ref="N57:N58"/>
    <mergeCell ref="N60:X60"/>
    <mergeCell ref="N61:O63"/>
    <mergeCell ref="P61:Q61"/>
    <mergeCell ref="R61:X61"/>
    <mergeCell ref="P62:P63"/>
    <mergeCell ref="Q62:Q63"/>
    <mergeCell ref="R62:R63"/>
    <mergeCell ref="S62:S63"/>
    <mergeCell ref="T62:T63"/>
    <mergeCell ref="N81:X81"/>
    <mergeCell ref="U62:U63"/>
    <mergeCell ref="V62:V63"/>
    <mergeCell ref="W62:X62"/>
    <mergeCell ref="N64:N65"/>
    <mergeCell ref="N66:N67"/>
    <mergeCell ref="N68:N69"/>
    <mergeCell ref="N72:S72"/>
    <mergeCell ref="N73:O73"/>
    <mergeCell ref="N74:N75"/>
    <mergeCell ref="N76:N77"/>
    <mergeCell ref="N78:N79"/>
    <mergeCell ref="W83:X83"/>
    <mergeCell ref="N85:N86"/>
    <mergeCell ref="N87:N88"/>
    <mergeCell ref="N89:N90"/>
    <mergeCell ref="N82:O84"/>
    <mergeCell ref="P82:Q82"/>
    <mergeCell ref="R82:X82"/>
    <mergeCell ref="P83:P84"/>
    <mergeCell ref="Q83:Q84"/>
    <mergeCell ref="R83:R84"/>
    <mergeCell ref="S83:S84"/>
    <mergeCell ref="T83:T84"/>
    <mergeCell ref="U83:U84"/>
    <mergeCell ref="V83:V84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ABC</vt:lpstr>
      <vt:lpstr>CDE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2023-04-13T14:33:43Z</dcterms:modified>
</cp:coreProperties>
</file>