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流感\撰写文章\Manuscript_Last_edition\"/>
    </mc:Choice>
  </mc:AlternateContent>
  <xr:revisionPtr revIDLastSave="0" documentId="13_ncr:1_{D044FFE0-4B17-41AF-9288-C655B5920E25}" xr6:coauthVersionLast="47" xr6:coauthVersionMax="47" xr10:uidLastSave="{00000000-0000-0000-0000-000000000000}"/>
  <bookViews>
    <workbookView xWindow="-110" yWindow="-110" windowWidth="25820" windowHeight="15620" xr2:uid="{00000000-000D-0000-FFFF-FFFF00000000}"/>
  </bookViews>
  <sheets>
    <sheet name="Table S6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2" i="5" l="1"/>
  <c r="G91" i="5"/>
  <c r="G90" i="5"/>
  <c r="G89" i="5"/>
  <c r="G88" i="5"/>
  <c r="G87" i="5"/>
  <c r="G86" i="5"/>
  <c r="G85" i="5"/>
  <c r="G84" i="5"/>
  <c r="G83" i="5"/>
  <c r="G82" i="5"/>
  <c r="G81" i="5"/>
  <c r="G80" i="5"/>
  <c r="G79" i="5"/>
  <c r="G78" i="5"/>
  <c r="G77" i="5"/>
  <c r="G76" i="5"/>
  <c r="G75" i="5"/>
  <c r="G74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G4" i="5"/>
  <c r="G3" i="5"/>
</calcChain>
</file>

<file path=xl/sharedStrings.xml><?xml version="1.0" encoding="utf-8"?>
<sst xmlns="http://schemas.openxmlformats.org/spreadsheetml/2006/main" count="201" uniqueCount="105">
  <si>
    <t>Year(N)</t>
  </si>
  <si>
    <t>Vaccine strain</t>
  </si>
  <si>
    <t>No. of strains</t>
  </si>
  <si>
    <t>No. of mutations</t>
  </si>
  <si>
    <t>Residue differences</t>
  </si>
  <si>
    <t>B</t>
  </si>
  <si>
    <t>C</t>
  </si>
  <si>
    <t>D</t>
  </si>
  <si>
    <t>E</t>
  </si>
  <si>
    <t>A</t>
  </si>
  <si>
    <t>Dominant Epitope</t>
  </si>
  <si>
    <t>2017(N=34)</t>
  </si>
  <si>
    <t>A/Hong Kong/4801/2014</t>
  </si>
  <si>
    <t>T131K,R142K</t>
  </si>
  <si>
    <t>T135K/N</t>
  </si>
  <si>
    <t>A138S,S144N</t>
  </si>
  <si>
    <t>R142G</t>
  </si>
  <si>
    <t>S144K,R150K</t>
  </si>
  <si>
    <t>S144G/R</t>
  </si>
  <si>
    <t>T128A</t>
  </si>
  <si>
    <t>Y159S</t>
  </si>
  <si>
    <t>T160K</t>
  </si>
  <si>
    <t>H311Q</t>
  </si>
  <si>
    <t>N121K</t>
  </si>
  <si>
    <t>N171K</t>
  </si>
  <si>
    <t>E172G</t>
  </si>
  <si>
    <t>L59I</t>
  </si>
  <si>
    <t>E62G</t>
  </si>
  <si>
    <t>K92R</t>
  </si>
  <si>
    <t>R261Q</t>
  </si>
  <si>
    <t>2018(N=18)</t>
  </si>
  <si>
    <t>A/Singapore/INFIMH-16-0019/2016</t>
  </si>
  <si>
    <t>T131K</t>
  </si>
  <si>
    <t>S137F</t>
  </si>
  <si>
    <t>I140M</t>
  </si>
  <si>
    <t>G142R/K</t>
  </si>
  <si>
    <t>L157S,Q197H</t>
  </si>
  <si>
    <t>Y159S/F,T160K</t>
  </si>
  <si>
    <t>F193S</t>
  </si>
  <si>
    <t>S46Y</t>
  </si>
  <si>
    <t>I48R,V309I</t>
  </si>
  <si>
    <t>I300V</t>
  </si>
  <si>
    <t>K121N</t>
  </si>
  <si>
    <t>K171R/N</t>
  </si>
  <si>
    <t>E62K,K83R</t>
  </si>
  <si>
    <t>K83E</t>
  </si>
  <si>
    <t>2019(N=79)</t>
  </si>
  <si>
    <t>A/Kansas/14/2017</t>
  </si>
  <si>
    <t>T131K,S138A</t>
  </si>
  <si>
    <t>T135K</t>
  </si>
  <si>
    <t>K144S</t>
  </si>
  <si>
    <t>A128T,S193F</t>
  </si>
  <si>
    <t>N158K</t>
  </si>
  <si>
    <t>S159Y</t>
  </si>
  <si>
    <t>K160T</t>
  </si>
  <si>
    <t>N96S,K238N</t>
  </si>
  <si>
    <t>N121K,N171K</t>
  </si>
  <si>
    <t>K207R</t>
  </si>
  <si>
    <t>A212S</t>
  </si>
  <si>
    <t>S219F</t>
  </si>
  <si>
    <t>E62G,N91S,K92R</t>
  </si>
  <si>
    <t>G78S</t>
  </si>
  <si>
    <t>S262N</t>
  </si>
  <si>
    <t>2020(N=30)</t>
  </si>
  <si>
    <t>A/Hong Kong/45/2019</t>
  </si>
  <si>
    <t>G142R</t>
  </si>
  <si>
    <t>T160A/I/K</t>
  </si>
  <si>
    <t>N165K</t>
  </si>
  <si>
    <t>G186S,Q197R</t>
  </si>
  <si>
    <t>E50K</t>
  </si>
  <si>
    <t>S54R</t>
  </si>
  <si>
    <t>N312S</t>
  </si>
  <si>
    <t>I179V</t>
  </si>
  <si>
    <t>I260M</t>
  </si>
  <si>
    <t>2021(N=8)</t>
  </si>
  <si>
    <t>A/Cambodia/e0826360/2020</t>
  </si>
  <si>
    <t>K131T,T135K,S137F,A138S</t>
  </si>
  <si>
    <t>T160I/K</t>
  </si>
  <si>
    <t>E50K,S54R</t>
  </si>
  <si>
    <t>E83K,N94Y</t>
  </si>
  <si>
    <t>2022(N=84)</t>
  </si>
  <si>
    <t>A/Darwin/6/2021</t>
  </si>
  <si>
    <t>I160T/K/R</t>
  </si>
  <si>
    <t>S46F</t>
  </si>
  <si>
    <t>I48T/K,G53D</t>
  </si>
  <si>
    <t>R299K</t>
  </si>
  <si>
    <t>N96T</t>
  </si>
  <si>
    <t>K171N</t>
  </si>
  <si>
    <t>K238R</t>
  </si>
  <si>
    <t>S262N/I</t>
  </si>
  <si>
    <t>I48M/K278R</t>
  </si>
  <si>
    <t>N122D/S124N/S137F/I140M</t>
  </si>
  <si>
    <t>A138S/S144N</t>
  </si>
  <si>
    <t>E62G/K92R</t>
  </si>
  <si>
    <t>D53N/K276R/R307K</t>
  </si>
  <si>
    <t>A212S/G218R/K238E</t>
  </si>
  <si>
    <t>G78S/K83E</t>
  </si>
  <si>
    <t>E50K/A304T</t>
  </si>
  <si>
    <t>T128A,S186G,P198S</t>
  </si>
  <si>
    <t>I140M/S145N</t>
  </si>
  <si>
    <t>S156H,N159Y,D186S,N190D,S198P</t>
  </si>
  <si>
    <t>E83K/S265G</t>
  </si>
  <si>
    <r>
      <t>P</t>
    </r>
    <r>
      <rPr>
        <b/>
        <vertAlign val="subscript"/>
        <sz val="10"/>
        <color rgb="FF000000"/>
        <rFont val="Arial"/>
        <family val="2"/>
      </rPr>
      <t>epitope</t>
    </r>
  </si>
  <si>
    <r>
      <t>Vaccine efficacy</t>
    </r>
    <r>
      <rPr>
        <b/>
        <sz val="10"/>
        <color rgb="FF000000"/>
        <rFont val="宋体"/>
        <family val="3"/>
        <charset val="134"/>
      </rPr>
      <t>（</t>
    </r>
    <r>
      <rPr>
        <b/>
        <sz val="10"/>
        <color rgb="FF000000"/>
        <rFont val="Arial"/>
        <family val="2"/>
      </rPr>
      <t>%</t>
    </r>
    <r>
      <rPr>
        <b/>
        <sz val="10"/>
        <color rgb="FF000000"/>
        <rFont val="宋体"/>
        <family val="3"/>
        <charset val="134"/>
      </rPr>
      <t>）</t>
    </r>
    <phoneticPr fontId="4" type="noConversion"/>
  </si>
  <si>
    <r>
      <t xml:space="preserve">Table S6. </t>
    </r>
    <r>
      <rPr>
        <sz val="10"/>
        <color theme="1"/>
        <rFont val="Arial"/>
        <family val="2"/>
      </rPr>
      <t>Efficacy estimation among influenza A/H3N2 vaccine strains and mutations found on the dominant epitopes of influenza A/H3N2 strains in Yunnan Province, China, from 2017 to 2022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</si>
</sst>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;[Red]0.0000"/>
    <numFmt numFmtId="177" formatCode="0.00_ "/>
  </numFmts>
  <fonts count="8" x14ac:knownFonts="1">
    <font>
      <sz val="11"/>
      <color theme="1"/>
      <name val="宋体"/>
      <charset val="134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9"/>
      <name val="宋体"/>
      <family val="3"/>
      <charset val="134"/>
      <scheme val="minor"/>
    </font>
    <font>
      <b/>
      <sz val="10"/>
      <color theme="1"/>
      <name val="Arial"/>
      <family val="2"/>
    </font>
    <font>
      <b/>
      <vertAlign val="subscript"/>
      <sz val="10"/>
      <color rgb="FF000000"/>
      <name val="Arial"/>
      <family val="2"/>
    </font>
    <font>
      <b/>
      <sz val="10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77" fontId="2" fillId="0" borderId="0" xfId="0" applyNumberFormat="1" applyFont="1" applyAlignment="1">
      <alignment horizontal="center" vertical="center" wrapText="1"/>
    </xf>
    <xf numFmtId="177" fontId="1" fillId="0" borderId="0" xfId="0" applyNumberFormat="1" applyFont="1" applyAlignment="1">
      <alignment horizontal="center" vertical="center" wrapText="1"/>
    </xf>
    <xf numFmtId="177" fontId="1" fillId="0" borderId="3" xfId="0" applyNumberFormat="1" applyFont="1" applyBorder="1" applyAlignment="1">
      <alignment horizontal="center" vertical="center" wrapText="1"/>
    </xf>
    <xf numFmtId="0" fontId="5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92"/>
  <sheetViews>
    <sheetView tabSelected="1" workbookViewId="0">
      <pane xSplit="2" ySplit="2" topLeftCell="C3" activePane="bottomRight" state="frozen"/>
      <selection pane="topRight"/>
      <selection pane="bottomLeft"/>
      <selection pane="bottomRight" activeCell="P21" sqref="P21"/>
    </sheetView>
  </sheetViews>
  <sheetFormatPr defaultColWidth="9" defaultRowHeight="14" x14ac:dyDescent="0.25"/>
  <cols>
    <col min="1" max="1" width="10.90625" customWidth="1"/>
    <col min="2" max="2" width="31.08984375" customWidth="1"/>
    <col min="3" max="3" width="9.08984375" customWidth="1"/>
    <col min="4" max="4" width="15.81640625" customWidth="1"/>
    <col min="5" max="5" width="10.08984375" customWidth="1"/>
    <col min="6" max="6" width="30" bestFit="1" customWidth="1"/>
    <col min="7" max="7" width="6.81640625" customWidth="1"/>
    <col min="8" max="8" width="13.36328125" customWidth="1"/>
  </cols>
  <sheetData>
    <row r="1" spans="1:8" ht="15" thickBot="1" x14ac:dyDescent="0.35">
      <c r="A1" s="16" t="s">
        <v>104</v>
      </c>
    </row>
    <row r="2" spans="1:8" ht="27" thickBot="1" x14ac:dyDescent="0.3">
      <c r="A2" s="17" t="s">
        <v>0</v>
      </c>
      <c r="B2" s="18" t="s">
        <v>1</v>
      </c>
      <c r="C2" s="18" t="s">
        <v>2</v>
      </c>
      <c r="D2" s="17" t="s">
        <v>10</v>
      </c>
      <c r="E2" s="18" t="s">
        <v>3</v>
      </c>
      <c r="F2" s="18" t="s">
        <v>4</v>
      </c>
      <c r="G2" s="17" t="s">
        <v>102</v>
      </c>
      <c r="H2" s="18" t="s">
        <v>103</v>
      </c>
    </row>
    <row r="3" spans="1:8" ht="12" customHeight="1" x14ac:dyDescent="0.25">
      <c r="A3" s="19" t="s">
        <v>11</v>
      </c>
      <c r="B3" s="19" t="s">
        <v>12</v>
      </c>
      <c r="C3" s="2">
        <v>16</v>
      </c>
      <c r="D3" s="3" t="s">
        <v>9</v>
      </c>
      <c r="E3" s="2">
        <v>2</v>
      </c>
      <c r="F3" s="2" t="s">
        <v>13</v>
      </c>
      <c r="G3" s="4">
        <f>E3/19</f>
        <v>0.10526315789473684</v>
      </c>
      <c r="H3" s="13">
        <v>20.999999999999996</v>
      </c>
    </row>
    <row r="4" spans="1:8" ht="12" customHeight="1" x14ac:dyDescent="0.25">
      <c r="A4" s="20"/>
      <c r="B4" s="20"/>
      <c r="C4" s="6">
        <v>13</v>
      </c>
      <c r="D4" s="5" t="s">
        <v>9</v>
      </c>
      <c r="E4" s="6">
        <v>1</v>
      </c>
      <c r="F4" s="6" t="s">
        <v>14</v>
      </c>
      <c r="G4" s="7">
        <f t="shared" ref="G4:G8" si="0">E4/19</f>
        <v>5.2631578947368418E-2</v>
      </c>
      <c r="H4" s="14">
        <v>34</v>
      </c>
    </row>
    <row r="5" spans="1:8" ht="12" customHeight="1" x14ac:dyDescent="0.25">
      <c r="A5" s="20"/>
      <c r="B5" s="20"/>
      <c r="C5" s="6">
        <v>1</v>
      </c>
      <c r="D5" s="5" t="s">
        <v>9</v>
      </c>
      <c r="E5" s="6">
        <v>2</v>
      </c>
      <c r="F5" s="6" t="s">
        <v>15</v>
      </c>
      <c r="G5" s="7">
        <f t="shared" si="0"/>
        <v>0.10526315789473684</v>
      </c>
      <c r="H5" s="14">
        <v>20.999999999999996</v>
      </c>
    </row>
    <row r="6" spans="1:8" ht="12" customHeight="1" x14ac:dyDescent="0.25">
      <c r="A6" s="20"/>
      <c r="B6" s="20"/>
      <c r="C6" s="6">
        <v>14</v>
      </c>
      <c r="D6" s="5" t="s">
        <v>9</v>
      </c>
      <c r="E6" s="6">
        <v>1</v>
      </c>
      <c r="F6" s="6" t="s">
        <v>16</v>
      </c>
      <c r="G6" s="7">
        <f t="shared" si="0"/>
        <v>5.2631578947368418E-2</v>
      </c>
      <c r="H6" s="14">
        <v>34</v>
      </c>
    </row>
    <row r="7" spans="1:8" ht="12" customHeight="1" x14ac:dyDescent="0.25">
      <c r="A7" s="20"/>
      <c r="B7" s="20"/>
      <c r="C7" s="6">
        <v>3</v>
      </c>
      <c r="D7" s="5" t="s">
        <v>9</v>
      </c>
      <c r="E7" s="6">
        <v>2</v>
      </c>
      <c r="F7" s="6" t="s">
        <v>17</v>
      </c>
      <c r="G7" s="7">
        <f t="shared" si="0"/>
        <v>0.10526315789473684</v>
      </c>
      <c r="H7" s="14">
        <v>20.999999999999996</v>
      </c>
    </row>
    <row r="8" spans="1:8" ht="12" customHeight="1" x14ac:dyDescent="0.25">
      <c r="A8" s="20"/>
      <c r="B8" s="20"/>
      <c r="C8" s="6">
        <v>2</v>
      </c>
      <c r="D8" s="5" t="s">
        <v>9</v>
      </c>
      <c r="E8" s="6">
        <v>1</v>
      </c>
      <c r="F8" s="6" t="s">
        <v>18</v>
      </c>
      <c r="G8" s="7">
        <f t="shared" si="0"/>
        <v>5.2631578947368418E-2</v>
      </c>
      <c r="H8" s="14">
        <v>34</v>
      </c>
    </row>
    <row r="9" spans="1:8" ht="12" customHeight="1" x14ac:dyDescent="0.25">
      <c r="A9" s="20"/>
      <c r="B9" s="20"/>
      <c r="C9" s="6">
        <v>3</v>
      </c>
      <c r="D9" s="5" t="s">
        <v>5</v>
      </c>
      <c r="E9" s="6">
        <v>1</v>
      </c>
      <c r="F9" s="6" t="s">
        <v>19</v>
      </c>
      <c r="G9" s="7">
        <f>E9/21</f>
        <v>4.7619047619047616E-2</v>
      </c>
      <c r="H9" s="14">
        <v>35.238095238095234</v>
      </c>
    </row>
    <row r="10" spans="1:8" ht="12" customHeight="1" x14ac:dyDescent="0.25">
      <c r="A10" s="20"/>
      <c r="B10" s="20"/>
      <c r="C10" s="6">
        <v>1</v>
      </c>
      <c r="D10" s="5" t="s">
        <v>5</v>
      </c>
      <c r="E10" s="6">
        <v>1</v>
      </c>
      <c r="F10" s="6" t="s">
        <v>20</v>
      </c>
      <c r="G10" s="7">
        <f t="shared" ref="G10:G11" si="1">E10/21</f>
        <v>4.7619047619047616E-2</v>
      </c>
      <c r="H10" s="14">
        <v>35.238095238095234</v>
      </c>
    </row>
    <row r="11" spans="1:8" ht="12" customHeight="1" x14ac:dyDescent="0.25">
      <c r="A11" s="20"/>
      <c r="B11" s="20"/>
      <c r="C11" s="6">
        <v>6</v>
      </c>
      <c r="D11" s="5" t="s">
        <v>5</v>
      </c>
      <c r="E11" s="6">
        <v>1</v>
      </c>
      <c r="F11" s="6" t="s">
        <v>21</v>
      </c>
      <c r="G11" s="7">
        <f t="shared" si="1"/>
        <v>4.7619047619047616E-2</v>
      </c>
      <c r="H11" s="14">
        <v>35.238095238095234</v>
      </c>
    </row>
    <row r="12" spans="1:8" ht="12" customHeight="1" x14ac:dyDescent="0.25">
      <c r="A12" s="20"/>
      <c r="B12" s="20"/>
      <c r="C12" s="6">
        <v>1</v>
      </c>
      <c r="D12" s="5" t="s">
        <v>6</v>
      </c>
      <c r="E12" s="6">
        <v>1</v>
      </c>
      <c r="F12" s="6" t="s">
        <v>90</v>
      </c>
      <c r="G12" s="7">
        <f>E12/27</f>
        <v>3.7037037037037035E-2</v>
      </c>
      <c r="H12" s="14">
        <v>37.851851851851848</v>
      </c>
    </row>
    <row r="13" spans="1:8" ht="12" customHeight="1" x14ac:dyDescent="0.25">
      <c r="A13" s="20"/>
      <c r="B13" s="20"/>
      <c r="C13" s="6">
        <v>13</v>
      </c>
      <c r="D13" s="5" t="s">
        <v>6</v>
      </c>
      <c r="E13" s="6">
        <v>1</v>
      </c>
      <c r="F13" s="6" t="s">
        <v>22</v>
      </c>
      <c r="G13" s="7">
        <f>E13/27</f>
        <v>3.7037037037037035E-2</v>
      </c>
      <c r="H13" s="14">
        <v>37.851851851851848</v>
      </c>
    </row>
    <row r="14" spans="1:8" ht="12" customHeight="1" x14ac:dyDescent="0.25">
      <c r="A14" s="20"/>
      <c r="B14" s="20"/>
      <c r="C14" s="6">
        <v>17</v>
      </c>
      <c r="D14" s="5" t="s">
        <v>7</v>
      </c>
      <c r="E14" s="6">
        <v>1</v>
      </c>
      <c r="F14" s="6" t="s">
        <v>23</v>
      </c>
      <c r="G14" s="7">
        <f>E14/41</f>
        <v>2.4390243902439025E-2</v>
      </c>
      <c r="H14" s="14">
        <v>40.975609756097562</v>
      </c>
    </row>
    <row r="15" spans="1:8" ht="12" customHeight="1" x14ac:dyDescent="0.25">
      <c r="A15" s="20"/>
      <c r="B15" s="20"/>
      <c r="C15" s="6">
        <v>14</v>
      </c>
      <c r="D15" s="5" t="s">
        <v>7</v>
      </c>
      <c r="E15" s="6">
        <v>1</v>
      </c>
      <c r="F15" s="6" t="s">
        <v>24</v>
      </c>
      <c r="G15" s="7">
        <f t="shared" ref="G15:G16" si="2">E15/41</f>
        <v>2.4390243902439025E-2</v>
      </c>
      <c r="H15" s="14">
        <v>40.975609756097562</v>
      </c>
    </row>
    <row r="16" spans="1:8" ht="12" customHeight="1" x14ac:dyDescent="0.25">
      <c r="A16" s="20"/>
      <c r="B16" s="20"/>
      <c r="C16" s="6">
        <v>1</v>
      </c>
      <c r="D16" s="5" t="s">
        <v>7</v>
      </c>
      <c r="E16" s="6">
        <v>1</v>
      </c>
      <c r="F16" s="6" t="s">
        <v>25</v>
      </c>
      <c r="G16" s="7">
        <f t="shared" si="2"/>
        <v>2.4390243902439025E-2</v>
      </c>
      <c r="H16" s="14">
        <v>40.975609756097562</v>
      </c>
    </row>
    <row r="17" spans="1:8" ht="12" customHeight="1" x14ac:dyDescent="0.25">
      <c r="A17" s="20"/>
      <c r="B17" s="20"/>
      <c r="C17" s="6">
        <v>1</v>
      </c>
      <c r="D17" s="5" t="s">
        <v>8</v>
      </c>
      <c r="E17" s="6">
        <v>1</v>
      </c>
      <c r="F17" s="6" t="s">
        <v>26</v>
      </c>
      <c r="G17" s="7">
        <f>E17/22</f>
        <v>4.5454545454545456E-2</v>
      </c>
      <c r="H17" s="14">
        <v>35.772727272727266</v>
      </c>
    </row>
    <row r="18" spans="1:8" ht="12" customHeight="1" x14ac:dyDescent="0.25">
      <c r="A18" s="20"/>
      <c r="B18" s="20"/>
      <c r="C18" s="6">
        <v>11</v>
      </c>
      <c r="D18" s="5" t="s">
        <v>8</v>
      </c>
      <c r="E18" s="6">
        <v>1</v>
      </c>
      <c r="F18" s="6" t="s">
        <v>27</v>
      </c>
      <c r="G18" s="7">
        <f t="shared" ref="G18:G20" si="3">E18/22</f>
        <v>4.5454545454545456E-2</v>
      </c>
      <c r="H18" s="14">
        <v>35.772727272727266</v>
      </c>
    </row>
    <row r="19" spans="1:8" ht="12" customHeight="1" x14ac:dyDescent="0.25">
      <c r="A19" s="20"/>
      <c r="B19" s="20"/>
      <c r="C19" s="6">
        <v>12</v>
      </c>
      <c r="D19" s="5" t="s">
        <v>8</v>
      </c>
      <c r="E19" s="6">
        <v>1</v>
      </c>
      <c r="F19" s="6" t="s">
        <v>28</v>
      </c>
      <c r="G19" s="7">
        <f t="shared" si="3"/>
        <v>4.5454545454545456E-2</v>
      </c>
      <c r="H19" s="14">
        <v>35.772727272727266</v>
      </c>
    </row>
    <row r="20" spans="1:8" ht="12" customHeight="1" thickBot="1" x14ac:dyDescent="0.3">
      <c r="A20" s="21"/>
      <c r="B20" s="21"/>
      <c r="C20" s="9">
        <v>17</v>
      </c>
      <c r="D20" s="8" t="s">
        <v>8</v>
      </c>
      <c r="E20" s="9">
        <v>1</v>
      </c>
      <c r="F20" s="9" t="s">
        <v>29</v>
      </c>
      <c r="G20" s="10">
        <f t="shared" si="3"/>
        <v>4.5454545454545456E-2</v>
      </c>
      <c r="H20" s="15">
        <v>35.772727272727266</v>
      </c>
    </row>
    <row r="21" spans="1:8" ht="12" customHeight="1" x14ac:dyDescent="0.25">
      <c r="A21" s="19" t="s">
        <v>30</v>
      </c>
      <c r="B21" s="19" t="s">
        <v>31</v>
      </c>
      <c r="C21" s="6">
        <v>1</v>
      </c>
      <c r="D21" s="5" t="s">
        <v>9</v>
      </c>
      <c r="E21" s="6">
        <v>1</v>
      </c>
      <c r="F21" s="6" t="s">
        <v>91</v>
      </c>
      <c r="G21" s="7">
        <f>E21/19</f>
        <v>5.2631578947368418E-2</v>
      </c>
      <c r="H21" s="14">
        <v>34</v>
      </c>
    </row>
    <row r="22" spans="1:8" ht="12" customHeight="1" x14ac:dyDescent="0.25">
      <c r="A22" s="20"/>
      <c r="B22" s="20"/>
      <c r="C22" s="6">
        <v>3</v>
      </c>
      <c r="D22" s="5" t="s">
        <v>9</v>
      </c>
      <c r="E22" s="6">
        <v>1</v>
      </c>
      <c r="F22" s="6" t="s">
        <v>32</v>
      </c>
      <c r="G22" s="7">
        <f t="shared" ref="G22:G26" si="4">E22/19</f>
        <v>5.2631578947368418E-2</v>
      </c>
      <c r="H22" s="14">
        <v>34</v>
      </c>
    </row>
    <row r="23" spans="1:8" ht="12" customHeight="1" x14ac:dyDescent="0.25">
      <c r="A23" s="20"/>
      <c r="B23" s="20"/>
      <c r="C23" s="2">
        <v>10</v>
      </c>
      <c r="D23" s="3" t="s">
        <v>9</v>
      </c>
      <c r="E23" s="2">
        <v>1</v>
      </c>
      <c r="F23" s="2" t="s">
        <v>14</v>
      </c>
      <c r="G23" s="4">
        <f t="shared" si="4"/>
        <v>5.2631578947368418E-2</v>
      </c>
      <c r="H23" s="13">
        <v>34</v>
      </c>
    </row>
    <row r="24" spans="1:8" ht="12" customHeight="1" x14ac:dyDescent="0.25">
      <c r="A24" s="20"/>
      <c r="B24" s="20"/>
      <c r="C24" s="6">
        <v>5</v>
      </c>
      <c r="D24" s="5" t="s">
        <v>9</v>
      </c>
      <c r="E24" s="6">
        <v>1</v>
      </c>
      <c r="F24" s="6" t="s">
        <v>92</v>
      </c>
      <c r="G24" s="7">
        <f t="shared" si="4"/>
        <v>5.2631578947368418E-2</v>
      </c>
      <c r="H24" s="14">
        <v>34</v>
      </c>
    </row>
    <row r="25" spans="1:8" ht="12" customHeight="1" x14ac:dyDescent="0.25">
      <c r="A25" s="20"/>
      <c r="B25" s="20"/>
      <c r="C25" s="6">
        <v>4</v>
      </c>
      <c r="D25" s="5" t="s">
        <v>9</v>
      </c>
      <c r="E25" s="6">
        <v>1</v>
      </c>
      <c r="F25" s="6" t="s">
        <v>35</v>
      </c>
      <c r="G25" s="7">
        <f t="shared" si="4"/>
        <v>5.2631578947368418E-2</v>
      </c>
      <c r="H25" s="14">
        <v>34</v>
      </c>
    </row>
    <row r="26" spans="1:8" ht="12" customHeight="1" x14ac:dyDescent="0.25">
      <c r="A26" s="20"/>
      <c r="B26" s="20"/>
      <c r="C26" s="2">
        <v>1</v>
      </c>
      <c r="D26" s="3" t="s">
        <v>9</v>
      </c>
      <c r="E26" s="2">
        <v>2</v>
      </c>
      <c r="F26" s="2" t="s">
        <v>17</v>
      </c>
      <c r="G26" s="4">
        <f t="shared" si="4"/>
        <v>0.10526315789473684</v>
      </c>
      <c r="H26" s="13">
        <v>20.999999999999996</v>
      </c>
    </row>
    <row r="27" spans="1:8" ht="12" customHeight="1" x14ac:dyDescent="0.25">
      <c r="A27" s="20"/>
      <c r="B27" s="20"/>
      <c r="C27" s="6">
        <v>9</v>
      </c>
      <c r="D27" s="5" t="s">
        <v>5</v>
      </c>
      <c r="E27" s="6">
        <v>1</v>
      </c>
      <c r="F27" s="6" t="s">
        <v>19</v>
      </c>
      <c r="G27" s="7">
        <f>E27/21</f>
        <v>4.7619047619047616E-2</v>
      </c>
      <c r="H27" s="14">
        <v>35.238095238095234</v>
      </c>
    </row>
    <row r="28" spans="1:8" ht="12" customHeight="1" x14ac:dyDescent="0.25">
      <c r="A28" s="20"/>
      <c r="B28" s="20"/>
      <c r="C28" s="6">
        <v>1</v>
      </c>
      <c r="D28" s="5" t="s">
        <v>5</v>
      </c>
      <c r="E28" s="6">
        <v>2</v>
      </c>
      <c r="F28" s="6" t="s">
        <v>36</v>
      </c>
      <c r="G28" s="7">
        <f t="shared" ref="G28:G30" si="5">E28/21</f>
        <v>9.5238095238095233E-2</v>
      </c>
      <c r="H28" s="14">
        <v>23.476190476190474</v>
      </c>
    </row>
    <row r="29" spans="1:8" ht="12" customHeight="1" x14ac:dyDescent="0.25">
      <c r="A29" s="20"/>
      <c r="B29" s="20"/>
      <c r="C29" s="6">
        <v>5</v>
      </c>
      <c r="D29" s="5" t="s">
        <v>5</v>
      </c>
      <c r="E29" s="6">
        <v>2</v>
      </c>
      <c r="F29" s="6" t="s">
        <v>37</v>
      </c>
      <c r="G29" s="7">
        <f t="shared" si="5"/>
        <v>9.5238095238095233E-2</v>
      </c>
      <c r="H29" s="14">
        <v>23.476190476190474</v>
      </c>
    </row>
    <row r="30" spans="1:8" ht="12" customHeight="1" x14ac:dyDescent="0.25">
      <c r="A30" s="20"/>
      <c r="B30" s="20"/>
      <c r="C30" s="6">
        <v>2</v>
      </c>
      <c r="D30" s="5" t="s">
        <v>5</v>
      </c>
      <c r="E30" s="6">
        <v>1</v>
      </c>
      <c r="F30" s="6" t="s">
        <v>38</v>
      </c>
      <c r="G30" s="7">
        <f t="shared" si="5"/>
        <v>4.7619047619047616E-2</v>
      </c>
      <c r="H30" s="14">
        <v>35.238095238095234</v>
      </c>
    </row>
    <row r="31" spans="1:8" ht="12" customHeight="1" x14ac:dyDescent="0.25">
      <c r="A31" s="20"/>
      <c r="B31" s="20"/>
      <c r="C31" s="6">
        <v>2</v>
      </c>
      <c r="D31" s="5" t="s">
        <v>6</v>
      </c>
      <c r="E31" s="6">
        <v>1</v>
      </c>
      <c r="F31" s="6" t="s">
        <v>39</v>
      </c>
      <c r="G31" s="7">
        <f>E31/27</f>
        <v>3.7037037037037035E-2</v>
      </c>
      <c r="H31" s="14">
        <v>37.851851851851848</v>
      </c>
    </row>
    <row r="32" spans="1:8" ht="12" customHeight="1" x14ac:dyDescent="0.25">
      <c r="A32" s="20"/>
      <c r="B32" s="20"/>
      <c r="C32" s="6">
        <v>1</v>
      </c>
      <c r="D32" s="5" t="s">
        <v>6</v>
      </c>
      <c r="E32" s="6">
        <v>2</v>
      </c>
      <c r="F32" s="6" t="s">
        <v>40</v>
      </c>
      <c r="G32" s="7">
        <f t="shared" ref="G32:G34" si="6">E32/27</f>
        <v>7.407407407407407E-2</v>
      </c>
      <c r="H32" s="14">
        <v>28.703703703703699</v>
      </c>
    </row>
    <row r="33" spans="1:8" ht="12" customHeight="1" x14ac:dyDescent="0.25">
      <c r="A33" s="20"/>
      <c r="B33" s="20"/>
      <c r="C33" s="6">
        <v>1</v>
      </c>
      <c r="D33" s="5" t="s">
        <v>6</v>
      </c>
      <c r="E33" s="6">
        <v>1</v>
      </c>
      <c r="F33" s="6" t="s">
        <v>41</v>
      </c>
      <c r="G33" s="7">
        <f t="shared" si="6"/>
        <v>3.7037037037037035E-2</v>
      </c>
      <c r="H33" s="14">
        <v>37.851851851851848</v>
      </c>
    </row>
    <row r="34" spans="1:8" ht="12" customHeight="1" x14ac:dyDescent="0.25">
      <c r="A34" s="20"/>
      <c r="B34" s="20"/>
      <c r="C34" s="6">
        <v>15</v>
      </c>
      <c r="D34" s="5" t="s">
        <v>6</v>
      </c>
      <c r="E34" s="6">
        <v>1</v>
      </c>
      <c r="F34" s="6" t="s">
        <v>22</v>
      </c>
      <c r="G34" s="7">
        <f t="shared" si="6"/>
        <v>3.7037037037037035E-2</v>
      </c>
      <c r="H34" s="14">
        <v>37.851851851851848</v>
      </c>
    </row>
    <row r="35" spans="1:8" ht="12" customHeight="1" x14ac:dyDescent="0.25">
      <c r="A35" s="20"/>
      <c r="B35" s="20"/>
      <c r="C35" s="6">
        <v>7</v>
      </c>
      <c r="D35" s="5" t="s">
        <v>7</v>
      </c>
      <c r="E35" s="6">
        <v>1</v>
      </c>
      <c r="F35" s="6" t="s">
        <v>42</v>
      </c>
      <c r="G35" s="7">
        <f>E35/41</f>
        <v>2.4390243902439025E-2</v>
      </c>
      <c r="H35" s="14">
        <v>40.975609756097562</v>
      </c>
    </row>
    <row r="36" spans="1:8" ht="12" customHeight="1" x14ac:dyDescent="0.25">
      <c r="A36" s="20"/>
      <c r="B36" s="20"/>
      <c r="C36" s="6">
        <v>9</v>
      </c>
      <c r="D36" s="5" t="s">
        <v>7</v>
      </c>
      <c r="E36" s="6">
        <v>1</v>
      </c>
      <c r="F36" s="6" t="s">
        <v>43</v>
      </c>
      <c r="G36" s="7">
        <f>E36/41</f>
        <v>2.4390243902439025E-2</v>
      </c>
      <c r="H36" s="14">
        <v>40.975609756097562</v>
      </c>
    </row>
    <row r="37" spans="1:8" ht="12" customHeight="1" x14ac:dyDescent="0.25">
      <c r="A37" s="20"/>
      <c r="B37" s="20"/>
      <c r="C37" s="6">
        <v>10</v>
      </c>
      <c r="D37" s="5" t="s">
        <v>8</v>
      </c>
      <c r="E37" s="6">
        <v>1</v>
      </c>
      <c r="F37" s="6" t="s">
        <v>93</v>
      </c>
      <c r="G37" s="7">
        <f>E37/22</f>
        <v>4.5454545454545456E-2</v>
      </c>
      <c r="H37" s="14">
        <v>35.772727272727266</v>
      </c>
    </row>
    <row r="38" spans="1:8" ht="12" customHeight="1" x14ac:dyDescent="0.25">
      <c r="A38" s="20"/>
      <c r="B38" s="20"/>
      <c r="C38" s="6">
        <v>1</v>
      </c>
      <c r="D38" s="5" t="s">
        <v>8</v>
      </c>
      <c r="E38" s="6">
        <v>2</v>
      </c>
      <c r="F38" s="6" t="s">
        <v>44</v>
      </c>
      <c r="G38" s="7">
        <f t="shared" ref="G38:G40" si="7">E38/22</f>
        <v>9.0909090909090912E-2</v>
      </c>
      <c r="H38" s="14">
        <v>24.54545454545454</v>
      </c>
    </row>
    <row r="39" spans="1:8" ht="12" customHeight="1" x14ac:dyDescent="0.25">
      <c r="A39" s="20"/>
      <c r="B39" s="20"/>
      <c r="C39" s="6">
        <v>1</v>
      </c>
      <c r="D39" s="5" t="s">
        <v>8</v>
      </c>
      <c r="E39" s="6">
        <v>1</v>
      </c>
      <c r="F39" s="6" t="s">
        <v>45</v>
      </c>
      <c r="G39" s="7">
        <f t="shared" si="7"/>
        <v>4.5454545454545456E-2</v>
      </c>
      <c r="H39" s="14">
        <v>35.772727272727266</v>
      </c>
    </row>
    <row r="40" spans="1:8" ht="12" customHeight="1" thickBot="1" x14ac:dyDescent="0.3">
      <c r="A40" s="21"/>
      <c r="B40" s="21"/>
      <c r="C40" s="9">
        <v>5</v>
      </c>
      <c r="D40" s="8" t="s">
        <v>8</v>
      </c>
      <c r="E40" s="9">
        <v>1</v>
      </c>
      <c r="F40" s="9" t="s">
        <v>29</v>
      </c>
      <c r="G40" s="10">
        <f t="shared" si="7"/>
        <v>4.5454545454545456E-2</v>
      </c>
      <c r="H40" s="15">
        <v>35.772727272727266</v>
      </c>
    </row>
    <row r="41" spans="1:8" ht="12" customHeight="1" x14ac:dyDescent="0.25">
      <c r="A41" s="19" t="s">
        <v>46</v>
      </c>
      <c r="B41" s="19" t="s">
        <v>47</v>
      </c>
      <c r="C41" s="6">
        <v>3</v>
      </c>
      <c r="D41" s="5" t="s">
        <v>9</v>
      </c>
      <c r="E41" s="6">
        <v>2</v>
      </c>
      <c r="F41" s="6" t="s">
        <v>48</v>
      </c>
      <c r="G41" s="7">
        <f>E41/19</f>
        <v>0.10526315789473684</v>
      </c>
      <c r="H41" s="14">
        <v>20.999999999999996</v>
      </c>
    </row>
    <row r="42" spans="1:8" ht="12" customHeight="1" x14ac:dyDescent="0.25">
      <c r="A42" s="20"/>
      <c r="B42" s="20"/>
      <c r="C42" s="6">
        <v>76</v>
      </c>
      <c r="D42" s="5" t="s">
        <v>9</v>
      </c>
      <c r="E42" s="6">
        <v>1</v>
      </c>
      <c r="F42" s="6" t="s">
        <v>49</v>
      </c>
      <c r="G42" s="7">
        <f t="shared" ref="G42:G45" si="8">E42/19</f>
        <v>5.2631578947368418E-2</v>
      </c>
      <c r="H42" s="14">
        <v>34</v>
      </c>
    </row>
    <row r="43" spans="1:8" ht="12" customHeight="1" x14ac:dyDescent="0.25">
      <c r="A43" s="20"/>
      <c r="B43" s="20"/>
      <c r="C43" s="6">
        <v>73</v>
      </c>
      <c r="D43" s="5" t="s">
        <v>9</v>
      </c>
      <c r="E43" s="6">
        <v>1</v>
      </c>
      <c r="F43" s="6" t="s">
        <v>33</v>
      </c>
      <c r="G43" s="7">
        <f t="shared" si="8"/>
        <v>5.2631578947368418E-2</v>
      </c>
      <c r="H43" s="14">
        <v>34</v>
      </c>
    </row>
    <row r="44" spans="1:8" ht="12" customHeight="1" x14ac:dyDescent="0.25">
      <c r="A44" s="20"/>
      <c r="B44" s="20"/>
      <c r="C44" s="6">
        <v>1</v>
      </c>
      <c r="D44" s="5" t="s">
        <v>9</v>
      </c>
      <c r="E44" s="6">
        <v>1</v>
      </c>
      <c r="F44" s="6" t="s">
        <v>34</v>
      </c>
      <c r="G44" s="7">
        <f t="shared" si="8"/>
        <v>5.2631578947368418E-2</v>
      </c>
      <c r="H44" s="14">
        <v>34</v>
      </c>
    </row>
    <row r="45" spans="1:8" ht="12" customHeight="1" x14ac:dyDescent="0.25">
      <c r="A45" s="20"/>
      <c r="B45" s="20"/>
      <c r="C45" s="6">
        <v>79</v>
      </c>
      <c r="D45" s="5" t="s">
        <v>9</v>
      </c>
      <c r="E45" s="6">
        <v>1</v>
      </c>
      <c r="F45" s="6" t="s">
        <v>50</v>
      </c>
      <c r="G45" s="7">
        <f t="shared" si="8"/>
        <v>5.2631578947368418E-2</v>
      </c>
      <c r="H45" s="14">
        <v>34</v>
      </c>
    </row>
    <row r="46" spans="1:8" ht="12" customHeight="1" x14ac:dyDescent="0.25">
      <c r="A46" s="20"/>
      <c r="B46" s="20"/>
      <c r="C46" s="6">
        <v>3</v>
      </c>
      <c r="D46" s="5" t="s">
        <v>5</v>
      </c>
      <c r="E46" s="6">
        <v>2</v>
      </c>
      <c r="F46" s="6" t="s">
        <v>51</v>
      </c>
      <c r="G46" s="7">
        <f>E46/21</f>
        <v>9.5238095238095233E-2</v>
      </c>
      <c r="H46" s="14">
        <v>23.476190476190474</v>
      </c>
    </row>
    <row r="47" spans="1:8" ht="12" customHeight="1" x14ac:dyDescent="0.25">
      <c r="A47" s="20"/>
      <c r="B47" s="20"/>
      <c r="C47" s="6">
        <v>1</v>
      </c>
      <c r="D47" s="5" t="s">
        <v>5</v>
      </c>
      <c r="E47" s="6">
        <v>1</v>
      </c>
      <c r="F47" s="6" t="s">
        <v>52</v>
      </c>
      <c r="G47" s="7">
        <f t="shared" ref="G47:G49" si="9">E47/21</f>
        <v>4.7619047619047616E-2</v>
      </c>
      <c r="H47" s="14">
        <v>35.238095238095234</v>
      </c>
    </row>
    <row r="48" spans="1:8" ht="12" customHeight="1" x14ac:dyDescent="0.25">
      <c r="A48" s="20"/>
      <c r="B48" s="20"/>
      <c r="C48" s="6">
        <v>79</v>
      </c>
      <c r="D48" s="5" t="s">
        <v>5</v>
      </c>
      <c r="E48" s="6">
        <v>1</v>
      </c>
      <c r="F48" s="6" t="s">
        <v>53</v>
      </c>
      <c r="G48" s="7">
        <f t="shared" si="9"/>
        <v>4.7619047619047616E-2</v>
      </c>
      <c r="H48" s="14">
        <v>35.238095238095234</v>
      </c>
    </row>
    <row r="49" spans="1:8" ht="12" customHeight="1" x14ac:dyDescent="0.25">
      <c r="A49" s="20"/>
      <c r="B49" s="20"/>
      <c r="C49" s="6">
        <v>76</v>
      </c>
      <c r="D49" s="5" t="s">
        <v>5</v>
      </c>
      <c r="E49" s="6">
        <v>1</v>
      </c>
      <c r="F49" s="6" t="s">
        <v>54</v>
      </c>
      <c r="G49" s="7">
        <f t="shared" si="9"/>
        <v>4.7619047619047616E-2</v>
      </c>
      <c r="H49" s="14">
        <v>35.238095238095234</v>
      </c>
    </row>
    <row r="50" spans="1:8" ht="12" customHeight="1" x14ac:dyDescent="0.25">
      <c r="A50" s="20"/>
      <c r="B50" s="20"/>
      <c r="C50" s="6">
        <v>1</v>
      </c>
      <c r="D50" s="5" t="s">
        <v>6</v>
      </c>
      <c r="E50" s="6">
        <v>1</v>
      </c>
      <c r="F50" s="6" t="s">
        <v>94</v>
      </c>
      <c r="G50" s="7">
        <f>E50/27</f>
        <v>3.7037037037037035E-2</v>
      </c>
      <c r="H50" s="14">
        <v>37.851851851851848</v>
      </c>
    </row>
    <row r="51" spans="1:8" ht="12" customHeight="1" x14ac:dyDescent="0.25">
      <c r="A51" s="20"/>
      <c r="B51" s="20"/>
      <c r="C51" s="6">
        <v>1</v>
      </c>
      <c r="D51" s="5" t="s">
        <v>7</v>
      </c>
      <c r="E51" s="6">
        <v>2</v>
      </c>
      <c r="F51" s="6" t="s">
        <v>55</v>
      </c>
      <c r="G51" s="7">
        <f>E51/41</f>
        <v>4.878048780487805E-2</v>
      </c>
      <c r="H51" s="14">
        <v>34.951219512195117</v>
      </c>
    </row>
    <row r="52" spans="1:8" ht="12" customHeight="1" x14ac:dyDescent="0.25">
      <c r="A52" s="20"/>
      <c r="B52" s="20"/>
      <c r="C52" s="6">
        <v>79</v>
      </c>
      <c r="D52" s="11" t="s">
        <v>7</v>
      </c>
      <c r="E52" s="6">
        <v>2</v>
      </c>
      <c r="F52" s="6" t="s">
        <v>56</v>
      </c>
      <c r="G52" s="7">
        <f t="shared" ref="G52:G55" si="10">E52/41</f>
        <v>4.878048780487805E-2</v>
      </c>
      <c r="H52" s="14">
        <v>34.951219512195117</v>
      </c>
    </row>
    <row r="53" spans="1:8" ht="12" customHeight="1" x14ac:dyDescent="0.25">
      <c r="A53" s="20"/>
      <c r="B53" s="20"/>
      <c r="C53" s="6">
        <v>2</v>
      </c>
      <c r="D53" s="5" t="s">
        <v>7</v>
      </c>
      <c r="E53" s="6">
        <v>1</v>
      </c>
      <c r="F53" s="6" t="s">
        <v>57</v>
      </c>
      <c r="G53" s="7">
        <f t="shared" si="10"/>
        <v>2.4390243902439025E-2</v>
      </c>
      <c r="H53" s="14">
        <v>40.975609756097562</v>
      </c>
    </row>
    <row r="54" spans="1:8" ht="12" customHeight="1" x14ac:dyDescent="0.25">
      <c r="A54" s="20"/>
      <c r="B54" s="20"/>
      <c r="C54" s="6">
        <v>1</v>
      </c>
      <c r="D54" s="5" t="s">
        <v>7</v>
      </c>
      <c r="E54" s="6">
        <v>1</v>
      </c>
      <c r="F54" s="6" t="s">
        <v>95</v>
      </c>
      <c r="G54" s="7">
        <f t="shared" si="10"/>
        <v>2.4390243902439025E-2</v>
      </c>
      <c r="H54" s="14">
        <v>40.975609756097562</v>
      </c>
    </row>
    <row r="55" spans="1:8" ht="12" customHeight="1" x14ac:dyDescent="0.25">
      <c r="A55" s="20"/>
      <c r="B55" s="20"/>
      <c r="C55" s="6">
        <v>4</v>
      </c>
      <c r="D55" s="5" t="s">
        <v>7</v>
      </c>
      <c r="E55" s="6">
        <v>1</v>
      </c>
      <c r="F55" s="6" t="s">
        <v>59</v>
      </c>
      <c r="G55" s="7">
        <f t="shared" si="10"/>
        <v>2.4390243902439025E-2</v>
      </c>
      <c r="H55" s="14">
        <v>40.975609756097562</v>
      </c>
    </row>
    <row r="56" spans="1:8" ht="12" customHeight="1" x14ac:dyDescent="0.25">
      <c r="A56" s="20"/>
      <c r="B56" s="20"/>
      <c r="C56" s="2">
        <v>79</v>
      </c>
      <c r="D56" s="3" t="s">
        <v>8</v>
      </c>
      <c r="E56" s="2">
        <v>3</v>
      </c>
      <c r="F56" s="2" t="s">
        <v>60</v>
      </c>
      <c r="G56" s="4">
        <f>E56/22</f>
        <v>0.13636363636363635</v>
      </c>
      <c r="H56" s="13">
        <v>13.318181818181818</v>
      </c>
    </row>
    <row r="57" spans="1:8" ht="12" customHeight="1" x14ac:dyDescent="0.25">
      <c r="A57" s="20"/>
      <c r="B57" s="20"/>
      <c r="C57" s="6">
        <v>2</v>
      </c>
      <c r="D57" s="5" t="s">
        <v>8</v>
      </c>
      <c r="E57" s="6">
        <v>1</v>
      </c>
      <c r="F57" s="6" t="s">
        <v>96</v>
      </c>
      <c r="G57" s="7">
        <f t="shared" ref="G57:G59" si="11">E57/22</f>
        <v>4.5454545454545456E-2</v>
      </c>
      <c r="H57" s="14">
        <v>35.772727272727266</v>
      </c>
    </row>
    <row r="58" spans="1:8" ht="12" customHeight="1" x14ac:dyDescent="0.25">
      <c r="A58" s="20"/>
      <c r="B58" s="20"/>
      <c r="C58" s="6">
        <v>3</v>
      </c>
      <c r="D58" s="5" t="s">
        <v>8</v>
      </c>
      <c r="E58" s="6">
        <v>1</v>
      </c>
      <c r="F58" s="6" t="s">
        <v>29</v>
      </c>
      <c r="G58" s="7">
        <f t="shared" si="11"/>
        <v>4.5454545454545456E-2</v>
      </c>
      <c r="H58" s="14">
        <v>35.772727272727266</v>
      </c>
    </row>
    <row r="59" spans="1:8" ht="12" customHeight="1" thickBot="1" x14ac:dyDescent="0.3">
      <c r="A59" s="21"/>
      <c r="B59" s="21"/>
      <c r="C59" s="9">
        <v>1</v>
      </c>
      <c r="D59" s="8" t="s">
        <v>8</v>
      </c>
      <c r="E59" s="9">
        <v>1</v>
      </c>
      <c r="F59" s="9" t="s">
        <v>62</v>
      </c>
      <c r="G59" s="10">
        <f t="shared" si="11"/>
        <v>4.5454545454545456E-2</v>
      </c>
      <c r="H59" s="15">
        <v>35.772727272727266</v>
      </c>
    </row>
    <row r="60" spans="1:8" ht="12" customHeight="1" x14ac:dyDescent="0.25">
      <c r="A60" s="19" t="s">
        <v>63</v>
      </c>
      <c r="B60" s="19" t="s">
        <v>64</v>
      </c>
      <c r="C60" s="6">
        <v>2</v>
      </c>
      <c r="D60" s="5" t="s">
        <v>9</v>
      </c>
      <c r="E60" s="6">
        <v>1</v>
      </c>
      <c r="F60" s="6" t="s">
        <v>65</v>
      </c>
      <c r="G60" s="7">
        <f>E60/19</f>
        <v>5.2631578947368418E-2</v>
      </c>
      <c r="H60" s="14">
        <v>34</v>
      </c>
    </row>
    <row r="61" spans="1:8" ht="12" customHeight="1" x14ac:dyDescent="0.25">
      <c r="A61" s="20"/>
      <c r="B61" s="20"/>
      <c r="C61" s="6">
        <v>7</v>
      </c>
      <c r="D61" s="5" t="s">
        <v>5</v>
      </c>
      <c r="E61" s="6">
        <v>1</v>
      </c>
      <c r="F61" s="6" t="s">
        <v>66</v>
      </c>
      <c r="G61" s="7">
        <f>E61/21</f>
        <v>4.7619047619047616E-2</v>
      </c>
      <c r="H61" s="14">
        <v>35.238095238095234</v>
      </c>
    </row>
    <row r="62" spans="1:8" ht="12" customHeight="1" x14ac:dyDescent="0.25">
      <c r="A62" s="20"/>
      <c r="B62" s="20"/>
      <c r="C62" s="6">
        <v>1</v>
      </c>
      <c r="D62" s="5" t="s">
        <v>5</v>
      </c>
      <c r="E62" s="6">
        <v>1</v>
      </c>
      <c r="F62" s="6" t="s">
        <v>67</v>
      </c>
      <c r="G62" s="7">
        <f t="shared" ref="G62:G63" si="12">E62/21</f>
        <v>4.7619047619047616E-2</v>
      </c>
      <c r="H62" s="14">
        <v>35.238095238095234</v>
      </c>
    </row>
    <row r="63" spans="1:8" ht="12" customHeight="1" x14ac:dyDescent="0.25">
      <c r="A63" s="20"/>
      <c r="B63" s="20"/>
      <c r="C63" s="6">
        <v>1</v>
      </c>
      <c r="D63" s="5" t="s">
        <v>5</v>
      </c>
      <c r="E63" s="6">
        <v>2</v>
      </c>
      <c r="F63" s="6" t="s">
        <v>68</v>
      </c>
      <c r="G63" s="7">
        <f t="shared" si="12"/>
        <v>9.5238095238095233E-2</v>
      </c>
      <c r="H63" s="14">
        <v>23.476190476190474</v>
      </c>
    </row>
    <row r="64" spans="1:8" ht="12" customHeight="1" x14ac:dyDescent="0.25">
      <c r="A64" s="20"/>
      <c r="B64" s="20"/>
      <c r="C64" s="6">
        <v>1</v>
      </c>
      <c r="D64" s="5" t="s">
        <v>6</v>
      </c>
      <c r="E64" s="6">
        <v>1</v>
      </c>
      <c r="F64" s="6" t="s">
        <v>97</v>
      </c>
      <c r="G64" s="7">
        <f>E64/27</f>
        <v>3.7037037037037035E-2</v>
      </c>
      <c r="H64" s="14">
        <v>37.851851851851848</v>
      </c>
    </row>
    <row r="65" spans="1:8" ht="12" customHeight="1" x14ac:dyDescent="0.25">
      <c r="A65" s="20"/>
      <c r="B65" s="20"/>
      <c r="C65" s="6">
        <v>2</v>
      </c>
      <c r="D65" s="5" t="s">
        <v>6</v>
      </c>
      <c r="E65" s="6">
        <v>1</v>
      </c>
      <c r="F65" s="6" t="s">
        <v>70</v>
      </c>
      <c r="G65" s="7">
        <f t="shared" ref="G65:G66" si="13">E65/27</f>
        <v>3.7037037037037035E-2</v>
      </c>
      <c r="H65" s="14">
        <v>37.851851851851848</v>
      </c>
    </row>
    <row r="66" spans="1:8" ht="12" customHeight="1" x14ac:dyDescent="0.25">
      <c r="A66" s="20"/>
      <c r="B66" s="20"/>
      <c r="C66" s="2">
        <v>30</v>
      </c>
      <c r="D66" s="3" t="s">
        <v>6</v>
      </c>
      <c r="E66" s="2">
        <v>1</v>
      </c>
      <c r="F66" s="2" t="s">
        <v>71</v>
      </c>
      <c r="G66" s="4">
        <f t="shared" si="13"/>
        <v>3.7037037037037035E-2</v>
      </c>
      <c r="H66" s="13">
        <v>37.851851851851848</v>
      </c>
    </row>
    <row r="67" spans="1:8" ht="12" customHeight="1" x14ac:dyDescent="0.25">
      <c r="A67" s="20"/>
      <c r="B67" s="20"/>
      <c r="C67" s="6">
        <v>1</v>
      </c>
      <c r="D67" s="5" t="s">
        <v>7</v>
      </c>
      <c r="E67" s="6">
        <v>1</v>
      </c>
      <c r="F67" s="6" t="s">
        <v>72</v>
      </c>
      <c r="G67" s="7">
        <f>1/41</f>
        <v>2.4390243902439025E-2</v>
      </c>
      <c r="H67" s="14">
        <v>40.975609756097562</v>
      </c>
    </row>
    <row r="68" spans="1:8" ht="12" customHeight="1" x14ac:dyDescent="0.25">
      <c r="A68" s="20"/>
      <c r="B68" s="20"/>
      <c r="C68" s="6">
        <v>2</v>
      </c>
      <c r="D68" s="5" t="s">
        <v>7</v>
      </c>
      <c r="E68" s="6">
        <v>1</v>
      </c>
      <c r="F68" s="6" t="s">
        <v>58</v>
      </c>
      <c r="G68" s="7">
        <f t="shared" ref="G68:G69" si="14">1/41</f>
        <v>2.4390243902439025E-2</v>
      </c>
      <c r="H68" s="14">
        <v>40.975609756097562</v>
      </c>
    </row>
    <row r="69" spans="1:8" ht="12" customHeight="1" x14ac:dyDescent="0.25">
      <c r="A69" s="20"/>
      <c r="B69" s="20"/>
      <c r="C69" s="6">
        <v>7</v>
      </c>
      <c r="D69" s="5" t="s">
        <v>7</v>
      </c>
      <c r="E69" s="6">
        <v>1</v>
      </c>
      <c r="F69" s="6" t="s">
        <v>59</v>
      </c>
      <c r="G69" s="7">
        <f t="shared" si="14"/>
        <v>2.4390243902439025E-2</v>
      </c>
      <c r="H69" s="14">
        <v>40.975609756097562</v>
      </c>
    </row>
    <row r="70" spans="1:8" ht="12" customHeight="1" x14ac:dyDescent="0.25">
      <c r="A70" s="20"/>
      <c r="B70" s="20"/>
      <c r="C70" s="6">
        <v>1</v>
      </c>
      <c r="D70" s="5" t="s">
        <v>8</v>
      </c>
      <c r="E70" s="6">
        <v>1</v>
      </c>
      <c r="F70" s="6" t="s">
        <v>73</v>
      </c>
      <c r="G70" s="7">
        <f>E70/22</f>
        <v>4.5454545454545456E-2</v>
      </c>
      <c r="H70" s="14">
        <v>35.772727272727266</v>
      </c>
    </row>
    <row r="71" spans="1:8" ht="12" customHeight="1" thickBot="1" x14ac:dyDescent="0.3">
      <c r="A71" s="21"/>
      <c r="B71" s="21"/>
      <c r="C71" s="9">
        <v>2</v>
      </c>
      <c r="D71" s="8" t="s">
        <v>8</v>
      </c>
      <c r="E71" s="9">
        <v>1</v>
      </c>
      <c r="F71" s="9" t="s">
        <v>29</v>
      </c>
      <c r="G71" s="10">
        <f>E71/22</f>
        <v>4.5454545454545456E-2</v>
      </c>
      <c r="H71" s="15">
        <v>35.772727272727266</v>
      </c>
    </row>
    <row r="72" spans="1:8" ht="12" customHeight="1" x14ac:dyDescent="0.25">
      <c r="A72" s="19" t="s">
        <v>74</v>
      </c>
      <c r="B72" s="19" t="s">
        <v>75</v>
      </c>
      <c r="C72" s="2">
        <v>8</v>
      </c>
      <c r="D72" s="3" t="s">
        <v>9</v>
      </c>
      <c r="E72" s="2">
        <v>4</v>
      </c>
      <c r="F72" s="2" t="s">
        <v>76</v>
      </c>
      <c r="G72" s="4">
        <f>E72/19</f>
        <v>0.21052631578947367</v>
      </c>
      <c r="H72" s="13">
        <v>-5.0000000000000044</v>
      </c>
    </row>
    <row r="73" spans="1:8" ht="12" customHeight="1" x14ac:dyDescent="0.25">
      <c r="A73" s="20"/>
      <c r="B73" s="20"/>
      <c r="C73" s="6">
        <v>8</v>
      </c>
      <c r="D73" s="5" t="s">
        <v>5</v>
      </c>
      <c r="E73" s="6">
        <v>3</v>
      </c>
      <c r="F73" s="6" t="s">
        <v>98</v>
      </c>
      <c r="G73" s="7">
        <f>E73/21</f>
        <v>0.14285714285714285</v>
      </c>
      <c r="H73" s="14">
        <v>11.71428571428571</v>
      </c>
    </row>
    <row r="74" spans="1:8" ht="12" customHeight="1" x14ac:dyDescent="0.25">
      <c r="A74" s="20"/>
      <c r="B74" s="20"/>
      <c r="C74" s="6">
        <v>4</v>
      </c>
      <c r="D74" s="5" t="s">
        <v>5</v>
      </c>
      <c r="E74" s="6">
        <v>1</v>
      </c>
      <c r="F74" s="6" t="s">
        <v>77</v>
      </c>
      <c r="G74" s="7">
        <f>E74/21</f>
        <v>4.7619047619047616E-2</v>
      </c>
      <c r="H74" s="14">
        <v>35.238095238095234</v>
      </c>
    </row>
    <row r="75" spans="1:8" ht="12" customHeight="1" x14ac:dyDescent="0.25">
      <c r="A75" s="20"/>
      <c r="B75" s="20"/>
      <c r="C75" s="6">
        <v>1</v>
      </c>
      <c r="D75" s="5" t="s">
        <v>6</v>
      </c>
      <c r="E75" s="6">
        <v>2</v>
      </c>
      <c r="F75" s="6" t="s">
        <v>78</v>
      </c>
      <c r="G75" s="7">
        <f>E75/27</f>
        <v>7.407407407407407E-2</v>
      </c>
      <c r="H75" s="14">
        <v>28.703703703703699</v>
      </c>
    </row>
    <row r="76" spans="1:8" ht="12" customHeight="1" x14ac:dyDescent="0.25">
      <c r="A76" s="20"/>
      <c r="B76" s="20"/>
      <c r="C76" s="6">
        <v>8</v>
      </c>
      <c r="D76" s="5" t="s">
        <v>7</v>
      </c>
      <c r="E76" s="6">
        <v>1</v>
      </c>
      <c r="F76" s="6" t="s">
        <v>24</v>
      </c>
      <c r="G76" s="7">
        <f>1/41</f>
        <v>2.4390243902439025E-2</v>
      </c>
      <c r="H76" s="14">
        <v>40.975609756097562</v>
      </c>
    </row>
    <row r="77" spans="1:8" ht="12" customHeight="1" x14ac:dyDescent="0.25">
      <c r="A77" s="20"/>
      <c r="B77" s="20"/>
      <c r="C77" s="6">
        <v>3</v>
      </c>
      <c r="D77" s="5" t="s">
        <v>7</v>
      </c>
      <c r="E77" s="6">
        <v>1</v>
      </c>
      <c r="F77" s="6" t="s">
        <v>59</v>
      </c>
      <c r="G77" s="7">
        <f>1/41</f>
        <v>2.4390243902439025E-2</v>
      </c>
      <c r="H77" s="14">
        <v>40.975609756097562</v>
      </c>
    </row>
    <row r="78" spans="1:8" ht="12" customHeight="1" thickBot="1" x14ac:dyDescent="0.3">
      <c r="A78" s="21"/>
      <c r="B78" s="21"/>
      <c r="C78" s="9">
        <v>8</v>
      </c>
      <c r="D78" s="8" t="s">
        <v>8</v>
      </c>
      <c r="E78" s="9">
        <v>2</v>
      </c>
      <c r="F78" s="9" t="s">
        <v>79</v>
      </c>
      <c r="G78" s="10">
        <f>E78/22</f>
        <v>9.0909090909090912E-2</v>
      </c>
      <c r="H78" s="15">
        <v>24.54545454545454</v>
      </c>
    </row>
    <row r="79" spans="1:8" ht="12" customHeight="1" x14ac:dyDescent="0.25">
      <c r="A79" s="19" t="s">
        <v>80</v>
      </c>
      <c r="B79" s="19" t="s">
        <v>81</v>
      </c>
      <c r="C79" s="12">
        <v>1</v>
      </c>
      <c r="D79" s="1" t="s">
        <v>9</v>
      </c>
      <c r="E79" s="12">
        <v>1</v>
      </c>
      <c r="F79" s="12" t="s">
        <v>99</v>
      </c>
      <c r="G79" s="7">
        <f>E79/19</f>
        <v>5.2631578947368418E-2</v>
      </c>
      <c r="H79" s="14">
        <v>34</v>
      </c>
    </row>
    <row r="80" spans="1:8" ht="12" customHeight="1" x14ac:dyDescent="0.25">
      <c r="A80" s="20"/>
      <c r="B80" s="20"/>
      <c r="C80" s="2">
        <v>84</v>
      </c>
      <c r="D80" s="3" t="s">
        <v>5</v>
      </c>
      <c r="E80" s="2">
        <v>5</v>
      </c>
      <c r="F80" s="2" t="s">
        <v>100</v>
      </c>
      <c r="G80" s="4">
        <f>E80/21</f>
        <v>0.23809523809523808</v>
      </c>
      <c r="H80" s="13">
        <v>-11.809523809523814</v>
      </c>
    </row>
    <row r="81" spans="1:8" ht="12" customHeight="1" x14ac:dyDescent="0.25">
      <c r="A81" s="20"/>
      <c r="B81" s="20"/>
      <c r="C81" s="6">
        <v>83</v>
      </c>
      <c r="D81" s="5" t="s">
        <v>5</v>
      </c>
      <c r="E81" s="6">
        <v>1</v>
      </c>
      <c r="F81" s="6" t="s">
        <v>82</v>
      </c>
      <c r="G81" s="7">
        <f t="shared" ref="G81:G82" si="15">E81/21</f>
        <v>4.7619047619047616E-2</v>
      </c>
      <c r="H81" s="14">
        <v>35.238095238095234</v>
      </c>
    </row>
    <row r="82" spans="1:8" ht="12" customHeight="1" x14ac:dyDescent="0.25">
      <c r="A82" s="20"/>
      <c r="B82" s="20"/>
      <c r="C82" s="6">
        <v>1</v>
      </c>
      <c r="D82" s="5" t="s">
        <v>5</v>
      </c>
      <c r="E82" s="6">
        <v>1</v>
      </c>
      <c r="F82" s="6" t="s">
        <v>67</v>
      </c>
      <c r="G82" s="7">
        <f t="shared" si="15"/>
        <v>4.7619047619047616E-2</v>
      </c>
      <c r="H82" s="14">
        <v>35.238095238095234</v>
      </c>
    </row>
    <row r="83" spans="1:8" ht="12" customHeight="1" x14ac:dyDescent="0.25">
      <c r="A83" s="20"/>
      <c r="B83" s="20"/>
      <c r="C83" s="6">
        <v>1</v>
      </c>
      <c r="D83" s="5" t="s">
        <v>6</v>
      </c>
      <c r="E83" s="6">
        <v>1</v>
      </c>
      <c r="F83" s="6" t="s">
        <v>83</v>
      </c>
      <c r="G83" s="7">
        <f>E83/27</f>
        <v>3.7037037037037035E-2</v>
      </c>
      <c r="H83" s="14">
        <v>37.851851851851848</v>
      </c>
    </row>
    <row r="84" spans="1:8" ht="12" customHeight="1" x14ac:dyDescent="0.25">
      <c r="A84" s="20"/>
      <c r="B84" s="20"/>
      <c r="C84" s="6">
        <v>84</v>
      </c>
      <c r="D84" s="5" t="s">
        <v>6</v>
      </c>
      <c r="E84" s="6">
        <v>2</v>
      </c>
      <c r="F84" s="6" t="s">
        <v>84</v>
      </c>
      <c r="G84" s="7">
        <f t="shared" ref="G84:G86" si="16">E84/27</f>
        <v>7.407407407407407E-2</v>
      </c>
      <c r="H84" s="14">
        <v>28.703703703703699</v>
      </c>
    </row>
    <row r="85" spans="1:8" ht="12" customHeight="1" x14ac:dyDescent="0.25">
      <c r="A85" s="20"/>
      <c r="B85" s="20"/>
      <c r="C85" s="6">
        <v>25</v>
      </c>
      <c r="D85" s="5" t="s">
        <v>6</v>
      </c>
      <c r="E85" s="6">
        <v>1</v>
      </c>
      <c r="F85" s="6" t="s">
        <v>69</v>
      </c>
      <c r="G85" s="7">
        <f t="shared" si="16"/>
        <v>3.7037037037037035E-2</v>
      </c>
      <c r="H85" s="14">
        <v>37.851851851851848</v>
      </c>
    </row>
    <row r="86" spans="1:8" ht="12" customHeight="1" x14ac:dyDescent="0.25">
      <c r="A86" s="20"/>
      <c r="B86" s="20"/>
      <c r="C86" s="6">
        <v>2</v>
      </c>
      <c r="D86" s="5" t="s">
        <v>6</v>
      </c>
      <c r="E86" s="6">
        <v>1</v>
      </c>
      <c r="F86" s="6" t="s">
        <v>85</v>
      </c>
      <c r="G86" s="7">
        <f t="shared" si="16"/>
        <v>3.7037037037037035E-2</v>
      </c>
      <c r="H86" s="14">
        <v>37.851851851851848</v>
      </c>
    </row>
    <row r="87" spans="1:8" ht="12" customHeight="1" x14ac:dyDescent="0.25">
      <c r="A87" s="20"/>
      <c r="B87" s="20"/>
      <c r="C87" s="6">
        <v>1</v>
      </c>
      <c r="D87" s="5" t="s">
        <v>7</v>
      </c>
      <c r="E87" s="6">
        <v>1</v>
      </c>
      <c r="F87" s="6" t="s">
        <v>86</v>
      </c>
      <c r="G87" s="7">
        <f>1/41</f>
        <v>2.4390243902439025E-2</v>
      </c>
      <c r="H87" s="14">
        <v>40.975609756097562</v>
      </c>
    </row>
    <row r="88" spans="1:8" ht="12" customHeight="1" x14ac:dyDescent="0.25">
      <c r="A88" s="20"/>
      <c r="B88" s="20"/>
      <c r="C88" s="6">
        <v>84</v>
      </c>
      <c r="D88" s="5" t="s">
        <v>7</v>
      </c>
      <c r="E88" s="6">
        <v>1</v>
      </c>
      <c r="F88" s="6" t="s">
        <v>87</v>
      </c>
      <c r="G88" s="7">
        <f t="shared" ref="G88:G89" si="17">1/41</f>
        <v>2.4390243902439025E-2</v>
      </c>
      <c r="H88" s="14">
        <v>40.975609756097562</v>
      </c>
    </row>
    <row r="89" spans="1:8" ht="12" customHeight="1" x14ac:dyDescent="0.25">
      <c r="A89" s="20"/>
      <c r="B89" s="20"/>
      <c r="C89" s="6">
        <v>3</v>
      </c>
      <c r="D89" s="5" t="s">
        <v>7</v>
      </c>
      <c r="E89" s="6">
        <v>1</v>
      </c>
      <c r="F89" s="6" t="s">
        <v>88</v>
      </c>
      <c r="G89" s="7">
        <f t="shared" si="17"/>
        <v>2.4390243902439025E-2</v>
      </c>
      <c r="H89" s="14">
        <v>40.975609756097562</v>
      </c>
    </row>
    <row r="90" spans="1:8" ht="12" customHeight="1" x14ac:dyDescent="0.25">
      <c r="A90" s="20"/>
      <c r="B90" s="20"/>
      <c r="C90" s="6">
        <v>2</v>
      </c>
      <c r="D90" s="5" t="s">
        <v>8</v>
      </c>
      <c r="E90" s="6">
        <v>1</v>
      </c>
      <c r="F90" s="6" t="s">
        <v>61</v>
      </c>
      <c r="G90" s="7">
        <f>E90/22</f>
        <v>4.5454545454545456E-2</v>
      </c>
      <c r="H90" s="14">
        <v>35.772727272727266</v>
      </c>
    </row>
    <row r="91" spans="1:8" ht="12" customHeight="1" x14ac:dyDescent="0.25">
      <c r="A91" s="20"/>
      <c r="B91" s="20"/>
      <c r="C91" s="6">
        <v>1</v>
      </c>
      <c r="D91" s="5" t="s">
        <v>8</v>
      </c>
      <c r="E91" s="6">
        <v>1</v>
      </c>
      <c r="F91" s="6" t="s">
        <v>101</v>
      </c>
      <c r="G91" s="7">
        <f t="shared" ref="G91:G92" si="18">E91/22</f>
        <v>4.5454545454545456E-2</v>
      </c>
      <c r="H91" s="14">
        <v>35.772727272727266</v>
      </c>
    </row>
    <row r="92" spans="1:8" ht="12" customHeight="1" thickBot="1" x14ac:dyDescent="0.3">
      <c r="A92" s="21"/>
      <c r="B92" s="21"/>
      <c r="C92" s="9">
        <v>8</v>
      </c>
      <c r="D92" s="8" t="s">
        <v>8</v>
      </c>
      <c r="E92" s="9">
        <v>1</v>
      </c>
      <c r="F92" s="9" t="s">
        <v>89</v>
      </c>
      <c r="G92" s="10">
        <f t="shared" si="18"/>
        <v>4.5454545454545456E-2</v>
      </c>
      <c r="H92" s="15">
        <v>35.772727272727266</v>
      </c>
    </row>
  </sheetData>
  <mergeCells count="12">
    <mergeCell ref="A79:A92"/>
    <mergeCell ref="B3:B20"/>
    <mergeCell ref="B21:B40"/>
    <mergeCell ref="B41:B59"/>
    <mergeCell ref="B60:B71"/>
    <mergeCell ref="B72:B78"/>
    <mergeCell ref="B79:B92"/>
    <mergeCell ref="A3:A20"/>
    <mergeCell ref="A21:A40"/>
    <mergeCell ref="A41:A59"/>
    <mergeCell ref="A60:A71"/>
    <mergeCell ref="A72:A78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美玲 张</cp:lastModifiedBy>
  <dcterms:created xsi:type="dcterms:W3CDTF">2006-09-16T00:00:00Z</dcterms:created>
  <dcterms:modified xsi:type="dcterms:W3CDTF">2023-12-23T14:38:46Z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A528DD5199BA4F0786435276DCC52B94_12</vt:lpwstr>
  </property>
  <property fmtid="{D5CDD505-2E9C-101B-9397-08002B2CF9AE}" pid="3" name="KSOProductBuildVer">
    <vt:lpwstr>2052-11.1.0.15309</vt:lpwstr>
  </property>
</Properties>
</file>