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scuela\Documentos\PAID2019\"/>
    </mc:Choice>
  </mc:AlternateContent>
  <xr:revisionPtr revIDLastSave="0" documentId="13_ncr:1_{C784C84B-1690-4202-AFDB-2C467E227A90}" xr6:coauthVersionLast="46" xr6:coauthVersionMax="46" xr10:uidLastSave="{00000000-0000-0000-0000-000000000000}"/>
  <bookViews>
    <workbookView xWindow="2196" yWindow="144" windowWidth="20748" windowHeight="12816" firstSheet="3" activeTab="5" xr2:uid="{00000000-000D-0000-FFFF-FFFF00000000}"/>
  </bookViews>
  <sheets>
    <sheet name="Pre-Test Quiz" sheetId="1" r:id="rId1"/>
    <sheet name="Post-Test Quiz" sheetId="4" r:id="rId2"/>
    <sheet name="Assembly Exercises" sheetId="5" r:id="rId3"/>
    <sheet name="Data &amp; Graphics Pre Post" sheetId="2" r:id="rId4"/>
    <sheet name="Classificacion Quality Metrics" sheetId="6" r:id="rId5"/>
    <sheet name="ARPAID Usage" sheetId="7" r:id="rId6"/>
  </sheets>
  <externalReferences>
    <externalReference r:id="rId7"/>
    <externalReference r:id="rId8"/>
  </externalReferences>
  <definedNames>
    <definedName name="_xlchart.v1.0" hidden="1">'Data &amp; Graphics Pre Post'!$K$3:$K$48</definedName>
    <definedName name="_xlchart.v1.1" hidden="1">'Data &amp; Graphics Pre Post'!$L$3:$L$77</definedName>
    <definedName name="_xlchart.v1.10" hidden="1">'Data &amp; Graphics Pre Post'!$T$4</definedName>
    <definedName name="_xlchart.v1.11" hidden="1">'Data &amp; Graphics Pre Post'!$U$4</definedName>
    <definedName name="_xlchart.v1.12" hidden="1">'Data &amp; Graphics Pre Post'!$B$3:$B$49</definedName>
    <definedName name="_xlchart.v1.13" hidden="1">'Data &amp; Graphics Pre Post'!$C$3:$C$80</definedName>
    <definedName name="_xlchart.v1.14" hidden="1">'Data &amp; Graphics Pre Post'!$T$4</definedName>
    <definedName name="_xlchart.v1.15" hidden="1">'Data &amp; Graphics Pre Post'!$U$4</definedName>
    <definedName name="_xlchart.v1.16" hidden="1">'Data &amp; Graphics Pre Post'!$E$3:$E$43</definedName>
    <definedName name="_xlchart.v1.17" hidden="1">'Data &amp; Graphics Pre Post'!$F$3:$F$75</definedName>
    <definedName name="_xlchart.v1.18" hidden="1">'Data &amp; Graphics Pre Post'!$H$3:$H$43</definedName>
    <definedName name="_xlchart.v1.19" hidden="1">'Data &amp; Graphics Pre Post'!$I$3:$I$75</definedName>
    <definedName name="_xlchart.v1.2" hidden="1">'Data &amp; Graphics Pre Post'!$T$4</definedName>
    <definedName name="_xlchart.v1.20" hidden="1">'Data &amp; Graphics Pre Post'!$T$4</definedName>
    <definedName name="_xlchart.v1.21" hidden="1">'Data &amp; Graphics Pre Post'!$U$4</definedName>
    <definedName name="_xlchart.v1.3" hidden="1">'Data &amp; Graphics Pre Post'!$U$4</definedName>
    <definedName name="_xlchart.v1.4" hidden="1">'Data &amp; Graphics Pre Post'!$B$3:$B$49</definedName>
    <definedName name="_xlchart.v1.5" hidden="1">'Data &amp; Graphics Pre Post'!$C$3:$C$80</definedName>
    <definedName name="_xlchart.v1.6" hidden="1">'Data &amp; Graphics Pre Post'!$T$4</definedName>
    <definedName name="_xlchart.v1.7" hidden="1">'Data &amp; Graphics Pre Post'!$U$4</definedName>
    <definedName name="_xlchart.v1.8" hidden="1">'Data &amp; Graphics Pre Post'!$H$3:$H$43</definedName>
    <definedName name="_xlchart.v1.9" hidden="1">'Data &amp; Graphics Pre Post'!$I$3:$I$75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7" l="1"/>
  <c r="D3" i="7"/>
  <c r="D2" i="7"/>
  <c r="I172" i="5" l="1"/>
  <c r="E163" i="5" s="1"/>
  <c r="H172" i="5"/>
  <c r="C163" i="5" s="1"/>
  <c r="G172" i="5"/>
  <c r="D163" i="5" s="1"/>
  <c r="E172" i="5"/>
  <c r="E162" i="5" s="1"/>
  <c r="D172" i="5"/>
  <c r="C162" i="5" s="1"/>
  <c r="C172" i="5"/>
  <c r="D162" i="5" s="1"/>
  <c r="AE56" i="2"/>
  <c r="AC56" i="2"/>
  <c r="AD55" i="2"/>
  <c r="AD56" i="2" s="1"/>
  <c r="AD54" i="2"/>
  <c r="W56" i="2"/>
  <c r="U56" i="2"/>
  <c r="V56" i="2" l="1"/>
  <c r="I75" i="2" l="1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</calcChain>
</file>

<file path=xl/sharedStrings.xml><?xml version="1.0" encoding="utf-8"?>
<sst xmlns="http://schemas.openxmlformats.org/spreadsheetml/2006/main" count="2245" uniqueCount="258">
  <si>
    <t>P. 1 /1,00</t>
  </si>
  <si>
    <t>P. 2 /1,00</t>
  </si>
  <si>
    <t>P. 3 /1,00</t>
  </si>
  <si>
    <t>P. 4 /1,00</t>
  </si>
  <si>
    <t>P. 5 /1,00</t>
  </si>
  <si>
    <t>P. 6 /1,00</t>
  </si>
  <si>
    <t>P. 7 /1,00</t>
  </si>
  <si>
    <t>P. 8 /1,00</t>
  </si>
  <si>
    <t>P. 9 /1,00</t>
  </si>
  <si>
    <t>P. 10 /1,00</t>
  </si>
  <si>
    <t>P. 11 /1,00</t>
  </si>
  <si>
    <t>P. 12 /1,00</t>
  </si>
  <si>
    <t>P. 13 /1,00</t>
  </si>
  <si>
    <t>P. 14 /1,00</t>
  </si>
  <si>
    <t>P. 15 /1,00</t>
  </si>
  <si>
    <t>P. 16 /1,00</t>
  </si>
  <si>
    <t>P. 17 /1,00</t>
  </si>
  <si>
    <t>P. 18 /1,00</t>
  </si>
  <si>
    <t>P. 19 /1,00</t>
  </si>
  <si>
    <t>P. 20 /1,00</t>
  </si>
  <si>
    <t>-</t>
  </si>
  <si>
    <t>11 minutos 36 segundos</t>
  </si>
  <si>
    <t>13 minutos 9 segundos</t>
  </si>
  <si>
    <t>8 minutos 1 segundos</t>
  </si>
  <si>
    <t>6 minutos 39 segundos</t>
  </si>
  <si>
    <t>6 minutos 52 segundos</t>
  </si>
  <si>
    <t>11 minutos 12 segundos</t>
  </si>
  <si>
    <t>10 minutos 23 segundos</t>
  </si>
  <si>
    <t>14 minutos 7 segundos</t>
  </si>
  <si>
    <t>14 minutos</t>
  </si>
  <si>
    <t>5 minutos 29 segundos</t>
  </si>
  <si>
    <t>7 minutos 4 segundos</t>
  </si>
  <si>
    <t>9 minutos 33 segundos</t>
  </si>
  <si>
    <t>5 minutos 32 segundos</t>
  </si>
  <si>
    <t>11 minutos 42 segundos</t>
  </si>
  <si>
    <t>7 minutos 58 segundos</t>
  </si>
  <si>
    <t>6 minutos 7 segundos</t>
  </si>
  <si>
    <t>8 minutos 46 segundos</t>
  </si>
  <si>
    <t>11 minutos 10 segundos</t>
  </si>
  <si>
    <t>9 minutos 49 segundos</t>
  </si>
  <si>
    <t>9 minutos 53 segundos</t>
  </si>
  <si>
    <t>14 minutos 1 segundos</t>
  </si>
  <si>
    <t>7 minutos 5 segundos</t>
  </si>
  <si>
    <t>13 minutos 53 segundos</t>
  </si>
  <si>
    <t>13 minutos 4 segundos</t>
  </si>
  <si>
    <t>14 minutos 31 segundos</t>
  </si>
  <si>
    <t>13 minutos 27 segundos</t>
  </si>
  <si>
    <t>11 minutos</t>
  </si>
  <si>
    <t>5 minutos 31 segundos</t>
  </si>
  <si>
    <t>9 minutos 19 segundos</t>
  </si>
  <si>
    <t>7 minutos 55 segundos</t>
  </si>
  <si>
    <t>8 minutos 10 segundos</t>
  </si>
  <si>
    <t>8 minutos 39 segundos</t>
  </si>
  <si>
    <t>13 minutos 6 segundos</t>
  </si>
  <si>
    <t>9 minutos 52 segundos</t>
  </si>
  <si>
    <t>8 minutos 31 segundos</t>
  </si>
  <si>
    <t>12 minutos 7 segundos</t>
  </si>
  <si>
    <t>7 minutos 10 segundos</t>
  </si>
  <si>
    <t>9 minutos 17 segundos</t>
  </si>
  <si>
    <t>4 minutos 38 segundos</t>
  </si>
  <si>
    <t>7 minutos 39 segundos</t>
  </si>
  <si>
    <t>7 minutos 41 segundos</t>
  </si>
  <si>
    <t>5 minutos 40 segundos</t>
  </si>
  <si>
    <t>8 minutos 22 segundos</t>
  </si>
  <si>
    <t>11 minutos 23 segundos</t>
  </si>
  <si>
    <t>7 minutos 20 segundos</t>
  </si>
  <si>
    <t>5 minutos 48 segundos</t>
  </si>
  <si>
    <t>13 minutos 58 segundos</t>
  </si>
  <si>
    <t>12 minutos 25 segundos</t>
  </si>
  <si>
    <t>12 minutos 12 segundos</t>
  </si>
  <si>
    <t>13 minutos 33 segundos</t>
  </si>
  <si>
    <t>7 minutos 6 segundos</t>
  </si>
  <si>
    <t>5 minutos 6 segundos</t>
  </si>
  <si>
    <t>11 minutos 19 segundos</t>
  </si>
  <si>
    <t>13 minutos 16 segundos</t>
  </si>
  <si>
    <t>9 minutos 13 segundos</t>
  </si>
  <si>
    <t>8 minutos 5 segundos</t>
  </si>
  <si>
    <t>13 minutos 56 segundos</t>
  </si>
  <si>
    <t>9 minutos 30 segundos</t>
  </si>
  <si>
    <t>10 minutos 42 segundos</t>
  </si>
  <si>
    <t>11 minutos 18 segundos</t>
  </si>
  <si>
    <t>11 minutos 47 segundos</t>
  </si>
  <si>
    <t>8 minutos 20 segundos</t>
  </si>
  <si>
    <t>4 minutos 14 segundos</t>
  </si>
  <si>
    <t>9 minutos 1 segundos</t>
  </si>
  <si>
    <t>7 minutos 12 segundos</t>
  </si>
  <si>
    <t>5 minutos 35 segundos</t>
  </si>
  <si>
    <t>6 minutos 11 segundos</t>
  </si>
  <si>
    <t>6 minutos 56 segundos</t>
  </si>
  <si>
    <t>20 minutos 34 segundos</t>
  </si>
  <si>
    <t>12 minutos 21 segundos</t>
  </si>
  <si>
    <t>11 minutos 57 segundos</t>
  </si>
  <si>
    <t>9 minutos 5 segundos</t>
  </si>
  <si>
    <t>6 minutos 31 segundos</t>
  </si>
  <si>
    <t>9 minutos 9 segundos</t>
  </si>
  <si>
    <t>12 minutos 19 segundos</t>
  </si>
  <si>
    <t>8 minutos 9 segundos</t>
  </si>
  <si>
    <t>9 minutos 7 segundos</t>
  </si>
  <si>
    <t>11 minutos 37 segundos</t>
  </si>
  <si>
    <t>8 minutos 50 segundos</t>
  </si>
  <si>
    <t>13 minutos 48 segundos</t>
  </si>
  <si>
    <t>9 minutos 59 segundos</t>
  </si>
  <si>
    <t>6 minutos 57 segundos</t>
  </si>
  <si>
    <t>11 minutos 32 segundos</t>
  </si>
  <si>
    <t>7 minutos 43 segundos</t>
  </si>
  <si>
    <t>8 minutos 34 segundos</t>
  </si>
  <si>
    <t>12 minutos 42 segundos</t>
  </si>
  <si>
    <t>7 minutos 23 segundos</t>
  </si>
  <si>
    <t>12 minutos 10 segundos</t>
  </si>
  <si>
    <t>7 minutos 51 segundos</t>
  </si>
  <si>
    <t>6 minutos 9 segundos</t>
  </si>
  <si>
    <t>13 minutos 47 segundos</t>
  </si>
  <si>
    <t>13 minutos 34 segundos</t>
  </si>
  <si>
    <t>6 minutos 48 segundos</t>
  </si>
  <si>
    <t>7 minutos 49 segundos</t>
  </si>
  <si>
    <t>12 minutos 17 segundos</t>
  </si>
  <si>
    <t>10 minutos 6 segundos</t>
  </si>
  <si>
    <t>7 minutos 25 segundos</t>
  </si>
  <si>
    <t>5 minutos 59 segundos</t>
  </si>
  <si>
    <t>9 minutos 23 segundos</t>
  </si>
  <si>
    <t>Time</t>
  </si>
  <si>
    <t>Total Score (0-20)</t>
  </si>
  <si>
    <t>PRE-TEST QUIZ - Partial &amp; Total Scores</t>
  </si>
  <si>
    <t>Group</t>
  </si>
  <si>
    <t>0: Control</t>
  </si>
  <si>
    <t>1: Experimental</t>
  </si>
  <si>
    <t>Grupo de Control</t>
  </si>
  <si>
    <t>Grupo Experimental</t>
  </si>
  <si>
    <t>Control</t>
  </si>
  <si>
    <t>Experimental</t>
  </si>
  <si>
    <t>Pre-Test Quiz</t>
  </si>
  <si>
    <t>Post-Test Quiz</t>
  </si>
  <si>
    <t>Pre-Test Exercise</t>
  </si>
  <si>
    <t>12 minutos 57 segundos</t>
  </si>
  <si>
    <t>10 minutos 53 segundos</t>
  </si>
  <si>
    <t>11 minutos 51 segundos</t>
  </si>
  <si>
    <t>13 minutos 18 segundos</t>
  </si>
  <si>
    <t>9 minutos 34 segundos</t>
  </si>
  <si>
    <t>5 minutos 1 segundos</t>
  </si>
  <si>
    <t>14 minutos 15 segundos</t>
  </si>
  <si>
    <t>8 minutos 28 segundos</t>
  </si>
  <si>
    <t>10 minutos 7 segundos</t>
  </si>
  <si>
    <t>5 minutos 37 segundos</t>
  </si>
  <si>
    <t>9 minutos 8 segundos</t>
  </si>
  <si>
    <t>12 minutos 14 segundos</t>
  </si>
  <si>
    <t>10 minutos 4 segundos</t>
  </si>
  <si>
    <t>13 minutos 37 segundos</t>
  </si>
  <si>
    <t>17 minutos 43 segundos</t>
  </si>
  <si>
    <t>6 minutos 17 segundos</t>
  </si>
  <si>
    <t>6 minutos 28 segundos</t>
  </si>
  <si>
    <t>12 minutos 58 segundos</t>
  </si>
  <si>
    <t>7 minutos 32 segundos</t>
  </si>
  <si>
    <t>6 minutos 27 segundos</t>
  </si>
  <si>
    <t>3 minutos 37 segundos</t>
  </si>
  <si>
    <t>10 minutos 29 segundos</t>
  </si>
  <si>
    <t>10 minutos 54 segundos</t>
  </si>
  <si>
    <t>4 minutos 47 segundos</t>
  </si>
  <si>
    <t>5 minutos 58 segundos</t>
  </si>
  <si>
    <t>13 minutos 1 segundos</t>
  </si>
  <si>
    <t>7 minutos 28 segundos</t>
  </si>
  <si>
    <t>8 minutos 30 segundos</t>
  </si>
  <si>
    <t>4 minutos 5 segundos</t>
  </si>
  <si>
    <t>8 minutos 11 segundos</t>
  </si>
  <si>
    <t>7 minutos 33 segundos</t>
  </si>
  <si>
    <t>8 minutos 7 segundos</t>
  </si>
  <si>
    <t>6 minutos 33 segundos</t>
  </si>
  <si>
    <t>13 minutos 19 segundos</t>
  </si>
  <si>
    <t>6 minutos 8 segundos</t>
  </si>
  <si>
    <t>7 minutos 21 segundos</t>
  </si>
  <si>
    <t>7 minutos 18 segundos</t>
  </si>
  <si>
    <t>9 minutos 43 segundos</t>
  </si>
  <si>
    <t>12 minutos 16 segundos</t>
  </si>
  <si>
    <t>10 minutos 13 segundos</t>
  </si>
  <si>
    <t>11 minutos 43 segundos</t>
  </si>
  <si>
    <t>6 minutos 30 segundos</t>
  </si>
  <si>
    <t>7 minutos 15 segundos</t>
  </si>
  <si>
    <t>4 minutos 20 segundos</t>
  </si>
  <si>
    <t>8 minutos 54 segundos</t>
  </si>
  <si>
    <t>5 minutos 39 segundos</t>
  </si>
  <si>
    <t>4 minutos 44 segundos</t>
  </si>
  <si>
    <t>6 minutos</t>
  </si>
  <si>
    <t>7 minutos 47 segundos</t>
  </si>
  <si>
    <t>13 minutos 11 segundos</t>
  </si>
  <si>
    <t>10 minutos 48 segundos</t>
  </si>
  <si>
    <t>5 minutos 30 segundos</t>
  </si>
  <si>
    <t>10 minutos 24 segundos</t>
  </si>
  <si>
    <t>1 minutos 11 segundos</t>
  </si>
  <si>
    <t>6 minutos 54 segundos</t>
  </si>
  <si>
    <t>4 minutos 43 segundos</t>
  </si>
  <si>
    <t>6 minutos 47 segundos</t>
  </si>
  <si>
    <t>9 minutos 31 segundos</t>
  </si>
  <si>
    <t>12 minutos 18 segundos</t>
  </si>
  <si>
    <t>7 minutos 46 segundos</t>
  </si>
  <si>
    <t>4 minutos 28 segundos</t>
  </si>
  <si>
    <t>4 minutos 12 segundos</t>
  </si>
  <si>
    <t>9 minutos 18 segundos</t>
  </si>
  <si>
    <t>8 minutos 18 segundos</t>
  </si>
  <si>
    <t>4 minutos 23 segundos</t>
  </si>
  <si>
    <t>10 minutos 55 segundos</t>
  </si>
  <si>
    <t>5 minutos 57 segundos</t>
  </si>
  <si>
    <t>6 minutos 15 segundos</t>
  </si>
  <si>
    <t>11 minutos 9 segundos</t>
  </si>
  <si>
    <t>8 minutos 57 segundos</t>
  </si>
  <si>
    <t>10 minutos 19 segundos</t>
  </si>
  <si>
    <t>13 minutos 12 segundos</t>
  </si>
  <si>
    <t>11 minutos 4 segundos</t>
  </si>
  <si>
    <t>8 minutos 24 segundos</t>
  </si>
  <si>
    <t>7 minutos 1 segundos</t>
  </si>
  <si>
    <t>5 minutos 33 segundos</t>
  </si>
  <si>
    <t>3 minutos 51 segundos</t>
  </si>
  <si>
    <t>8 minutos 33 segundos</t>
  </si>
  <si>
    <t>9 minutos 11 segundos</t>
  </si>
  <si>
    <t>6 minutos 16 segundos</t>
  </si>
  <si>
    <t>12 minutos 1 segundos</t>
  </si>
  <si>
    <t>27 minutos 55 segundos</t>
  </si>
  <si>
    <t>5 minutos 56 segundos</t>
  </si>
  <si>
    <t>13 minutos 50 segundos</t>
  </si>
  <si>
    <t>11 minutos 3 segundos</t>
  </si>
  <si>
    <t>7 minutos 34 segundos</t>
  </si>
  <si>
    <t>13 minutos 59 segundos</t>
  </si>
  <si>
    <t>10 minutos 28 segundos</t>
  </si>
  <si>
    <t>9 minutos 46 segundos</t>
  </si>
  <si>
    <t>9 minutos 21 segundos</t>
  </si>
  <si>
    <t>7 minutos 50 segundos</t>
  </si>
  <si>
    <t>Control Group</t>
  </si>
  <si>
    <t>Experimental Group</t>
  </si>
  <si>
    <t>POST-TEST QUIZ - Partial &amp; Total Scores</t>
  </si>
  <si>
    <t>Pre-Experiment</t>
  </si>
  <si>
    <t>Post-Experiment</t>
  </si>
  <si>
    <t>Bit-holder Assembly</t>
  </si>
  <si>
    <t>Eyebolt Assembly</t>
  </si>
  <si>
    <t>Examination Assembly</t>
  </si>
  <si>
    <t>Spacer Assembly</t>
  </si>
  <si>
    <t>PRACTICAL EXERCISES - Scores</t>
  </si>
  <si>
    <t>Q-Pre</t>
  </si>
  <si>
    <t>Ej-Pre</t>
  </si>
  <si>
    <t>Q-Post</t>
  </si>
  <si>
    <t>Gr. Control</t>
  </si>
  <si>
    <t>Gr. Exp.</t>
  </si>
  <si>
    <t>Diferencia</t>
  </si>
  <si>
    <t>Difference</t>
  </si>
  <si>
    <t>Mean</t>
  </si>
  <si>
    <t>Precisión</t>
  </si>
  <si>
    <t>Sensibilidad</t>
  </si>
  <si>
    <t>Exactitud</t>
  </si>
  <si>
    <t>Especificidad</t>
  </si>
  <si>
    <t>F1</t>
  </si>
  <si>
    <t>Precision</t>
  </si>
  <si>
    <t>Recall</t>
  </si>
  <si>
    <t>Accuracy</t>
  </si>
  <si>
    <t>Specificity</t>
  </si>
  <si>
    <t>QDA</t>
  </si>
  <si>
    <t>SVC</t>
  </si>
  <si>
    <t>Access # per Student</t>
  </si>
  <si>
    <t>Mean Access per Student</t>
  </si>
  <si>
    <t>Student # who accessed ARPAID</t>
  </si>
  <si>
    <t>Total # of students</t>
  </si>
  <si>
    <t>Maximum # accesses for a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</si>
</sst>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Palatino Linotype"/>
      <family val="1"/>
    </font>
    <font>
      <sz val="9"/>
      <color rgb="FF000000"/>
      <name val="Palatino Linotype"/>
      <family val="1"/>
    </font>
    <font>
      <sz val="10"/>
      <color theme="4" tint="-0.249977111117893"/>
      <name val="Palatino Linotype"/>
      <family val="1"/>
    </font>
    <font>
      <sz val="10"/>
      <color rgb="FF000000"/>
      <name val="Palatino Linotype"/>
      <family val="1"/>
    </font>
  </fonts>
  <fills count="2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00FF"/>
        <bgColor indexed="64"/>
      </patternFill>
    </fill>
    <fill>
      <patternFill patternType="solid">
        <fgColor rgb="FFDCB9FF"/>
        <bgColor indexed="64"/>
      </patternFill>
    </fill>
    <fill>
      <patternFill patternType="solid">
        <fgColor rgb="FFECD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8AEAE"/>
        <bgColor indexed="64"/>
      </patternFill>
    </fill>
    <fill>
      <patternFill patternType="solid">
        <fgColor rgb="FFD4ECB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6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0" fillId="0" borderId="0" xfId="0" applyAlignment="1">
      <alignment horizontal="center"/>
    </xf>
    <xf numFmtId="46" fontId="0" fillId="0" borderId="0" xfId="0" applyNumberFormat="1"/>
    <xf numFmtId="0" fontId="0" fillId="0" borderId="1" xfId="0" applyBorder="1"/>
    <xf numFmtId="46" fontId="0" fillId="0" borderId="1" xfId="0" applyNumberFormat="1" applyBorder="1" applyAlignment="1">
      <alignment horizontal="center"/>
    </xf>
    <xf numFmtId="2" fontId="0" fillId="0" borderId="1" xfId="0" applyNumberFormat="1" applyBorder="1"/>
    <xf numFmtId="2" fontId="1" fillId="0" borderId="1" xfId="0" applyNumberFormat="1" applyFont="1" applyBorder="1"/>
    <xf numFmtId="46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Border="1" applyAlignment="1"/>
    <xf numFmtId="2" fontId="4" fillId="6" borderId="1" xfId="0" applyNumberFormat="1" applyFont="1" applyFill="1" applyBorder="1" applyAlignment="1">
      <alignment horizontal="center"/>
    </xf>
    <xf numFmtId="2" fontId="5" fillId="8" borderId="1" xfId="0" applyNumberFormat="1" applyFont="1" applyFill="1" applyBorder="1" applyAlignment="1">
      <alignment horizontal="center"/>
    </xf>
    <xf numFmtId="2" fontId="0" fillId="9" borderId="1" xfId="0" applyNumberFormat="1" applyFill="1" applyBorder="1"/>
    <xf numFmtId="0" fontId="0" fillId="9" borderId="1" xfId="0" applyFill="1" applyBorder="1"/>
    <xf numFmtId="2" fontId="5" fillId="4" borderId="1" xfId="0" applyNumberFormat="1" applyFont="1" applyFill="1" applyBorder="1" applyAlignment="1">
      <alignment horizontal="center"/>
    </xf>
    <xf numFmtId="2" fontId="0" fillId="11" borderId="1" xfId="0" applyNumberFormat="1" applyFill="1" applyBorder="1"/>
    <xf numFmtId="2" fontId="5" fillId="13" borderId="1" xfId="0" applyNumberFormat="1" applyFont="1" applyFill="1" applyBorder="1" applyAlignment="1">
      <alignment horizontal="center"/>
    </xf>
    <xf numFmtId="2" fontId="4" fillId="14" borderId="1" xfId="0" applyNumberFormat="1" applyFont="1" applyFill="1" applyBorder="1" applyAlignment="1">
      <alignment horizontal="center"/>
    </xf>
    <xf numFmtId="0" fontId="0" fillId="14" borderId="1" xfId="0" applyFill="1" applyBorder="1"/>
    <xf numFmtId="2" fontId="4" fillId="0" borderId="2" xfId="0" applyNumberFormat="1" applyFont="1" applyFill="1" applyBorder="1" applyAlignment="1">
      <alignment horizontal="center"/>
    </xf>
    <xf numFmtId="0" fontId="0" fillId="0" borderId="0" xfId="0" applyBorder="1"/>
    <xf numFmtId="0" fontId="0" fillId="3" borderId="6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4" fillId="9" borderId="1" xfId="0" applyNumberFormat="1" applyFont="1" applyFill="1" applyBorder="1" applyAlignment="1">
      <alignment horizontal="center"/>
    </xf>
    <xf numFmtId="2" fontId="0" fillId="9" borderId="5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2" fontId="8" fillId="9" borderId="1" xfId="1" applyNumberFormat="1" applyFont="1" applyFill="1" applyBorder="1" applyAlignment="1">
      <alignment horizontal="center" vertical="center" wrapText="1"/>
    </xf>
    <xf numFmtId="49" fontId="4" fillId="9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1" fillId="0" borderId="0" xfId="0" applyFont="1"/>
    <xf numFmtId="2" fontId="3" fillId="17" borderId="5" xfId="0" applyNumberFormat="1" applyFont="1" applyFill="1" applyBorder="1" applyAlignment="1">
      <alignment horizontal="center"/>
    </xf>
    <xf numFmtId="2" fontId="3" fillId="18" borderId="5" xfId="0" applyNumberFormat="1" applyFont="1" applyFill="1" applyBorder="1" applyAlignment="1">
      <alignment horizontal="center"/>
    </xf>
    <xf numFmtId="2" fontId="3" fillId="8" borderId="5" xfId="0" applyNumberFormat="1" applyFont="1" applyFill="1" applyBorder="1" applyAlignment="1">
      <alignment horizontal="center"/>
    </xf>
    <xf numFmtId="1" fontId="0" fillId="0" borderId="0" xfId="0" applyNumberFormat="1"/>
    <xf numFmtId="0" fontId="0" fillId="8" borderId="1" xfId="0" applyFill="1" applyBorder="1" applyAlignment="1">
      <alignment horizontal="center"/>
    </xf>
    <xf numFmtId="1" fontId="0" fillId="0" borderId="1" xfId="0" applyNumberFormat="1" applyBorder="1"/>
    <xf numFmtId="0" fontId="9" fillId="20" borderId="1" xfId="0" applyFont="1" applyFill="1" applyBorder="1"/>
    <xf numFmtId="2" fontId="0" fillId="20" borderId="1" xfId="0" applyNumberFormat="1" applyFill="1" applyBorder="1"/>
    <xf numFmtId="0" fontId="0" fillId="20" borderId="1" xfId="0" applyFill="1" applyBorder="1"/>
    <xf numFmtId="0" fontId="9" fillId="4" borderId="1" xfId="0" applyFont="1" applyFill="1" applyBorder="1"/>
    <xf numFmtId="2" fontId="0" fillId="4" borderId="1" xfId="0" applyNumberFormat="1" applyFill="1" applyBorder="1"/>
    <xf numFmtId="0" fontId="0" fillId="4" borderId="1" xfId="0" applyFill="1" applyBorder="1"/>
    <xf numFmtId="0" fontId="9" fillId="8" borderId="1" xfId="0" applyFont="1" applyFill="1" applyBorder="1"/>
    <xf numFmtId="2" fontId="0" fillId="8" borderId="1" xfId="0" applyNumberFormat="1" applyFill="1" applyBorder="1"/>
    <xf numFmtId="1" fontId="0" fillId="15" borderId="1" xfId="0" applyNumberForma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2" fontId="4" fillId="9" borderId="5" xfId="0" applyNumberFormat="1" applyFont="1" applyFill="1" applyBorder="1" applyAlignment="1">
      <alignment horizontal="center"/>
    </xf>
    <xf numFmtId="2" fontId="3" fillId="8" borderId="1" xfId="0" applyNumberFormat="1" applyFont="1" applyFill="1" applyBorder="1" applyAlignment="1">
      <alignment horizontal="center"/>
    </xf>
    <xf numFmtId="0" fontId="11" fillId="21" borderId="1" xfId="0" applyFont="1" applyFill="1" applyBorder="1" applyAlignment="1">
      <alignment horizontal="center" vertical="center" wrapText="1"/>
    </xf>
    <xf numFmtId="2" fontId="11" fillId="21" borderId="1" xfId="0" applyNumberFormat="1" applyFont="1" applyFill="1" applyBorder="1" applyAlignment="1">
      <alignment horizontal="center" vertical="center" wrapText="1"/>
    </xf>
    <xf numFmtId="0" fontId="11" fillId="22" borderId="1" xfId="0" applyFont="1" applyFill="1" applyBorder="1" applyAlignment="1">
      <alignment horizontal="center" vertical="center" wrapText="1"/>
    </xf>
    <xf numFmtId="2" fontId="11" fillId="2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0" fillId="16" borderId="1" xfId="0" applyNumberForma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1" fontId="0" fillId="23" borderId="1" xfId="0" applyNumberFormat="1" applyFill="1" applyBorder="1" applyAlignment="1">
      <alignment horizontal="center"/>
    </xf>
    <xf numFmtId="0" fontId="0" fillId="23" borderId="1" xfId="0" applyFill="1" applyBorder="1" applyAlignment="1">
      <alignment horizontal="center"/>
    </xf>
    <xf numFmtId="1" fontId="0" fillId="24" borderId="1" xfId="0" applyNumberFormat="1" applyFill="1" applyBorder="1" applyAlignment="1">
      <alignment horizontal="center"/>
    </xf>
    <xf numFmtId="0" fontId="0" fillId="24" borderId="1" xfId="0" applyFill="1" applyBorder="1" applyAlignment="1">
      <alignment horizontal="center"/>
    </xf>
    <xf numFmtId="0" fontId="12" fillId="25" borderId="0" xfId="0" applyFont="1" applyFill="1" applyAlignment="1">
      <alignment horizontal="justify" vertical="center"/>
    </xf>
    <xf numFmtId="1" fontId="0" fillId="0" borderId="0" xfId="0" applyNumberFormat="1" applyAlignment="1">
      <alignment horizontal="center"/>
    </xf>
    <xf numFmtId="0" fontId="13" fillId="0" borderId="0" xfId="0" applyFont="1" applyAlignment="1">
      <alignment horizontal="justify" vertical="center"/>
    </xf>
    <xf numFmtId="0" fontId="0" fillId="26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13" borderId="1" xfId="0" applyFill="1" applyBorder="1"/>
    <xf numFmtId="0" fontId="0" fillId="27" borderId="1" xfId="0" applyFill="1" applyBorder="1"/>
    <xf numFmtId="0" fontId="0" fillId="3" borderId="1" xfId="0" applyFill="1" applyBorder="1"/>
    <xf numFmtId="0" fontId="0" fillId="11" borderId="1" xfId="0" applyFill="1" applyBorder="1"/>
    <xf numFmtId="0" fontId="0" fillId="28" borderId="1" xfId="0" applyFill="1" applyBorder="1"/>
    <xf numFmtId="0" fontId="2" fillId="5" borderId="1" xfId="0" applyFont="1" applyFill="1" applyBorder="1" applyAlignment="1"/>
    <xf numFmtId="0" fontId="0" fillId="5" borderId="1" xfId="0" applyFill="1" applyBorder="1" applyAlignment="1"/>
    <xf numFmtId="0" fontId="0" fillId="0" borderId="1" xfId="0" applyBorder="1" applyAlignment="1"/>
    <xf numFmtId="0" fontId="3" fillId="2" borderId="1" xfId="0" applyFont="1" applyFill="1" applyBorder="1" applyAlignment="1">
      <alignment horizontal="center"/>
    </xf>
    <xf numFmtId="2" fontId="3" fillId="19" borderId="3" xfId="0" applyNumberFormat="1" applyFont="1" applyFill="1" applyBorder="1" applyAlignment="1">
      <alignment horizontal="center"/>
    </xf>
    <xf numFmtId="0" fontId="0" fillId="19" borderId="4" xfId="0" applyFill="1" applyBorder="1" applyAlignment="1">
      <alignment horizontal="center"/>
    </xf>
    <xf numFmtId="0" fontId="0" fillId="19" borderId="5" xfId="0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5" xfId="0" applyBorder="1" applyAlignment="1"/>
    <xf numFmtId="0" fontId="6" fillId="7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4E59F"/>
      <color rgb="FFFFCCCC"/>
      <color rgb="FFFFCCFF"/>
      <color rgb="FFFF9F9F"/>
      <color rgb="FFDCB9FF"/>
      <color rgb="FFECD9FF"/>
      <color rgb="FFFF3300"/>
      <color rgb="FFFFEB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>
                <a:latin typeface="Palatino Linotype" panose="02040502050505030304" pitchFamily="18" charset="0"/>
              </a:defRPr>
            </a:pPr>
            <a:r>
              <a:rPr lang="es-ES" sz="1200" b="0">
                <a:latin typeface="Palatino Linotype" panose="02040502050505030304" pitchFamily="18" charset="0"/>
              </a:rPr>
              <a:t>Descriptive statistics for the Post-test exercises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'Assembly Exercises'!$B$162</c:f>
              <c:strCache>
                <c:ptCount val="1"/>
                <c:pt idx="0">
                  <c:v>Control Group</c:v>
                </c:pt>
              </c:strCache>
            </c:strRef>
          </c:tx>
          <c:spPr>
            <a:solidFill>
              <a:srgbClr val="FFCCCC"/>
            </a:solidFill>
            <a:ln>
              <a:solidFill>
                <a:srgbClr val="00206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Palatino Linotype" panose="02040502050505030304" pitchFamily="18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[1]pruebas!$T$190:$V$190</c:f>
              <c:strCache>
                <c:ptCount val="3"/>
                <c:pt idx="0">
                  <c:v>Bit-holder Assembly</c:v>
                </c:pt>
                <c:pt idx="1">
                  <c:v>Eyebolt Assembly</c:v>
                </c:pt>
                <c:pt idx="2">
                  <c:v>Examination Assembly</c:v>
                </c:pt>
              </c:strCache>
            </c:strRef>
          </c:cat>
          <c:val>
            <c:numRef>
              <c:f>'Assembly Exercises'!$C$162:$E$162</c:f>
              <c:numCache>
                <c:formatCode>0.00</c:formatCode>
                <c:ptCount val="3"/>
                <c:pt idx="0">
                  <c:v>7.5750000000000002</c:v>
                </c:pt>
                <c:pt idx="1">
                  <c:v>5.884615384615385</c:v>
                </c:pt>
                <c:pt idx="2">
                  <c:v>5.3139534883720927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E6-40E6-A956-A630CEFA9F38}"/>
            </c:ext>
          </c:extLst>
        </c:ser>
        <c:ser>
          <c:idx val="1"/>
          <c:order val="1"/>
          <c:tx>
            <c:strRef>
              <c:f>'Assembly Exercises'!$B$163</c:f>
              <c:strCache>
                <c:ptCount val="1"/>
                <c:pt idx="0">
                  <c:v>Experimental Group</c:v>
                </c:pt>
              </c:strCache>
            </c:strRef>
          </c:tx>
          <c:spPr>
            <a:solidFill>
              <a:srgbClr val="C4E59F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Palatino Linotype" panose="02040502050505030304" pitchFamily="18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[1]pruebas!$T$190:$V$190</c:f>
              <c:strCache>
                <c:ptCount val="3"/>
                <c:pt idx="0">
                  <c:v>Bit-holder Assembly</c:v>
                </c:pt>
                <c:pt idx="1">
                  <c:v>Eyebolt Assembly</c:v>
                </c:pt>
                <c:pt idx="2">
                  <c:v>Examination Assembly</c:v>
                </c:pt>
              </c:strCache>
            </c:strRef>
          </c:cat>
          <c:val>
            <c:numRef>
              <c:f>'Assembly Exercises'!$C$163:$E$163</c:f>
              <c:numCache>
                <c:formatCode>0.00</c:formatCode>
                <c:ptCount val="3"/>
                <c:pt idx="0">
                  <c:v>8.5067567567567561</c:v>
                </c:pt>
                <c:pt idx="1">
                  <c:v>7.3277027027027026</c:v>
                </c:pt>
                <c:pt idx="2">
                  <c:v>7.506756756756757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E6-40E6-A956-A630CEFA9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16128"/>
        <c:axId val="118417664"/>
      </c:barChart>
      <c:catAx>
        <c:axId val="118416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Palatino Linotype" panose="02040502050505030304" pitchFamily="18" charset="0"/>
              </a:defRPr>
            </a:pPr>
            <a:endParaRPr lang="es-ES"/>
          </a:p>
        </c:txPr>
        <c:crossAx val="118417664"/>
        <c:crosses val="autoZero"/>
        <c:auto val="1"/>
        <c:lblAlgn val="ctr"/>
        <c:lblOffset val="100"/>
        <c:noMultiLvlLbl val="0"/>
      </c:catAx>
      <c:valAx>
        <c:axId val="1184176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0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>
                <a:latin typeface="Palatino Linotype" panose="02040502050505030304" pitchFamily="18" charset="0"/>
              </a:defRPr>
            </a:pPr>
            <a:endParaRPr lang="es-ES"/>
          </a:p>
        </c:txPr>
        <c:crossAx val="1184161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Palatino Linotype" panose="0204050205050503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000">
                <a:latin typeface="Palatino Linotype" panose="02040502050505030304" pitchFamily="18" charset="0"/>
              </a:rPr>
              <a:t>Differences in achievement</a:t>
            </a:r>
          </a:p>
        </c:rich>
      </c:tx>
      <c:layout>
        <c:manualLayout>
          <c:xMode val="edge"/>
          <c:yMode val="edge"/>
          <c:x val="0.21574903969270168"/>
          <c:y val="2.33613657459100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8.1215545526335253E-2"/>
          <c:y val="0.10634388003957085"/>
          <c:w val="0.88478429632915601"/>
          <c:h val="0.70375764808806529"/>
        </c:manualLayout>
      </c:layout>
      <c:lineChart>
        <c:grouping val="standard"/>
        <c:varyColors val="0"/>
        <c:ser>
          <c:idx val="0"/>
          <c:order val="0"/>
          <c:tx>
            <c:strRef>
              <c:f>'Data &amp; Graphics Pre Post'!$T$6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rgbClr val="FF33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8209492259398115E-2"/>
                  <c:y val="-3.2705912044274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08-4409-9184-637BC1F7EDF0}"/>
                </c:ext>
              </c:extLst>
            </c:dLbl>
            <c:dLbl>
              <c:idx val="1"/>
              <c:layout>
                <c:manualLayout>
                  <c:x val="-0.12272625010003223"/>
                  <c:y val="-1.8689092596728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08-4409-9184-637BC1F7EDF0}"/>
                </c:ext>
              </c:extLst>
            </c:dLbl>
            <c:dLbl>
              <c:idx val="2"/>
              <c:layout>
                <c:manualLayout>
                  <c:x val="-1.91759765781301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08-4409-9184-637BC1F7E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[2]Hoja1!$M$175:$O$175</c:f>
              <c:strCache>
                <c:ptCount val="3"/>
                <c:pt idx="0">
                  <c:v>Q-Pre</c:v>
                </c:pt>
                <c:pt idx="1">
                  <c:v>Ej-Pre</c:v>
                </c:pt>
                <c:pt idx="2">
                  <c:v>Q-Post</c:v>
                </c:pt>
              </c:strCache>
            </c:strRef>
          </c:cat>
          <c:val>
            <c:numRef>
              <c:f>'Data &amp; Graphics Pre Post'!$AC$54:$AE$54</c:f>
              <c:numCache>
                <c:formatCode>General</c:formatCode>
                <c:ptCount val="3"/>
                <c:pt idx="0" formatCode="0.00">
                  <c:v>8.73</c:v>
                </c:pt>
                <c:pt idx="1">
                  <c:v>10.18</c:v>
                </c:pt>
                <c:pt idx="2">
                  <c:v>11.91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408-4409-9184-637BC1F7EDF0}"/>
            </c:ext>
          </c:extLst>
        </c:ser>
        <c:ser>
          <c:idx val="1"/>
          <c:order val="1"/>
          <c:tx>
            <c:strRef>
              <c:f>'Data &amp; Graphics Pre Post'!$U$6</c:f>
              <c:strCache>
                <c:ptCount val="1"/>
                <c:pt idx="0">
                  <c:v>Experimental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505585946878015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408-4409-9184-637BC1F7EDF0}"/>
                </c:ext>
              </c:extLst>
            </c:dLbl>
            <c:dLbl>
              <c:idx val="1"/>
              <c:layout>
                <c:manualLayout>
                  <c:x val="-9.9715078206276203E-2"/>
                  <c:y val="-3.7378185193456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08-4409-9184-637BC1F7EDF0}"/>
                </c:ext>
              </c:extLst>
            </c:dLbl>
            <c:dLbl>
              <c:idx val="2"/>
              <c:layout>
                <c:manualLayout>
                  <c:x val="-1.1505585946878156E-2"/>
                  <c:y val="-9.34454629836400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408-4409-9184-637BC1F7E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[2]Hoja1!$M$175:$O$175</c:f>
              <c:strCache>
                <c:ptCount val="3"/>
                <c:pt idx="0">
                  <c:v>Q-Pre</c:v>
                </c:pt>
                <c:pt idx="1">
                  <c:v>Ej-Pre</c:v>
                </c:pt>
                <c:pt idx="2">
                  <c:v>Q-Post</c:v>
                </c:pt>
              </c:strCache>
            </c:strRef>
          </c:cat>
          <c:val>
            <c:numRef>
              <c:f>'Data &amp; Graphics Pre Post'!$AC$55:$AE$55</c:f>
              <c:numCache>
                <c:formatCode>General</c:formatCode>
                <c:ptCount val="3"/>
                <c:pt idx="0" formatCode="0.00">
                  <c:v>12.03</c:v>
                </c:pt>
                <c:pt idx="1">
                  <c:v>11.52</c:v>
                </c:pt>
                <c:pt idx="2">
                  <c:v>13.51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B408-4409-9184-637BC1F7EDF0}"/>
            </c:ext>
          </c:extLst>
        </c:ser>
        <c:ser>
          <c:idx val="2"/>
          <c:order val="2"/>
          <c:tx>
            <c:strRef>
              <c:f>'Data &amp; Graphics Pre Post'!$V$6</c:f>
              <c:strCache>
                <c:ptCount val="1"/>
                <c:pt idx="0">
                  <c:v>Difference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88887949923642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+3.30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408-4409-9184-637BC1F7EDF0}"/>
                </c:ext>
              </c:extLst>
            </c:dLbl>
            <c:dLbl>
              <c:idx val="1"/>
              <c:layout>
                <c:manualLayout>
                  <c:x val="-4.9830755219951853E-2"/>
                  <c:y val="-4.19400859053503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+1.34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408-4409-9184-637BC1F7EDF0}"/>
                </c:ext>
              </c:extLst>
            </c:dLbl>
            <c:dLbl>
              <c:idx val="2"/>
              <c:layout>
                <c:manualLayout>
                  <c:x val="-1.1498970827020468E-2"/>
                  <c:y val="-8.5432813130362789E-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+1.60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408-4409-9184-637BC1F7ED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[2]Hoja1!$M$175:$O$175</c:f>
              <c:strCache>
                <c:ptCount val="3"/>
                <c:pt idx="0">
                  <c:v>Q-Pre</c:v>
                </c:pt>
                <c:pt idx="1">
                  <c:v>Ej-Pre</c:v>
                </c:pt>
                <c:pt idx="2">
                  <c:v>Q-Post</c:v>
                </c:pt>
              </c:strCache>
            </c:strRef>
          </c:cat>
          <c:val>
            <c:numRef>
              <c:f>'Data &amp; Graphics Pre Post'!$AC$56:$AE$56</c:f>
              <c:numCache>
                <c:formatCode>0.00</c:formatCode>
                <c:ptCount val="3"/>
                <c:pt idx="0">
                  <c:v>8.2999999999999989</c:v>
                </c:pt>
                <c:pt idx="1">
                  <c:v>6.34</c:v>
                </c:pt>
                <c:pt idx="2">
                  <c:v>6.6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B408-4409-9184-637BC1F7E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392448"/>
        <c:axId val="1995119088"/>
      </c:lineChart>
      <c:catAx>
        <c:axId val="2639244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995119088"/>
        <c:crossesAt val="0"/>
        <c:auto val="1"/>
        <c:lblAlgn val="ctr"/>
        <c:lblOffset val="100"/>
        <c:tickMarkSkip val="1"/>
        <c:noMultiLvlLbl val="0"/>
      </c:catAx>
      <c:valAx>
        <c:axId val="1995119088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0"/>
        <c:majorTickMark val="cross"/>
        <c:minorTickMark val="cross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26392448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146376709313384E-2"/>
          <c:y val="0.89400010227495552"/>
          <c:w val="0.81942903907218467"/>
          <c:h val="7.7966258829952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>
                <a:latin typeface="Palatino Linotype" panose="02040502050505030304" pitchFamily="18" charset="0"/>
              </a:rPr>
              <a:t>Classification Quality Metrics</a:t>
            </a:r>
          </a:p>
        </c:rich>
      </c:tx>
      <c:layout>
        <c:manualLayout>
          <c:xMode val="edge"/>
          <c:yMode val="edge"/>
          <c:x val="0.2731874453193350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2817147856517939E-2"/>
          <c:y val="0.10736111111111109"/>
          <c:w val="0.8966272965879265"/>
          <c:h val="0.679336176727908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[2]Hoja1!$M$108</c:f>
              <c:strCache>
                <c:ptCount val="1"/>
                <c:pt idx="0">
                  <c:v>QDA</c:v>
                </c:pt>
              </c:strCache>
            </c:strRef>
          </c:tx>
          <c:spPr>
            <a:solidFill>
              <a:srgbClr val="F8AEAE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1.4148011220375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541-4777-AC73-FA2B340D62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[2]Hoja1!$N$107:$R$107</c:f>
              <c:strCache>
                <c:ptCount val="5"/>
                <c:pt idx="0">
                  <c:v>Precision</c:v>
                </c:pt>
                <c:pt idx="1">
                  <c:v>Recall</c:v>
                </c:pt>
                <c:pt idx="2">
                  <c:v>Accuracy</c:v>
                </c:pt>
                <c:pt idx="3">
                  <c:v>Specificity</c:v>
                </c:pt>
                <c:pt idx="4">
                  <c:v>F1</c:v>
                </c:pt>
              </c:strCache>
            </c:strRef>
          </c:cat>
          <c:val>
            <c:numRef>
              <c:f>[2]Hoja1!$N$108:$R$108</c:f>
              <c:numCache>
                <c:formatCode>General</c:formatCode>
                <c:ptCount val="5"/>
                <c:pt idx="0">
                  <c:v>0.86299999999999999</c:v>
                </c:pt>
                <c:pt idx="1">
                  <c:v>0.9</c:v>
                </c:pt>
                <c:pt idx="2">
                  <c:v>0.83299999999999996</c:v>
                </c:pt>
                <c:pt idx="3">
                  <c:v>0.68700000000000006</c:v>
                </c:pt>
                <c:pt idx="4">
                  <c:v>0.88100000000000001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41-4777-AC73-FA2B340D62C6}"/>
            </c:ext>
          </c:extLst>
        </c:ser>
        <c:ser>
          <c:idx val="1"/>
          <c:order val="1"/>
          <c:tx>
            <c:strRef>
              <c:f>[2]Hoja1!$M$109</c:f>
              <c:strCache>
                <c:ptCount val="1"/>
                <c:pt idx="0">
                  <c:v>SVC</c:v>
                </c:pt>
              </c:strCache>
            </c:strRef>
          </c:tx>
          <c:spPr>
            <a:solidFill>
              <a:srgbClr val="D4ECBA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1.8864014960500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41-4777-AC73-FA2B340D62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[2]Hoja1!$N$107:$R$107</c:f>
              <c:strCache>
                <c:ptCount val="5"/>
                <c:pt idx="0">
                  <c:v>Precision</c:v>
                </c:pt>
                <c:pt idx="1">
                  <c:v>Recall</c:v>
                </c:pt>
                <c:pt idx="2">
                  <c:v>Accuracy</c:v>
                </c:pt>
                <c:pt idx="3">
                  <c:v>Specificity</c:v>
                </c:pt>
                <c:pt idx="4">
                  <c:v>F1</c:v>
                </c:pt>
              </c:strCache>
            </c:strRef>
          </c:cat>
          <c:val>
            <c:numRef>
              <c:f>[2]Hoja1!$N$109:$R$109</c:f>
              <c:numCache>
                <c:formatCode>General</c:formatCode>
                <c:ptCount val="5"/>
                <c:pt idx="0">
                  <c:v>0.86499999999999999</c:v>
                </c:pt>
                <c:pt idx="1">
                  <c:v>0.91400000000000003</c:v>
                </c:pt>
                <c:pt idx="2">
                  <c:v>0.84299999999999997</c:v>
                </c:pt>
                <c:pt idx="3">
                  <c:v>0.68700000000000006</c:v>
                </c:pt>
                <c:pt idx="4">
                  <c:v>0.88800000000000001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1-4777-AC73-FA2B340D6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039936"/>
        <c:axId val="2000007312"/>
      </c:barChart>
      <c:catAx>
        <c:axId val="59503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2000007312"/>
        <c:crosses val="autoZero"/>
        <c:auto val="1"/>
        <c:lblAlgn val="ctr"/>
        <c:lblOffset val="100"/>
        <c:noMultiLvlLbl val="0"/>
      </c:catAx>
      <c:valAx>
        <c:axId val="200000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cross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59503993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  <cx:data id="1">
      <cx:numDim type="val">
        <cx:f>_xlchart.v1.5</cx:f>
      </cx:numDim>
    </cx:data>
  </cx:chartData>
  <cx:chart>
    <cx:title pos="t" align="ctr" overlay="0">
      <cx:tx>
        <cx:txData>
          <cx:v>Pre-test Quiz - Descriptive statistics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>
              <a:latin typeface="Palatino Linotype" panose="02040502050505030304" pitchFamily="18" charset="0"/>
              <a:ea typeface="Palatino Linotype" panose="02040502050505030304" pitchFamily="18" charset="0"/>
              <a:cs typeface="Palatino Linotype" panose="02040502050505030304" pitchFamily="18" charset="0"/>
            </a:defRPr>
          </a:pPr>
          <a:r>
            <a:rPr lang="es-E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rPr>
            <a:t>Pre-test Quiz - Descriptive statistics</a:t>
          </a:r>
        </a:p>
      </cx:txPr>
    </cx:title>
    <cx:plotArea>
      <cx:plotAreaRegion>
        <cx:series layoutId="boxWhisker" uniqueId="{E74981C9-8A05-4DC3-B130-34C6706FB789}">
          <cx:tx>
            <cx:txData>
              <cx:f>_xlchart.v1.6</cx:f>
              <cx:v>Control Group</cx:v>
            </cx:txData>
          </cx:tx>
          <cx:spPr>
            <a:solidFill>
              <a:srgbClr val="FFD1D1"/>
            </a:solidFill>
            <a:ln>
              <a:solidFill>
                <a:srgbClr val="860000"/>
              </a:solidFill>
            </a:ln>
          </cx:spPr>
          <cx:dataLabels pos="l"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Palatino Linotype" panose="02040502050505030304" pitchFamily="18" charset="0"/>
                    <a:ea typeface="Palatino Linotype" panose="02040502050505030304" pitchFamily="18" charset="0"/>
                    <a:cs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. </cx:separator>
            <cx:dataLabel idx="46" pos="t">
              <cx:separator>. </cx:separator>
            </cx:dataLabel>
            <cx:dataLabel idx="50" pos="t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es-ES" sz="900" b="0" i="0" u="none" strike="noStrike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Palatino Linotype" panose="02040502050505030304" pitchFamily="18" charset="0"/>
                    </a:rPr>
                    <a:t>8.73</a:t>
                  </a:r>
                </a:p>
              </cx:txPr>
              <cx:separator>. </cx:separator>
            </cx:dataLabel>
          </cx:dataLabels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303A-4AE6-90AE-3F621F90BAC7}">
          <cx:tx>
            <cx:txData>
              <cx:f>_xlchart.v1.7</cx:f>
              <cx:v>Experimental Group</cx:v>
            </cx:txData>
          </cx:tx>
          <cx:spPr>
            <a:solidFill>
              <a:srgbClr val="C4E59F"/>
            </a:solidFill>
            <a:ln>
              <a:solidFill>
                <a:schemeClr val="accent6">
                  <a:lumMod val="75000"/>
                </a:schemeClr>
              </a:solidFill>
            </a:ln>
          </cx:spPr>
          <cx:dataLabels pos="r"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Palatino Linotype" panose="02040502050505030304" pitchFamily="18" charset="0"/>
                    <a:ea typeface="Palatino Linotype" panose="02040502050505030304" pitchFamily="18" charset="0"/>
                    <a:cs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. </cx:separator>
            <cx:dataLabel idx="0">
              <cx:visibility seriesName="0" categoryName="0" value="0"/>
              <cx:separator>, </cx:separator>
            </cx:dataLabel>
            <cx:dataLabel idx="81" pos="t">
              <cx:separator>, </cx:separator>
            </cx:dataLabel>
          </cx:dataLabels>
          <cx:dataId val="1"/>
          <cx:layoutPr>
            <cx:visibility meanLine="0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 max="20"/>
        <cx:majorGridlines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baseline="0">
                <a:latin typeface="Palatino Linotype" panose="02040502050505030304" pitchFamily="18" charset="0"/>
              </a:defRPr>
            </a:pPr>
            <a:endParaRPr lang="es-E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endParaRPr>
          </a:p>
        </cx:txPr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latin typeface="Palatino Linotype" panose="02040502050505030304" pitchFamily="18" charset="0"/>
              <a:ea typeface="Palatino Linotype" panose="02040502050505030304" pitchFamily="18" charset="0"/>
              <a:cs typeface="Palatino Linotype" panose="02040502050505030304" pitchFamily="18" charset="0"/>
            </a:defRPr>
          </a:pPr>
          <a:endParaRPr lang="es-E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Palatino Linotype" panose="02040502050505030304" pitchFamily="18" charset="0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_xlchart.v1.8</cx:f>
      </cx:numDim>
    </cx:data>
    <cx:data id="1">
      <cx:numDim type="val">
        <cx:f>_xlchart.v1.9</cx:f>
      </cx:numDim>
    </cx:data>
  </cx:chartData>
  <cx:chart>
    <cx:title pos="t" align="ctr" overlay="0">
      <cx:tx>
        <cx:txData>
          <cx:v>Pre-test Practical Exercise – Descriptive statistics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>
              <a:latin typeface="Palatino Linotype" panose="02040502050505030304" pitchFamily="18" charset="0"/>
              <a:ea typeface="Palatino Linotype" panose="02040502050505030304" pitchFamily="18" charset="0"/>
              <a:cs typeface="Palatino Linotype" panose="02040502050505030304" pitchFamily="18" charset="0"/>
            </a:defRPr>
          </a:pPr>
          <a:r>
            <a:rPr lang="es-E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rPr>
            <a:t>Pre-test Practical Exercise – Descriptive statistics</a:t>
          </a:r>
        </a:p>
      </cx:txPr>
    </cx:title>
    <cx:plotArea>
      <cx:plotAreaRegion>
        <cx:series layoutId="boxWhisker" uniqueId="{EC55D03D-4402-4446-82F3-BCF7680643FA}">
          <cx:tx>
            <cx:txData>
              <cx:f>_xlchart.v1.10</cx:f>
              <cx:v>Control Group</cx:v>
            </cx:txData>
          </cx:tx>
          <cx:spPr>
            <a:solidFill>
              <a:srgbClr val="FFD1D1"/>
            </a:solidFill>
            <a:ln>
              <a:solidFill>
                <a:srgbClr val="860000"/>
              </a:solidFill>
            </a:ln>
          </cx:spPr>
          <cx:dataLabels pos="l"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baseline="0">
                    <a:latin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. </cx:separator>
            <cx:dataLabel idx="0">
              <cx:visibility seriesName="0" categoryName="0" value="1"/>
              <cx:separator>, </cx:separator>
            </cx:dataLabel>
            <cx:dataLabel idx="2">
              <cx:visibility seriesName="0" categoryName="0" value="1"/>
              <cx:separator>, </cx:separator>
            </cx:dataLabel>
            <cx:dataLabel idx="3">
              <cx:visibility seriesName="0" categoryName="0" value="1"/>
              <cx:separator>, </cx:separator>
            </cx:dataLabel>
            <cx:dataLabel idx="4" pos="l">
              <cx:numFmt formatCode="#,##0.00" sourceLinked="0"/>
              <cx:visibility seriesName="0" categoryName="0" value="1"/>
              <cx:separator>, </cx:separator>
            </cx:dataLabel>
            <cx:dataLabel idx="40" pos="l">
              <cx:numFmt formatCode="0.00" sourceLinked="0"/>
              <cx:visibility seriesName="0" categoryName="0" value="1"/>
              <cx:separator>, </cx:separator>
            </cx:dataLabel>
            <cx:dataLabel idx="44" pos="t">
              <cx:numFmt formatCode="#,##0.00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es-ES" sz="900" b="0" i="0" u="none" strike="noStrike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Palatino Linotype" panose="02040502050505030304" pitchFamily="18" charset="0"/>
                    </a:rPr>
                    <a:t>10.17</a:t>
                  </a:r>
                </a:p>
              </cx:txPr>
              <cx:separator>, </cx:separator>
            </cx:dataLabel>
          </cx:dataLabels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3C8F-4C2A-A6D1-5B521AF5EDAE}">
          <cx:tx>
            <cx:txData>
              <cx:f>_xlchart.v1.11</cx:f>
              <cx:v>Experimental Group</cx:v>
            </cx:txData>
          </cx:tx>
          <cx:spPr>
            <a:solidFill>
              <a:srgbClr val="C4E59F"/>
            </a:solidFill>
            <a:ln>
              <a:solidFill>
                <a:schemeClr val="accent6">
                  <a:lumMod val="75000"/>
                </a:schemeClr>
              </a:solidFill>
            </a:ln>
          </cx:spPr>
          <cx:dataLabels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baseline="0">
                    <a:latin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, </cx:separator>
            <cx:dataLabel idx="76" pos="t">
              <cx:separator>, </cx:separator>
            </cx:dataLabel>
          </cx:dataLabels>
          <cx:dataId val="1"/>
          <cx:layoutPr>
            <cx:visibility nonoutliers="0"/>
            <cx:statistics quartileMethod="exclusive"/>
          </cx:layoutPr>
        </cx:series>
      </cx:plotAreaRegion>
      <cx:axis id="0" hidden="1">
        <cx:catScaling gapWidth="1"/>
        <cx:tickLabels/>
        <cx:numFmt formatCode="Estándar" sourceLinked="0"/>
      </cx:axis>
      <cx:axis id="1">
        <cx:valScaling/>
        <cx:majorGridlines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baseline="0">
                <a:latin typeface="Palatino Linotype" panose="02040502050505030304" pitchFamily="18" charset="0"/>
              </a:defRPr>
            </a:pPr>
            <a:endParaRPr lang="es-E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endParaRPr>
          </a:p>
        </cx:txPr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aseline="0">
              <a:latin typeface="Palatino Linotype" panose="02040502050505030304" pitchFamily="18" charset="0"/>
            </a:defRPr>
          </a:pPr>
          <a:endParaRPr lang="es-E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Palatino Linotype" panose="02040502050505030304" pitchFamily="18" charset="0"/>
          </a:endParaRPr>
        </a:p>
      </cx:txPr>
    </cx:legend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_xlchart.v1.1</cx:f>
      </cx:numDim>
    </cx:data>
  </cx:chartData>
  <cx:chart>
    <cx:title pos="t" align="ctr" overlay="0">
      <cx:tx>
        <cx:txData>
          <cx:v>Post-test Quiz - Descriptive statistics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>
              <a:latin typeface="Palatino Linotype" panose="02040502050505030304" pitchFamily="18" charset="0"/>
              <a:ea typeface="Palatino Linotype" panose="02040502050505030304" pitchFamily="18" charset="0"/>
              <a:cs typeface="Palatino Linotype" panose="02040502050505030304" pitchFamily="18" charset="0"/>
            </a:defRPr>
          </a:pPr>
          <a:r>
            <a:rPr lang="es-E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rPr>
            <a:t>Post-test Quiz - Descriptive statistics</a:t>
          </a:r>
        </a:p>
      </cx:txPr>
    </cx:title>
    <cx:plotArea>
      <cx:plotAreaRegion>
        <cx:series layoutId="boxWhisker" uniqueId="{8EFAF54D-FF31-4330-A1AA-22E741C6ACD9}">
          <cx:tx>
            <cx:txData>
              <cx:f>_xlchart.v1.2</cx:f>
              <cx:v>Control Group</cx:v>
            </cx:txData>
          </cx:tx>
          <cx:spPr>
            <a:solidFill>
              <a:srgbClr val="FFD1D1"/>
            </a:solidFill>
            <a:ln>
              <a:solidFill>
                <a:srgbClr val="860000"/>
              </a:solidFill>
            </a:ln>
          </cx:spPr>
          <cx:dataLabels pos="l"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Palatino Linotype" panose="02040502050505030304" pitchFamily="18" charset="0"/>
                    <a:ea typeface="Palatino Linotype" panose="02040502050505030304" pitchFamily="18" charset="0"/>
                    <a:cs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, </cx:separator>
            <cx:dataLabel idx="0">
              <cx:visibility seriesName="0" categoryName="0" value="1"/>
              <cx:separator>, </cx:separator>
            </cx:dataLabel>
            <cx:dataLabel idx="49" pos="t">
              <cx:numFmt formatCode="#,##0.00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es-ES" sz="900" b="0" i="0" u="none" strike="noStrike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Palatino Linotype" panose="02040502050505030304" pitchFamily="18" charset="0"/>
                    </a:rPr>
                    <a:t>11.91</a:t>
                  </a:r>
                </a:p>
              </cx:txPr>
              <cx:separator>, </cx:separator>
            </cx:dataLabel>
          </cx:dataLabels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1225-4738-AC63-DDD517BE9B36}">
          <cx:tx>
            <cx:txData>
              <cx:f>_xlchart.v1.3</cx:f>
              <cx:v>Experimental Group</cx:v>
            </cx:txData>
          </cx:tx>
          <cx:spPr>
            <a:solidFill>
              <a:srgbClr val="C4E59F"/>
            </a:solidFill>
            <a:ln>
              <a:solidFill>
                <a:schemeClr val="accent6">
                  <a:lumMod val="75000"/>
                </a:schemeClr>
              </a:solidFill>
            </a:ln>
          </cx:spPr>
          <cx:dataLabels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atin typeface="Palatino Linotype" panose="02040502050505030304" pitchFamily="18" charset="0"/>
                    <a:ea typeface="Palatino Linotype" panose="02040502050505030304" pitchFamily="18" charset="0"/>
                    <a:cs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, </cx:separator>
            <cx:dataLabel idx="0">
              <cx:visibility seriesName="0" categoryName="0" value="1"/>
              <cx:separator>, </cx:separator>
            </cx:dataLabel>
            <cx:dataLabel idx="78" pos="t">
              <cx:separator>, </cx:separator>
            </cx:dataLabel>
          </cx:dataLabels>
          <cx:dataId val="1"/>
          <cx:layoutPr>
            <cx:visibility nonoutliers="0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 max="20"/>
        <cx:majorGridlines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latin typeface="Palatino Linotype" panose="02040502050505030304" pitchFamily="18" charset="0"/>
                <a:ea typeface="Palatino Linotype" panose="02040502050505030304" pitchFamily="18" charset="0"/>
                <a:cs typeface="Palatino Linotype" panose="02040502050505030304" pitchFamily="18" charset="0"/>
              </a:defRPr>
            </a:pPr>
            <a:endParaRPr lang="es-E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endParaRPr>
          </a:p>
        </cx:txPr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latin typeface="Palatino Linotype" panose="02040502050505030304" pitchFamily="18" charset="0"/>
              <a:ea typeface="Palatino Linotype" panose="02040502050505030304" pitchFamily="18" charset="0"/>
              <a:cs typeface="Palatino Linotype" panose="02040502050505030304" pitchFamily="18" charset="0"/>
            </a:defRPr>
          </a:pPr>
          <a:endParaRPr lang="es-E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Palatino Linotype" panose="02040502050505030304" pitchFamily="18" charset="0"/>
          </a:endParaRPr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_xlchart.v1.16</cx:f>
      </cx:numDim>
    </cx:data>
    <cx:data id="1">
      <cx:numDim type="val">
        <cx:f>_xlchart.v1.17</cx:f>
      </cx:numDim>
    </cx:data>
  </cx:chartData>
  <cx:chart>
    <cx:title pos="t" align="ctr" overlay="0">
      <cx:tx>
        <cx:txData>
          <cx:v>Pre-test Practical Exercise – Descriptive statistics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>
              <a:latin typeface="Palatino Linotype" panose="02040502050505030304" pitchFamily="18" charset="0"/>
              <a:ea typeface="Palatino Linotype" panose="02040502050505030304" pitchFamily="18" charset="0"/>
              <a:cs typeface="Palatino Linotype" panose="02040502050505030304" pitchFamily="18" charset="0"/>
            </a:defRPr>
          </a:pPr>
          <a:r>
            <a:rPr lang="es-E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rPr>
            <a:t>Pre-test Practical Exercise – Descriptive statistics</a:t>
          </a:r>
        </a:p>
      </cx:txPr>
    </cx:title>
    <cx:plotArea>
      <cx:plotAreaRegion>
        <cx:series layoutId="boxWhisker" uniqueId="{EC55D03D-4402-4446-82F3-BCF7680643FA}">
          <cx:tx>
            <cx:txData>
              <cx:f>_xlchart.v1.20</cx:f>
              <cx:v>Control Group</cx:v>
            </cx:txData>
          </cx:tx>
          <cx:spPr>
            <a:solidFill>
              <a:srgbClr val="FFD1D1"/>
            </a:solidFill>
            <a:ln>
              <a:solidFill>
                <a:srgbClr val="860000"/>
              </a:solidFill>
            </a:ln>
          </cx:spPr>
          <cx:dataLabels pos="l"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baseline="0">
                    <a:latin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. </cx:separator>
            <cx:dataLabel idx="0">
              <cx:visibility seriesName="0" categoryName="0" value="1"/>
              <cx:separator>, </cx:separator>
            </cx:dataLabel>
            <cx:dataLabel idx="2">
              <cx:visibility seriesName="0" categoryName="0" value="1"/>
              <cx:separator>, </cx:separator>
            </cx:dataLabel>
            <cx:dataLabel idx="3">
              <cx:visibility seriesName="0" categoryName="0" value="1"/>
              <cx:separator>, </cx:separator>
            </cx:dataLabel>
            <cx:dataLabel idx="4" pos="l">
              <cx:numFmt formatCode="#,##0.00" sourceLinked="0"/>
              <cx:visibility seriesName="0" categoryName="0" value="1"/>
              <cx:separator>, </cx:separator>
            </cx:dataLabel>
            <cx:dataLabel idx="40" pos="l">
              <cx:numFmt formatCode="0.00" sourceLinked="0"/>
              <cx:visibility seriesName="0" categoryName="0" value="1"/>
              <cx:separator>, </cx:separator>
            </cx:dataLabel>
            <cx:dataLabel idx="44" pos="t">
              <cx:numFmt formatCode="#,##0.00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es-ES" sz="900" b="0" i="0" u="none" strike="noStrike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Palatino Linotype" panose="02040502050505030304" pitchFamily="18" charset="0"/>
                    </a:rPr>
                    <a:t>5.09</a:t>
                  </a:r>
                </a:p>
              </cx:txPr>
              <cx:separator>, </cx:separator>
            </cx:dataLabel>
          </cx:dataLabels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3C8F-4C2A-A6D1-5B521AF5EDAE}">
          <cx:tx>
            <cx:txData>
              <cx:f>_xlchart.v1.21</cx:f>
              <cx:v>Experimental Group</cx:v>
            </cx:txData>
          </cx:tx>
          <cx:spPr>
            <a:solidFill>
              <a:srgbClr val="C4E59F"/>
            </a:solidFill>
            <a:ln>
              <a:solidFill>
                <a:schemeClr val="accent6">
                  <a:lumMod val="75000"/>
                </a:schemeClr>
              </a:solidFill>
            </a:ln>
          </cx:spPr>
          <cx:dataLabels>
            <cx:numFmt formatCode="#,##0.00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baseline="0">
                    <a:latin typeface="Palatino Linotype" panose="02040502050505030304" pitchFamily="18" charset="0"/>
                  </a:defRPr>
                </a:pPr>
                <a:endParaRPr lang="es-E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</a:endParaRPr>
              </a:p>
            </cx:txPr>
            <cx:visibility seriesName="0" categoryName="0" value="1"/>
            <cx:separator>, </cx:separator>
            <cx:dataLabel idx="76" pos="t">
              <cx:separator>, </cx:separator>
            </cx:dataLabel>
          </cx:dataLabels>
          <cx:dataId val="1"/>
          <cx:layoutPr>
            <cx:visibility nonoutliers="0"/>
            <cx:statistics quartileMethod="exclusive"/>
          </cx:layoutPr>
        </cx:series>
      </cx:plotAreaRegion>
      <cx:axis id="0" hidden="1">
        <cx:catScaling gapWidth="1"/>
        <cx:tickLabels/>
        <cx:numFmt formatCode="Estándar" sourceLinked="0"/>
      </cx:axis>
      <cx:axis id="1">
        <cx:valScaling/>
        <cx:majorGridlines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baseline="0">
                <a:latin typeface="Palatino Linotype" panose="02040502050505030304" pitchFamily="18" charset="0"/>
              </a:defRPr>
            </a:pPr>
            <a:endParaRPr lang="es-E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Palatino Linotype" panose="02040502050505030304" pitchFamily="18" charset="0"/>
            </a:endParaRPr>
          </a:p>
        </cx:txPr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aseline="0">
              <a:latin typeface="Palatino Linotype" panose="02040502050505030304" pitchFamily="18" charset="0"/>
            </a:defRPr>
          </a:pPr>
          <a:endParaRPr lang="es-E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Palatino Linotype" panose="02040502050505030304" pitchFamily="18" charset="0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5" Type="http://schemas.microsoft.com/office/2014/relationships/chartEx" Target="../charts/chartEx4.xml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480060</xdr:colOff>
      <xdr:row>147</xdr:row>
      <xdr:rowOff>106680</xdr:rowOff>
    </xdr:from>
    <xdr:to>
      <xdr:col>13</xdr:col>
      <xdr:colOff>514099</xdr:colOff>
      <xdr:row>162</xdr:row>
      <xdr:rowOff>232312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C3CE093B-D257-4B8D-A435-25CE92616E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30315</xdr:colOff>
      <xdr:row>2</xdr:row>
      <xdr:rowOff>18056</xdr:rowOff>
    </xdr:from>
    <xdr:to>
      <xdr:col>18</xdr:col>
      <xdr:colOff>30315</xdr:colOff>
      <xdr:row>19</xdr:row>
      <xdr:rowOff>135834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1" name="Gráfico 10">
              <a:extLst>
                <a:ext uri="{FF2B5EF4-FFF2-40B4-BE49-F238E27FC236}">
                  <a16:creationId xmlns:a16="http://schemas.microsoft.com/office/drawing/2014/main" id="{AACD188B-20F3-40CD-BC12-7DB1A849939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242272" y="448752"/>
              <a:ext cx="4078356" cy="321547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13</xdr:col>
      <xdr:colOff>76095</xdr:colOff>
      <xdr:row>21</xdr:row>
      <xdr:rowOff>80206</xdr:rowOff>
    </xdr:from>
    <xdr:to>
      <xdr:col>18</xdr:col>
      <xdr:colOff>69138</xdr:colOff>
      <xdr:row>36</xdr:row>
      <xdr:rowOff>72585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2" name="Gráfico 11">
              <a:extLst>
                <a:ext uri="{FF2B5EF4-FFF2-40B4-BE49-F238E27FC236}">
                  <a16:creationId xmlns:a16="http://schemas.microsoft.com/office/drawing/2014/main" id="{28FEE90C-1144-4A40-A0E6-86DA3E0AEE3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289859" y="3938697"/>
              <a:ext cx="4059352" cy="269401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17</xdr:col>
      <xdr:colOff>393601</xdr:colOff>
      <xdr:row>58</xdr:row>
      <xdr:rowOff>146243</xdr:rowOff>
    </xdr:from>
    <xdr:to>
      <xdr:col>21</xdr:col>
      <xdr:colOff>615253</xdr:colOff>
      <xdr:row>73</xdr:row>
      <xdr:rowOff>142433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Gráfico 12">
              <a:extLst>
                <a:ext uri="{FF2B5EF4-FFF2-40B4-BE49-F238E27FC236}">
                  <a16:creationId xmlns:a16="http://schemas.microsoft.com/office/drawing/2014/main" id="{BBDC290C-9EC6-407A-9180-EE91ED041BD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276319" y="10868031"/>
              <a:ext cx="4071993" cy="27528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278812</xdr:colOff>
      <xdr:row>75</xdr:row>
      <xdr:rowOff>134340</xdr:rowOff>
    </xdr:from>
    <xdr:to>
      <xdr:col>16</xdr:col>
      <xdr:colOff>303786</xdr:colOff>
      <xdr:row>90</xdr:row>
      <xdr:rowOff>95857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622E543-DDB5-47A9-9F90-87A7BDD82C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22</xdr:row>
      <xdr:rowOff>0</xdr:rowOff>
    </xdr:from>
    <xdr:to>
      <xdr:col>23</xdr:col>
      <xdr:colOff>477952</xdr:colOff>
      <xdr:row>36</xdr:row>
      <xdr:rowOff>172488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áfico 5">
              <a:extLst>
                <a:ext uri="{FF2B5EF4-FFF2-40B4-BE49-F238E27FC236}">
                  <a16:creationId xmlns:a16="http://schemas.microsoft.com/office/drawing/2014/main" id="{15723A7C-B4FA-4FC7-95DB-8DD6C5EEFF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38909" y="4038600"/>
              <a:ext cx="4059352" cy="269401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404404</xdr:colOff>
      <xdr:row>5</xdr:row>
      <xdr:rowOff>83274</xdr:rowOff>
    </xdr:from>
    <xdr:to>
      <xdr:col>9</xdr:col>
      <xdr:colOff>251460</xdr:colOff>
      <xdr:row>20</xdr:row>
      <xdr:rowOff>50617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379AFA1-2F9B-487D-BF73-4F1E1B9F4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02%20DatosFusionados-Custionario%20Posterior%20al%20uso%20de%20la%20App%20de%20Conjuntos_Rebe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_05%20Datos%20Fusionados%20-%20Calificaciones%20Ejercicios%20Pre%20y%20Post%20Ap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712008 Custionario Post"/>
      <sheetName val="pruebas"/>
    </sheetNames>
    <sheetDataSet>
      <sheetData sheetId="0"/>
      <sheetData sheetId="1">
        <row r="190">
          <cell r="T190" t="str">
            <v>Bit-holder Assembly</v>
          </cell>
          <cell r="U190" t="str">
            <v>Eyebolt Assembly</v>
          </cell>
          <cell r="V190" t="str">
            <v>Examination Assembly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107">
          <cell r="N107" t="str">
            <v>Precision</v>
          </cell>
          <cell r="O107" t="str">
            <v>Recall</v>
          </cell>
          <cell r="P107" t="str">
            <v>Accuracy</v>
          </cell>
          <cell r="Q107" t="str">
            <v>Specificity</v>
          </cell>
          <cell r="R107" t="str">
            <v>F1</v>
          </cell>
        </row>
        <row r="108">
          <cell r="M108" t="str">
            <v>QDA</v>
          </cell>
          <cell r="N108">
            <v>0.86299999999999999</v>
          </cell>
          <cell r="O108">
            <v>0.9</v>
          </cell>
          <cell r="P108">
            <v>0.83299999999999996</v>
          </cell>
          <cell r="Q108">
            <v>0.68700000000000006</v>
          </cell>
          <cell r="R108">
            <v>0.88100000000000001</v>
          </cell>
        </row>
        <row r="109">
          <cell r="M109" t="str">
            <v>SVC</v>
          </cell>
          <cell r="N109">
            <v>0.86499999999999999</v>
          </cell>
          <cell r="O109">
            <v>0.91400000000000003</v>
          </cell>
          <cell r="P109">
            <v>0.84299999999999997</v>
          </cell>
          <cell r="Q109">
            <v>0.68700000000000006</v>
          </cell>
          <cell r="R109">
            <v>0.88800000000000001</v>
          </cell>
        </row>
        <row r="175">
          <cell r="M175" t="str">
            <v>Q-Pre</v>
          </cell>
          <cell r="N175" t="str">
            <v>Ej-Pre</v>
          </cell>
          <cell r="O175" t="str">
            <v>Q-Post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7"/>
  <sheetViews>
    <sheetView zoomScale="55" zoomScaleNormal="55" workbookViewId="0">
      <selection activeCell="O35" sqref="O35"/>
    </sheetView>
  </sheetViews>
  <sheetFormatPr baseColWidth="10" defaultRowHeight="14.4" x14ac:dyDescent="0.55000000000000004"/>
  <cols>
    <col min="1" max="1" width="5.62890625" style="3" customWidth="1"/>
    <col min="2" max="2" width="14.68359375" style="3" bestFit="1" customWidth="1"/>
    <col min="3" max="11" width="8.20703125" bestFit="1" customWidth="1"/>
    <col min="12" max="22" width="9.20703125" bestFit="1" customWidth="1"/>
    <col min="23" max="23" width="19.7890625" style="4" bestFit="1" customWidth="1"/>
  </cols>
  <sheetData>
    <row r="1" spans="1:23" ht="23.1" x14ac:dyDescent="0.85">
      <c r="A1" s="74" t="s">
        <v>122</v>
      </c>
      <c r="B1" s="75"/>
      <c r="C1" s="75"/>
      <c r="D1" s="75"/>
      <c r="E1" s="75"/>
      <c r="F1" s="76"/>
      <c r="G1" s="76"/>
    </row>
    <row r="2" spans="1:23" x14ac:dyDescent="0.55000000000000004">
      <c r="A2" s="77" t="s">
        <v>124</v>
      </c>
      <c r="B2" s="76"/>
    </row>
    <row r="3" spans="1:23" x14ac:dyDescent="0.55000000000000004">
      <c r="A3" s="77" t="s">
        <v>125</v>
      </c>
      <c r="B3" s="76"/>
    </row>
    <row r="4" spans="1:23" x14ac:dyDescent="0.55000000000000004">
      <c r="A4" s="11" t="s">
        <v>123</v>
      </c>
      <c r="B4" s="12" t="s">
        <v>121</v>
      </c>
      <c r="C4" s="5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  <c r="R4" s="5" t="s">
        <v>15</v>
      </c>
      <c r="S4" s="5" t="s">
        <v>16</v>
      </c>
      <c r="T4" s="5" t="s">
        <v>17</v>
      </c>
      <c r="U4" s="5" t="s">
        <v>18</v>
      </c>
      <c r="V4" s="5" t="s">
        <v>19</v>
      </c>
      <c r="W4" s="6" t="s">
        <v>120</v>
      </c>
    </row>
    <row r="5" spans="1:23" ht="15.6" x14ac:dyDescent="0.6">
      <c r="A5" s="10">
        <v>0</v>
      </c>
      <c r="B5" s="12" t="s">
        <v>20</v>
      </c>
      <c r="C5" s="8" t="s">
        <v>20</v>
      </c>
      <c r="D5" s="7" t="s">
        <v>20</v>
      </c>
      <c r="E5" s="7" t="s">
        <v>20</v>
      </c>
      <c r="F5" s="7" t="s">
        <v>20</v>
      </c>
      <c r="G5" s="7" t="s">
        <v>20</v>
      </c>
      <c r="H5" s="7" t="s">
        <v>20</v>
      </c>
      <c r="I5" s="7" t="s">
        <v>20</v>
      </c>
      <c r="J5" s="7" t="s">
        <v>20</v>
      </c>
      <c r="K5" s="7" t="s">
        <v>20</v>
      </c>
      <c r="L5" s="7" t="s">
        <v>20</v>
      </c>
      <c r="M5" s="7" t="s">
        <v>20</v>
      </c>
      <c r="N5" s="7" t="s">
        <v>20</v>
      </c>
      <c r="O5" s="7" t="s">
        <v>20</v>
      </c>
      <c r="P5" s="7" t="s">
        <v>20</v>
      </c>
      <c r="Q5" s="7" t="s">
        <v>20</v>
      </c>
      <c r="R5" s="7" t="s">
        <v>20</v>
      </c>
      <c r="S5" s="7" t="s">
        <v>20</v>
      </c>
      <c r="T5" s="7" t="s">
        <v>20</v>
      </c>
      <c r="U5" s="7" t="s">
        <v>20</v>
      </c>
      <c r="V5" s="7" t="s">
        <v>20</v>
      </c>
      <c r="W5" s="9" t="s">
        <v>20</v>
      </c>
    </row>
    <row r="6" spans="1:23" x14ac:dyDescent="0.55000000000000004">
      <c r="A6" s="10">
        <v>0</v>
      </c>
      <c r="B6" s="12" t="s">
        <v>20</v>
      </c>
      <c r="C6" s="7" t="s">
        <v>20</v>
      </c>
      <c r="D6" s="7" t="s">
        <v>20</v>
      </c>
      <c r="E6" s="7" t="s">
        <v>20</v>
      </c>
      <c r="F6" s="7" t="s">
        <v>20</v>
      </c>
      <c r="G6" s="7" t="s">
        <v>20</v>
      </c>
      <c r="H6" s="7" t="s">
        <v>20</v>
      </c>
      <c r="I6" s="7" t="s">
        <v>20</v>
      </c>
      <c r="J6" s="7" t="s">
        <v>20</v>
      </c>
      <c r="K6" s="7" t="s">
        <v>20</v>
      </c>
      <c r="L6" s="7" t="s">
        <v>20</v>
      </c>
      <c r="M6" s="7" t="s">
        <v>20</v>
      </c>
      <c r="N6" s="7" t="s">
        <v>20</v>
      </c>
      <c r="O6" s="7" t="s">
        <v>20</v>
      </c>
      <c r="P6" s="7" t="s">
        <v>20</v>
      </c>
      <c r="Q6" s="7" t="s">
        <v>20</v>
      </c>
      <c r="R6" s="7" t="s">
        <v>20</v>
      </c>
      <c r="S6" s="7" t="s">
        <v>20</v>
      </c>
      <c r="T6" s="7" t="s">
        <v>20</v>
      </c>
      <c r="U6" s="7" t="s">
        <v>20</v>
      </c>
      <c r="V6" s="7" t="s">
        <v>20</v>
      </c>
      <c r="W6" s="9" t="s">
        <v>20</v>
      </c>
    </row>
    <row r="7" spans="1:23" x14ac:dyDescent="0.55000000000000004">
      <c r="A7" s="10">
        <v>0</v>
      </c>
      <c r="B7" s="12">
        <v>10.08</v>
      </c>
      <c r="C7" s="5">
        <v>1</v>
      </c>
      <c r="D7" s="5">
        <v>0.5</v>
      </c>
      <c r="E7" s="5">
        <v>0</v>
      </c>
      <c r="F7" s="5">
        <v>1</v>
      </c>
      <c r="G7" s="5">
        <v>0</v>
      </c>
      <c r="H7" s="5">
        <v>0</v>
      </c>
      <c r="I7" s="5">
        <v>0.33</v>
      </c>
      <c r="J7" s="5">
        <v>0</v>
      </c>
      <c r="K7" s="5">
        <v>1</v>
      </c>
      <c r="L7" s="5">
        <v>1</v>
      </c>
      <c r="M7" s="5">
        <v>1</v>
      </c>
      <c r="N7" s="5">
        <v>0.75</v>
      </c>
      <c r="O7" s="5">
        <v>0.5</v>
      </c>
      <c r="P7" s="5">
        <v>1</v>
      </c>
      <c r="Q7" s="5">
        <v>0</v>
      </c>
      <c r="R7" s="5">
        <v>1</v>
      </c>
      <c r="S7" s="7" t="s">
        <v>20</v>
      </c>
      <c r="T7" s="5">
        <v>0</v>
      </c>
      <c r="U7" s="5">
        <v>1</v>
      </c>
      <c r="V7" s="5">
        <v>0</v>
      </c>
      <c r="W7" s="9" t="s">
        <v>21</v>
      </c>
    </row>
    <row r="8" spans="1:23" x14ac:dyDescent="0.55000000000000004">
      <c r="A8" s="10">
        <v>0</v>
      </c>
      <c r="B8" s="12">
        <v>8.75</v>
      </c>
      <c r="C8" s="5">
        <v>0</v>
      </c>
      <c r="D8" s="5">
        <v>0.5</v>
      </c>
      <c r="E8" s="5">
        <v>1</v>
      </c>
      <c r="F8" s="5">
        <v>1</v>
      </c>
      <c r="G8" s="5">
        <v>1</v>
      </c>
      <c r="H8" s="5">
        <v>1</v>
      </c>
      <c r="I8" s="5">
        <v>0.67</v>
      </c>
      <c r="J8" s="5">
        <v>0</v>
      </c>
      <c r="K8" s="5">
        <v>0</v>
      </c>
      <c r="L8" s="5">
        <v>0</v>
      </c>
      <c r="M8" s="5">
        <v>0.5</v>
      </c>
      <c r="N8" s="5">
        <v>0.08</v>
      </c>
      <c r="O8" s="5">
        <v>1</v>
      </c>
      <c r="P8" s="5">
        <v>0</v>
      </c>
      <c r="Q8" s="5">
        <v>1</v>
      </c>
      <c r="R8" s="5">
        <v>0</v>
      </c>
      <c r="S8" s="5">
        <v>0</v>
      </c>
      <c r="T8" s="5">
        <v>1</v>
      </c>
      <c r="U8" s="5">
        <v>0</v>
      </c>
      <c r="V8" s="5">
        <v>0</v>
      </c>
      <c r="W8" s="9" t="s">
        <v>22</v>
      </c>
    </row>
    <row r="9" spans="1:23" x14ac:dyDescent="0.55000000000000004">
      <c r="A9" s="10">
        <v>0</v>
      </c>
      <c r="B9" s="12">
        <v>6.08</v>
      </c>
      <c r="C9" s="5">
        <v>0</v>
      </c>
      <c r="D9" s="5">
        <v>0.5</v>
      </c>
      <c r="E9" s="5">
        <v>1</v>
      </c>
      <c r="F9" s="5">
        <v>0</v>
      </c>
      <c r="G9" s="5">
        <v>1</v>
      </c>
      <c r="H9" s="5">
        <v>0</v>
      </c>
      <c r="I9" s="5">
        <v>0.08</v>
      </c>
      <c r="J9" s="5">
        <v>0</v>
      </c>
      <c r="K9" s="5">
        <v>0.08</v>
      </c>
      <c r="L9" s="5">
        <v>0</v>
      </c>
      <c r="M9" s="5">
        <v>0.5</v>
      </c>
      <c r="N9" s="5">
        <v>0.42</v>
      </c>
      <c r="O9" s="5">
        <v>0.5</v>
      </c>
      <c r="P9" s="5">
        <v>0</v>
      </c>
      <c r="Q9" s="5">
        <v>0</v>
      </c>
      <c r="R9" s="5">
        <v>1</v>
      </c>
      <c r="S9" s="5">
        <v>0</v>
      </c>
      <c r="T9" s="5">
        <v>1</v>
      </c>
      <c r="U9" s="5">
        <v>0</v>
      </c>
      <c r="V9" s="5">
        <v>0</v>
      </c>
      <c r="W9" s="9" t="s">
        <v>23</v>
      </c>
    </row>
    <row r="10" spans="1:23" x14ac:dyDescent="0.55000000000000004">
      <c r="A10" s="10">
        <v>0</v>
      </c>
      <c r="B10" s="12" t="s">
        <v>20</v>
      </c>
      <c r="C10" s="7" t="s">
        <v>20</v>
      </c>
      <c r="D10" s="7" t="s">
        <v>20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7" t="s">
        <v>20</v>
      </c>
      <c r="K10" s="7" t="s">
        <v>20</v>
      </c>
      <c r="L10" s="7" t="s">
        <v>20</v>
      </c>
      <c r="M10" s="7" t="s">
        <v>20</v>
      </c>
      <c r="N10" s="7" t="s">
        <v>20</v>
      </c>
      <c r="O10" s="7" t="s">
        <v>20</v>
      </c>
      <c r="P10" s="7" t="s">
        <v>20</v>
      </c>
      <c r="Q10" s="7" t="s">
        <v>20</v>
      </c>
      <c r="R10" s="7" t="s">
        <v>20</v>
      </c>
      <c r="S10" s="7" t="s">
        <v>20</v>
      </c>
      <c r="T10" s="7" t="s">
        <v>20</v>
      </c>
      <c r="U10" s="7" t="s">
        <v>20</v>
      </c>
      <c r="V10" s="7" t="s">
        <v>20</v>
      </c>
      <c r="W10" s="9" t="s">
        <v>20</v>
      </c>
    </row>
    <row r="11" spans="1:23" x14ac:dyDescent="0.55000000000000004">
      <c r="A11" s="10">
        <v>0</v>
      </c>
      <c r="B11" s="12">
        <v>8</v>
      </c>
      <c r="C11" s="5">
        <v>0</v>
      </c>
      <c r="D11" s="5">
        <v>0.5</v>
      </c>
      <c r="E11" s="5">
        <v>0</v>
      </c>
      <c r="F11" s="5">
        <v>1</v>
      </c>
      <c r="G11" s="5">
        <v>0</v>
      </c>
      <c r="H11" s="5">
        <v>0</v>
      </c>
      <c r="I11" s="5">
        <v>0.67</v>
      </c>
      <c r="J11" s="5">
        <v>1</v>
      </c>
      <c r="K11" s="5">
        <v>0.08</v>
      </c>
      <c r="L11" s="5">
        <v>0.75</v>
      </c>
      <c r="M11" s="5">
        <v>1</v>
      </c>
      <c r="N11" s="5">
        <v>1</v>
      </c>
      <c r="O11" s="5">
        <v>1</v>
      </c>
      <c r="P11" s="5">
        <v>0</v>
      </c>
      <c r="Q11" s="5">
        <v>0</v>
      </c>
      <c r="R11" s="5">
        <v>0</v>
      </c>
      <c r="S11" s="5">
        <v>1</v>
      </c>
      <c r="T11" s="5">
        <v>0</v>
      </c>
      <c r="U11" s="5">
        <v>0</v>
      </c>
      <c r="V11" s="5">
        <v>0</v>
      </c>
      <c r="W11" s="9" t="s">
        <v>24</v>
      </c>
    </row>
    <row r="12" spans="1:23" x14ac:dyDescent="0.55000000000000004">
      <c r="A12" s="10">
        <v>0</v>
      </c>
      <c r="B12" s="12">
        <v>7.83</v>
      </c>
      <c r="C12" s="5">
        <v>1</v>
      </c>
      <c r="D12" s="5">
        <v>0.5</v>
      </c>
      <c r="E12" s="5">
        <v>0</v>
      </c>
      <c r="F12" s="5">
        <v>1</v>
      </c>
      <c r="G12" s="5">
        <v>1</v>
      </c>
      <c r="H12" s="5">
        <v>0</v>
      </c>
      <c r="I12" s="5">
        <v>0.33</v>
      </c>
      <c r="J12" s="5">
        <v>0</v>
      </c>
      <c r="K12" s="5">
        <v>0.33</v>
      </c>
      <c r="L12" s="5">
        <v>1</v>
      </c>
      <c r="M12" s="5">
        <v>1</v>
      </c>
      <c r="N12" s="5">
        <v>0.67</v>
      </c>
      <c r="O12" s="5">
        <v>1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9" t="s">
        <v>25</v>
      </c>
    </row>
    <row r="13" spans="1:23" x14ac:dyDescent="0.55000000000000004">
      <c r="A13" s="10">
        <v>0</v>
      </c>
      <c r="B13" s="12" t="s">
        <v>20</v>
      </c>
      <c r="C13" s="7" t="s">
        <v>20</v>
      </c>
      <c r="D13" s="7" t="s">
        <v>20</v>
      </c>
      <c r="E13" s="7" t="s">
        <v>20</v>
      </c>
      <c r="F13" s="7" t="s">
        <v>20</v>
      </c>
      <c r="G13" s="7" t="s">
        <v>20</v>
      </c>
      <c r="H13" s="7" t="s">
        <v>20</v>
      </c>
      <c r="I13" s="7" t="s">
        <v>20</v>
      </c>
      <c r="J13" s="7" t="s">
        <v>20</v>
      </c>
      <c r="K13" s="7" t="s">
        <v>20</v>
      </c>
      <c r="L13" s="7" t="s">
        <v>20</v>
      </c>
      <c r="M13" s="7" t="s">
        <v>20</v>
      </c>
      <c r="N13" s="7" t="s">
        <v>20</v>
      </c>
      <c r="O13" s="7" t="s">
        <v>20</v>
      </c>
      <c r="P13" s="7" t="s">
        <v>20</v>
      </c>
      <c r="Q13" s="7" t="s">
        <v>20</v>
      </c>
      <c r="R13" s="7" t="s">
        <v>20</v>
      </c>
      <c r="S13" s="7" t="s">
        <v>20</v>
      </c>
      <c r="T13" s="7" t="s">
        <v>20</v>
      </c>
      <c r="U13" s="7" t="s">
        <v>20</v>
      </c>
      <c r="V13" s="7" t="s">
        <v>20</v>
      </c>
      <c r="W13" s="9" t="s">
        <v>20</v>
      </c>
    </row>
    <row r="14" spans="1:23" x14ac:dyDescent="0.55000000000000004">
      <c r="A14" s="10">
        <v>0</v>
      </c>
      <c r="B14" s="12">
        <v>15.83</v>
      </c>
      <c r="C14" s="5">
        <v>1</v>
      </c>
      <c r="D14" s="5">
        <v>0</v>
      </c>
      <c r="E14" s="5">
        <v>1</v>
      </c>
      <c r="F14" s="5">
        <v>1</v>
      </c>
      <c r="G14" s="5">
        <v>1</v>
      </c>
      <c r="H14" s="5">
        <v>1</v>
      </c>
      <c r="I14" s="5">
        <v>0.67</v>
      </c>
      <c r="J14" s="5">
        <v>1</v>
      </c>
      <c r="K14" s="5">
        <v>0.67</v>
      </c>
      <c r="L14" s="5">
        <v>1</v>
      </c>
      <c r="M14" s="5">
        <v>1</v>
      </c>
      <c r="N14" s="5">
        <v>1</v>
      </c>
      <c r="O14" s="5">
        <v>0.5</v>
      </c>
      <c r="P14" s="5">
        <v>1</v>
      </c>
      <c r="Q14" s="5">
        <v>1</v>
      </c>
      <c r="R14" s="5">
        <v>1</v>
      </c>
      <c r="S14" s="5">
        <v>0</v>
      </c>
      <c r="T14" s="5">
        <v>1</v>
      </c>
      <c r="U14" s="5">
        <v>0</v>
      </c>
      <c r="V14" s="5">
        <v>1</v>
      </c>
      <c r="W14" s="9" t="s">
        <v>26</v>
      </c>
    </row>
    <row r="15" spans="1:23" x14ac:dyDescent="0.55000000000000004">
      <c r="A15" s="10">
        <v>0</v>
      </c>
      <c r="B15" s="12">
        <v>7.58</v>
      </c>
      <c r="C15" s="5">
        <v>1</v>
      </c>
      <c r="D15" s="5">
        <v>0.5</v>
      </c>
      <c r="E15" s="5">
        <v>0</v>
      </c>
      <c r="F15" s="7" t="s">
        <v>20</v>
      </c>
      <c r="G15" s="5">
        <v>1</v>
      </c>
      <c r="H15" s="5">
        <v>0</v>
      </c>
      <c r="I15" s="5">
        <v>0.67</v>
      </c>
      <c r="J15" s="5">
        <v>1</v>
      </c>
      <c r="K15" s="5">
        <v>0.08</v>
      </c>
      <c r="L15" s="5">
        <v>1</v>
      </c>
      <c r="M15" s="5">
        <v>1</v>
      </c>
      <c r="N15" s="5">
        <v>0.33</v>
      </c>
      <c r="O15" s="5">
        <v>1</v>
      </c>
      <c r="P15" s="7" t="s">
        <v>20</v>
      </c>
      <c r="Q15" s="5">
        <v>0</v>
      </c>
      <c r="R15" s="5">
        <v>0</v>
      </c>
      <c r="S15" s="7" t="s">
        <v>20</v>
      </c>
      <c r="T15" s="5">
        <v>0</v>
      </c>
      <c r="U15" s="5">
        <v>0</v>
      </c>
      <c r="V15" s="5">
        <v>0</v>
      </c>
      <c r="W15" s="9" t="s">
        <v>27</v>
      </c>
    </row>
    <row r="16" spans="1:23" x14ac:dyDescent="0.55000000000000004">
      <c r="A16" s="10">
        <v>0</v>
      </c>
      <c r="B16" s="12">
        <v>6.17</v>
      </c>
      <c r="C16" s="5">
        <v>0</v>
      </c>
      <c r="D16" s="5">
        <v>0.5</v>
      </c>
      <c r="E16" s="5">
        <v>1</v>
      </c>
      <c r="F16" s="5">
        <v>0</v>
      </c>
      <c r="G16" s="5">
        <v>1</v>
      </c>
      <c r="H16" s="5">
        <v>0</v>
      </c>
      <c r="I16" s="5">
        <v>0.33</v>
      </c>
      <c r="J16" s="5">
        <v>0</v>
      </c>
      <c r="K16" s="7" t="s">
        <v>20</v>
      </c>
      <c r="L16" s="5">
        <v>0</v>
      </c>
      <c r="M16" s="5">
        <v>0</v>
      </c>
      <c r="N16" s="5">
        <v>0.33</v>
      </c>
      <c r="O16" s="7" t="s">
        <v>20</v>
      </c>
      <c r="P16" s="5">
        <v>0</v>
      </c>
      <c r="Q16" s="5">
        <v>0</v>
      </c>
      <c r="R16" s="5">
        <v>1</v>
      </c>
      <c r="S16" s="5">
        <v>1</v>
      </c>
      <c r="T16" s="5">
        <v>1</v>
      </c>
      <c r="U16" s="7" t="s">
        <v>20</v>
      </c>
      <c r="V16" s="7" t="s">
        <v>20</v>
      </c>
      <c r="W16" s="9" t="s">
        <v>28</v>
      </c>
    </row>
    <row r="17" spans="1:23" x14ac:dyDescent="0.55000000000000004">
      <c r="A17" s="10">
        <v>0</v>
      </c>
      <c r="B17" s="12">
        <v>16.5</v>
      </c>
      <c r="C17" s="5">
        <v>1</v>
      </c>
      <c r="D17" s="5">
        <v>0.5</v>
      </c>
      <c r="E17" s="5">
        <v>1</v>
      </c>
      <c r="F17" s="5">
        <v>1</v>
      </c>
      <c r="G17" s="5">
        <v>1</v>
      </c>
      <c r="H17" s="5">
        <v>1</v>
      </c>
      <c r="I17" s="5">
        <v>0.67</v>
      </c>
      <c r="J17" s="5">
        <v>0</v>
      </c>
      <c r="K17" s="5">
        <v>0.33</v>
      </c>
      <c r="L17" s="5">
        <v>1</v>
      </c>
      <c r="M17" s="5">
        <v>1</v>
      </c>
      <c r="N17" s="5">
        <v>1</v>
      </c>
      <c r="O17" s="5">
        <v>1</v>
      </c>
      <c r="P17" s="5">
        <v>1</v>
      </c>
      <c r="Q17" s="5">
        <v>1</v>
      </c>
      <c r="R17" s="5">
        <v>1</v>
      </c>
      <c r="S17" s="5">
        <v>1</v>
      </c>
      <c r="T17" s="5">
        <v>1</v>
      </c>
      <c r="U17" s="5">
        <v>1</v>
      </c>
      <c r="V17" s="5">
        <v>0</v>
      </c>
      <c r="W17" s="9" t="s">
        <v>29</v>
      </c>
    </row>
    <row r="18" spans="1:23" x14ac:dyDescent="0.55000000000000004">
      <c r="A18" s="10">
        <v>0</v>
      </c>
      <c r="B18" s="12">
        <v>12.33</v>
      </c>
      <c r="C18" s="5">
        <v>1</v>
      </c>
      <c r="D18" s="5">
        <v>0.5</v>
      </c>
      <c r="E18" s="5">
        <v>1</v>
      </c>
      <c r="F18" s="5">
        <v>0</v>
      </c>
      <c r="G18" s="5">
        <v>0</v>
      </c>
      <c r="H18" s="5">
        <v>1</v>
      </c>
      <c r="I18" s="5">
        <v>0.67</v>
      </c>
      <c r="J18" s="5">
        <v>0</v>
      </c>
      <c r="K18" s="5">
        <v>0.67</v>
      </c>
      <c r="L18" s="5">
        <v>1</v>
      </c>
      <c r="M18" s="5">
        <v>1</v>
      </c>
      <c r="N18" s="5">
        <v>1</v>
      </c>
      <c r="O18" s="5">
        <v>0.5</v>
      </c>
      <c r="P18" s="5">
        <v>1</v>
      </c>
      <c r="Q18" s="5">
        <v>0</v>
      </c>
      <c r="R18" s="5">
        <v>1</v>
      </c>
      <c r="S18" s="5">
        <v>0</v>
      </c>
      <c r="T18" s="5">
        <v>1</v>
      </c>
      <c r="U18" s="5">
        <v>0</v>
      </c>
      <c r="V18" s="5">
        <v>1</v>
      </c>
      <c r="W18" s="9" t="s">
        <v>30</v>
      </c>
    </row>
    <row r="19" spans="1:23" x14ac:dyDescent="0.55000000000000004">
      <c r="A19" s="10">
        <v>0</v>
      </c>
      <c r="B19" s="12" t="s">
        <v>20</v>
      </c>
      <c r="C19" s="7" t="s">
        <v>20</v>
      </c>
      <c r="D19" s="7" t="s">
        <v>20</v>
      </c>
      <c r="E19" s="7" t="s">
        <v>20</v>
      </c>
      <c r="F19" s="7" t="s">
        <v>20</v>
      </c>
      <c r="G19" s="7" t="s">
        <v>20</v>
      </c>
      <c r="H19" s="7" t="s">
        <v>20</v>
      </c>
      <c r="I19" s="7" t="s">
        <v>20</v>
      </c>
      <c r="J19" s="7" t="s">
        <v>20</v>
      </c>
      <c r="K19" s="7" t="s">
        <v>20</v>
      </c>
      <c r="L19" s="7" t="s">
        <v>20</v>
      </c>
      <c r="M19" s="7" t="s">
        <v>20</v>
      </c>
      <c r="N19" s="7" t="s">
        <v>20</v>
      </c>
      <c r="O19" s="7" t="s">
        <v>20</v>
      </c>
      <c r="P19" s="7" t="s">
        <v>20</v>
      </c>
      <c r="Q19" s="7" t="s">
        <v>20</v>
      </c>
      <c r="R19" s="7" t="s">
        <v>20</v>
      </c>
      <c r="S19" s="7" t="s">
        <v>20</v>
      </c>
      <c r="T19" s="7" t="s">
        <v>20</v>
      </c>
      <c r="U19" s="7" t="s">
        <v>20</v>
      </c>
      <c r="V19" s="7" t="s">
        <v>20</v>
      </c>
      <c r="W19" s="9" t="s">
        <v>20</v>
      </c>
    </row>
    <row r="20" spans="1:23" x14ac:dyDescent="0.55000000000000004">
      <c r="A20" s="10">
        <v>0</v>
      </c>
      <c r="B20" s="12" t="s">
        <v>20</v>
      </c>
      <c r="C20" s="7" t="s">
        <v>20</v>
      </c>
      <c r="D20" s="7" t="s">
        <v>20</v>
      </c>
      <c r="E20" s="7" t="s">
        <v>20</v>
      </c>
      <c r="F20" s="7" t="s">
        <v>20</v>
      </c>
      <c r="G20" s="7" t="s">
        <v>20</v>
      </c>
      <c r="H20" s="7" t="s">
        <v>20</v>
      </c>
      <c r="I20" s="7" t="s">
        <v>20</v>
      </c>
      <c r="J20" s="7" t="s">
        <v>20</v>
      </c>
      <c r="K20" s="7" t="s">
        <v>20</v>
      </c>
      <c r="L20" s="7" t="s">
        <v>20</v>
      </c>
      <c r="M20" s="7" t="s">
        <v>20</v>
      </c>
      <c r="N20" s="7" t="s">
        <v>20</v>
      </c>
      <c r="O20" s="7" t="s">
        <v>20</v>
      </c>
      <c r="P20" s="7" t="s">
        <v>20</v>
      </c>
      <c r="Q20" s="7" t="s">
        <v>20</v>
      </c>
      <c r="R20" s="7" t="s">
        <v>20</v>
      </c>
      <c r="S20" s="7" t="s">
        <v>20</v>
      </c>
      <c r="T20" s="7" t="s">
        <v>20</v>
      </c>
      <c r="U20" s="7" t="s">
        <v>20</v>
      </c>
      <c r="V20" s="7" t="s">
        <v>20</v>
      </c>
      <c r="W20" s="9" t="s">
        <v>20</v>
      </c>
    </row>
    <row r="21" spans="1:23" x14ac:dyDescent="0.55000000000000004">
      <c r="A21" s="10">
        <v>0</v>
      </c>
      <c r="B21" s="12" t="s">
        <v>20</v>
      </c>
      <c r="C21" s="7" t="s">
        <v>20</v>
      </c>
      <c r="D21" s="7" t="s">
        <v>20</v>
      </c>
      <c r="E21" s="7" t="s">
        <v>20</v>
      </c>
      <c r="F21" s="7" t="s">
        <v>20</v>
      </c>
      <c r="G21" s="7" t="s">
        <v>20</v>
      </c>
      <c r="H21" s="7" t="s">
        <v>20</v>
      </c>
      <c r="I21" s="7" t="s">
        <v>20</v>
      </c>
      <c r="J21" s="7" t="s">
        <v>20</v>
      </c>
      <c r="K21" s="7" t="s">
        <v>20</v>
      </c>
      <c r="L21" s="7" t="s">
        <v>20</v>
      </c>
      <c r="M21" s="7" t="s">
        <v>20</v>
      </c>
      <c r="N21" s="7" t="s">
        <v>20</v>
      </c>
      <c r="O21" s="7" t="s">
        <v>20</v>
      </c>
      <c r="P21" s="7" t="s">
        <v>20</v>
      </c>
      <c r="Q21" s="7" t="s">
        <v>20</v>
      </c>
      <c r="R21" s="7" t="s">
        <v>20</v>
      </c>
      <c r="S21" s="7" t="s">
        <v>20</v>
      </c>
      <c r="T21" s="7" t="s">
        <v>20</v>
      </c>
      <c r="U21" s="7" t="s">
        <v>20</v>
      </c>
      <c r="V21" s="7" t="s">
        <v>20</v>
      </c>
      <c r="W21" s="9" t="s">
        <v>20</v>
      </c>
    </row>
    <row r="22" spans="1:23" x14ac:dyDescent="0.55000000000000004">
      <c r="A22" s="10">
        <v>0</v>
      </c>
      <c r="B22" s="12" t="s">
        <v>20</v>
      </c>
      <c r="C22" s="7" t="s">
        <v>20</v>
      </c>
      <c r="D22" s="7" t="s">
        <v>20</v>
      </c>
      <c r="E22" s="7" t="s">
        <v>20</v>
      </c>
      <c r="F22" s="7" t="s">
        <v>20</v>
      </c>
      <c r="G22" s="7" t="s">
        <v>20</v>
      </c>
      <c r="H22" s="7" t="s">
        <v>20</v>
      </c>
      <c r="I22" s="7" t="s">
        <v>20</v>
      </c>
      <c r="J22" s="7" t="s">
        <v>20</v>
      </c>
      <c r="K22" s="7" t="s">
        <v>20</v>
      </c>
      <c r="L22" s="7" t="s">
        <v>20</v>
      </c>
      <c r="M22" s="7" t="s">
        <v>20</v>
      </c>
      <c r="N22" s="7" t="s">
        <v>20</v>
      </c>
      <c r="O22" s="7" t="s">
        <v>20</v>
      </c>
      <c r="P22" s="7" t="s">
        <v>20</v>
      </c>
      <c r="Q22" s="7" t="s">
        <v>20</v>
      </c>
      <c r="R22" s="7" t="s">
        <v>20</v>
      </c>
      <c r="S22" s="7" t="s">
        <v>20</v>
      </c>
      <c r="T22" s="7" t="s">
        <v>20</v>
      </c>
      <c r="U22" s="7" t="s">
        <v>20</v>
      </c>
      <c r="V22" s="7" t="s">
        <v>20</v>
      </c>
      <c r="W22" s="9" t="s">
        <v>20</v>
      </c>
    </row>
    <row r="23" spans="1:23" x14ac:dyDescent="0.55000000000000004">
      <c r="A23" s="10">
        <v>0</v>
      </c>
      <c r="B23" s="12">
        <v>8.67</v>
      </c>
      <c r="C23" s="5">
        <v>1</v>
      </c>
      <c r="D23" s="5">
        <v>0.5</v>
      </c>
      <c r="E23" s="5">
        <v>0</v>
      </c>
      <c r="F23" s="5">
        <v>1</v>
      </c>
      <c r="G23" s="5">
        <v>1</v>
      </c>
      <c r="H23" s="5">
        <v>1</v>
      </c>
      <c r="I23" s="5">
        <v>0.33</v>
      </c>
      <c r="J23" s="5">
        <v>0</v>
      </c>
      <c r="K23" s="5">
        <v>0.33</v>
      </c>
      <c r="L23" s="5">
        <v>1</v>
      </c>
      <c r="M23" s="5">
        <v>1</v>
      </c>
      <c r="N23" s="5">
        <v>1</v>
      </c>
      <c r="O23" s="5">
        <v>0.5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9" t="s">
        <v>31</v>
      </c>
    </row>
    <row r="24" spans="1:23" x14ac:dyDescent="0.55000000000000004">
      <c r="A24" s="10">
        <v>0</v>
      </c>
      <c r="B24" s="12">
        <v>5.33</v>
      </c>
      <c r="C24" s="5">
        <v>1</v>
      </c>
      <c r="D24" s="5">
        <v>0.5</v>
      </c>
      <c r="E24" s="5">
        <v>0</v>
      </c>
      <c r="F24" s="5">
        <v>1</v>
      </c>
      <c r="G24" s="5">
        <v>0</v>
      </c>
      <c r="H24" s="5">
        <v>1</v>
      </c>
      <c r="I24" s="5">
        <v>0.33</v>
      </c>
      <c r="J24" s="5">
        <v>0</v>
      </c>
      <c r="K24" s="5">
        <v>0.33</v>
      </c>
      <c r="L24" s="5">
        <v>0</v>
      </c>
      <c r="M24" s="5">
        <v>0.5</v>
      </c>
      <c r="N24" s="5">
        <v>0.67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9" t="s">
        <v>32</v>
      </c>
    </row>
    <row r="25" spans="1:23" x14ac:dyDescent="0.55000000000000004">
      <c r="A25" s="10">
        <v>0</v>
      </c>
      <c r="B25" s="12">
        <v>9.33</v>
      </c>
      <c r="C25" s="5">
        <v>0</v>
      </c>
      <c r="D25" s="5">
        <v>0.5</v>
      </c>
      <c r="E25" s="5">
        <v>1</v>
      </c>
      <c r="F25" s="5">
        <v>1</v>
      </c>
      <c r="G25" s="5">
        <v>1</v>
      </c>
      <c r="H25" s="5">
        <v>0</v>
      </c>
      <c r="I25" s="5">
        <v>0</v>
      </c>
      <c r="J25" s="5">
        <v>0</v>
      </c>
      <c r="K25" s="5">
        <v>0.33</v>
      </c>
      <c r="L25" s="5">
        <v>0</v>
      </c>
      <c r="M25" s="5">
        <v>1</v>
      </c>
      <c r="N25" s="5">
        <v>1</v>
      </c>
      <c r="O25" s="5">
        <v>0.5</v>
      </c>
      <c r="P25" s="5">
        <v>1</v>
      </c>
      <c r="Q25" s="5">
        <v>0</v>
      </c>
      <c r="R25" s="5">
        <v>1</v>
      </c>
      <c r="S25" s="5">
        <v>0</v>
      </c>
      <c r="T25" s="5">
        <v>0</v>
      </c>
      <c r="U25" s="5">
        <v>0</v>
      </c>
      <c r="V25" s="5">
        <v>1</v>
      </c>
      <c r="W25" s="9" t="s">
        <v>33</v>
      </c>
    </row>
    <row r="26" spans="1:23" x14ac:dyDescent="0.55000000000000004">
      <c r="A26" s="10">
        <v>0</v>
      </c>
      <c r="B26" s="12">
        <v>11</v>
      </c>
      <c r="C26" s="5">
        <v>1</v>
      </c>
      <c r="D26" s="5">
        <v>0.5</v>
      </c>
      <c r="E26" s="5">
        <v>0</v>
      </c>
      <c r="F26" s="5">
        <v>1</v>
      </c>
      <c r="G26" s="5">
        <v>1</v>
      </c>
      <c r="H26" s="5">
        <v>0</v>
      </c>
      <c r="I26" s="5">
        <v>0.33</v>
      </c>
      <c r="J26" s="5">
        <v>1</v>
      </c>
      <c r="K26" s="5">
        <v>0.67</v>
      </c>
      <c r="L26" s="5">
        <v>1</v>
      </c>
      <c r="M26" s="5">
        <v>1</v>
      </c>
      <c r="N26" s="5">
        <v>1</v>
      </c>
      <c r="O26" s="5">
        <v>0.5</v>
      </c>
      <c r="P26" s="5">
        <v>0</v>
      </c>
      <c r="Q26" s="5">
        <v>1</v>
      </c>
      <c r="R26" s="5">
        <v>0</v>
      </c>
      <c r="S26" s="5">
        <v>1</v>
      </c>
      <c r="T26" s="5">
        <v>0</v>
      </c>
      <c r="U26" s="5">
        <v>0</v>
      </c>
      <c r="V26" s="5">
        <v>0</v>
      </c>
      <c r="W26" s="9" t="s">
        <v>34</v>
      </c>
    </row>
    <row r="27" spans="1:23" x14ac:dyDescent="0.55000000000000004">
      <c r="A27" s="10">
        <v>0</v>
      </c>
      <c r="B27" s="12">
        <v>9.08</v>
      </c>
      <c r="C27" s="5">
        <v>1</v>
      </c>
      <c r="D27" s="5">
        <v>0.5</v>
      </c>
      <c r="E27" s="5">
        <v>0</v>
      </c>
      <c r="F27" s="5">
        <v>0</v>
      </c>
      <c r="G27" s="5">
        <v>1</v>
      </c>
      <c r="H27" s="5">
        <v>0</v>
      </c>
      <c r="I27" s="5">
        <v>0.67</v>
      </c>
      <c r="J27" s="5">
        <v>0</v>
      </c>
      <c r="K27" s="5">
        <v>0.67</v>
      </c>
      <c r="L27" s="5">
        <v>1</v>
      </c>
      <c r="M27" s="5">
        <v>1</v>
      </c>
      <c r="N27" s="5">
        <v>0.75</v>
      </c>
      <c r="O27" s="5">
        <v>0.5</v>
      </c>
      <c r="P27" s="5">
        <v>0</v>
      </c>
      <c r="Q27" s="5">
        <v>0</v>
      </c>
      <c r="R27" s="5">
        <v>1</v>
      </c>
      <c r="S27" s="5">
        <v>0</v>
      </c>
      <c r="T27" s="5">
        <v>0</v>
      </c>
      <c r="U27" s="5">
        <v>1</v>
      </c>
      <c r="V27" s="5">
        <v>0</v>
      </c>
      <c r="W27" s="9" t="s">
        <v>35</v>
      </c>
    </row>
    <row r="28" spans="1:23" x14ac:dyDescent="0.55000000000000004">
      <c r="A28" s="10">
        <v>0</v>
      </c>
      <c r="B28" s="12">
        <v>7.5</v>
      </c>
      <c r="C28" s="5">
        <v>1</v>
      </c>
      <c r="D28" s="5">
        <v>0.5</v>
      </c>
      <c r="E28" s="5">
        <v>1</v>
      </c>
      <c r="F28" s="5">
        <v>0</v>
      </c>
      <c r="G28" s="5">
        <v>0</v>
      </c>
      <c r="H28" s="5">
        <v>0</v>
      </c>
      <c r="I28" s="5">
        <v>0.67</v>
      </c>
      <c r="J28" s="5">
        <v>1</v>
      </c>
      <c r="K28" s="5">
        <v>0.33</v>
      </c>
      <c r="L28" s="5">
        <v>0</v>
      </c>
      <c r="M28" s="5">
        <v>0.5</v>
      </c>
      <c r="N28" s="5">
        <v>0</v>
      </c>
      <c r="O28" s="5">
        <v>0.5</v>
      </c>
      <c r="P28" s="5">
        <v>0</v>
      </c>
      <c r="Q28" s="5">
        <v>0</v>
      </c>
      <c r="R28" s="5">
        <v>0</v>
      </c>
      <c r="S28" s="5">
        <v>1</v>
      </c>
      <c r="T28" s="5">
        <v>0</v>
      </c>
      <c r="U28" s="5">
        <v>0</v>
      </c>
      <c r="V28" s="5">
        <v>1</v>
      </c>
      <c r="W28" s="9" t="s">
        <v>36</v>
      </c>
    </row>
    <row r="29" spans="1:23" x14ac:dyDescent="0.55000000000000004">
      <c r="A29" s="10">
        <v>0</v>
      </c>
      <c r="B29" s="12" t="s">
        <v>20</v>
      </c>
      <c r="C29" s="7" t="s">
        <v>20</v>
      </c>
      <c r="D29" s="7" t="s">
        <v>20</v>
      </c>
      <c r="E29" s="7" t="s">
        <v>20</v>
      </c>
      <c r="F29" s="7" t="s">
        <v>20</v>
      </c>
      <c r="G29" s="7" t="s">
        <v>20</v>
      </c>
      <c r="H29" s="7" t="s">
        <v>20</v>
      </c>
      <c r="I29" s="7" t="s">
        <v>20</v>
      </c>
      <c r="J29" s="7" t="s">
        <v>20</v>
      </c>
      <c r="K29" s="7" t="s">
        <v>20</v>
      </c>
      <c r="L29" s="7" t="s">
        <v>20</v>
      </c>
      <c r="M29" s="7" t="s">
        <v>20</v>
      </c>
      <c r="N29" s="7" t="s">
        <v>20</v>
      </c>
      <c r="O29" s="7" t="s">
        <v>20</v>
      </c>
      <c r="P29" s="7" t="s">
        <v>20</v>
      </c>
      <c r="Q29" s="7" t="s">
        <v>20</v>
      </c>
      <c r="R29" s="7" t="s">
        <v>20</v>
      </c>
      <c r="S29" s="7" t="s">
        <v>20</v>
      </c>
      <c r="T29" s="7" t="s">
        <v>20</v>
      </c>
      <c r="U29" s="7" t="s">
        <v>20</v>
      </c>
      <c r="V29" s="7" t="s">
        <v>20</v>
      </c>
      <c r="W29" s="9" t="s">
        <v>20</v>
      </c>
    </row>
    <row r="30" spans="1:23" x14ac:dyDescent="0.55000000000000004">
      <c r="A30" s="10">
        <v>0</v>
      </c>
      <c r="B30" s="12">
        <v>3.83</v>
      </c>
      <c r="C30" s="5">
        <v>0</v>
      </c>
      <c r="D30" s="5">
        <v>0.5</v>
      </c>
      <c r="E30" s="7" t="s">
        <v>20</v>
      </c>
      <c r="F30" s="5">
        <v>0</v>
      </c>
      <c r="G30" s="5">
        <v>1</v>
      </c>
      <c r="H30" s="5">
        <v>0</v>
      </c>
      <c r="I30" s="5">
        <v>0.33</v>
      </c>
      <c r="J30" s="5">
        <v>0</v>
      </c>
      <c r="K30" s="7" t="s">
        <v>20</v>
      </c>
      <c r="L30" s="7" t="s">
        <v>20</v>
      </c>
      <c r="M30" s="7" t="s">
        <v>20</v>
      </c>
      <c r="N30" s="7" t="s">
        <v>20</v>
      </c>
      <c r="O30" s="7" t="s">
        <v>20</v>
      </c>
      <c r="P30" s="5">
        <v>0</v>
      </c>
      <c r="Q30" s="5">
        <v>0</v>
      </c>
      <c r="R30" s="5">
        <v>0</v>
      </c>
      <c r="S30" s="7" t="s">
        <v>20</v>
      </c>
      <c r="T30" s="5">
        <v>1</v>
      </c>
      <c r="U30" s="5">
        <v>1</v>
      </c>
      <c r="V30" s="5">
        <v>0</v>
      </c>
      <c r="W30" s="9" t="s">
        <v>37</v>
      </c>
    </row>
    <row r="31" spans="1:23" x14ac:dyDescent="0.55000000000000004">
      <c r="A31" s="10">
        <v>0</v>
      </c>
      <c r="B31" s="12" t="s">
        <v>20</v>
      </c>
      <c r="C31" s="7" t="s">
        <v>20</v>
      </c>
      <c r="D31" s="7" t="s">
        <v>20</v>
      </c>
      <c r="E31" s="7" t="s">
        <v>20</v>
      </c>
      <c r="F31" s="7" t="s">
        <v>20</v>
      </c>
      <c r="G31" s="7" t="s">
        <v>20</v>
      </c>
      <c r="H31" s="7" t="s">
        <v>20</v>
      </c>
      <c r="I31" s="7" t="s">
        <v>20</v>
      </c>
      <c r="J31" s="7" t="s">
        <v>20</v>
      </c>
      <c r="K31" s="7" t="s">
        <v>20</v>
      </c>
      <c r="L31" s="7" t="s">
        <v>20</v>
      </c>
      <c r="M31" s="7" t="s">
        <v>20</v>
      </c>
      <c r="N31" s="7" t="s">
        <v>20</v>
      </c>
      <c r="O31" s="7" t="s">
        <v>20</v>
      </c>
      <c r="P31" s="7" t="s">
        <v>20</v>
      </c>
      <c r="Q31" s="7" t="s">
        <v>20</v>
      </c>
      <c r="R31" s="7" t="s">
        <v>20</v>
      </c>
      <c r="S31" s="7" t="s">
        <v>20</v>
      </c>
      <c r="T31" s="7" t="s">
        <v>20</v>
      </c>
      <c r="U31" s="7" t="s">
        <v>20</v>
      </c>
      <c r="V31" s="7" t="s">
        <v>20</v>
      </c>
      <c r="W31" s="9" t="s">
        <v>20</v>
      </c>
    </row>
    <row r="32" spans="1:23" x14ac:dyDescent="0.55000000000000004">
      <c r="A32" s="10">
        <v>0</v>
      </c>
      <c r="B32" s="12">
        <v>9.25</v>
      </c>
      <c r="C32" s="5">
        <v>1</v>
      </c>
      <c r="D32" s="5">
        <v>0.5</v>
      </c>
      <c r="E32" s="5">
        <v>0</v>
      </c>
      <c r="F32" s="5">
        <v>0</v>
      </c>
      <c r="G32" s="5">
        <v>0</v>
      </c>
      <c r="H32" s="5">
        <v>1</v>
      </c>
      <c r="I32" s="5">
        <v>0.08</v>
      </c>
      <c r="J32" s="5">
        <v>1</v>
      </c>
      <c r="K32" s="5">
        <v>0.08</v>
      </c>
      <c r="L32" s="5">
        <v>0.75</v>
      </c>
      <c r="M32" s="5">
        <v>0.5</v>
      </c>
      <c r="N32" s="5">
        <v>0.33</v>
      </c>
      <c r="O32" s="5">
        <v>1</v>
      </c>
      <c r="P32" s="5">
        <v>1</v>
      </c>
      <c r="Q32" s="5">
        <v>0</v>
      </c>
      <c r="R32" s="5">
        <v>0</v>
      </c>
      <c r="S32" s="5">
        <v>0</v>
      </c>
      <c r="T32" s="5">
        <v>1</v>
      </c>
      <c r="U32" s="5">
        <v>1</v>
      </c>
      <c r="V32" s="5">
        <v>0</v>
      </c>
      <c r="W32" s="9" t="s">
        <v>38</v>
      </c>
    </row>
    <row r="33" spans="1:23" x14ac:dyDescent="0.55000000000000004">
      <c r="A33" s="10">
        <v>0</v>
      </c>
      <c r="B33" s="12">
        <v>10.92</v>
      </c>
      <c r="C33" s="5">
        <v>1</v>
      </c>
      <c r="D33" s="5">
        <v>0.5</v>
      </c>
      <c r="E33" s="5">
        <v>0</v>
      </c>
      <c r="F33" s="5">
        <v>0</v>
      </c>
      <c r="G33" s="5">
        <v>1</v>
      </c>
      <c r="H33" s="5">
        <v>1</v>
      </c>
      <c r="I33" s="5">
        <v>0.67</v>
      </c>
      <c r="J33" s="5">
        <v>0</v>
      </c>
      <c r="K33" s="5">
        <v>1</v>
      </c>
      <c r="L33" s="5">
        <v>1</v>
      </c>
      <c r="M33" s="5">
        <v>1</v>
      </c>
      <c r="N33" s="5">
        <v>0.75</v>
      </c>
      <c r="O33" s="5">
        <v>1</v>
      </c>
      <c r="P33" s="5">
        <v>0</v>
      </c>
      <c r="Q33" s="7" t="s">
        <v>20</v>
      </c>
      <c r="R33" s="7" t="s">
        <v>20</v>
      </c>
      <c r="S33" s="5">
        <v>1</v>
      </c>
      <c r="T33" s="5">
        <v>0</v>
      </c>
      <c r="U33" s="5">
        <v>0</v>
      </c>
      <c r="V33" s="5">
        <v>1</v>
      </c>
      <c r="W33" s="9" t="s">
        <v>39</v>
      </c>
    </row>
    <row r="34" spans="1:23" x14ac:dyDescent="0.55000000000000004">
      <c r="A34" s="10">
        <v>0</v>
      </c>
      <c r="B34" s="12">
        <v>8.42</v>
      </c>
      <c r="C34" s="5">
        <v>1</v>
      </c>
      <c r="D34" s="5">
        <v>0.5</v>
      </c>
      <c r="E34" s="5">
        <v>0</v>
      </c>
      <c r="F34" s="5">
        <v>1</v>
      </c>
      <c r="G34" s="5">
        <v>0</v>
      </c>
      <c r="H34" s="5">
        <v>0</v>
      </c>
      <c r="I34" s="5">
        <v>0.08</v>
      </c>
      <c r="J34" s="5">
        <v>1</v>
      </c>
      <c r="K34" s="5">
        <v>0.33</v>
      </c>
      <c r="L34" s="5">
        <v>1</v>
      </c>
      <c r="M34" s="5">
        <v>1</v>
      </c>
      <c r="N34" s="5">
        <v>1</v>
      </c>
      <c r="O34" s="5">
        <v>0.5</v>
      </c>
      <c r="P34" s="5">
        <v>0</v>
      </c>
      <c r="Q34" s="5">
        <v>1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9" t="s">
        <v>40</v>
      </c>
    </row>
    <row r="35" spans="1:23" x14ac:dyDescent="0.55000000000000004">
      <c r="A35" s="10">
        <v>0</v>
      </c>
      <c r="B35" s="12">
        <v>7.92</v>
      </c>
      <c r="C35" s="5">
        <v>1</v>
      </c>
      <c r="D35" s="5">
        <v>0.5</v>
      </c>
      <c r="E35" s="5">
        <v>0</v>
      </c>
      <c r="F35" s="5">
        <v>1</v>
      </c>
      <c r="G35" s="5">
        <v>0</v>
      </c>
      <c r="H35" s="5">
        <v>0</v>
      </c>
      <c r="I35" s="5">
        <v>0.08</v>
      </c>
      <c r="J35" s="5">
        <v>1</v>
      </c>
      <c r="K35" s="5">
        <v>0.33</v>
      </c>
      <c r="L35" s="5">
        <v>1</v>
      </c>
      <c r="M35" s="5">
        <v>1</v>
      </c>
      <c r="N35" s="5">
        <v>1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1</v>
      </c>
      <c r="W35" s="9" t="s">
        <v>39</v>
      </c>
    </row>
    <row r="36" spans="1:23" x14ac:dyDescent="0.55000000000000004">
      <c r="A36" s="10">
        <v>0</v>
      </c>
      <c r="B36" s="12" t="s">
        <v>20</v>
      </c>
      <c r="C36" s="7" t="s">
        <v>20</v>
      </c>
      <c r="D36" s="7" t="s">
        <v>20</v>
      </c>
      <c r="E36" s="7" t="s">
        <v>20</v>
      </c>
      <c r="F36" s="7" t="s">
        <v>20</v>
      </c>
      <c r="G36" s="7" t="s">
        <v>20</v>
      </c>
      <c r="H36" s="7" t="s">
        <v>20</v>
      </c>
      <c r="I36" s="7" t="s">
        <v>20</v>
      </c>
      <c r="J36" s="7" t="s">
        <v>20</v>
      </c>
      <c r="K36" s="7" t="s">
        <v>20</v>
      </c>
      <c r="L36" s="7" t="s">
        <v>20</v>
      </c>
      <c r="M36" s="7" t="s">
        <v>20</v>
      </c>
      <c r="N36" s="7" t="s">
        <v>20</v>
      </c>
      <c r="O36" s="7" t="s">
        <v>20</v>
      </c>
      <c r="P36" s="7" t="s">
        <v>20</v>
      </c>
      <c r="Q36" s="7" t="s">
        <v>20</v>
      </c>
      <c r="R36" s="7" t="s">
        <v>20</v>
      </c>
      <c r="S36" s="7" t="s">
        <v>20</v>
      </c>
      <c r="T36" s="7" t="s">
        <v>20</v>
      </c>
      <c r="U36" s="7" t="s">
        <v>20</v>
      </c>
      <c r="V36" s="7" t="s">
        <v>20</v>
      </c>
      <c r="W36" s="9" t="s">
        <v>20</v>
      </c>
    </row>
    <row r="37" spans="1:23" x14ac:dyDescent="0.55000000000000004">
      <c r="A37" s="10">
        <v>0</v>
      </c>
      <c r="B37" s="12">
        <v>4.58</v>
      </c>
      <c r="C37" s="5">
        <v>0</v>
      </c>
      <c r="D37" s="5">
        <v>0.5</v>
      </c>
      <c r="E37" s="5">
        <v>0</v>
      </c>
      <c r="F37" s="5">
        <v>0</v>
      </c>
      <c r="G37" s="5">
        <v>0</v>
      </c>
      <c r="H37" s="5">
        <v>1</v>
      </c>
      <c r="I37" s="5">
        <v>0.33</v>
      </c>
      <c r="J37" s="5">
        <v>0</v>
      </c>
      <c r="K37" s="5">
        <v>0.08</v>
      </c>
      <c r="L37" s="5">
        <v>0.75</v>
      </c>
      <c r="M37" s="5">
        <v>0.25</v>
      </c>
      <c r="N37" s="5">
        <v>0.42</v>
      </c>
      <c r="O37" s="5">
        <v>0.25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1</v>
      </c>
      <c r="V37" s="7" t="s">
        <v>20</v>
      </c>
      <c r="W37" s="9" t="s">
        <v>41</v>
      </c>
    </row>
    <row r="38" spans="1:23" x14ac:dyDescent="0.55000000000000004">
      <c r="A38" s="10">
        <v>0</v>
      </c>
      <c r="B38" s="12">
        <v>4.17</v>
      </c>
      <c r="C38" s="5">
        <v>0</v>
      </c>
      <c r="D38" s="5">
        <v>0.5</v>
      </c>
      <c r="E38" s="5">
        <v>0</v>
      </c>
      <c r="F38" s="5">
        <v>1</v>
      </c>
      <c r="G38" s="5">
        <v>1</v>
      </c>
      <c r="H38" s="5">
        <v>1</v>
      </c>
      <c r="I38" s="5">
        <v>0.67</v>
      </c>
      <c r="J38" s="5">
        <v>0</v>
      </c>
      <c r="K38" s="7" t="s">
        <v>20</v>
      </c>
      <c r="L38" s="7" t="s">
        <v>20</v>
      </c>
      <c r="M38" s="7" t="s">
        <v>20</v>
      </c>
      <c r="N38" s="7" t="s">
        <v>20</v>
      </c>
      <c r="O38" s="7" t="s">
        <v>20</v>
      </c>
      <c r="P38" s="7" t="s">
        <v>20</v>
      </c>
      <c r="Q38" s="7" t="s">
        <v>20</v>
      </c>
      <c r="R38" s="7" t="s">
        <v>20</v>
      </c>
      <c r="S38" s="7" t="s">
        <v>20</v>
      </c>
      <c r="T38" s="7" t="s">
        <v>20</v>
      </c>
      <c r="U38" s="5">
        <v>0</v>
      </c>
      <c r="V38" s="7" t="s">
        <v>20</v>
      </c>
      <c r="W38" s="9" t="s">
        <v>42</v>
      </c>
    </row>
    <row r="39" spans="1:23" x14ac:dyDescent="0.55000000000000004">
      <c r="A39" s="10">
        <v>0</v>
      </c>
      <c r="B39" s="12">
        <v>8.75</v>
      </c>
      <c r="C39" s="5">
        <v>1</v>
      </c>
      <c r="D39" s="5">
        <v>0.5</v>
      </c>
      <c r="E39" s="5">
        <v>0</v>
      </c>
      <c r="F39" s="5">
        <v>0</v>
      </c>
      <c r="G39" s="5">
        <v>0</v>
      </c>
      <c r="H39" s="5">
        <v>0</v>
      </c>
      <c r="I39" s="5">
        <v>0.42</v>
      </c>
      <c r="J39" s="5">
        <v>0</v>
      </c>
      <c r="K39" s="5">
        <v>0.33</v>
      </c>
      <c r="L39" s="5">
        <v>0</v>
      </c>
      <c r="M39" s="5">
        <v>1</v>
      </c>
      <c r="N39" s="5">
        <v>1</v>
      </c>
      <c r="O39" s="5">
        <v>0.5</v>
      </c>
      <c r="P39" s="5">
        <v>1</v>
      </c>
      <c r="Q39" s="5">
        <v>1</v>
      </c>
      <c r="R39" s="5">
        <v>1</v>
      </c>
      <c r="S39" s="5">
        <v>0</v>
      </c>
      <c r="T39" s="5">
        <v>1</v>
      </c>
      <c r="U39" s="5">
        <v>0</v>
      </c>
      <c r="V39" s="5">
        <v>0</v>
      </c>
      <c r="W39" s="9" t="s">
        <v>43</v>
      </c>
    </row>
    <row r="40" spans="1:23" x14ac:dyDescent="0.55000000000000004">
      <c r="A40" s="10">
        <v>0</v>
      </c>
      <c r="B40" s="12">
        <v>9.33</v>
      </c>
      <c r="C40" s="5">
        <v>0</v>
      </c>
      <c r="D40" s="5">
        <v>0.5</v>
      </c>
      <c r="E40" s="5">
        <v>1</v>
      </c>
      <c r="F40" s="5">
        <v>1</v>
      </c>
      <c r="G40" s="5">
        <v>1</v>
      </c>
      <c r="H40" s="5">
        <v>1</v>
      </c>
      <c r="I40" s="5">
        <v>0.33</v>
      </c>
      <c r="J40" s="5">
        <v>0</v>
      </c>
      <c r="K40" s="5">
        <v>0</v>
      </c>
      <c r="L40" s="5">
        <v>0</v>
      </c>
      <c r="M40" s="5">
        <v>0.5</v>
      </c>
      <c r="N40" s="5">
        <v>0</v>
      </c>
      <c r="O40" s="5">
        <v>1</v>
      </c>
      <c r="P40" s="5">
        <v>0</v>
      </c>
      <c r="Q40" s="5">
        <v>1</v>
      </c>
      <c r="R40" s="5">
        <v>0</v>
      </c>
      <c r="S40" s="5">
        <v>0</v>
      </c>
      <c r="T40" s="5">
        <v>1</v>
      </c>
      <c r="U40" s="5">
        <v>0</v>
      </c>
      <c r="V40" s="5">
        <v>1</v>
      </c>
      <c r="W40" s="9" t="s">
        <v>44</v>
      </c>
    </row>
    <row r="41" spans="1:23" x14ac:dyDescent="0.55000000000000004">
      <c r="A41" s="10">
        <v>0</v>
      </c>
      <c r="B41" s="12">
        <v>8</v>
      </c>
      <c r="C41" s="5">
        <v>0</v>
      </c>
      <c r="D41" s="5">
        <v>0.5</v>
      </c>
      <c r="E41" s="5">
        <v>0</v>
      </c>
      <c r="F41" s="5">
        <v>0</v>
      </c>
      <c r="G41" s="5">
        <v>1</v>
      </c>
      <c r="H41" s="5">
        <v>0</v>
      </c>
      <c r="I41" s="5">
        <v>0.33</v>
      </c>
      <c r="J41" s="5">
        <v>1</v>
      </c>
      <c r="K41" s="5">
        <v>0.67</v>
      </c>
      <c r="L41" s="5">
        <v>1</v>
      </c>
      <c r="M41" s="5">
        <v>1</v>
      </c>
      <c r="N41" s="5">
        <v>1</v>
      </c>
      <c r="O41" s="5">
        <v>0.5</v>
      </c>
      <c r="P41" s="5">
        <v>1</v>
      </c>
      <c r="Q41" s="5">
        <v>0</v>
      </c>
      <c r="R41" s="5">
        <v>0</v>
      </c>
      <c r="S41" s="7" t="s">
        <v>20</v>
      </c>
      <c r="T41" s="7" t="s">
        <v>20</v>
      </c>
      <c r="U41" s="7" t="s">
        <v>20</v>
      </c>
      <c r="V41" s="7" t="s">
        <v>20</v>
      </c>
      <c r="W41" s="9" t="s">
        <v>45</v>
      </c>
    </row>
    <row r="42" spans="1:23" x14ac:dyDescent="0.55000000000000004">
      <c r="A42" s="10">
        <v>0</v>
      </c>
      <c r="B42" s="12" t="s">
        <v>20</v>
      </c>
      <c r="C42" s="7" t="s">
        <v>20</v>
      </c>
      <c r="D42" s="7" t="s">
        <v>20</v>
      </c>
      <c r="E42" s="7" t="s">
        <v>20</v>
      </c>
      <c r="F42" s="7" t="s">
        <v>20</v>
      </c>
      <c r="G42" s="7" t="s">
        <v>20</v>
      </c>
      <c r="H42" s="7" t="s">
        <v>20</v>
      </c>
      <c r="I42" s="7" t="s">
        <v>20</v>
      </c>
      <c r="J42" s="7" t="s">
        <v>20</v>
      </c>
      <c r="K42" s="7" t="s">
        <v>20</v>
      </c>
      <c r="L42" s="7" t="s">
        <v>20</v>
      </c>
      <c r="M42" s="7" t="s">
        <v>20</v>
      </c>
      <c r="N42" s="7" t="s">
        <v>20</v>
      </c>
      <c r="O42" s="7" t="s">
        <v>20</v>
      </c>
      <c r="P42" s="7" t="s">
        <v>20</v>
      </c>
      <c r="Q42" s="7" t="s">
        <v>20</v>
      </c>
      <c r="R42" s="7" t="s">
        <v>20</v>
      </c>
      <c r="S42" s="7" t="s">
        <v>20</v>
      </c>
      <c r="T42" s="7" t="s">
        <v>20</v>
      </c>
      <c r="U42" s="7" t="s">
        <v>20</v>
      </c>
      <c r="V42" s="7" t="s">
        <v>20</v>
      </c>
      <c r="W42" s="9" t="s">
        <v>20</v>
      </c>
    </row>
    <row r="43" spans="1:23" x14ac:dyDescent="0.55000000000000004">
      <c r="A43" s="10">
        <v>0</v>
      </c>
      <c r="B43" s="12">
        <v>12.5</v>
      </c>
      <c r="C43" s="5">
        <v>1</v>
      </c>
      <c r="D43" s="5">
        <v>0</v>
      </c>
      <c r="E43" s="5">
        <v>1</v>
      </c>
      <c r="F43" s="5">
        <v>1</v>
      </c>
      <c r="G43" s="5">
        <v>0</v>
      </c>
      <c r="H43" s="5">
        <v>0</v>
      </c>
      <c r="I43" s="5">
        <v>0.67</v>
      </c>
      <c r="J43" s="5">
        <v>1</v>
      </c>
      <c r="K43" s="5">
        <v>0.33</v>
      </c>
      <c r="L43" s="5">
        <v>1</v>
      </c>
      <c r="M43" s="5">
        <v>0.5</v>
      </c>
      <c r="N43" s="5">
        <v>1</v>
      </c>
      <c r="O43" s="5">
        <v>0</v>
      </c>
      <c r="P43" s="5">
        <v>1</v>
      </c>
      <c r="Q43" s="5">
        <v>1</v>
      </c>
      <c r="R43" s="5">
        <v>0</v>
      </c>
      <c r="S43" s="5">
        <v>0</v>
      </c>
      <c r="T43" s="5">
        <v>1</v>
      </c>
      <c r="U43" s="5">
        <v>1</v>
      </c>
      <c r="V43" s="5">
        <v>1</v>
      </c>
      <c r="W43" s="9" t="s">
        <v>46</v>
      </c>
    </row>
    <row r="44" spans="1:23" x14ac:dyDescent="0.55000000000000004">
      <c r="A44" s="10">
        <v>0</v>
      </c>
      <c r="B44" s="12" t="s">
        <v>20</v>
      </c>
      <c r="C44" s="7" t="s">
        <v>20</v>
      </c>
      <c r="D44" s="7" t="s">
        <v>20</v>
      </c>
      <c r="E44" s="7" t="s">
        <v>20</v>
      </c>
      <c r="F44" s="7" t="s">
        <v>20</v>
      </c>
      <c r="G44" s="7" t="s">
        <v>20</v>
      </c>
      <c r="H44" s="7" t="s">
        <v>20</v>
      </c>
      <c r="I44" s="7" t="s">
        <v>20</v>
      </c>
      <c r="J44" s="7" t="s">
        <v>20</v>
      </c>
      <c r="K44" s="7" t="s">
        <v>20</v>
      </c>
      <c r="L44" s="7" t="s">
        <v>20</v>
      </c>
      <c r="M44" s="7" t="s">
        <v>20</v>
      </c>
      <c r="N44" s="7" t="s">
        <v>20</v>
      </c>
      <c r="O44" s="7" t="s">
        <v>20</v>
      </c>
      <c r="P44" s="7" t="s">
        <v>20</v>
      </c>
      <c r="Q44" s="7" t="s">
        <v>20</v>
      </c>
      <c r="R44" s="7" t="s">
        <v>20</v>
      </c>
      <c r="S44" s="7" t="s">
        <v>20</v>
      </c>
      <c r="T44" s="7" t="s">
        <v>20</v>
      </c>
      <c r="U44" s="7" t="s">
        <v>20</v>
      </c>
      <c r="V44" s="7" t="s">
        <v>20</v>
      </c>
      <c r="W44" s="9" t="s">
        <v>20</v>
      </c>
    </row>
    <row r="45" spans="1:23" x14ac:dyDescent="0.55000000000000004">
      <c r="A45" s="10">
        <v>0</v>
      </c>
      <c r="B45" s="12">
        <v>7.17</v>
      </c>
      <c r="C45" s="5">
        <v>1</v>
      </c>
      <c r="D45" s="5">
        <v>0</v>
      </c>
      <c r="E45" s="5">
        <v>0</v>
      </c>
      <c r="F45" s="5">
        <v>0</v>
      </c>
      <c r="G45" s="5">
        <v>1</v>
      </c>
      <c r="H45" s="5">
        <v>0</v>
      </c>
      <c r="I45" s="5">
        <v>0</v>
      </c>
      <c r="J45" s="5">
        <v>0</v>
      </c>
      <c r="K45" s="5">
        <v>0.33</v>
      </c>
      <c r="L45" s="5">
        <v>1</v>
      </c>
      <c r="M45" s="5">
        <v>0.5</v>
      </c>
      <c r="N45" s="5">
        <v>0.33</v>
      </c>
      <c r="O45" s="5">
        <v>1</v>
      </c>
      <c r="P45" s="5">
        <v>0</v>
      </c>
      <c r="Q45" s="5">
        <v>0</v>
      </c>
      <c r="R45" s="5">
        <v>0</v>
      </c>
      <c r="S45" s="5">
        <v>0</v>
      </c>
      <c r="T45" s="5">
        <v>1</v>
      </c>
      <c r="U45" s="7" t="s">
        <v>20</v>
      </c>
      <c r="V45" s="5">
        <v>1</v>
      </c>
      <c r="W45" s="9" t="s">
        <v>47</v>
      </c>
    </row>
    <row r="46" spans="1:23" x14ac:dyDescent="0.55000000000000004">
      <c r="A46" s="10">
        <v>0</v>
      </c>
      <c r="B46" s="12">
        <v>8.92</v>
      </c>
      <c r="C46" s="5">
        <v>1</v>
      </c>
      <c r="D46" s="5">
        <v>0.25</v>
      </c>
      <c r="E46" s="5">
        <v>0</v>
      </c>
      <c r="F46" s="5">
        <v>1</v>
      </c>
      <c r="G46" s="5">
        <v>1</v>
      </c>
      <c r="H46" s="5">
        <v>0</v>
      </c>
      <c r="I46" s="5">
        <v>0.33</v>
      </c>
      <c r="J46" s="5">
        <v>1</v>
      </c>
      <c r="K46" s="5">
        <v>0.33</v>
      </c>
      <c r="L46" s="5">
        <v>1</v>
      </c>
      <c r="M46" s="5">
        <v>1</v>
      </c>
      <c r="N46" s="5">
        <v>1</v>
      </c>
      <c r="O46" s="5">
        <v>1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9" t="s">
        <v>48</v>
      </c>
    </row>
    <row r="47" spans="1:23" x14ac:dyDescent="0.55000000000000004">
      <c r="A47" s="10">
        <v>0</v>
      </c>
      <c r="B47" s="12" t="s">
        <v>20</v>
      </c>
      <c r="C47" s="7" t="s">
        <v>20</v>
      </c>
      <c r="D47" s="7" t="s">
        <v>20</v>
      </c>
      <c r="E47" s="7" t="s">
        <v>20</v>
      </c>
      <c r="F47" s="7" t="s">
        <v>20</v>
      </c>
      <c r="G47" s="7" t="s">
        <v>20</v>
      </c>
      <c r="H47" s="7" t="s">
        <v>20</v>
      </c>
      <c r="I47" s="7" t="s">
        <v>20</v>
      </c>
      <c r="J47" s="7" t="s">
        <v>20</v>
      </c>
      <c r="K47" s="7" t="s">
        <v>20</v>
      </c>
      <c r="L47" s="7" t="s">
        <v>20</v>
      </c>
      <c r="M47" s="7" t="s">
        <v>20</v>
      </c>
      <c r="N47" s="7" t="s">
        <v>20</v>
      </c>
      <c r="O47" s="7" t="s">
        <v>20</v>
      </c>
      <c r="P47" s="7" t="s">
        <v>20</v>
      </c>
      <c r="Q47" s="7" t="s">
        <v>20</v>
      </c>
      <c r="R47" s="7" t="s">
        <v>20</v>
      </c>
      <c r="S47" s="7" t="s">
        <v>20</v>
      </c>
      <c r="T47" s="7" t="s">
        <v>20</v>
      </c>
      <c r="U47" s="7" t="s">
        <v>20</v>
      </c>
      <c r="V47" s="7" t="s">
        <v>20</v>
      </c>
      <c r="W47" s="9" t="s">
        <v>20</v>
      </c>
    </row>
    <row r="48" spans="1:23" x14ac:dyDescent="0.55000000000000004">
      <c r="A48" s="10">
        <v>0</v>
      </c>
      <c r="B48" s="12">
        <v>10.42</v>
      </c>
      <c r="C48" s="5">
        <v>1</v>
      </c>
      <c r="D48" s="5">
        <v>0</v>
      </c>
      <c r="E48" s="5">
        <v>0</v>
      </c>
      <c r="F48" s="5">
        <v>0</v>
      </c>
      <c r="G48" s="5">
        <v>1</v>
      </c>
      <c r="H48" s="5">
        <v>0</v>
      </c>
      <c r="I48" s="5">
        <v>0.08</v>
      </c>
      <c r="J48" s="5">
        <v>0</v>
      </c>
      <c r="K48" s="5">
        <v>0.33</v>
      </c>
      <c r="L48" s="5">
        <v>1</v>
      </c>
      <c r="M48" s="5">
        <v>1</v>
      </c>
      <c r="N48" s="5">
        <v>1</v>
      </c>
      <c r="O48" s="5">
        <v>1</v>
      </c>
      <c r="P48" s="5">
        <v>0</v>
      </c>
      <c r="Q48" s="5">
        <v>0</v>
      </c>
      <c r="R48" s="5">
        <v>1</v>
      </c>
      <c r="S48" s="5">
        <v>1</v>
      </c>
      <c r="T48" s="5">
        <v>1</v>
      </c>
      <c r="U48" s="5">
        <v>1</v>
      </c>
      <c r="V48" s="5">
        <v>0</v>
      </c>
      <c r="W48" s="9" t="s">
        <v>49</v>
      </c>
    </row>
    <row r="49" spans="1:23" x14ac:dyDescent="0.55000000000000004">
      <c r="A49" s="10">
        <v>0</v>
      </c>
      <c r="B49" s="12">
        <v>5.42</v>
      </c>
      <c r="C49" s="5">
        <v>1</v>
      </c>
      <c r="D49" s="5">
        <v>0.25</v>
      </c>
      <c r="E49" s="5">
        <v>0</v>
      </c>
      <c r="F49" s="5">
        <v>1</v>
      </c>
      <c r="G49" s="5">
        <v>1</v>
      </c>
      <c r="H49" s="5">
        <v>0</v>
      </c>
      <c r="I49" s="5">
        <v>0.08</v>
      </c>
      <c r="J49" s="5">
        <v>1</v>
      </c>
      <c r="K49" s="5">
        <v>0.08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1</v>
      </c>
      <c r="T49" s="5">
        <v>0</v>
      </c>
      <c r="U49" s="5">
        <v>0</v>
      </c>
      <c r="V49" s="5">
        <v>0</v>
      </c>
      <c r="W49" s="9" t="s">
        <v>50</v>
      </c>
    </row>
    <row r="50" spans="1:23" x14ac:dyDescent="0.55000000000000004">
      <c r="A50" s="10">
        <v>0</v>
      </c>
      <c r="B50" s="12">
        <v>9</v>
      </c>
      <c r="C50" s="5">
        <v>0</v>
      </c>
      <c r="D50" s="5">
        <v>0.5</v>
      </c>
      <c r="E50" s="5">
        <v>0</v>
      </c>
      <c r="F50" s="5">
        <v>1</v>
      </c>
      <c r="G50" s="5">
        <v>1</v>
      </c>
      <c r="H50" s="5">
        <v>0</v>
      </c>
      <c r="I50" s="5">
        <v>0.08</v>
      </c>
      <c r="J50" s="5">
        <v>0</v>
      </c>
      <c r="K50" s="5">
        <v>1</v>
      </c>
      <c r="L50" s="5">
        <v>1</v>
      </c>
      <c r="M50" s="5">
        <v>1</v>
      </c>
      <c r="N50" s="5">
        <v>0.42</v>
      </c>
      <c r="O50" s="5">
        <v>1</v>
      </c>
      <c r="P50" s="5">
        <v>0</v>
      </c>
      <c r="Q50" s="5">
        <v>0</v>
      </c>
      <c r="R50" s="5">
        <v>0</v>
      </c>
      <c r="S50" s="5">
        <v>1</v>
      </c>
      <c r="T50" s="5">
        <v>1</v>
      </c>
      <c r="U50" s="5">
        <v>0</v>
      </c>
      <c r="V50" s="5">
        <v>0</v>
      </c>
      <c r="W50" s="9" t="s">
        <v>51</v>
      </c>
    </row>
    <row r="51" spans="1:23" x14ac:dyDescent="0.55000000000000004">
      <c r="A51" s="10">
        <v>0</v>
      </c>
      <c r="B51" s="12">
        <v>9.92</v>
      </c>
      <c r="C51" s="5">
        <v>1</v>
      </c>
      <c r="D51" s="5">
        <v>0.5</v>
      </c>
      <c r="E51" s="5">
        <v>0</v>
      </c>
      <c r="F51" s="5">
        <v>1</v>
      </c>
      <c r="G51" s="5">
        <v>1</v>
      </c>
      <c r="H51" s="5">
        <v>0</v>
      </c>
      <c r="I51" s="5">
        <v>0.42</v>
      </c>
      <c r="J51" s="5">
        <v>1</v>
      </c>
      <c r="K51" s="5">
        <v>0.67</v>
      </c>
      <c r="L51" s="5">
        <v>1</v>
      </c>
      <c r="M51" s="5">
        <v>1</v>
      </c>
      <c r="N51" s="5">
        <v>0.33</v>
      </c>
      <c r="O51" s="5">
        <v>1</v>
      </c>
      <c r="P51" s="5">
        <v>0</v>
      </c>
      <c r="Q51" s="5">
        <v>0</v>
      </c>
      <c r="R51" s="5">
        <v>0</v>
      </c>
      <c r="S51" s="5">
        <v>1</v>
      </c>
      <c r="T51" s="5">
        <v>0</v>
      </c>
      <c r="U51" s="5">
        <v>0</v>
      </c>
      <c r="V51" s="5">
        <v>0</v>
      </c>
      <c r="W51" s="9" t="s">
        <v>52</v>
      </c>
    </row>
    <row r="52" spans="1:23" x14ac:dyDescent="0.55000000000000004">
      <c r="A52" s="10">
        <v>0</v>
      </c>
      <c r="B52" s="12" t="s">
        <v>20</v>
      </c>
      <c r="C52" s="7" t="s">
        <v>20</v>
      </c>
      <c r="D52" s="7" t="s">
        <v>20</v>
      </c>
      <c r="E52" s="7" t="s">
        <v>20</v>
      </c>
      <c r="F52" s="7" t="s">
        <v>20</v>
      </c>
      <c r="G52" s="7" t="s">
        <v>20</v>
      </c>
      <c r="H52" s="7" t="s">
        <v>20</v>
      </c>
      <c r="I52" s="7" t="s">
        <v>20</v>
      </c>
      <c r="J52" s="7" t="s">
        <v>20</v>
      </c>
      <c r="K52" s="7" t="s">
        <v>20</v>
      </c>
      <c r="L52" s="7" t="s">
        <v>20</v>
      </c>
      <c r="M52" s="7" t="s">
        <v>20</v>
      </c>
      <c r="N52" s="7" t="s">
        <v>20</v>
      </c>
      <c r="O52" s="7" t="s">
        <v>20</v>
      </c>
      <c r="P52" s="7" t="s">
        <v>20</v>
      </c>
      <c r="Q52" s="7" t="s">
        <v>20</v>
      </c>
      <c r="R52" s="7" t="s">
        <v>20</v>
      </c>
      <c r="S52" s="7" t="s">
        <v>20</v>
      </c>
      <c r="T52" s="7" t="s">
        <v>20</v>
      </c>
      <c r="U52" s="7" t="s">
        <v>20</v>
      </c>
      <c r="V52" s="7" t="s">
        <v>20</v>
      </c>
      <c r="W52" s="9" t="s">
        <v>20</v>
      </c>
    </row>
    <row r="53" spans="1:23" x14ac:dyDescent="0.55000000000000004">
      <c r="A53" s="10">
        <v>0</v>
      </c>
      <c r="B53" s="12" t="s">
        <v>20</v>
      </c>
      <c r="C53" s="7" t="s">
        <v>20</v>
      </c>
      <c r="D53" s="7" t="s">
        <v>20</v>
      </c>
      <c r="E53" s="7" t="s">
        <v>20</v>
      </c>
      <c r="F53" s="7" t="s">
        <v>20</v>
      </c>
      <c r="G53" s="7" t="s">
        <v>20</v>
      </c>
      <c r="H53" s="7" t="s">
        <v>20</v>
      </c>
      <c r="I53" s="7" t="s">
        <v>20</v>
      </c>
      <c r="J53" s="7" t="s">
        <v>20</v>
      </c>
      <c r="K53" s="7" t="s">
        <v>20</v>
      </c>
      <c r="L53" s="7" t="s">
        <v>20</v>
      </c>
      <c r="M53" s="7" t="s">
        <v>20</v>
      </c>
      <c r="N53" s="7" t="s">
        <v>20</v>
      </c>
      <c r="O53" s="7" t="s">
        <v>20</v>
      </c>
      <c r="P53" s="7" t="s">
        <v>20</v>
      </c>
      <c r="Q53" s="7" t="s">
        <v>20</v>
      </c>
      <c r="R53" s="7" t="s">
        <v>20</v>
      </c>
      <c r="S53" s="7" t="s">
        <v>20</v>
      </c>
      <c r="T53" s="7" t="s">
        <v>20</v>
      </c>
      <c r="U53" s="7" t="s">
        <v>20</v>
      </c>
      <c r="V53" s="7" t="s">
        <v>20</v>
      </c>
      <c r="W53" s="9" t="s">
        <v>20</v>
      </c>
    </row>
    <row r="54" spans="1:23" x14ac:dyDescent="0.55000000000000004">
      <c r="A54" s="10">
        <v>0</v>
      </c>
      <c r="B54" s="12" t="s">
        <v>20</v>
      </c>
      <c r="C54" s="7" t="s">
        <v>20</v>
      </c>
      <c r="D54" s="7" t="s">
        <v>20</v>
      </c>
      <c r="E54" s="7" t="s">
        <v>20</v>
      </c>
      <c r="F54" s="7" t="s">
        <v>20</v>
      </c>
      <c r="G54" s="7" t="s">
        <v>20</v>
      </c>
      <c r="H54" s="7" t="s">
        <v>20</v>
      </c>
      <c r="I54" s="7" t="s">
        <v>20</v>
      </c>
      <c r="J54" s="7" t="s">
        <v>20</v>
      </c>
      <c r="K54" s="7" t="s">
        <v>20</v>
      </c>
      <c r="L54" s="7" t="s">
        <v>20</v>
      </c>
      <c r="M54" s="7" t="s">
        <v>20</v>
      </c>
      <c r="N54" s="7" t="s">
        <v>20</v>
      </c>
      <c r="O54" s="7" t="s">
        <v>20</v>
      </c>
      <c r="P54" s="7" t="s">
        <v>20</v>
      </c>
      <c r="Q54" s="7" t="s">
        <v>20</v>
      </c>
      <c r="R54" s="7" t="s">
        <v>20</v>
      </c>
      <c r="S54" s="7" t="s">
        <v>20</v>
      </c>
      <c r="T54" s="7" t="s">
        <v>20</v>
      </c>
      <c r="U54" s="7" t="s">
        <v>20</v>
      </c>
      <c r="V54" s="7" t="s">
        <v>20</v>
      </c>
      <c r="W54" s="9" t="s">
        <v>20</v>
      </c>
    </row>
    <row r="55" spans="1:23" x14ac:dyDescent="0.55000000000000004">
      <c r="A55" s="10">
        <v>0</v>
      </c>
      <c r="B55" s="12">
        <v>8.42</v>
      </c>
      <c r="C55" s="5">
        <v>0</v>
      </c>
      <c r="D55" s="5">
        <v>0.5</v>
      </c>
      <c r="E55" s="5">
        <v>1</v>
      </c>
      <c r="F55" s="5">
        <v>1</v>
      </c>
      <c r="G55" s="5">
        <v>0</v>
      </c>
      <c r="H55" s="5">
        <v>1</v>
      </c>
      <c r="I55" s="5">
        <v>0.33</v>
      </c>
      <c r="J55" s="5">
        <v>0</v>
      </c>
      <c r="K55" s="5">
        <v>0</v>
      </c>
      <c r="L55" s="5">
        <v>0</v>
      </c>
      <c r="M55" s="5">
        <v>0.5</v>
      </c>
      <c r="N55" s="5">
        <v>0.08</v>
      </c>
      <c r="O55" s="5">
        <v>1</v>
      </c>
      <c r="P55" s="5">
        <v>0</v>
      </c>
      <c r="Q55" s="5">
        <v>1</v>
      </c>
      <c r="R55" s="5">
        <v>0</v>
      </c>
      <c r="S55" s="5">
        <v>0</v>
      </c>
      <c r="T55" s="5">
        <v>1</v>
      </c>
      <c r="U55" s="5">
        <v>0</v>
      </c>
      <c r="V55" s="5">
        <v>1</v>
      </c>
      <c r="W55" s="9" t="s">
        <v>53</v>
      </c>
    </row>
    <row r="56" spans="1:23" x14ac:dyDescent="0.55000000000000004">
      <c r="A56" s="10">
        <v>0</v>
      </c>
      <c r="B56" s="12">
        <v>9.75</v>
      </c>
      <c r="C56" s="5">
        <v>1</v>
      </c>
      <c r="D56" s="5">
        <v>0.5</v>
      </c>
      <c r="E56" s="5">
        <v>1</v>
      </c>
      <c r="F56" s="5">
        <v>1</v>
      </c>
      <c r="G56" s="5">
        <v>0</v>
      </c>
      <c r="H56" s="5">
        <v>0</v>
      </c>
      <c r="I56" s="5">
        <v>0.33</v>
      </c>
      <c r="J56" s="5">
        <v>1</v>
      </c>
      <c r="K56" s="5">
        <v>0.08</v>
      </c>
      <c r="L56" s="5">
        <v>1</v>
      </c>
      <c r="M56" s="5">
        <v>1</v>
      </c>
      <c r="N56" s="5">
        <v>0.33</v>
      </c>
      <c r="O56" s="5">
        <v>0.5</v>
      </c>
      <c r="P56" s="5">
        <v>1</v>
      </c>
      <c r="Q56" s="5">
        <v>0</v>
      </c>
      <c r="R56" s="5">
        <v>1</v>
      </c>
      <c r="S56" s="5">
        <v>0</v>
      </c>
      <c r="T56" s="5">
        <v>0</v>
      </c>
      <c r="U56" s="5">
        <v>0</v>
      </c>
      <c r="V56" s="5">
        <v>0</v>
      </c>
      <c r="W56" s="9" t="s">
        <v>42</v>
      </c>
    </row>
    <row r="57" spans="1:23" x14ac:dyDescent="0.55000000000000004">
      <c r="A57" s="10">
        <v>0</v>
      </c>
      <c r="B57" s="12">
        <v>11.83</v>
      </c>
      <c r="C57" s="5">
        <v>0</v>
      </c>
      <c r="D57" s="5">
        <v>0.5</v>
      </c>
      <c r="E57" s="5">
        <v>0</v>
      </c>
      <c r="F57" s="5">
        <v>1</v>
      </c>
      <c r="G57" s="5">
        <v>0</v>
      </c>
      <c r="H57" s="5">
        <v>0</v>
      </c>
      <c r="I57" s="5">
        <v>0.33</v>
      </c>
      <c r="J57" s="5">
        <v>1</v>
      </c>
      <c r="K57" s="5">
        <v>0.67</v>
      </c>
      <c r="L57" s="5">
        <v>1</v>
      </c>
      <c r="M57" s="5">
        <v>1</v>
      </c>
      <c r="N57" s="5">
        <v>0.33</v>
      </c>
      <c r="O57" s="5">
        <v>1</v>
      </c>
      <c r="P57" s="5">
        <v>1</v>
      </c>
      <c r="Q57" s="5">
        <v>1</v>
      </c>
      <c r="R57" s="5">
        <v>1</v>
      </c>
      <c r="S57" s="5">
        <v>0</v>
      </c>
      <c r="T57" s="5">
        <v>1</v>
      </c>
      <c r="U57" s="5">
        <v>0</v>
      </c>
      <c r="V57" s="5">
        <v>1</v>
      </c>
      <c r="W57" s="9" t="s">
        <v>54</v>
      </c>
    </row>
    <row r="58" spans="1:23" x14ac:dyDescent="0.55000000000000004">
      <c r="A58" s="10">
        <v>0</v>
      </c>
      <c r="B58" s="12">
        <v>4.5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1</v>
      </c>
      <c r="I58" s="5">
        <v>0.42</v>
      </c>
      <c r="J58" s="5">
        <v>1</v>
      </c>
      <c r="K58" s="5">
        <v>0</v>
      </c>
      <c r="L58" s="5">
        <v>0.75</v>
      </c>
      <c r="M58" s="5">
        <v>0</v>
      </c>
      <c r="N58" s="5">
        <v>0.08</v>
      </c>
      <c r="O58" s="5">
        <v>0.25</v>
      </c>
      <c r="P58" s="5">
        <v>0</v>
      </c>
      <c r="Q58" s="5">
        <v>1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9" t="s">
        <v>29</v>
      </c>
    </row>
    <row r="59" spans="1:23" x14ac:dyDescent="0.55000000000000004">
      <c r="A59" s="10">
        <v>0</v>
      </c>
      <c r="B59" s="12">
        <v>11</v>
      </c>
      <c r="C59" s="5">
        <v>1</v>
      </c>
      <c r="D59" s="5">
        <v>0.5</v>
      </c>
      <c r="E59" s="5">
        <v>0</v>
      </c>
      <c r="F59" s="5">
        <v>1</v>
      </c>
      <c r="G59" s="5">
        <v>1</v>
      </c>
      <c r="H59" s="5">
        <v>1</v>
      </c>
      <c r="I59" s="5">
        <v>0.67</v>
      </c>
      <c r="J59" s="5">
        <v>1</v>
      </c>
      <c r="K59" s="5">
        <v>0.33</v>
      </c>
      <c r="L59" s="5">
        <v>1</v>
      </c>
      <c r="M59" s="5">
        <v>1</v>
      </c>
      <c r="N59" s="5">
        <v>0</v>
      </c>
      <c r="O59" s="5">
        <v>0.5</v>
      </c>
      <c r="P59" s="5">
        <v>1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1</v>
      </c>
      <c r="W59" s="9" t="s">
        <v>55</v>
      </c>
    </row>
    <row r="60" spans="1:23" x14ac:dyDescent="0.55000000000000004">
      <c r="A60" s="10">
        <v>0</v>
      </c>
      <c r="B60" s="12" t="s">
        <v>20</v>
      </c>
      <c r="C60" s="7" t="s">
        <v>20</v>
      </c>
      <c r="D60" s="7" t="s">
        <v>20</v>
      </c>
      <c r="E60" s="7" t="s">
        <v>20</v>
      </c>
      <c r="F60" s="7" t="s">
        <v>20</v>
      </c>
      <c r="G60" s="7" t="s">
        <v>20</v>
      </c>
      <c r="H60" s="7" t="s">
        <v>20</v>
      </c>
      <c r="I60" s="7" t="s">
        <v>20</v>
      </c>
      <c r="J60" s="7" t="s">
        <v>20</v>
      </c>
      <c r="K60" s="7" t="s">
        <v>20</v>
      </c>
      <c r="L60" s="7" t="s">
        <v>20</v>
      </c>
      <c r="M60" s="7" t="s">
        <v>20</v>
      </c>
      <c r="N60" s="7" t="s">
        <v>20</v>
      </c>
      <c r="O60" s="7" t="s">
        <v>20</v>
      </c>
      <c r="P60" s="7" t="s">
        <v>20</v>
      </c>
      <c r="Q60" s="7" t="s">
        <v>20</v>
      </c>
      <c r="R60" s="7" t="s">
        <v>20</v>
      </c>
      <c r="S60" s="7" t="s">
        <v>20</v>
      </c>
      <c r="T60" s="7" t="s">
        <v>20</v>
      </c>
      <c r="U60" s="7" t="s">
        <v>20</v>
      </c>
      <c r="V60" s="7" t="s">
        <v>20</v>
      </c>
      <c r="W60" s="9" t="s">
        <v>20</v>
      </c>
    </row>
    <row r="61" spans="1:23" x14ac:dyDescent="0.55000000000000004">
      <c r="A61" s="10">
        <v>0</v>
      </c>
      <c r="B61" s="12" t="s">
        <v>20</v>
      </c>
      <c r="C61" s="7" t="s">
        <v>20</v>
      </c>
      <c r="D61" s="7" t="s">
        <v>20</v>
      </c>
      <c r="E61" s="7" t="s">
        <v>20</v>
      </c>
      <c r="F61" s="7" t="s">
        <v>20</v>
      </c>
      <c r="G61" s="7" t="s">
        <v>20</v>
      </c>
      <c r="H61" s="7" t="s">
        <v>20</v>
      </c>
      <c r="I61" s="7" t="s">
        <v>20</v>
      </c>
      <c r="J61" s="7" t="s">
        <v>20</v>
      </c>
      <c r="K61" s="7" t="s">
        <v>20</v>
      </c>
      <c r="L61" s="7" t="s">
        <v>20</v>
      </c>
      <c r="M61" s="7" t="s">
        <v>20</v>
      </c>
      <c r="N61" s="7" t="s">
        <v>20</v>
      </c>
      <c r="O61" s="7" t="s">
        <v>20</v>
      </c>
      <c r="P61" s="7" t="s">
        <v>20</v>
      </c>
      <c r="Q61" s="7" t="s">
        <v>20</v>
      </c>
      <c r="R61" s="7" t="s">
        <v>20</v>
      </c>
      <c r="S61" s="7" t="s">
        <v>20</v>
      </c>
      <c r="T61" s="7" t="s">
        <v>20</v>
      </c>
      <c r="U61" s="7" t="s">
        <v>20</v>
      </c>
      <c r="V61" s="7" t="s">
        <v>20</v>
      </c>
      <c r="W61" s="9" t="s">
        <v>20</v>
      </c>
    </row>
    <row r="62" spans="1:23" x14ac:dyDescent="0.55000000000000004">
      <c r="A62" s="10">
        <v>0</v>
      </c>
      <c r="B62" s="12">
        <v>1.83</v>
      </c>
      <c r="C62" s="5">
        <v>0</v>
      </c>
      <c r="D62" s="5">
        <v>0.5</v>
      </c>
      <c r="E62" s="5">
        <v>0</v>
      </c>
      <c r="F62" s="5">
        <v>1</v>
      </c>
      <c r="G62" s="5">
        <v>0</v>
      </c>
      <c r="H62" s="5">
        <v>0</v>
      </c>
      <c r="I62" s="5">
        <v>0.33</v>
      </c>
      <c r="J62" s="7" t="s">
        <v>20</v>
      </c>
      <c r="K62" s="7" t="s">
        <v>20</v>
      </c>
      <c r="L62" s="7" t="s">
        <v>20</v>
      </c>
      <c r="M62" s="7" t="s">
        <v>20</v>
      </c>
      <c r="N62" s="7" t="s">
        <v>20</v>
      </c>
      <c r="O62" s="7" t="s">
        <v>20</v>
      </c>
      <c r="P62" s="7" t="s">
        <v>20</v>
      </c>
      <c r="Q62" s="7" t="s">
        <v>20</v>
      </c>
      <c r="R62" s="7" t="s">
        <v>20</v>
      </c>
      <c r="S62" s="7" t="s">
        <v>20</v>
      </c>
      <c r="T62" s="7" t="s">
        <v>20</v>
      </c>
      <c r="U62" s="7" t="s">
        <v>20</v>
      </c>
      <c r="V62" s="7" t="s">
        <v>20</v>
      </c>
      <c r="W62" s="9" t="s">
        <v>41</v>
      </c>
    </row>
    <row r="63" spans="1:23" x14ac:dyDescent="0.55000000000000004">
      <c r="A63" s="10">
        <v>0</v>
      </c>
      <c r="B63" s="12">
        <v>14.5</v>
      </c>
      <c r="C63" s="5">
        <v>1</v>
      </c>
      <c r="D63" s="5">
        <v>0.5</v>
      </c>
      <c r="E63" s="5">
        <v>0</v>
      </c>
      <c r="F63" s="5">
        <v>1</v>
      </c>
      <c r="G63" s="5">
        <v>1</v>
      </c>
      <c r="H63" s="5">
        <v>1</v>
      </c>
      <c r="I63" s="5">
        <v>0.67</v>
      </c>
      <c r="J63" s="5">
        <v>0</v>
      </c>
      <c r="K63" s="5">
        <v>1</v>
      </c>
      <c r="L63" s="5">
        <v>1</v>
      </c>
      <c r="M63" s="5">
        <v>1</v>
      </c>
      <c r="N63" s="5">
        <v>0.33</v>
      </c>
      <c r="O63" s="5">
        <v>1</v>
      </c>
      <c r="P63" s="5">
        <v>1</v>
      </c>
      <c r="Q63" s="5">
        <v>0</v>
      </c>
      <c r="R63" s="5">
        <v>1</v>
      </c>
      <c r="S63" s="5">
        <v>0</v>
      </c>
      <c r="T63" s="5">
        <v>1</v>
      </c>
      <c r="U63" s="5">
        <v>1</v>
      </c>
      <c r="V63" s="5">
        <v>1</v>
      </c>
      <c r="W63" s="9" t="s">
        <v>56</v>
      </c>
    </row>
    <row r="64" spans="1:23" x14ac:dyDescent="0.55000000000000004">
      <c r="A64" s="10">
        <v>0</v>
      </c>
      <c r="B64" s="12">
        <v>9.58</v>
      </c>
      <c r="C64" s="5">
        <v>1</v>
      </c>
      <c r="D64" s="5">
        <v>0.5</v>
      </c>
      <c r="E64" s="5">
        <v>0</v>
      </c>
      <c r="F64" s="5">
        <v>0</v>
      </c>
      <c r="G64" s="5">
        <v>1</v>
      </c>
      <c r="H64" s="5">
        <v>0</v>
      </c>
      <c r="I64" s="5">
        <v>0.42</v>
      </c>
      <c r="J64" s="5">
        <v>1</v>
      </c>
      <c r="K64" s="5">
        <v>0.33</v>
      </c>
      <c r="L64" s="5">
        <v>1</v>
      </c>
      <c r="M64" s="5">
        <v>0.5</v>
      </c>
      <c r="N64" s="5">
        <v>0.33</v>
      </c>
      <c r="O64" s="5">
        <v>0.5</v>
      </c>
      <c r="P64" s="5">
        <v>0</v>
      </c>
      <c r="Q64" s="5">
        <v>1</v>
      </c>
      <c r="R64" s="5">
        <v>0</v>
      </c>
      <c r="S64" s="5">
        <v>1</v>
      </c>
      <c r="T64" s="5">
        <v>1</v>
      </c>
      <c r="U64" s="5">
        <v>0</v>
      </c>
      <c r="V64" s="5">
        <v>0</v>
      </c>
      <c r="W64" s="9" t="s">
        <v>57</v>
      </c>
    </row>
    <row r="65" spans="1:23" x14ac:dyDescent="0.55000000000000004">
      <c r="A65" s="10">
        <v>0</v>
      </c>
      <c r="B65" s="12">
        <v>10.17</v>
      </c>
      <c r="C65" s="5">
        <v>0</v>
      </c>
      <c r="D65" s="5">
        <v>0.5</v>
      </c>
      <c r="E65" s="5">
        <v>0</v>
      </c>
      <c r="F65" s="5">
        <v>1</v>
      </c>
      <c r="G65" s="5">
        <v>1</v>
      </c>
      <c r="H65" s="5">
        <v>1</v>
      </c>
      <c r="I65" s="5">
        <v>0.67</v>
      </c>
      <c r="J65" s="5">
        <v>1</v>
      </c>
      <c r="K65" s="5">
        <v>0.67</v>
      </c>
      <c r="L65" s="5">
        <v>1</v>
      </c>
      <c r="M65" s="5">
        <v>1</v>
      </c>
      <c r="N65" s="5">
        <v>0.33</v>
      </c>
      <c r="O65" s="5">
        <v>1</v>
      </c>
      <c r="P65" s="7" t="s">
        <v>20</v>
      </c>
      <c r="Q65" s="5">
        <v>0</v>
      </c>
      <c r="R65" s="7" t="s">
        <v>20</v>
      </c>
      <c r="S65" s="5">
        <v>0</v>
      </c>
      <c r="T65" s="5">
        <v>0</v>
      </c>
      <c r="U65" s="5">
        <v>0</v>
      </c>
      <c r="V65" s="5">
        <v>1</v>
      </c>
      <c r="W65" s="9" t="s">
        <v>58</v>
      </c>
    </row>
    <row r="66" spans="1:23" x14ac:dyDescent="0.55000000000000004">
      <c r="A66" s="10">
        <v>0</v>
      </c>
      <c r="B66" s="12">
        <v>6.5</v>
      </c>
      <c r="C66" s="5">
        <v>0</v>
      </c>
      <c r="D66" s="5">
        <v>0.5</v>
      </c>
      <c r="E66" s="5">
        <v>0</v>
      </c>
      <c r="F66" s="5">
        <v>0</v>
      </c>
      <c r="G66" s="5">
        <v>1</v>
      </c>
      <c r="H66" s="5">
        <v>1</v>
      </c>
      <c r="I66" s="5">
        <v>0.67</v>
      </c>
      <c r="J66" s="5">
        <v>1</v>
      </c>
      <c r="K66" s="5">
        <v>0.33</v>
      </c>
      <c r="L66" s="5">
        <v>1</v>
      </c>
      <c r="M66" s="5">
        <v>0</v>
      </c>
      <c r="N66" s="5">
        <v>1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9" t="s">
        <v>59</v>
      </c>
    </row>
    <row r="67" spans="1:23" x14ac:dyDescent="0.55000000000000004">
      <c r="A67" s="10">
        <v>0</v>
      </c>
      <c r="B67" s="12">
        <v>8.58</v>
      </c>
      <c r="C67" s="5">
        <v>1</v>
      </c>
      <c r="D67" s="5">
        <v>0.5</v>
      </c>
      <c r="E67" s="5">
        <v>1</v>
      </c>
      <c r="F67" s="5">
        <v>1</v>
      </c>
      <c r="G67" s="5">
        <v>0</v>
      </c>
      <c r="H67" s="5">
        <v>0</v>
      </c>
      <c r="I67" s="5">
        <v>0.67</v>
      </c>
      <c r="J67" s="5">
        <v>0</v>
      </c>
      <c r="K67" s="5">
        <v>0.08</v>
      </c>
      <c r="L67" s="5">
        <v>1</v>
      </c>
      <c r="M67" s="5">
        <v>1</v>
      </c>
      <c r="N67" s="5">
        <v>0.33</v>
      </c>
      <c r="O67" s="5">
        <v>1</v>
      </c>
      <c r="P67" s="5">
        <v>0</v>
      </c>
      <c r="Q67" s="5">
        <v>0</v>
      </c>
      <c r="R67" s="5">
        <v>0</v>
      </c>
      <c r="S67" s="5">
        <v>0</v>
      </c>
      <c r="T67" s="5">
        <v>1</v>
      </c>
      <c r="U67" s="5">
        <v>0</v>
      </c>
      <c r="V67" s="5">
        <v>0</v>
      </c>
      <c r="W67" s="9" t="s">
        <v>60</v>
      </c>
    </row>
    <row r="68" spans="1:23" x14ac:dyDescent="0.55000000000000004">
      <c r="A68" s="10">
        <v>0</v>
      </c>
      <c r="B68" s="12">
        <v>10.92</v>
      </c>
      <c r="C68" s="5">
        <v>1</v>
      </c>
      <c r="D68" s="5">
        <v>0.5</v>
      </c>
      <c r="E68" s="5">
        <v>0</v>
      </c>
      <c r="F68" s="5">
        <v>1</v>
      </c>
      <c r="G68" s="5">
        <v>1</v>
      </c>
      <c r="H68" s="5">
        <v>1</v>
      </c>
      <c r="I68" s="5">
        <v>0.42</v>
      </c>
      <c r="J68" s="5">
        <v>0</v>
      </c>
      <c r="K68" s="5">
        <v>1</v>
      </c>
      <c r="L68" s="5">
        <v>1</v>
      </c>
      <c r="M68" s="5">
        <v>1</v>
      </c>
      <c r="N68" s="5">
        <v>1</v>
      </c>
      <c r="O68" s="5">
        <v>1</v>
      </c>
      <c r="P68" s="5">
        <v>0</v>
      </c>
      <c r="Q68" s="5">
        <v>0</v>
      </c>
      <c r="R68" s="5">
        <v>1</v>
      </c>
      <c r="S68" s="5">
        <v>0</v>
      </c>
      <c r="T68" s="5">
        <v>0</v>
      </c>
      <c r="U68" s="5">
        <v>0</v>
      </c>
      <c r="V68" s="5">
        <v>0</v>
      </c>
      <c r="W68" s="9" t="s">
        <v>61</v>
      </c>
    </row>
    <row r="69" spans="1:23" x14ac:dyDescent="0.55000000000000004">
      <c r="A69" s="10">
        <v>0</v>
      </c>
      <c r="B69" s="12" t="s">
        <v>20</v>
      </c>
      <c r="C69" s="7" t="s">
        <v>20</v>
      </c>
      <c r="D69" s="7" t="s">
        <v>20</v>
      </c>
      <c r="E69" s="7" t="s">
        <v>20</v>
      </c>
      <c r="F69" s="7" t="s">
        <v>20</v>
      </c>
      <c r="G69" s="7" t="s">
        <v>20</v>
      </c>
      <c r="H69" s="7" t="s">
        <v>20</v>
      </c>
      <c r="I69" s="7" t="s">
        <v>20</v>
      </c>
      <c r="J69" s="7" t="s">
        <v>20</v>
      </c>
      <c r="K69" s="7" t="s">
        <v>20</v>
      </c>
      <c r="L69" s="7" t="s">
        <v>20</v>
      </c>
      <c r="M69" s="7" t="s">
        <v>20</v>
      </c>
      <c r="N69" s="7" t="s">
        <v>20</v>
      </c>
      <c r="O69" s="7" t="s">
        <v>20</v>
      </c>
      <c r="P69" s="7" t="s">
        <v>20</v>
      </c>
      <c r="Q69" s="7" t="s">
        <v>20</v>
      </c>
      <c r="R69" s="7" t="s">
        <v>20</v>
      </c>
      <c r="S69" s="7" t="s">
        <v>20</v>
      </c>
      <c r="T69" s="7" t="s">
        <v>20</v>
      </c>
      <c r="U69" s="7" t="s">
        <v>20</v>
      </c>
      <c r="V69" s="7" t="s">
        <v>20</v>
      </c>
      <c r="W69" s="9" t="s">
        <v>20</v>
      </c>
    </row>
    <row r="70" spans="1:23" x14ac:dyDescent="0.55000000000000004">
      <c r="A70" s="10">
        <v>0</v>
      </c>
      <c r="B70" s="12" t="s">
        <v>20</v>
      </c>
      <c r="C70" s="7" t="s">
        <v>20</v>
      </c>
      <c r="D70" s="7" t="s">
        <v>20</v>
      </c>
      <c r="E70" s="7" t="s">
        <v>20</v>
      </c>
      <c r="F70" s="7" t="s">
        <v>20</v>
      </c>
      <c r="G70" s="7" t="s">
        <v>20</v>
      </c>
      <c r="H70" s="7" t="s">
        <v>20</v>
      </c>
      <c r="I70" s="7" t="s">
        <v>20</v>
      </c>
      <c r="J70" s="7" t="s">
        <v>20</v>
      </c>
      <c r="K70" s="7" t="s">
        <v>20</v>
      </c>
      <c r="L70" s="7" t="s">
        <v>20</v>
      </c>
      <c r="M70" s="7" t="s">
        <v>20</v>
      </c>
      <c r="N70" s="7" t="s">
        <v>20</v>
      </c>
      <c r="O70" s="7" t="s">
        <v>20</v>
      </c>
      <c r="P70" s="7" t="s">
        <v>20</v>
      </c>
      <c r="Q70" s="7" t="s">
        <v>20</v>
      </c>
      <c r="R70" s="7" t="s">
        <v>20</v>
      </c>
      <c r="S70" s="7" t="s">
        <v>20</v>
      </c>
      <c r="T70" s="7" t="s">
        <v>20</v>
      </c>
      <c r="U70" s="7" t="s">
        <v>20</v>
      </c>
      <c r="V70" s="7" t="s">
        <v>20</v>
      </c>
      <c r="W70" s="9" t="s">
        <v>20</v>
      </c>
    </row>
    <row r="71" spans="1:23" x14ac:dyDescent="0.55000000000000004">
      <c r="A71" s="10">
        <v>0</v>
      </c>
      <c r="B71" s="12" t="s">
        <v>20</v>
      </c>
      <c r="C71" s="7" t="s">
        <v>20</v>
      </c>
      <c r="D71" s="7" t="s">
        <v>20</v>
      </c>
      <c r="E71" s="7" t="s">
        <v>20</v>
      </c>
      <c r="F71" s="7" t="s">
        <v>20</v>
      </c>
      <c r="G71" s="7" t="s">
        <v>20</v>
      </c>
      <c r="H71" s="7" t="s">
        <v>20</v>
      </c>
      <c r="I71" s="7" t="s">
        <v>20</v>
      </c>
      <c r="J71" s="7" t="s">
        <v>20</v>
      </c>
      <c r="K71" s="7" t="s">
        <v>20</v>
      </c>
      <c r="L71" s="7" t="s">
        <v>20</v>
      </c>
      <c r="M71" s="7" t="s">
        <v>20</v>
      </c>
      <c r="N71" s="7" t="s">
        <v>20</v>
      </c>
      <c r="O71" s="7" t="s">
        <v>20</v>
      </c>
      <c r="P71" s="7" t="s">
        <v>20</v>
      </c>
      <c r="Q71" s="7" t="s">
        <v>20</v>
      </c>
      <c r="R71" s="7" t="s">
        <v>20</v>
      </c>
      <c r="S71" s="7" t="s">
        <v>20</v>
      </c>
      <c r="T71" s="7" t="s">
        <v>20</v>
      </c>
      <c r="U71" s="7" t="s">
        <v>20</v>
      </c>
      <c r="V71" s="7" t="s">
        <v>20</v>
      </c>
      <c r="W71" s="9" t="s">
        <v>20</v>
      </c>
    </row>
    <row r="72" spans="1:23" x14ac:dyDescent="0.55000000000000004">
      <c r="A72" s="10">
        <v>0</v>
      </c>
      <c r="B72" s="12">
        <v>5</v>
      </c>
      <c r="C72" s="5">
        <v>0</v>
      </c>
      <c r="D72" s="5">
        <v>0</v>
      </c>
      <c r="E72" s="5">
        <v>0</v>
      </c>
      <c r="F72" s="5">
        <v>1</v>
      </c>
      <c r="G72" s="5">
        <v>0</v>
      </c>
      <c r="H72" s="5">
        <v>0</v>
      </c>
      <c r="I72" s="5">
        <v>0.33</v>
      </c>
      <c r="J72" s="5">
        <v>0</v>
      </c>
      <c r="K72" s="5">
        <v>0.33</v>
      </c>
      <c r="L72" s="5">
        <v>0</v>
      </c>
      <c r="M72" s="5">
        <v>0.5</v>
      </c>
      <c r="N72" s="5">
        <v>0.33</v>
      </c>
      <c r="O72" s="5">
        <v>0.5</v>
      </c>
      <c r="P72" s="5">
        <v>0</v>
      </c>
      <c r="Q72" s="5">
        <v>0</v>
      </c>
      <c r="R72" s="5">
        <v>0</v>
      </c>
      <c r="S72" s="5">
        <v>0</v>
      </c>
      <c r="T72" s="5">
        <v>1</v>
      </c>
      <c r="U72" s="5">
        <v>0</v>
      </c>
      <c r="V72" s="5">
        <v>1</v>
      </c>
      <c r="W72" s="9" t="s">
        <v>62</v>
      </c>
    </row>
    <row r="73" spans="1:23" x14ac:dyDescent="0.55000000000000004">
      <c r="A73" s="10">
        <v>0</v>
      </c>
      <c r="B73" s="12">
        <v>8.92</v>
      </c>
      <c r="C73" s="5">
        <v>0</v>
      </c>
      <c r="D73" s="5">
        <v>0.5</v>
      </c>
      <c r="E73" s="5">
        <v>0</v>
      </c>
      <c r="F73" s="5">
        <v>1</v>
      </c>
      <c r="G73" s="5">
        <v>0</v>
      </c>
      <c r="H73" s="5">
        <v>0</v>
      </c>
      <c r="I73" s="5">
        <v>0.08</v>
      </c>
      <c r="J73" s="5">
        <v>1</v>
      </c>
      <c r="K73" s="5">
        <v>0.33</v>
      </c>
      <c r="L73" s="5">
        <v>1</v>
      </c>
      <c r="M73" s="5">
        <v>1</v>
      </c>
      <c r="N73" s="5">
        <v>1</v>
      </c>
      <c r="O73" s="5">
        <v>1</v>
      </c>
      <c r="P73" s="5">
        <v>1</v>
      </c>
      <c r="Q73" s="5">
        <v>0</v>
      </c>
      <c r="R73" s="7" t="s">
        <v>20</v>
      </c>
      <c r="S73" s="5">
        <v>0</v>
      </c>
      <c r="T73" s="5">
        <v>1</v>
      </c>
      <c r="U73" s="7" t="s">
        <v>20</v>
      </c>
      <c r="V73" s="7" t="s">
        <v>20</v>
      </c>
      <c r="W73" s="9" t="s">
        <v>29</v>
      </c>
    </row>
    <row r="74" spans="1:23" x14ac:dyDescent="0.55000000000000004">
      <c r="A74" s="10">
        <v>0</v>
      </c>
      <c r="B74" s="12" t="s">
        <v>20</v>
      </c>
      <c r="C74" s="7" t="s">
        <v>20</v>
      </c>
      <c r="D74" s="7" t="s">
        <v>20</v>
      </c>
      <c r="E74" s="7" t="s">
        <v>20</v>
      </c>
      <c r="F74" s="7" t="s">
        <v>20</v>
      </c>
      <c r="G74" s="7" t="s">
        <v>20</v>
      </c>
      <c r="H74" s="7" t="s">
        <v>20</v>
      </c>
      <c r="I74" s="7" t="s">
        <v>20</v>
      </c>
      <c r="J74" s="7" t="s">
        <v>20</v>
      </c>
      <c r="K74" s="7" t="s">
        <v>20</v>
      </c>
      <c r="L74" s="7" t="s">
        <v>20</v>
      </c>
      <c r="M74" s="7" t="s">
        <v>20</v>
      </c>
      <c r="N74" s="7" t="s">
        <v>20</v>
      </c>
      <c r="O74" s="7" t="s">
        <v>20</v>
      </c>
      <c r="P74" s="7" t="s">
        <v>20</v>
      </c>
      <c r="Q74" s="7" t="s">
        <v>20</v>
      </c>
      <c r="R74" s="7" t="s">
        <v>20</v>
      </c>
      <c r="S74" s="7" t="s">
        <v>20</v>
      </c>
      <c r="T74" s="7" t="s">
        <v>20</v>
      </c>
      <c r="U74" s="7" t="s">
        <v>20</v>
      </c>
      <c r="V74" s="7" t="s">
        <v>20</v>
      </c>
      <c r="W74" s="9" t="s">
        <v>20</v>
      </c>
    </row>
    <row r="75" spans="1:23" x14ac:dyDescent="0.55000000000000004">
      <c r="A75" s="10">
        <v>1</v>
      </c>
      <c r="B75" s="12">
        <v>17.5</v>
      </c>
      <c r="C75" s="5">
        <v>1</v>
      </c>
      <c r="D75" s="5">
        <v>1</v>
      </c>
      <c r="E75" s="5">
        <v>1</v>
      </c>
      <c r="F75" s="5">
        <v>1</v>
      </c>
      <c r="G75" s="5">
        <v>1</v>
      </c>
      <c r="H75" s="5">
        <v>1</v>
      </c>
      <c r="I75" s="5">
        <v>0.33</v>
      </c>
      <c r="J75" s="5">
        <v>1</v>
      </c>
      <c r="K75" s="5">
        <v>0.33</v>
      </c>
      <c r="L75" s="5">
        <v>1</v>
      </c>
      <c r="M75" s="5">
        <v>1</v>
      </c>
      <c r="N75" s="5">
        <v>0.33</v>
      </c>
      <c r="O75" s="5">
        <v>0.5</v>
      </c>
      <c r="P75" s="5">
        <v>1</v>
      </c>
      <c r="Q75" s="5">
        <v>1</v>
      </c>
      <c r="R75" s="5">
        <v>1</v>
      </c>
      <c r="S75" s="5">
        <v>1</v>
      </c>
      <c r="T75" s="5">
        <v>1</v>
      </c>
      <c r="U75" s="5">
        <v>1</v>
      </c>
      <c r="V75" s="5">
        <v>1</v>
      </c>
      <c r="W75" s="9" t="s">
        <v>63</v>
      </c>
    </row>
    <row r="76" spans="1:23" x14ac:dyDescent="0.55000000000000004">
      <c r="A76" s="10">
        <v>1</v>
      </c>
      <c r="B76" s="12">
        <v>15.83</v>
      </c>
      <c r="C76" s="5">
        <v>1</v>
      </c>
      <c r="D76" s="5">
        <v>1</v>
      </c>
      <c r="E76" s="5">
        <v>1</v>
      </c>
      <c r="F76" s="5">
        <v>1</v>
      </c>
      <c r="G76" s="5">
        <v>1</v>
      </c>
      <c r="H76" s="5">
        <v>1</v>
      </c>
      <c r="I76" s="5">
        <v>0.67</v>
      </c>
      <c r="J76" s="5">
        <v>1</v>
      </c>
      <c r="K76" s="5">
        <v>0.42</v>
      </c>
      <c r="L76" s="5">
        <v>1</v>
      </c>
      <c r="M76" s="5">
        <v>1</v>
      </c>
      <c r="N76" s="5">
        <v>0.75</v>
      </c>
      <c r="O76" s="5">
        <v>1</v>
      </c>
      <c r="P76" s="5">
        <v>0</v>
      </c>
      <c r="Q76" s="5">
        <v>0</v>
      </c>
      <c r="R76" s="5">
        <v>1</v>
      </c>
      <c r="S76" s="5">
        <v>1</v>
      </c>
      <c r="T76" s="5">
        <v>0</v>
      </c>
      <c r="U76" s="5">
        <v>1</v>
      </c>
      <c r="V76" s="5">
        <v>1</v>
      </c>
      <c r="W76" s="9" t="s">
        <v>64</v>
      </c>
    </row>
    <row r="77" spans="1:23" x14ac:dyDescent="0.55000000000000004">
      <c r="A77" s="10">
        <v>1</v>
      </c>
      <c r="B77" s="12">
        <v>12.5</v>
      </c>
      <c r="C77" s="5">
        <v>1</v>
      </c>
      <c r="D77" s="5">
        <v>0.5</v>
      </c>
      <c r="E77" s="5">
        <v>0</v>
      </c>
      <c r="F77" s="5">
        <v>0</v>
      </c>
      <c r="G77" s="5">
        <v>1</v>
      </c>
      <c r="H77" s="5">
        <v>1</v>
      </c>
      <c r="I77" s="5">
        <v>0.67</v>
      </c>
      <c r="J77" s="5">
        <v>1</v>
      </c>
      <c r="K77" s="5">
        <v>0.33</v>
      </c>
      <c r="L77" s="5">
        <v>1</v>
      </c>
      <c r="M77" s="5">
        <v>1</v>
      </c>
      <c r="N77" s="5">
        <v>1</v>
      </c>
      <c r="O77" s="5">
        <v>1</v>
      </c>
      <c r="P77" s="5">
        <v>0</v>
      </c>
      <c r="Q77" s="5">
        <v>1</v>
      </c>
      <c r="R77" s="5">
        <v>1</v>
      </c>
      <c r="S77" s="5">
        <v>0</v>
      </c>
      <c r="T77" s="5">
        <v>1</v>
      </c>
      <c r="U77" s="5">
        <v>0</v>
      </c>
      <c r="V77" s="5">
        <v>0</v>
      </c>
      <c r="W77" s="9" t="s">
        <v>65</v>
      </c>
    </row>
    <row r="78" spans="1:23" x14ac:dyDescent="0.55000000000000004">
      <c r="A78" s="10">
        <v>1</v>
      </c>
      <c r="B78" s="12">
        <v>14</v>
      </c>
      <c r="C78" s="5">
        <v>1</v>
      </c>
      <c r="D78" s="5">
        <v>0.5</v>
      </c>
      <c r="E78" s="5">
        <v>0</v>
      </c>
      <c r="F78" s="5">
        <v>1</v>
      </c>
      <c r="G78" s="5">
        <v>1</v>
      </c>
      <c r="H78" s="5">
        <v>1</v>
      </c>
      <c r="I78" s="5">
        <v>0.67</v>
      </c>
      <c r="J78" s="5">
        <v>1</v>
      </c>
      <c r="K78" s="5">
        <v>0.33</v>
      </c>
      <c r="L78" s="5">
        <v>1</v>
      </c>
      <c r="M78" s="5">
        <v>0.5</v>
      </c>
      <c r="N78" s="5">
        <v>1</v>
      </c>
      <c r="O78" s="5">
        <v>0</v>
      </c>
      <c r="P78" s="5">
        <v>1</v>
      </c>
      <c r="Q78" s="5">
        <v>0</v>
      </c>
      <c r="R78" s="5">
        <v>1</v>
      </c>
      <c r="S78" s="5">
        <v>0</v>
      </c>
      <c r="T78" s="5">
        <v>1</v>
      </c>
      <c r="U78" s="5">
        <v>1</v>
      </c>
      <c r="V78" s="5">
        <v>1</v>
      </c>
      <c r="W78" s="9" t="s">
        <v>66</v>
      </c>
    </row>
    <row r="79" spans="1:23" x14ac:dyDescent="0.55000000000000004">
      <c r="A79" s="10">
        <v>1</v>
      </c>
      <c r="B79" s="12">
        <v>11.25</v>
      </c>
      <c r="C79" s="5">
        <v>1</v>
      </c>
      <c r="D79" s="5">
        <v>1</v>
      </c>
      <c r="E79" s="5">
        <v>1</v>
      </c>
      <c r="F79" s="5">
        <v>1</v>
      </c>
      <c r="G79" s="5">
        <v>1</v>
      </c>
      <c r="H79" s="5">
        <v>1</v>
      </c>
      <c r="I79" s="5">
        <v>0.08</v>
      </c>
      <c r="J79" s="5">
        <v>1</v>
      </c>
      <c r="K79" s="5">
        <v>0.33</v>
      </c>
      <c r="L79" s="5">
        <v>0</v>
      </c>
      <c r="M79" s="5">
        <v>0</v>
      </c>
      <c r="N79" s="5">
        <v>0.33</v>
      </c>
      <c r="O79" s="5">
        <v>0.5</v>
      </c>
      <c r="P79" s="5">
        <v>0</v>
      </c>
      <c r="Q79" s="5">
        <v>0</v>
      </c>
      <c r="R79" s="5">
        <v>1</v>
      </c>
      <c r="S79" s="5">
        <v>0</v>
      </c>
      <c r="T79" s="5">
        <v>1</v>
      </c>
      <c r="U79" s="5">
        <v>1</v>
      </c>
      <c r="V79" s="5">
        <v>0</v>
      </c>
      <c r="W79" s="9" t="s">
        <v>29</v>
      </c>
    </row>
    <row r="80" spans="1:23" x14ac:dyDescent="0.55000000000000004">
      <c r="A80" s="10">
        <v>1</v>
      </c>
      <c r="B80" s="12">
        <v>10.83</v>
      </c>
      <c r="C80" s="5">
        <v>1</v>
      </c>
      <c r="D80" s="5">
        <v>0.5</v>
      </c>
      <c r="E80" s="5">
        <v>0</v>
      </c>
      <c r="F80" s="5">
        <v>1</v>
      </c>
      <c r="G80" s="5">
        <v>1</v>
      </c>
      <c r="H80" s="5">
        <v>1</v>
      </c>
      <c r="I80" s="5">
        <v>0.67</v>
      </c>
      <c r="J80" s="5">
        <v>0</v>
      </c>
      <c r="K80" s="5">
        <v>1</v>
      </c>
      <c r="L80" s="5">
        <v>1</v>
      </c>
      <c r="M80" s="5">
        <v>1</v>
      </c>
      <c r="N80" s="5">
        <v>0.67</v>
      </c>
      <c r="O80" s="5">
        <v>0</v>
      </c>
      <c r="P80" s="5">
        <v>0</v>
      </c>
      <c r="Q80" s="5">
        <v>1</v>
      </c>
      <c r="R80" s="5">
        <v>0</v>
      </c>
      <c r="S80" s="5">
        <v>0</v>
      </c>
      <c r="T80" s="5">
        <v>0</v>
      </c>
      <c r="U80" s="5">
        <v>1</v>
      </c>
      <c r="V80" s="5">
        <v>0</v>
      </c>
      <c r="W80" s="9" t="s">
        <v>67</v>
      </c>
    </row>
    <row r="81" spans="1:23" x14ac:dyDescent="0.55000000000000004">
      <c r="A81" s="10">
        <v>1</v>
      </c>
      <c r="B81" s="12">
        <v>17.079999999999998</v>
      </c>
      <c r="C81" s="5">
        <v>1</v>
      </c>
      <c r="D81" s="5">
        <v>1</v>
      </c>
      <c r="E81" s="5">
        <v>1</v>
      </c>
      <c r="F81" s="5">
        <v>1</v>
      </c>
      <c r="G81" s="5">
        <v>1</v>
      </c>
      <c r="H81" s="5">
        <v>1</v>
      </c>
      <c r="I81" s="5">
        <v>0.08</v>
      </c>
      <c r="J81" s="5">
        <v>1</v>
      </c>
      <c r="K81" s="5">
        <v>1</v>
      </c>
      <c r="L81" s="5">
        <v>1</v>
      </c>
      <c r="M81" s="5">
        <v>1</v>
      </c>
      <c r="N81" s="5">
        <v>1</v>
      </c>
      <c r="O81" s="5">
        <v>1</v>
      </c>
      <c r="P81" s="5">
        <v>1</v>
      </c>
      <c r="Q81" s="5">
        <v>1</v>
      </c>
      <c r="R81" s="5">
        <v>1</v>
      </c>
      <c r="S81" s="5">
        <v>0</v>
      </c>
      <c r="T81" s="5">
        <v>1</v>
      </c>
      <c r="U81" s="5">
        <v>0</v>
      </c>
      <c r="V81" s="5">
        <v>1</v>
      </c>
      <c r="W81" s="9" t="s">
        <v>68</v>
      </c>
    </row>
    <row r="82" spans="1:23" x14ac:dyDescent="0.55000000000000004">
      <c r="A82" s="10">
        <v>1</v>
      </c>
      <c r="B82" s="12">
        <v>15.33</v>
      </c>
      <c r="C82" s="5">
        <v>1</v>
      </c>
      <c r="D82" s="5">
        <v>1</v>
      </c>
      <c r="E82" s="5">
        <v>1</v>
      </c>
      <c r="F82" s="5">
        <v>1</v>
      </c>
      <c r="G82" s="5">
        <v>1</v>
      </c>
      <c r="H82" s="5">
        <v>0</v>
      </c>
      <c r="I82" s="5">
        <v>0.67</v>
      </c>
      <c r="J82" s="5">
        <v>1</v>
      </c>
      <c r="K82" s="5">
        <v>0.67</v>
      </c>
      <c r="L82" s="5">
        <v>1</v>
      </c>
      <c r="M82" s="5">
        <v>0.5</v>
      </c>
      <c r="N82" s="5">
        <v>1</v>
      </c>
      <c r="O82" s="5">
        <v>0.5</v>
      </c>
      <c r="P82" s="5">
        <v>1</v>
      </c>
      <c r="Q82" s="5">
        <v>1</v>
      </c>
      <c r="R82" s="5">
        <v>1</v>
      </c>
      <c r="S82" s="5">
        <v>0</v>
      </c>
      <c r="T82" s="5">
        <v>1</v>
      </c>
      <c r="U82" s="5">
        <v>0</v>
      </c>
      <c r="V82" s="5">
        <v>1</v>
      </c>
      <c r="W82" s="9" t="s">
        <v>69</v>
      </c>
    </row>
    <row r="83" spans="1:23" x14ac:dyDescent="0.55000000000000004">
      <c r="A83" s="10">
        <v>1</v>
      </c>
      <c r="B83" s="12">
        <v>9.08</v>
      </c>
      <c r="C83" s="5">
        <v>0</v>
      </c>
      <c r="D83" s="7" t="s">
        <v>20</v>
      </c>
      <c r="E83" s="5">
        <v>0</v>
      </c>
      <c r="F83" s="5">
        <v>0</v>
      </c>
      <c r="G83" s="5">
        <v>0</v>
      </c>
      <c r="H83" s="5">
        <v>1</v>
      </c>
      <c r="I83" s="5">
        <v>0.67</v>
      </c>
      <c r="J83" s="5">
        <v>0</v>
      </c>
      <c r="K83" s="5">
        <v>0.67</v>
      </c>
      <c r="L83" s="5">
        <v>1</v>
      </c>
      <c r="M83" s="5">
        <v>1</v>
      </c>
      <c r="N83" s="5">
        <v>0.75</v>
      </c>
      <c r="O83" s="5">
        <v>1</v>
      </c>
      <c r="P83" s="5">
        <v>1</v>
      </c>
      <c r="Q83" s="5">
        <v>1</v>
      </c>
      <c r="R83" s="5">
        <v>0</v>
      </c>
      <c r="S83" s="5">
        <v>0</v>
      </c>
      <c r="T83" s="5">
        <v>0</v>
      </c>
      <c r="U83" s="5">
        <v>1</v>
      </c>
      <c r="V83" s="5">
        <v>0</v>
      </c>
      <c r="W83" s="9" t="s">
        <v>29</v>
      </c>
    </row>
    <row r="84" spans="1:23" x14ac:dyDescent="0.55000000000000004">
      <c r="A84" s="10">
        <v>1</v>
      </c>
      <c r="B84" s="12">
        <v>17.329999999999998</v>
      </c>
      <c r="C84" s="5">
        <v>1</v>
      </c>
      <c r="D84" s="5">
        <v>1</v>
      </c>
      <c r="E84" s="5">
        <v>1</v>
      </c>
      <c r="F84" s="5">
        <v>1</v>
      </c>
      <c r="G84" s="5">
        <v>1</v>
      </c>
      <c r="H84" s="5">
        <v>1</v>
      </c>
      <c r="I84" s="5">
        <v>0.67</v>
      </c>
      <c r="J84" s="5">
        <v>1</v>
      </c>
      <c r="K84" s="5">
        <v>0.33</v>
      </c>
      <c r="L84" s="5">
        <v>1</v>
      </c>
      <c r="M84" s="5">
        <v>1</v>
      </c>
      <c r="N84" s="5">
        <v>0.33</v>
      </c>
      <c r="O84" s="5">
        <v>1</v>
      </c>
      <c r="P84" s="5">
        <v>1</v>
      </c>
      <c r="Q84" s="5">
        <v>1</v>
      </c>
      <c r="R84" s="5">
        <v>1</v>
      </c>
      <c r="S84" s="5">
        <v>1</v>
      </c>
      <c r="T84" s="5">
        <v>1</v>
      </c>
      <c r="U84" s="5">
        <v>1</v>
      </c>
      <c r="V84" s="5">
        <v>0</v>
      </c>
      <c r="W84" s="9" t="s">
        <v>70</v>
      </c>
    </row>
    <row r="85" spans="1:23" x14ac:dyDescent="0.55000000000000004">
      <c r="A85" s="10">
        <v>1</v>
      </c>
      <c r="B85" s="12">
        <v>16.420000000000002</v>
      </c>
      <c r="C85" s="5">
        <v>1</v>
      </c>
      <c r="D85" s="5">
        <v>1</v>
      </c>
      <c r="E85" s="5">
        <v>1</v>
      </c>
      <c r="F85" s="5">
        <v>1</v>
      </c>
      <c r="G85" s="5">
        <v>1</v>
      </c>
      <c r="H85" s="5">
        <v>1</v>
      </c>
      <c r="I85" s="5">
        <v>0.33</v>
      </c>
      <c r="J85" s="5">
        <v>0</v>
      </c>
      <c r="K85" s="5">
        <v>0.08</v>
      </c>
      <c r="L85" s="5">
        <v>1</v>
      </c>
      <c r="M85" s="5">
        <v>1</v>
      </c>
      <c r="N85" s="5">
        <v>1</v>
      </c>
      <c r="O85" s="5">
        <v>1</v>
      </c>
      <c r="P85" s="5">
        <v>1</v>
      </c>
      <c r="Q85" s="5">
        <v>1</v>
      </c>
      <c r="R85" s="5">
        <v>1</v>
      </c>
      <c r="S85" s="5">
        <v>0</v>
      </c>
      <c r="T85" s="5">
        <v>1</v>
      </c>
      <c r="U85" s="5">
        <v>1</v>
      </c>
      <c r="V85" s="5">
        <v>1</v>
      </c>
      <c r="W85" s="9" t="s">
        <v>71</v>
      </c>
    </row>
    <row r="86" spans="1:23" x14ac:dyDescent="0.55000000000000004">
      <c r="A86" s="10">
        <v>1</v>
      </c>
      <c r="B86" s="12">
        <v>10.83</v>
      </c>
      <c r="C86" s="5">
        <v>1</v>
      </c>
      <c r="D86" s="5">
        <v>0.5</v>
      </c>
      <c r="E86" s="5">
        <v>1</v>
      </c>
      <c r="F86" s="5">
        <v>0</v>
      </c>
      <c r="G86" s="5">
        <v>1</v>
      </c>
      <c r="H86" s="5">
        <v>1</v>
      </c>
      <c r="I86" s="5">
        <v>1</v>
      </c>
      <c r="J86" s="5">
        <v>0</v>
      </c>
      <c r="K86" s="5">
        <v>0.33</v>
      </c>
      <c r="L86" s="5">
        <v>0</v>
      </c>
      <c r="M86" s="5">
        <v>1</v>
      </c>
      <c r="N86" s="5">
        <v>1</v>
      </c>
      <c r="O86" s="5">
        <v>1</v>
      </c>
      <c r="P86" s="5">
        <v>0</v>
      </c>
      <c r="Q86" s="5">
        <v>0</v>
      </c>
      <c r="R86" s="5">
        <v>1</v>
      </c>
      <c r="S86" s="5">
        <v>0</v>
      </c>
      <c r="T86" s="5">
        <v>1</v>
      </c>
      <c r="U86" s="5">
        <v>0</v>
      </c>
      <c r="V86" s="5">
        <v>0</v>
      </c>
      <c r="W86" s="9" t="s">
        <v>72</v>
      </c>
    </row>
    <row r="87" spans="1:23" x14ac:dyDescent="0.55000000000000004">
      <c r="A87" s="10">
        <v>1</v>
      </c>
      <c r="B87" s="12">
        <v>9.92</v>
      </c>
      <c r="C87" s="5">
        <v>1</v>
      </c>
      <c r="D87" s="5">
        <v>0</v>
      </c>
      <c r="E87" s="5">
        <v>1</v>
      </c>
      <c r="F87" s="5">
        <v>1</v>
      </c>
      <c r="G87" s="5">
        <v>1</v>
      </c>
      <c r="H87" s="5">
        <v>1</v>
      </c>
      <c r="I87" s="5">
        <v>0.33</v>
      </c>
      <c r="J87" s="5">
        <v>0</v>
      </c>
      <c r="K87" s="5">
        <v>0.33</v>
      </c>
      <c r="L87" s="5">
        <v>0</v>
      </c>
      <c r="M87" s="5">
        <v>1</v>
      </c>
      <c r="N87" s="5">
        <v>0.75</v>
      </c>
      <c r="O87" s="5">
        <v>0.5</v>
      </c>
      <c r="P87" s="5">
        <v>0</v>
      </c>
      <c r="Q87" s="5">
        <v>0</v>
      </c>
      <c r="R87" s="5">
        <v>1</v>
      </c>
      <c r="S87" s="5">
        <v>0</v>
      </c>
      <c r="T87" s="5">
        <v>1</v>
      </c>
      <c r="U87" s="5">
        <v>0</v>
      </c>
      <c r="V87" s="5">
        <v>0</v>
      </c>
      <c r="W87" s="9" t="s">
        <v>58</v>
      </c>
    </row>
    <row r="88" spans="1:23" x14ac:dyDescent="0.55000000000000004">
      <c r="A88" s="10">
        <v>1</v>
      </c>
      <c r="B88" s="12">
        <v>17.079999999999998</v>
      </c>
      <c r="C88" s="5">
        <v>1</v>
      </c>
      <c r="D88" s="5">
        <v>1</v>
      </c>
      <c r="E88" s="5">
        <v>1</v>
      </c>
      <c r="F88" s="5">
        <v>1</v>
      </c>
      <c r="G88" s="5">
        <v>1</v>
      </c>
      <c r="H88" s="5">
        <v>1</v>
      </c>
      <c r="I88" s="5">
        <v>0.33</v>
      </c>
      <c r="J88" s="5">
        <v>1</v>
      </c>
      <c r="K88" s="5">
        <v>1</v>
      </c>
      <c r="L88" s="5">
        <v>1</v>
      </c>
      <c r="M88" s="5">
        <v>1</v>
      </c>
      <c r="N88" s="5">
        <v>0.75</v>
      </c>
      <c r="O88" s="5">
        <v>1</v>
      </c>
      <c r="P88" s="5">
        <v>1</v>
      </c>
      <c r="Q88" s="5">
        <v>0</v>
      </c>
      <c r="R88" s="5">
        <v>1</v>
      </c>
      <c r="S88" s="5">
        <v>1</v>
      </c>
      <c r="T88" s="5">
        <v>1</v>
      </c>
      <c r="U88" s="5">
        <v>0</v>
      </c>
      <c r="V88" s="5">
        <v>1</v>
      </c>
      <c r="W88" s="9" t="s">
        <v>73</v>
      </c>
    </row>
    <row r="89" spans="1:23" x14ac:dyDescent="0.55000000000000004">
      <c r="A89" s="10">
        <v>1</v>
      </c>
      <c r="B89" s="12">
        <v>8.83</v>
      </c>
      <c r="C89" s="5">
        <v>0</v>
      </c>
      <c r="D89" s="5">
        <v>0.5</v>
      </c>
      <c r="E89" s="5">
        <v>0</v>
      </c>
      <c r="F89" s="5">
        <v>1</v>
      </c>
      <c r="G89" s="5">
        <v>1</v>
      </c>
      <c r="H89" s="5">
        <v>1</v>
      </c>
      <c r="I89" s="5">
        <v>0.08</v>
      </c>
      <c r="J89" s="5">
        <v>0</v>
      </c>
      <c r="K89" s="5">
        <v>0.33</v>
      </c>
      <c r="L89" s="5">
        <v>0.75</v>
      </c>
      <c r="M89" s="5">
        <v>0.5</v>
      </c>
      <c r="N89" s="5">
        <v>0.67</v>
      </c>
      <c r="O89" s="5">
        <v>1</v>
      </c>
      <c r="P89" s="5">
        <v>0</v>
      </c>
      <c r="Q89" s="5">
        <v>0</v>
      </c>
      <c r="R89" s="5">
        <v>0</v>
      </c>
      <c r="S89" s="5">
        <v>0</v>
      </c>
      <c r="T89" s="5">
        <v>1</v>
      </c>
      <c r="U89" s="5">
        <v>0</v>
      </c>
      <c r="V89" s="5">
        <v>1</v>
      </c>
      <c r="W89" s="9" t="s">
        <v>57</v>
      </c>
    </row>
    <row r="90" spans="1:23" x14ac:dyDescent="0.55000000000000004">
      <c r="A90" s="10">
        <v>1</v>
      </c>
      <c r="B90" s="12">
        <v>6.42</v>
      </c>
      <c r="C90" s="5">
        <v>0</v>
      </c>
      <c r="D90" s="5">
        <v>0</v>
      </c>
      <c r="E90" s="5">
        <v>0</v>
      </c>
      <c r="F90" s="5">
        <v>1</v>
      </c>
      <c r="G90" s="5">
        <v>1</v>
      </c>
      <c r="H90" s="5">
        <v>0</v>
      </c>
      <c r="I90" s="5">
        <v>0.08</v>
      </c>
      <c r="J90" s="5">
        <v>0</v>
      </c>
      <c r="K90" s="5">
        <v>0.33</v>
      </c>
      <c r="L90" s="5">
        <v>0</v>
      </c>
      <c r="M90" s="5">
        <v>0.5</v>
      </c>
      <c r="N90" s="5">
        <v>0</v>
      </c>
      <c r="O90" s="5">
        <v>0.5</v>
      </c>
      <c r="P90" s="5">
        <v>0</v>
      </c>
      <c r="Q90" s="5">
        <v>0</v>
      </c>
      <c r="R90" s="5">
        <v>1</v>
      </c>
      <c r="S90" s="5">
        <v>1</v>
      </c>
      <c r="T90" s="5">
        <v>0</v>
      </c>
      <c r="U90" s="5">
        <v>0</v>
      </c>
      <c r="V90" s="5">
        <v>1</v>
      </c>
      <c r="W90" s="9" t="s">
        <v>26</v>
      </c>
    </row>
    <row r="91" spans="1:23" x14ac:dyDescent="0.55000000000000004">
      <c r="A91" s="10">
        <v>1</v>
      </c>
      <c r="B91" s="12" t="s">
        <v>20</v>
      </c>
      <c r="C91" s="7" t="s">
        <v>20</v>
      </c>
      <c r="D91" s="7" t="s">
        <v>20</v>
      </c>
      <c r="E91" s="7" t="s">
        <v>20</v>
      </c>
      <c r="F91" s="7" t="s">
        <v>20</v>
      </c>
      <c r="G91" s="7" t="s">
        <v>20</v>
      </c>
      <c r="H91" s="7" t="s">
        <v>20</v>
      </c>
      <c r="I91" s="7" t="s">
        <v>20</v>
      </c>
      <c r="J91" s="7" t="s">
        <v>20</v>
      </c>
      <c r="K91" s="7" t="s">
        <v>20</v>
      </c>
      <c r="L91" s="7" t="s">
        <v>20</v>
      </c>
      <c r="M91" s="7" t="s">
        <v>20</v>
      </c>
      <c r="N91" s="7" t="s">
        <v>20</v>
      </c>
      <c r="O91" s="7" t="s">
        <v>20</v>
      </c>
      <c r="P91" s="7" t="s">
        <v>20</v>
      </c>
      <c r="Q91" s="7" t="s">
        <v>20</v>
      </c>
      <c r="R91" s="7" t="s">
        <v>20</v>
      </c>
      <c r="S91" s="7" t="s">
        <v>20</v>
      </c>
      <c r="T91" s="7" t="s">
        <v>20</v>
      </c>
      <c r="U91" s="7" t="s">
        <v>20</v>
      </c>
      <c r="V91" s="7" t="s">
        <v>20</v>
      </c>
      <c r="W91" s="9" t="s">
        <v>20</v>
      </c>
    </row>
    <row r="92" spans="1:23" x14ac:dyDescent="0.55000000000000004">
      <c r="A92" s="10">
        <v>1</v>
      </c>
      <c r="B92" s="12">
        <v>16</v>
      </c>
      <c r="C92" s="5">
        <v>1</v>
      </c>
      <c r="D92" s="5">
        <v>1</v>
      </c>
      <c r="E92" s="5">
        <v>1</v>
      </c>
      <c r="F92" s="5">
        <v>1</v>
      </c>
      <c r="G92" s="5">
        <v>1</v>
      </c>
      <c r="H92" s="5">
        <v>1</v>
      </c>
      <c r="I92" s="5">
        <v>0.08</v>
      </c>
      <c r="J92" s="5">
        <v>1</v>
      </c>
      <c r="K92" s="5">
        <v>0.67</v>
      </c>
      <c r="L92" s="5">
        <v>1</v>
      </c>
      <c r="M92" s="5">
        <v>0.25</v>
      </c>
      <c r="N92" s="5">
        <v>1</v>
      </c>
      <c r="O92" s="5">
        <v>1</v>
      </c>
      <c r="P92" s="5">
        <v>1</v>
      </c>
      <c r="Q92" s="5">
        <v>1</v>
      </c>
      <c r="R92" s="5">
        <v>0</v>
      </c>
      <c r="S92" s="5">
        <v>1</v>
      </c>
      <c r="T92" s="5">
        <v>1</v>
      </c>
      <c r="U92" s="5">
        <v>0</v>
      </c>
      <c r="V92" s="5">
        <v>1</v>
      </c>
      <c r="W92" s="9" t="s">
        <v>41</v>
      </c>
    </row>
    <row r="93" spans="1:23" x14ac:dyDescent="0.55000000000000004">
      <c r="A93" s="10">
        <v>1</v>
      </c>
      <c r="B93" s="12">
        <v>12.5</v>
      </c>
      <c r="C93" s="5">
        <v>1</v>
      </c>
      <c r="D93" s="5">
        <v>0</v>
      </c>
      <c r="E93" s="5">
        <v>1</v>
      </c>
      <c r="F93" s="5">
        <v>1</v>
      </c>
      <c r="G93" s="5">
        <v>0</v>
      </c>
      <c r="H93" s="5">
        <v>1</v>
      </c>
      <c r="I93" s="5">
        <v>0.67</v>
      </c>
      <c r="J93" s="5">
        <v>0</v>
      </c>
      <c r="K93" s="5">
        <v>0.08</v>
      </c>
      <c r="L93" s="5">
        <v>1</v>
      </c>
      <c r="M93" s="5">
        <v>1</v>
      </c>
      <c r="N93" s="5">
        <v>0.75</v>
      </c>
      <c r="O93" s="5">
        <v>1</v>
      </c>
      <c r="P93" s="5">
        <v>1</v>
      </c>
      <c r="Q93" s="5">
        <v>0</v>
      </c>
      <c r="R93" s="5">
        <v>0</v>
      </c>
      <c r="S93" s="5">
        <v>1</v>
      </c>
      <c r="T93" s="5">
        <v>1</v>
      </c>
      <c r="U93" s="5">
        <v>1</v>
      </c>
      <c r="V93" s="5">
        <v>0</v>
      </c>
      <c r="W93" s="9" t="s">
        <v>74</v>
      </c>
    </row>
    <row r="94" spans="1:23" x14ac:dyDescent="0.55000000000000004">
      <c r="A94" s="10">
        <v>1</v>
      </c>
      <c r="B94" s="12">
        <v>11.42</v>
      </c>
      <c r="C94" s="5">
        <v>0</v>
      </c>
      <c r="D94" s="5">
        <v>0</v>
      </c>
      <c r="E94" s="5">
        <v>0</v>
      </c>
      <c r="F94" s="5">
        <v>1</v>
      </c>
      <c r="G94" s="5">
        <v>1</v>
      </c>
      <c r="H94" s="5">
        <v>1</v>
      </c>
      <c r="I94" s="5">
        <v>0.08</v>
      </c>
      <c r="J94" s="5">
        <v>0</v>
      </c>
      <c r="K94" s="5">
        <v>0.08</v>
      </c>
      <c r="L94" s="5">
        <v>1</v>
      </c>
      <c r="M94" s="5">
        <v>1</v>
      </c>
      <c r="N94" s="5">
        <v>0.75</v>
      </c>
      <c r="O94" s="5">
        <v>0.5</v>
      </c>
      <c r="P94" s="5">
        <v>0</v>
      </c>
      <c r="Q94" s="5">
        <v>1</v>
      </c>
      <c r="R94" s="5">
        <v>1</v>
      </c>
      <c r="S94" s="5">
        <v>1</v>
      </c>
      <c r="T94" s="5">
        <v>1</v>
      </c>
      <c r="U94" s="5">
        <v>1</v>
      </c>
      <c r="V94" s="5">
        <v>0</v>
      </c>
      <c r="W94" s="9" t="s">
        <v>75</v>
      </c>
    </row>
    <row r="95" spans="1:23" x14ac:dyDescent="0.55000000000000004">
      <c r="A95" s="10">
        <v>1</v>
      </c>
      <c r="B95" s="12">
        <v>14.5</v>
      </c>
      <c r="C95" s="5">
        <v>1</v>
      </c>
      <c r="D95" s="5">
        <v>1</v>
      </c>
      <c r="E95" s="5">
        <v>1</v>
      </c>
      <c r="F95" s="5">
        <v>1</v>
      </c>
      <c r="G95" s="5">
        <v>1</v>
      </c>
      <c r="H95" s="5">
        <v>1</v>
      </c>
      <c r="I95" s="5">
        <v>0.33</v>
      </c>
      <c r="J95" s="5">
        <v>1</v>
      </c>
      <c r="K95" s="5">
        <v>0.33</v>
      </c>
      <c r="L95" s="5">
        <v>1</v>
      </c>
      <c r="M95" s="5">
        <v>1</v>
      </c>
      <c r="N95" s="5">
        <v>0.33</v>
      </c>
      <c r="O95" s="5">
        <v>0.5</v>
      </c>
      <c r="P95" s="5">
        <v>1</v>
      </c>
      <c r="Q95" s="5">
        <v>0</v>
      </c>
      <c r="R95" s="5">
        <v>1</v>
      </c>
      <c r="S95" s="5">
        <v>0</v>
      </c>
      <c r="T95" s="5">
        <v>1</v>
      </c>
      <c r="U95" s="5">
        <v>1</v>
      </c>
      <c r="V95" s="5">
        <v>0</v>
      </c>
      <c r="W95" s="9" t="s">
        <v>76</v>
      </c>
    </row>
    <row r="96" spans="1:23" x14ac:dyDescent="0.55000000000000004">
      <c r="A96" s="10">
        <v>1</v>
      </c>
      <c r="B96" s="12" t="s">
        <v>20</v>
      </c>
      <c r="C96" s="7" t="s">
        <v>20</v>
      </c>
      <c r="D96" s="7" t="s">
        <v>20</v>
      </c>
      <c r="E96" s="7" t="s">
        <v>20</v>
      </c>
      <c r="F96" s="7" t="s">
        <v>20</v>
      </c>
      <c r="G96" s="7" t="s">
        <v>20</v>
      </c>
      <c r="H96" s="7" t="s">
        <v>20</v>
      </c>
      <c r="I96" s="7" t="s">
        <v>20</v>
      </c>
      <c r="J96" s="7" t="s">
        <v>20</v>
      </c>
      <c r="K96" s="7" t="s">
        <v>20</v>
      </c>
      <c r="L96" s="7" t="s">
        <v>20</v>
      </c>
      <c r="M96" s="7" t="s">
        <v>20</v>
      </c>
      <c r="N96" s="7" t="s">
        <v>20</v>
      </c>
      <c r="O96" s="7" t="s">
        <v>20</v>
      </c>
      <c r="P96" s="7" t="s">
        <v>20</v>
      </c>
      <c r="Q96" s="7" t="s">
        <v>20</v>
      </c>
      <c r="R96" s="7" t="s">
        <v>20</v>
      </c>
      <c r="S96" s="7" t="s">
        <v>20</v>
      </c>
      <c r="T96" s="7" t="s">
        <v>20</v>
      </c>
      <c r="U96" s="7" t="s">
        <v>20</v>
      </c>
      <c r="V96" s="7" t="s">
        <v>20</v>
      </c>
      <c r="W96" s="9" t="s">
        <v>20</v>
      </c>
    </row>
    <row r="97" spans="1:23" x14ac:dyDescent="0.55000000000000004">
      <c r="A97" s="10">
        <v>1</v>
      </c>
      <c r="B97" s="12">
        <v>11.08</v>
      </c>
      <c r="C97" s="5">
        <v>0</v>
      </c>
      <c r="D97" s="5">
        <v>1</v>
      </c>
      <c r="E97" s="5">
        <v>1</v>
      </c>
      <c r="F97" s="5">
        <v>1</v>
      </c>
      <c r="G97" s="5">
        <v>1</v>
      </c>
      <c r="H97" s="5">
        <v>1</v>
      </c>
      <c r="I97" s="5">
        <v>0.33</v>
      </c>
      <c r="J97" s="5">
        <v>0</v>
      </c>
      <c r="K97" s="5">
        <v>1</v>
      </c>
      <c r="L97" s="5">
        <v>1</v>
      </c>
      <c r="M97" s="5">
        <v>1</v>
      </c>
      <c r="N97" s="5">
        <v>0.75</v>
      </c>
      <c r="O97" s="5">
        <v>1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1</v>
      </c>
      <c r="V97" s="5">
        <v>0</v>
      </c>
      <c r="W97" s="9" t="s">
        <v>77</v>
      </c>
    </row>
    <row r="98" spans="1:23" x14ac:dyDescent="0.55000000000000004">
      <c r="A98" s="10">
        <v>1</v>
      </c>
      <c r="B98" s="12" t="s">
        <v>20</v>
      </c>
      <c r="C98" s="7" t="s">
        <v>20</v>
      </c>
      <c r="D98" s="7" t="s">
        <v>20</v>
      </c>
      <c r="E98" s="7" t="s">
        <v>20</v>
      </c>
      <c r="F98" s="7" t="s">
        <v>20</v>
      </c>
      <c r="G98" s="7" t="s">
        <v>20</v>
      </c>
      <c r="H98" s="7" t="s">
        <v>20</v>
      </c>
      <c r="I98" s="7" t="s">
        <v>20</v>
      </c>
      <c r="J98" s="7" t="s">
        <v>20</v>
      </c>
      <c r="K98" s="7" t="s">
        <v>20</v>
      </c>
      <c r="L98" s="7" t="s">
        <v>20</v>
      </c>
      <c r="M98" s="7" t="s">
        <v>20</v>
      </c>
      <c r="N98" s="7" t="s">
        <v>20</v>
      </c>
      <c r="O98" s="7" t="s">
        <v>20</v>
      </c>
      <c r="P98" s="7" t="s">
        <v>20</v>
      </c>
      <c r="Q98" s="7" t="s">
        <v>20</v>
      </c>
      <c r="R98" s="7" t="s">
        <v>20</v>
      </c>
      <c r="S98" s="7" t="s">
        <v>20</v>
      </c>
      <c r="T98" s="7" t="s">
        <v>20</v>
      </c>
      <c r="U98" s="7" t="s">
        <v>20</v>
      </c>
      <c r="V98" s="7" t="s">
        <v>20</v>
      </c>
      <c r="W98" s="9" t="s">
        <v>20</v>
      </c>
    </row>
    <row r="99" spans="1:23" x14ac:dyDescent="0.55000000000000004">
      <c r="A99" s="10">
        <v>1</v>
      </c>
      <c r="B99" s="12">
        <v>16.329999999999998</v>
      </c>
      <c r="C99" s="5">
        <v>1</v>
      </c>
      <c r="D99" s="5">
        <v>0.5</v>
      </c>
      <c r="E99" s="5">
        <v>0</v>
      </c>
      <c r="F99" s="5">
        <v>1</v>
      </c>
      <c r="G99" s="5">
        <v>1</v>
      </c>
      <c r="H99" s="5">
        <v>1</v>
      </c>
      <c r="I99" s="5">
        <v>1</v>
      </c>
      <c r="J99" s="5">
        <v>1</v>
      </c>
      <c r="K99" s="5">
        <v>1</v>
      </c>
      <c r="L99" s="5">
        <v>1</v>
      </c>
      <c r="M99" s="5">
        <v>1</v>
      </c>
      <c r="N99" s="5">
        <v>0.33</v>
      </c>
      <c r="O99" s="5">
        <v>0.5</v>
      </c>
      <c r="P99" s="5">
        <v>1</v>
      </c>
      <c r="Q99" s="5">
        <v>1</v>
      </c>
      <c r="R99" s="5">
        <v>1</v>
      </c>
      <c r="S99" s="5">
        <v>0</v>
      </c>
      <c r="T99" s="5">
        <v>1</v>
      </c>
      <c r="U99" s="5">
        <v>1</v>
      </c>
      <c r="V99" s="5">
        <v>1</v>
      </c>
      <c r="W99" s="9" t="s">
        <v>78</v>
      </c>
    </row>
    <row r="100" spans="1:23" x14ac:dyDescent="0.55000000000000004">
      <c r="A100" s="10">
        <v>1</v>
      </c>
      <c r="B100" s="12">
        <v>7.92</v>
      </c>
      <c r="C100" s="5">
        <v>1</v>
      </c>
      <c r="D100" s="5">
        <v>0.5</v>
      </c>
      <c r="E100" s="5">
        <v>0</v>
      </c>
      <c r="F100" s="5">
        <v>1</v>
      </c>
      <c r="G100" s="5">
        <v>1</v>
      </c>
      <c r="H100" s="5">
        <v>1</v>
      </c>
      <c r="I100" s="5">
        <v>0.75</v>
      </c>
      <c r="J100" s="5">
        <v>1</v>
      </c>
      <c r="K100" s="5">
        <v>0.67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1</v>
      </c>
      <c r="T100" s="5">
        <v>0</v>
      </c>
      <c r="U100" s="5">
        <v>0</v>
      </c>
      <c r="V100" s="5">
        <v>0</v>
      </c>
      <c r="W100" s="9" t="s">
        <v>79</v>
      </c>
    </row>
    <row r="101" spans="1:23" x14ac:dyDescent="0.55000000000000004">
      <c r="A101" s="10">
        <v>1</v>
      </c>
      <c r="B101" s="12">
        <v>7.25</v>
      </c>
      <c r="C101" s="5">
        <v>1</v>
      </c>
      <c r="D101" s="5">
        <v>0</v>
      </c>
      <c r="E101" s="5">
        <v>0</v>
      </c>
      <c r="F101" s="5">
        <v>0</v>
      </c>
      <c r="G101" s="5">
        <v>1</v>
      </c>
      <c r="H101" s="5">
        <v>0</v>
      </c>
      <c r="I101" s="5">
        <v>0.08</v>
      </c>
      <c r="J101" s="5">
        <v>0</v>
      </c>
      <c r="K101" s="5">
        <v>0.17</v>
      </c>
      <c r="L101" s="5">
        <v>1</v>
      </c>
      <c r="M101" s="5">
        <v>1</v>
      </c>
      <c r="N101" s="5">
        <v>1</v>
      </c>
      <c r="O101" s="5">
        <v>1</v>
      </c>
      <c r="P101" s="5">
        <v>0</v>
      </c>
      <c r="Q101" s="5">
        <v>0</v>
      </c>
      <c r="R101" s="5">
        <v>0</v>
      </c>
      <c r="S101" s="5">
        <v>0</v>
      </c>
      <c r="T101" s="5">
        <v>1</v>
      </c>
      <c r="U101" s="5">
        <v>0</v>
      </c>
      <c r="V101" s="5">
        <v>0</v>
      </c>
      <c r="W101" s="9" t="s">
        <v>80</v>
      </c>
    </row>
    <row r="102" spans="1:23" x14ac:dyDescent="0.55000000000000004">
      <c r="A102" s="10">
        <v>1</v>
      </c>
      <c r="B102" s="12">
        <v>10.58</v>
      </c>
      <c r="C102" s="5">
        <v>1</v>
      </c>
      <c r="D102" s="5">
        <v>0.5</v>
      </c>
      <c r="E102" s="5">
        <v>1</v>
      </c>
      <c r="F102" s="5">
        <v>1</v>
      </c>
      <c r="G102" s="5">
        <v>1</v>
      </c>
      <c r="H102" s="5">
        <v>0</v>
      </c>
      <c r="I102" s="5">
        <v>0.33</v>
      </c>
      <c r="J102" s="5">
        <v>1</v>
      </c>
      <c r="K102" s="5">
        <v>0.08</v>
      </c>
      <c r="L102" s="5">
        <v>0</v>
      </c>
      <c r="M102" s="5">
        <v>0</v>
      </c>
      <c r="N102" s="5">
        <v>0.67</v>
      </c>
      <c r="O102" s="5">
        <v>0</v>
      </c>
      <c r="P102" s="5">
        <v>1</v>
      </c>
      <c r="Q102" s="5">
        <v>0</v>
      </c>
      <c r="R102" s="5">
        <v>1</v>
      </c>
      <c r="S102" s="5">
        <v>0</v>
      </c>
      <c r="T102" s="5">
        <v>1</v>
      </c>
      <c r="U102" s="5">
        <v>0</v>
      </c>
      <c r="V102" s="5">
        <v>1</v>
      </c>
      <c r="W102" s="9" t="s">
        <v>81</v>
      </c>
    </row>
    <row r="103" spans="1:23" x14ac:dyDescent="0.55000000000000004">
      <c r="A103" s="10">
        <v>1</v>
      </c>
      <c r="B103" s="12">
        <v>10.42</v>
      </c>
      <c r="C103" s="5">
        <v>1</v>
      </c>
      <c r="D103" s="5">
        <v>0.25</v>
      </c>
      <c r="E103" s="5">
        <v>0</v>
      </c>
      <c r="F103" s="5">
        <v>1</v>
      </c>
      <c r="G103" s="5">
        <v>1</v>
      </c>
      <c r="H103" s="5">
        <v>0</v>
      </c>
      <c r="I103" s="5">
        <v>0.67</v>
      </c>
      <c r="J103" s="5">
        <v>0</v>
      </c>
      <c r="K103" s="5">
        <v>1</v>
      </c>
      <c r="L103" s="5">
        <v>1</v>
      </c>
      <c r="M103" s="5">
        <v>1</v>
      </c>
      <c r="N103" s="5">
        <v>1</v>
      </c>
      <c r="O103" s="5">
        <v>0.5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1</v>
      </c>
      <c r="V103" s="5">
        <v>1</v>
      </c>
      <c r="W103" s="9" t="s">
        <v>82</v>
      </c>
    </row>
    <row r="104" spans="1:23" x14ac:dyDescent="0.55000000000000004">
      <c r="A104" s="10">
        <v>1</v>
      </c>
      <c r="B104" s="12">
        <v>8.5</v>
      </c>
      <c r="C104" s="5">
        <v>1</v>
      </c>
      <c r="D104" s="5">
        <v>0.5</v>
      </c>
      <c r="E104" s="5">
        <v>0</v>
      </c>
      <c r="F104" s="5">
        <v>0</v>
      </c>
      <c r="G104" s="5">
        <v>1</v>
      </c>
      <c r="H104" s="5">
        <v>0</v>
      </c>
      <c r="I104" s="5">
        <v>0.33</v>
      </c>
      <c r="J104" s="5">
        <v>0</v>
      </c>
      <c r="K104" s="5">
        <v>0</v>
      </c>
      <c r="L104" s="5">
        <v>1</v>
      </c>
      <c r="M104" s="5">
        <v>1</v>
      </c>
      <c r="N104" s="5">
        <v>0.67</v>
      </c>
      <c r="O104" s="5">
        <v>1</v>
      </c>
      <c r="P104" s="5">
        <v>0</v>
      </c>
      <c r="Q104" s="5">
        <v>0</v>
      </c>
      <c r="R104" s="5">
        <v>1</v>
      </c>
      <c r="S104" s="5">
        <v>1</v>
      </c>
      <c r="T104" s="5">
        <v>0</v>
      </c>
      <c r="U104" s="5">
        <v>0</v>
      </c>
      <c r="V104" s="5">
        <v>0</v>
      </c>
      <c r="W104" s="9" t="s">
        <v>83</v>
      </c>
    </row>
    <row r="105" spans="1:23" x14ac:dyDescent="0.55000000000000004">
      <c r="A105" s="10">
        <v>1</v>
      </c>
      <c r="B105" s="12">
        <v>10.58</v>
      </c>
      <c r="C105" s="5">
        <v>1</v>
      </c>
      <c r="D105" s="5">
        <v>1</v>
      </c>
      <c r="E105" s="5">
        <v>0</v>
      </c>
      <c r="F105" s="5">
        <v>1</v>
      </c>
      <c r="G105" s="5">
        <v>1</v>
      </c>
      <c r="H105" s="5">
        <v>1</v>
      </c>
      <c r="I105" s="5">
        <v>0.33</v>
      </c>
      <c r="J105" s="5">
        <v>0</v>
      </c>
      <c r="K105" s="5">
        <v>1</v>
      </c>
      <c r="L105" s="5">
        <v>0.5</v>
      </c>
      <c r="M105" s="5">
        <v>1</v>
      </c>
      <c r="N105" s="5">
        <v>0.75</v>
      </c>
      <c r="O105" s="5">
        <v>1</v>
      </c>
      <c r="P105" s="5">
        <v>0</v>
      </c>
      <c r="Q105" s="5">
        <v>0</v>
      </c>
      <c r="R105" s="5">
        <v>0</v>
      </c>
      <c r="S105" s="5">
        <v>0</v>
      </c>
      <c r="T105" s="5">
        <v>1</v>
      </c>
      <c r="U105" s="5">
        <v>0</v>
      </c>
      <c r="V105" s="5">
        <v>0</v>
      </c>
      <c r="W105" s="9" t="s">
        <v>50</v>
      </c>
    </row>
    <row r="106" spans="1:23" x14ac:dyDescent="0.55000000000000004">
      <c r="A106" s="10">
        <v>1</v>
      </c>
      <c r="B106" s="12">
        <v>10.5</v>
      </c>
      <c r="C106" s="5">
        <v>1</v>
      </c>
      <c r="D106" s="5">
        <v>0.5</v>
      </c>
      <c r="E106" s="5">
        <v>0</v>
      </c>
      <c r="F106" s="5">
        <v>1</v>
      </c>
      <c r="G106" s="5">
        <v>0</v>
      </c>
      <c r="H106" s="5">
        <v>1</v>
      </c>
      <c r="I106" s="5">
        <v>1</v>
      </c>
      <c r="J106" s="5">
        <v>0</v>
      </c>
      <c r="K106" s="5">
        <v>1</v>
      </c>
      <c r="L106" s="5">
        <v>0</v>
      </c>
      <c r="M106" s="5">
        <v>1</v>
      </c>
      <c r="N106" s="5">
        <v>1</v>
      </c>
      <c r="O106" s="5">
        <v>1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5">
        <v>0</v>
      </c>
      <c r="V106" s="5">
        <v>1</v>
      </c>
      <c r="W106" s="9" t="s">
        <v>74</v>
      </c>
    </row>
    <row r="107" spans="1:23" x14ac:dyDescent="0.55000000000000004">
      <c r="A107" s="10">
        <v>1</v>
      </c>
      <c r="B107" s="12">
        <v>14.92</v>
      </c>
      <c r="C107" s="5">
        <v>1</v>
      </c>
      <c r="D107" s="5">
        <v>0.5</v>
      </c>
      <c r="E107" s="5">
        <v>1</v>
      </c>
      <c r="F107" s="5">
        <v>1</v>
      </c>
      <c r="G107" s="5">
        <v>1</v>
      </c>
      <c r="H107" s="5">
        <v>1</v>
      </c>
      <c r="I107" s="5">
        <v>0.67</v>
      </c>
      <c r="J107" s="5">
        <v>1</v>
      </c>
      <c r="K107" s="5">
        <v>1</v>
      </c>
      <c r="L107" s="5">
        <v>0.75</v>
      </c>
      <c r="M107" s="5">
        <v>1</v>
      </c>
      <c r="N107" s="5">
        <v>1</v>
      </c>
      <c r="O107" s="5">
        <v>1</v>
      </c>
      <c r="P107" s="5">
        <v>1</v>
      </c>
      <c r="Q107" s="5">
        <v>0</v>
      </c>
      <c r="R107" s="5">
        <v>1</v>
      </c>
      <c r="S107" s="5">
        <v>0</v>
      </c>
      <c r="T107" s="5">
        <v>1</v>
      </c>
      <c r="U107" s="5">
        <v>0</v>
      </c>
      <c r="V107" s="7" t="s">
        <v>20</v>
      </c>
      <c r="W107" s="9" t="s">
        <v>29</v>
      </c>
    </row>
    <row r="108" spans="1:23" x14ac:dyDescent="0.55000000000000004">
      <c r="A108" s="10">
        <v>1</v>
      </c>
      <c r="B108" s="12">
        <v>11.42</v>
      </c>
      <c r="C108" s="5">
        <v>1</v>
      </c>
      <c r="D108" s="5">
        <v>0.5</v>
      </c>
      <c r="E108" s="5">
        <v>1</v>
      </c>
      <c r="F108" s="5">
        <v>0</v>
      </c>
      <c r="G108" s="5">
        <v>1</v>
      </c>
      <c r="H108" s="5">
        <v>0</v>
      </c>
      <c r="I108" s="5">
        <v>0.33</v>
      </c>
      <c r="J108" s="5">
        <v>1</v>
      </c>
      <c r="K108" s="5">
        <v>1</v>
      </c>
      <c r="L108" s="5">
        <v>1</v>
      </c>
      <c r="M108" s="5">
        <v>1</v>
      </c>
      <c r="N108" s="5">
        <v>0.08</v>
      </c>
      <c r="O108" s="5">
        <v>0.5</v>
      </c>
      <c r="P108" s="5">
        <v>0</v>
      </c>
      <c r="Q108" s="5">
        <v>0</v>
      </c>
      <c r="R108" s="5">
        <v>1</v>
      </c>
      <c r="S108" s="5">
        <v>1</v>
      </c>
      <c r="T108" s="5">
        <v>1</v>
      </c>
      <c r="U108" s="5">
        <v>0</v>
      </c>
      <c r="V108" s="5">
        <v>0</v>
      </c>
      <c r="W108" s="9" t="s">
        <v>84</v>
      </c>
    </row>
    <row r="109" spans="1:23" x14ac:dyDescent="0.55000000000000004">
      <c r="A109" s="10">
        <v>1</v>
      </c>
      <c r="B109" s="12">
        <v>17</v>
      </c>
      <c r="C109" s="5">
        <v>1</v>
      </c>
      <c r="D109" s="5">
        <v>1</v>
      </c>
      <c r="E109" s="5">
        <v>1</v>
      </c>
      <c r="F109" s="5">
        <v>1</v>
      </c>
      <c r="G109" s="5">
        <v>1</v>
      </c>
      <c r="H109" s="5">
        <v>0</v>
      </c>
      <c r="I109" s="5">
        <v>0.33</v>
      </c>
      <c r="J109" s="5">
        <v>1</v>
      </c>
      <c r="K109" s="5">
        <v>0.67</v>
      </c>
      <c r="L109" s="5">
        <v>1</v>
      </c>
      <c r="M109" s="5">
        <v>1</v>
      </c>
      <c r="N109" s="5">
        <v>1</v>
      </c>
      <c r="O109" s="5">
        <v>1</v>
      </c>
      <c r="P109" s="5">
        <v>1</v>
      </c>
      <c r="Q109" s="5">
        <v>1</v>
      </c>
      <c r="R109" s="5">
        <v>1</v>
      </c>
      <c r="S109" s="5">
        <v>0</v>
      </c>
      <c r="T109" s="5">
        <v>1</v>
      </c>
      <c r="U109" s="5">
        <v>1</v>
      </c>
      <c r="V109" s="5">
        <v>1</v>
      </c>
      <c r="W109" s="9" t="s">
        <v>85</v>
      </c>
    </row>
    <row r="110" spans="1:23" x14ac:dyDescent="0.55000000000000004">
      <c r="A110" s="10">
        <v>1</v>
      </c>
      <c r="B110" s="12">
        <v>14</v>
      </c>
      <c r="C110" s="5">
        <v>1</v>
      </c>
      <c r="D110" s="5">
        <v>1</v>
      </c>
      <c r="E110" s="5">
        <v>1</v>
      </c>
      <c r="F110" s="5">
        <v>1</v>
      </c>
      <c r="G110" s="5">
        <v>0</v>
      </c>
      <c r="H110" s="5">
        <v>1</v>
      </c>
      <c r="I110" s="5">
        <v>0.08</v>
      </c>
      <c r="J110" s="5">
        <v>1</v>
      </c>
      <c r="K110" s="5">
        <v>0.33</v>
      </c>
      <c r="L110" s="5">
        <v>0.75</v>
      </c>
      <c r="M110" s="5">
        <v>1</v>
      </c>
      <c r="N110" s="5">
        <v>0.33</v>
      </c>
      <c r="O110" s="5">
        <v>0.5</v>
      </c>
      <c r="P110" s="5">
        <v>1</v>
      </c>
      <c r="Q110" s="5">
        <v>0</v>
      </c>
      <c r="R110" s="5">
        <v>1</v>
      </c>
      <c r="S110" s="5">
        <v>1</v>
      </c>
      <c r="T110" s="5">
        <v>1</v>
      </c>
      <c r="U110" s="5">
        <v>1</v>
      </c>
      <c r="V110" s="5">
        <v>0</v>
      </c>
      <c r="W110" s="9" t="s">
        <v>86</v>
      </c>
    </row>
    <row r="111" spans="1:23" x14ac:dyDescent="0.55000000000000004">
      <c r="A111" s="10">
        <v>1</v>
      </c>
      <c r="B111" s="12">
        <v>5</v>
      </c>
      <c r="C111" s="5">
        <v>1</v>
      </c>
      <c r="D111" s="5">
        <v>0.25</v>
      </c>
      <c r="E111" s="5">
        <v>0</v>
      </c>
      <c r="F111" s="5">
        <v>0</v>
      </c>
      <c r="G111" s="5">
        <v>1</v>
      </c>
      <c r="H111" s="5">
        <v>0</v>
      </c>
      <c r="I111" s="5">
        <v>0.67</v>
      </c>
      <c r="J111" s="5">
        <v>0</v>
      </c>
      <c r="K111" s="5">
        <v>0.08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5">
        <v>0</v>
      </c>
      <c r="V111" s="5">
        <v>0</v>
      </c>
      <c r="W111" s="9" t="s">
        <v>87</v>
      </c>
    </row>
    <row r="112" spans="1:23" x14ac:dyDescent="0.55000000000000004">
      <c r="A112" s="10">
        <v>1</v>
      </c>
      <c r="B112" s="12">
        <v>17.079999999999998</v>
      </c>
      <c r="C112" s="5">
        <v>1</v>
      </c>
      <c r="D112" s="5">
        <v>1</v>
      </c>
      <c r="E112" s="5">
        <v>1</v>
      </c>
      <c r="F112" s="5">
        <v>1</v>
      </c>
      <c r="G112" s="5">
        <v>1</v>
      </c>
      <c r="H112" s="5">
        <v>1</v>
      </c>
      <c r="I112" s="5">
        <v>0.08</v>
      </c>
      <c r="J112" s="5">
        <v>1</v>
      </c>
      <c r="K112" s="5">
        <v>1</v>
      </c>
      <c r="L112" s="5">
        <v>0</v>
      </c>
      <c r="M112" s="5">
        <v>1</v>
      </c>
      <c r="N112" s="5">
        <v>1</v>
      </c>
      <c r="O112" s="5">
        <v>1</v>
      </c>
      <c r="P112" s="5">
        <v>1</v>
      </c>
      <c r="Q112" s="5">
        <v>1</v>
      </c>
      <c r="R112" s="5">
        <v>0</v>
      </c>
      <c r="S112" s="5">
        <v>1</v>
      </c>
      <c r="T112" s="5">
        <v>1</v>
      </c>
      <c r="U112" s="5">
        <v>1</v>
      </c>
      <c r="V112" s="5">
        <v>1</v>
      </c>
      <c r="W112" s="9" t="s">
        <v>88</v>
      </c>
    </row>
    <row r="113" spans="1:23" x14ac:dyDescent="0.55000000000000004">
      <c r="A113" s="10">
        <v>1</v>
      </c>
      <c r="B113" s="12">
        <v>0</v>
      </c>
      <c r="C113" s="7" t="s">
        <v>20</v>
      </c>
      <c r="D113" s="7" t="s">
        <v>20</v>
      </c>
      <c r="E113" s="7" t="s">
        <v>20</v>
      </c>
      <c r="F113" s="7" t="s">
        <v>20</v>
      </c>
      <c r="G113" s="7" t="s">
        <v>20</v>
      </c>
      <c r="H113" s="7" t="s">
        <v>20</v>
      </c>
      <c r="I113" s="7" t="s">
        <v>20</v>
      </c>
      <c r="J113" s="7" t="s">
        <v>20</v>
      </c>
      <c r="K113" s="7" t="s">
        <v>20</v>
      </c>
      <c r="L113" s="7" t="s">
        <v>20</v>
      </c>
      <c r="M113" s="7" t="s">
        <v>20</v>
      </c>
      <c r="N113" s="7" t="s">
        <v>20</v>
      </c>
      <c r="O113" s="7" t="s">
        <v>20</v>
      </c>
      <c r="P113" s="7" t="s">
        <v>20</v>
      </c>
      <c r="Q113" s="7" t="s">
        <v>20</v>
      </c>
      <c r="R113" s="7" t="s">
        <v>20</v>
      </c>
      <c r="S113" s="7" t="s">
        <v>20</v>
      </c>
      <c r="T113" s="7" t="s">
        <v>20</v>
      </c>
      <c r="U113" s="7" t="s">
        <v>20</v>
      </c>
      <c r="V113" s="7" t="s">
        <v>20</v>
      </c>
      <c r="W113" s="9" t="s">
        <v>89</v>
      </c>
    </row>
    <row r="114" spans="1:23" x14ac:dyDescent="0.55000000000000004">
      <c r="A114" s="10">
        <v>1</v>
      </c>
      <c r="B114" s="12">
        <v>8.42</v>
      </c>
      <c r="C114" s="5">
        <v>1</v>
      </c>
      <c r="D114" s="5">
        <v>0.5</v>
      </c>
      <c r="E114" s="5">
        <v>0</v>
      </c>
      <c r="F114" s="5">
        <v>1</v>
      </c>
      <c r="G114" s="5">
        <v>1</v>
      </c>
      <c r="H114" s="5">
        <v>1</v>
      </c>
      <c r="I114" s="5">
        <v>0.67</v>
      </c>
      <c r="J114" s="5">
        <v>0</v>
      </c>
      <c r="K114" s="5">
        <v>0.33</v>
      </c>
      <c r="L114" s="5">
        <v>0.75</v>
      </c>
      <c r="M114" s="5">
        <v>1</v>
      </c>
      <c r="N114" s="5">
        <v>0.67</v>
      </c>
      <c r="O114" s="5">
        <v>0.5</v>
      </c>
      <c r="P114" s="5">
        <v>0</v>
      </c>
      <c r="Q114" s="5">
        <v>0</v>
      </c>
      <c r="R114" s="5">
        <v>0</v>
      </c>
      <c r="S114" s="7" t="s">
        <v>20</v>
      </c>
      <c r="T114" s="7" t="s">
        <v>20</v>
      </c>
      <c r="U114" s="7" t="s">
        <v>20</v>
      </c>
      <c r="V114" s="7" t="s">
        <v>20</v>
      </c>
      <c r="W114" s="9" t="s">
        <v>41</v>
      </c>
    </row>
    <row r="115" spans="1:23" x14ac:dyDescent="0.55000000000000004">
      <c r="A115" s="10">
        <v>1</v>
      </c>
      <c r="B115" s="12">
        <v>19.670000000000002</v>
      </c>
      <c r="C115" s="5">
        <v>1</v>
      </c>
      <c r="D115" s="5">
        <v>1</v>
      </c>
      <c r="E115" s="5">
        <v>1</v>
      </c>
      <c r="F115" s="5">
        <v>1</v>
      </c>
      <c r="G115" s="5">
        <v>1</v>
      </c>
      <c r="H115" s="5">
        <v>1</v>
      </c>
      <c r="I115" s="5">
        <v>1</v>
      </c>
      <c r="J115" s="5">
        <v>1</v>
      </c>
      <c r="K115" s="5">
        <v>0.67</v>
      </c>
      <c r="L115" s="5">
        <v>1</v>
      </c>
      <c r="M115" s="5">
        <v>1</v>
      </c>
      <c r="N115" s="5">
        <v>1</v>
      </c>
      <c r="O115" s="5">
        <v>1</v>
      </c>
      <c r="P115" s="5">
        <v>1</v>
      </c>
      <c r="Q115" s="5">
        <v>1</v>
      </c>
      <c r="R115" s="5">
        <v>1</v>
      </c>
      <c r="S115" s="5">
        <v>1</v>
      </c>
      <c r="T115" s="5">
        <v>1</v>
      </c>
      <c r="U115" s="5">
        <v>1</v>
      </c>
      <c r="V115" s="5">
        <v>1</v>
      </c>
      <c r="W115" s="9" t="s">
        <v>90</v>
      </c>
    </row>
    <row r="116" spans="1:23" x14ac:dyDescent="0.55000000000000004">
      <c r="A116" s="10">
        <v>1</v>
      </c>
      <c r="B116" s="12">
        <v>11.5</v>
      </c>
      <c r="C116" s="5">
        <v>1</v>
      </c>
      <c r="D116" s="5">
        <v>0.5</v>
      </c>
      <c r="E116" s="5">
        <v>0</v>
      </c>
      <c r="F116" s="5">
        <v>0</v>
      </c>
      <c r="G116" s="5">
        <v>1</v>
      </c>
      <c r="H116" s="5">
        <v>1</v>
      </c>
      <c r="I116" s="5">
        <v>0.33</v>
      </c>
      <c r="J116" s="5">
        <v>0</v>
      </c>
      <c r="K116" s="5">
        <v>0.67</v>
      </c>
      <c r="L116" s="5">
        <v>1</v>
      </c>
      <c r="M116" s="5">
        <v>1</v>
      </c>
      <c r="N116" s="5">
        <v>1</v>
      </c>
      <c r="O116" s="5">
        <v>1</v>
      </c>
      <c r="P116" s="5">
        <v>1</v>
      </c>
      <c r="Q116" s="5">
        <v>0</v>
      </c>
      <c r="R116" s="5">
        <v>1</v>
      </c>
      <c r="S116" s="5">
        <v>0</v>
      </c>
      <c r="T116" s="5">
        <v>0</v>
      </c>
      <c r="U116" s="5">
        <v>0</v>
      </c>
      <c r="V116" s="5">
        <v>1</v>
      </c>
      <c r="W116" s="9" t="s">
        <v>91</v>
      </c>
    </row>
    <row r="117" spans="1:23" x14ac:dyDescent="0.55000000000000004">
      <c r="A117" s="10">
        <v>1</v>
      </c>
      <c r="B117" s="12" t="s">
        <v>20</v>
      </c>
      <c r="C117" s="7" t="s">
        <v>20</v>
      </c>
      <c r="D117" s="7" t="s">
        <v>20</v>
      </c>
      <c r="E117" s="7" t="s">
        <v>20</v>
      </c>
      <c r="F117" s="7" t="s">
        <v>20</v>
      </c>
      <c r="G117" s="7" t="s">
        <v>20</v>
      </c>
      <c r="H117" s="7" t="s">
        <v>20</v>
      </c>
      <c r="I117" s="7" t="s">
        <v>20</v>
      </c>
      <c r="J117" s="7" t="s">
        <v>20</v>
      </c>
      <c r="K117" s="7" t="s">
        <v>20</v>
      </c>
      <c r="L117" s="7" t="s">
        <v>20</v>
      </c>
      <c r="M117" s="7" t="s">
        <v>20</v>
      </c>
      <c r="N117" s="7" t="s">
        <v>20</v>
      </c>
      <c r="O117" s="7" t="s">
        <v>20</v>
      </c>
      <c r="P117" s="7" t="s">
        <v>20</v>
      </c>
      <c r="Q117" s="7" t="s">
        <v>20</v>
      </c>
      <c r="R117" s="7" t="s">
        <v>20</v>
      </c>
      <c r="S117" s="7" t="s">
        <v>20</v>
      </c>
      <c r="T117" s="7" t="s">
        <v>20</v>
      </c>
      <c r="U117" s="7" t="s">
        <v>20</v>
      </c>
      <c r="V117" s="7" t="s">
        <v>20</v>
      </c>
      <c r="W117" s="9" t="s">
        <v>20</v>
      </c>
    </row>
    <row r="118" spans="1:23" x14ac:dyDescent="0.55000000000000004">
      <c r="A118" s="10">
        <v>1</v>
      </c>
      <c r="B118" s="12">
        <v>14.58</v>
      </c>
      <c r="C118" s="5">
        <v>1</v>
      </c>
      <c r="D118" s="5">
        <v>0.5</v>
      </c>
      <c r="E118" s="5">
        <v>1</v>
      </c>
      <c r="F118" s="5">
        <v>1</v>
      </c>
      <c r="G118" s="5">
        <v>1</v>
      </c>
      <c r="H118" s="5">
        <v>1</v>
      </c>
      <c r="I118" s="5">
        <v>0.75</v>
      </c>
      <c r="J118" s="5">
        <v>1</v>
      </c>
      <c r="K118" s="5">
        <v>0.67</v>
      </c>
      <c r="L118" s="5">
        <v>1</v>
      </c>
      <c r="M118" s="5">
        <v>1</v>
      </c>
      <c r="N118" s="5">
        <v>0.67</v>
      </c>
      <c r="O118" s="5">
        <v>0</v>
      </c>
      <c r="P118" s="5">
        <v>1</v>
      </c>
      <c r="Q118" s="5">
        <v>1</v>
      </c>
      <c r="R118" s="5">
        <v>1</v>
      </c>
      <c r="S118" s="5">
        <v>0</v>
      </c>
      <c r="T118" s="5">
        <v>1</v>
      </c>
      <c r="U118" s="5">
        <v>0</v>
      </c>
      <c r="V118" s="5">
        <v>0</v>
      </c>
      <c r="W118" s="9" t="s">
        <v>92</v>
      </c>
    </row>
    <row r="119" spans="1:23" x14ac:dyDescent="0.55000000000000004">
      <c r="A119" s="10">
        <v>1</v>
      </c>
      <c r="B119" s="12">
        <v>14.5</v>
      </c>
      <c r="C119" s="5">
        <v>1</v>
      </c>
      <c r="D119" s="5">
        <v>0.5</v>
      </c>
      <c r="E119" s="5">
        <v>1</v>
      </c>
      <c r="F119" s="5">
        <v>1</v>
      </c>
      <c r="G119" s="5">
        <v>1</v>
      </c>
      <c r="H119" s="5">
        <v>1</v>
      </c>
      <c r="I119" s="5">
        <v>0.67</v>
      </c>
      <c r="J119" s="5">
        <v>1</v>
      </c>
      <c r="K119" s="5">
        <v>0</v>
      </c>
      <c r="L119" s="5">
        <v>1</v>
      </c>
      <c r="M119" s="5">
        <v>1</v>
      </c>
      <c r="N119" s="5">
        <v>0.08</v>
      </c>
      <c r="O119" s="5">
        <v>0.25</v>
      </c>
      <c r="P119" s="5">
        <v>1</v>
      </c>
      <c r="Q119" s="5">
        <v>1</v>
      </c>
      <c r="R119" s="5">
        <v>1</v>
      </c>
      <c r="S119" s="5">
        <v>0</v>
      </c>
      <c r="T119" s="5">
        <v>1</v>
      </c>
      <c r="U119" s="5">
        <v>0</v>
      </c>
      <c r="V119" s="5">
        <v>1</v>
      </c>
      <c r="W119" s="9" t="s">
        <v>69</v>
      </c>
    </row>
    <row r="120" spans="1:23" x14ac:dyDescent="0.55000000000000004">
      <c r="A120" s="10">
        <v>1</v>
      </c>
      <c r="B120" s="12">
        <v>8.83</v>
      </c>
      <c r="C120" s="5">
        <v>1</v>
      </c>
      <c r="D120" s="5">
        <v>0.5</v>
      </c>
      <c r="E120" s="5">
        <v>0</v>
      </c>
      <c r="F120" s="5">
        <v>1</v>
      </c>
      <c r="G120" s="5">
        <v>0</v>
      </c>
      <c r="H120" s="5">
        <v>0</v>
      </c>
      <c r="I120" s="5">
        <v>1</v>
      </c>
      <c r="J120" s="5">
        <v>0</v>
      </c>
      <c r="K120" s="5">
        <v>0.33</v>
      </c>
      <c r="L120" s="5">
        <v>1</v>
      </c>
      <c r="M120" s="5">
        <v>1</v>
      </c>
      <c r="N120" s="5">
        <v>1</v>
      </c>
      <c r="O120" s="5">
        <v>1</v>
      </c>
      <c r="P120" s="5">
        <v>0</v>
      </c>
      <c r="Q120" s="5">
        <v>0</v>
      </c>
      <c r="R120" s="5">
        <v>0</v>
      </c>
      <c r="S120" s="5">
        <v>1</v>
      </c>
      <c r="T120" s="5">
        <v>0</v>
      </c>
      <c r="U120" s="5">
        <v>0</v>
      </c>
      <c r="V120" s="5">
        <v>0</v>
      </c>
      <c r="W120" s="9" t="s">
        <v>93</v>
      </c>
    </row>
    <row r="121" spans="1:23" x14ac:dyDescent="0.55000000000000004">
      <c r="A121" s="10">
        <v>1</v>
      </c>
      <c r="B121" s="12">
        <v>8.17</v>
      </c>
      <c r="C121" s="5">
        <v>1</v>
      </c>
      <c r="D121" s="5">
        <v>0.5</v>
      </c>
      <c r="E121" s="5">
        <v>1</v>
      </c>
      <c r="F121" s="5">
        <v>1</v>
      </c>
      <c r="G121" s="5">
        <v>1</v>
      </c>
      <c r="H121" s="5">
        <v>0</v>
      </c>
      <c r="I121" s="5">
        <v>0</v>
      </c>
      <c r="J121" s="5">
        <v>0</v>
      </c>
      <c r="K121" s="5">
        <v>0.42</v>
      </c>
      <c r="L121" s="5">
        <v>0.25</v>
      </c>
      <c r="M121" s="5">
        <v>0.5</v>
      </c>
      <c r="N121" s="5">
        <v>0</v>
      </c>
      <c r="O121" s="5">
        <v>0.5</v>
      </c>
      <c r="P121" s="5">
        <v>0</v>
      </c>
      <c r="Q121" s="5">
        <v>0</v>
      </c>
      <c r="R121" s="5">
        <v>1</v>
      </c>
      <c r="S121" s="5">
        <v>0</v>
      </c>
      <c r="T121" s="5">
        <v>0</v>
      </c>
      <c r="U121" s="5">
        <v>0</v>
      </c>
      <c r="V121" s="5">
        <v>1</v>
      </c>
      <c r="W121" s="9" t="s">
        <v>94</v>
      </c>
    </row>
    <row r="122" spans="1:23" x14ac:dyDescent="0.55000000000000004">
      <c r="A122" s="10">
        <v>1</v>
      </c>
      <c r="B122" s="12">
        <v>14.83</v>
      </c>
      <c r="C122" s="5">
        <v>1</v>
      </c>
      <c r="D122" s="5">
        <v>0.5</v>
      </c>
      <c r="E122" s="5">
        <v>0</v>
      </c>
      <c r="F122" s="5">
        <v>0</v>
      </c>
      <c r="G122" s="5">
        <v>1</v>
      </c>
      <c r="H122" s="5">
        <v>1</v>
      </c>
      <c r="I122" s="5">
        <v>0.67</v>
      </c>
      <c r="J122" s="5">
        <v>1</v>
      </c>
      <c r="K122" s="5">
        <v>0.67</v>
      </c>
      <c r="L122" s="5">
        <v>1</v>
      </c>
      <c r="M122" s="5">
        <v>1</v>
      </c>
      <c r="N122" s="5">
        <v>1</v>
      </c>
      <c r="O122" s="5">
        <v>1</v>
      </c>
      <c r="P122" s="5">
        <v>1</v>
      </c>
      <c r="Q122" s="5">
        <v>1</v>
      </c>
      <c r="R122" s="5">
        <v>1</v>
      </c>
      <c r="S122" s="5">
        <v>0</v>
      </c>
      <c r="T122" s="5">
        <v>1</v>
      </c>
      <c r="U122" s="5">
        <v>0</v>
      </c>
      <c r="V122" s="5">
        <v>1</v>
      </c>
      <c r="W122" s="9" t="s">
        <v>95</v>
      </c>
    </row>
    <row r="123" spans="1:23" x14ac:dyDescent="0.55000000000000004">
      <c r="A123" s="10">
        <v>1</v>
      </c>
      <c r="B123" s="12">
        <v>17.170000000000002</v>
      </c>
      <c r="C123" s="5">
        <v>1</v>
      </c>
      <c r="D123" s="5">
        <v>0.5</v>
      </c>
      <c r="E123" s="5">
        <v>0</v>
      </c>
      <c r="F123" s="5">
        <v>1</v>
      </c>
      <c r="G123" s="5">
        <v>1</v>
      </c>
      <c r="H123" s="5">
        <v>1</v>
      </c>
      <c r="I123" s="5">
        <v>0.67</v>
      </c>
      <c r="J123" s="5">
        <v>1</v>
      </c>
      <c r="K123" s="5">
        <v>1</v>
      </c>
      <c r="L123" s="5">
        <v>1</v>
      </c>
      <c r="M123" s="5">
        <v>1</v>
      </c>
      <c r="N123" s="5">
        <v>1</v>
      </c>
      <c r="O123" s="5">
        <v>1</v>
      </c>
      <c r="P123" s="5">
        <v>1</v>
      </c>
      <c r="Q123" s="5">
        <v>1</v>
      </c>
      <c r="R123" s="5">
        <v>1</v>
      </c>
      <c r="S123" s="5">
        <v>1</v>
      </c>
      <c r="T123" s="5">
        <v>1</v>
      </c>
      <c r="U123" s="5">
        <v>0</v>
      </c>
      <c r="V123" s="5">
        <v>1</v>
      </c>
      <c r="W123" s="9" t="s">
        <v>96</v>
      </c>
    </row>
    <row r="124" spans="1:23" x14ac:dyDescent="0.55000000000000004">
      <c r="A124" s="10">
        <v>1</v>
      </c>
      <c r="B124" s="12">
        <v>12.25</v>
      </c>
      <c r="C124" s="5">
        <v>1</v>
      </c>
      <c r="D124" s="5">
        <v>0.5</v>
      </c>
      <c r="E124" s="5">
        <v>0</v>
      </c>
      <c r="F124" s="5">
        <v>1</v>
      </c>
      <c r="G124" s="5">
        <v>1</v>
      </c>
      <c r="H124" s="5">
        <v>0</v>
      </c>
      <c r="I124" s="5">
        <v>0.08</v>
      </c>
      <c r="J124" s="5">
        <v>0</v>
      </c>
      <c r="K124" s="5">
        <v>0.67</v>
      </c>
      <c r="L124" s="5">
        <v>1</v>
      </c>
      <c r="M124" s="5">
        <v>1</v>
      </c>
      <c r="N124" s="5">
        <v>0</v>
      </c>
      <c r="O124" s="5">
        <v>1</v>
      </c>
      <c r="P124" s="5">
        <v>0</v>
      </c>
      <c r="Q124" s="5">
        <v>1</v>
      </c>
      <c r="R124" s="5">
        <v>0</v>
      </c>
      <c r="S124" s="5">
        <v>1</v>
      </c>
      <c r="T124" s="5">
        <v>1</v>
      </c>
      <c r="U124" s="5">
        <v>1</v>
      </c>
      <c r="V124" s="5">
        <v>1</v>
      </c>
      <c r="W124" s="9" t="s">
        <v>97</v>
      </c>
    </row>
    <row r="125" spans="1:23" x14ac:dyDescent="0.55000000000000004">
      <c r="A125" s="10">
        <v>1</v>
      </c>
      <c r="B125" s="12">
        <v>13.33</v>
      </c>
      <c r="C125" s="5">
        <v>1</v>
      </c>
      <c r="D125" s="5">
        <v>0.5</v>
      </c>
      <c r="E125" s="5">
        <v>0</v>
      </c>
      <c r="F125" s="5">
        <v>1</v>
      </c>
      <c r="G125" s="5">
        <v>1</v>
      </c>
      <c r="H125" s="5">
        <v>1</v>
      </c>
      <c r="I125" s="5">
        <v>0.67</v>
      </c>
      <c r="J125" s="5">
        <v>1</v>
      </c>
      <c r="K125" s="5">
        <v>0.67</v>
      </c>
      <c r="L125" s="5">
        <v>1</v>
      </c>
      <c r="M125" s="5">
        <v>1</v>
      </c>
      <c r="N125" s="5">
        <v>1</v>
      </c>
      <c r="O125" s="5">
        <v>0.5</v>
      </c>
      <c r="P125" s="5">
        <v>0</v>
      </c>
      <c r="Q125" s="5">
        <v>0</v>
      </c>
      <c r="R125" s="5">
        <v>1</v>
      </c>
      <c r="S125" s="5">
        <v>0</v>
      </c>
      <c r="T125" s="5">
        <v>1</v>
      </c>
      <c r="U125" s="5">
        <v>0</v>
      </c>
      <c r="V125" s="5">
        <v>1</v>
      </c>
      <c r="W125" s="9" t="s">
        <v>29</v>
      </c>
    </row>
    <row r="126" spans="1:23" x14ac:dyDescent="0.55000000000000004">
      <c r="A126" s="10">
        <v>1</v>
      </c>
      <c r="B126" s="12">
        <v>14.33</v>
      </c>
      <c r="C126" s="5">
        <v>1</v>
      </c>
      <c r="D126" s="5">
        <v>1</v>
      </c>
      <c r="E126" s="5">
        <v>1</v>
      </c>
      <c r="F126" s="5">
        <v>1</v>
      </c>
      <c r="G126" s="5">
        <v>1</v>
      </c>
      <c r="H126" s="5">
        <v>1</v>
      </c>
      <c r="I126" s="5">
        <v>0.67</v>
      </c>
      <c r="J126" s="5">
        <v>1</v>
      </c>
      <c r="K126" s="5">
        <v>0.33</v>
      </c>
      <c r="L126" s="5">
        <v>0</v>
      </c>
      <c r="M126" s="5">
        <v>0.5</v>
      </c>
      <c r="N126" s="5">
        <v>0.33</v>
      </c>
      <c r="O126" s="5">
        <v>0.5</v>
      </c>
      <c r="P126" s="5">
        <v>1</v>
      </c>
      <c r="Q126" s="5">
        <v>0</v>
      </c>
      <c r="R126" s="5">
        <v>1</v>
      </c>
      <c r="S126" s="5">
        <v>1</v>
      </c>
      <c r="T126" s="5">
        <v>1</v>
      </c>
      <c r="U126" s="5">
        <v>1</v>
      </c>
      <c r="V126" s="5">
        <v>0</v>
      </c>
      <c r="W126" s="9" t="s">
        <v>98</v>
      </c>
    </row>
    <row r="127" spans="1:23" x14ac:dyDescent="0.55000000000000004">
      <c r="A127" s="10">
        <v>1</v>
      </c>
      <c r="B127" s="12">
        <v>9.08</v>
      </c>
      <c r="C127" s="5">
        <v>0</v>
      </c>
      <c r="D127" s="5">
        <v>0</v>
      </c>
      <c r="E127" s="5">
        <v>1</v>
      </c>
      <c r="F127" s="5">
        <v>0</v>
      </c>
      <c r="G127" s="5">
        <v>0</v>
      </c>
      <c r="H127" s="5">
        <v>0</v>
      </c>
      <c r="I127" s="5">
        <v>0.08</v>
      </c>
      <c r="J127" s="5">
        <v>1</v>
      </c>
      <c r="K127" s="5">
        <v>1</v>
      </c>
      <c r="L127" s="5">
        <v>1</v>
      </c>
      <c r="M127" s="5">
        <v>1</v>
      </c>
      <c r="N127" s="5">
        <v>1</v>
      </c>
      <c r="O127" s="5">
        <v>1</v>
      </c>
      <c r="P127" s="5">
        <v>1</v>
      </c>
      <c r="Q127" s="5">
        <v>0</v>
      </c>
      <c r="R127" s="5">
        <v>1</v>
      </c>
      <c r="S127" s="5">
        <v>0</v>
      </c>
      <c r="T127" s="7" t="s">
        <v>20</v>
      </c>
      <c r="U127" s="7" t="s">
        <v>20</v>
      </c>
      <c r="V127" s="7" t="s">
        <v>20</v>
      </c>
      <c r="W127" s="9" t="s">
        <v>29</v>
      </c>
    </row>
    <row r="128" spans="1:23" x14ac:dyDescent="0.55000000000000004">
      <c r="A128" s="10">
        <v>1</v>
      </c>
      <c r="B128" s="12">
        <v>12.33</v>
      </c>
      <c r="C128" s="5">
        <v>0</v>
      </c>
      <c r="D128" s="5">
        <v>0.5</v>
      </c>
      <c r="E128" s="5">
        <v>0</v>
      </c>
      <c r="F128" s="5">
        <v>0</v>
      </c>
      <c r="G128" s="5">
        <v>1</v>
      </c>
      <c r="H128" s="5">
        <v>1</v>
      </c>
      <c r="I128" s="5">
        <v>0.67</v>
      </c>
      <c r="J128" s="5">
        <v>0</v>
      </c>
      <c r="K128" s="5">
        <v>0.17</v>
      </c>
      <c r="L128" s="5">
        <v>1</v>
      </c>
      <c r="M128" s="5">
        <v>1</v>
      </c>
      <c r="N128" s="5">
        <v>1</v>
      </c>
      <c r="O128" s="5">
        <v>1</v>
      </c>
      <c r="P128" s="5">
        <v>1</v>
      </c>
      <c r="Q128" s="5">
        <v>1</v>
      </c>
      <c r="R128" s="5">
        <v>1</v>
      </c>
      <c r="S128" s="5">
        <v>0</v>
      </c>
      <c r="T128" s="5">
        <v>1</v>
      </c>
      <c r="U128" s="5">
        <v>0</v>
      </c>
      <c r="V128" s="5">
        <v>1</v>
      </c>
      <c r="W128" s="9" t="s">
        <v>99</v>
      </c>
    </row>
    <row r="129" spans="1:23" x14ac:dyDescent="0.55000000000000004">
      <c r="A129" s="10">
        <v>1</v>
      </c>
      <c r="B129" s="12">
        <v>11.5</v>
      </c>
      <c r="C129" s="5">
        <v>0</v>
      </c>
      <c r="D129" s="5">
        <v>0.5</v>
      </c>
      <c r="E129" s="5">
        <v>0</v>
      </c>
      <c r="F129" s="5">
        <v>0</v>
      </c>
      <c r="G129" s="5">
        <v>1</v>
      </c>
      <c r="H129" s="5">
        <v>1</v>
      </c>
      <c r="I129" s="5">
        <v>0.67</v>
      </c>
      <c r="J129" s="5">
        <v>1</v>
      </c>
      <c r="K129" s="5">
        <v>0.33</v>
      </c>
      <c r="L129" s="5">
        <v>1</v>
      </c>
      <c r="M129" s="5">
        <v>1</v>
      </c>
      <c r="N129" s="5">
        <v>1</v>
      </c>
      <c r="O129" s="5">
        <v>1</v>
      </c>
      <c r="P129" s="5">
        <v>0</v>
      </c>
      <c r="Q129" s="5">
        <v>0</v>
      </c>
      <c r="R129" s="5">
        <v>1</v>
      </c>
      <c r="S129" s="5">
        <v>1</v>
      </c>
      <c r="T129" s="5">
        <v>1</v>
      </c>
      <c r="U129" s="5">
        <v>0</v>
      </c>
      <c r="V129" s="5">
        <v>0</v>
      </c>
      <c r="W129" s="9" t="s">
        <v>100</v>
      </c>
    </row>
    <row r="130" spans="1:23" x14ac:dyDescent="0.55000000000000004">
      <c r="A130" s="10">
        <v>1</v>
      </c>
      <c r="B130" s="12">
        <v>19.170000000000002</v>
      </c>
      <c r="C130" s="5">
        <v>1</v>
      </c>
      <c r="D130" s="5">
        <v>0.5</v>
      </c>
      <c r="E130" s="5">
        <v>1</v>
      </c>
      <c r="F130" s="5">
        <v>1</v>
      </c>
      <c r="G130" s="5">
        <v>1</v>
      </c>
      <c r="H130" s="5">
        <v>1</v>
      </c>
      <c r="I130" s="5">
        <v>0.67</v>
      </c>
      <c r="J130" s="5">
        <v>1</v>
      </c>
      <c r="K130" s="5">
        <v>1</v>
      </c>
      <c r="L130" s="5">
        <v>1</v>
      </c>
      <c r="M130" s="5">
        <v>1</v>
      </c>
      <c r="N130" s="5">
        <v>1</v>
      </c>
      <c r="O130" s="5">
        <v>1</v>
      </c>
      <c r="P130" s="5">
        <v>1</v>
      </c>
      <c r="Q130" s="5">
        <v>1</v>
      </c>
      <c r="R130" s="5">
        <v>1</v>
      </c>
      <c r="S130" s="5">
        <v>1</v>
      </c>
      <c r="T130" s="5">
        <v>1</v>
      </c>
      <c r="U130" s="5">
        <v>1</v>
      </c>
      <c r="V130" s="5">
        <v>1</v>
      </c>
      <c r="W130" s="9" t="s">
        <v>101</v>
      </c>
    </row>
    <row r="131" spans="1:23" x14ac:dyDescent="0.55000000000000004">
      <c r="A131" s="10">
        <v>1</v>
      </c>
      <c r="B131" s="12">
        <v>17.170000000000002</v>
      </c>
      <c r="C131" s="5">
        <v>1</v>
      </c>
      <c r="D131" s="5">
        <v>1</v>
      </c>
      <c r="E131" s="5">
        <v>1</v>
      </c>
      <c r="F131" s="5">
        <v>1</v>
      </c>
      <c r="G131" s="5">
        <v>1</v>
      </c>
      <c r="H131" s="5">
        <v>1</v>
      </c>
      <c r="I131" s="5">
        <v>0</v>
      </c>
      <c r="J131" s="5">
        <v>1</v>
      </c>
      <c r="K131" s="5">
        <v>0.67</v>
      </c>
      <c r="L131" s="5">
        <v>1</v>
      </c>
      <c r="M131" s="5">
        <v>0.5</v>
      </c>
      <c r="N131" s="5">
        <v>1</v>
      </c>
      <c r="O131" s="5">
        <v>1</v>
      </c>
      <c r="P131" s="5">
        <v>1</v>
      </c>
      <c r="Q131" s="5">
        <v>1</v>
      </c>
      <c r="R131" s="5">
        <v>1</v>
      </c>
      <c r="S131" s="5">
        <v>0</v>
      </c>
      <c r="T131" s="5">
        <v>1</v>
      </c>
      <c r="U131" s="5">
        <v>1</v>
      </c>
      <c r="V131" s="5">
        <v>1</v>
      </c>
      <c r="W131" s="9" t="s">
        <v>42</v>
      </c>
    </row>
    <row r="132" spans="1:23" x14ac:dyDescent="0.55000000000000004">
      <c r="A132" s="10">
        <v>1</v>
      </c>
      <c r="B132" s="12">
        <v>5.75</v>
      </c>
      <c r="C132" s="5">
        <v>1</v>
      </c>
      <c r="D132" s="5">
        <v>0</v>
      </c>
      <c r="E132" s="5">
        <v>0</v>
      </c>
      <c r="F132" s="5">
        <v>1</v>
      </c>
      <c r="G132" s="5">
        <v>1</v>
      </c>
      <c r="H132" s="5">
        <v>1</v>
      </c>
      <c r="I132" s="5">
        <v>0.42</v>
      </c>
      <c r="J132" s="5">
        <v>0</v>
      </c>
      <c r="K132" s="5">
        <v>0.33</v>
      </c>
      <c r="L132" s="5">
        <v>0</v>
      </c>
      <c r="M132" s="5">
        <v>0.5</v>
      </c>
      <c r="N132" s="5">
        <v>0</v>
      </c>
      <c r="O132" s="5">
        <v>0.5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9" t="s">
        <v>102</v>
      </c>
    </row>
    <row r="133" spans="1:23" x14ac:dyDescent="0.55000000000000004">
      <c r="A133" s="10">
        <v>1</v>
      </c>
      <c r="B133" s="12">
        <v>12.25</v>
      </c>
      <c r="C133" s="5">
        <v>1</v>
      </c>
      <c r="D133" s="5">
        <v>0.5</v>
      </c>
      <c r="E133" s="5">
        <v>1</v>
      </c>
      <c r="F133" s="5">
        <v>0</v>
      </c>
      <c r="G133" s="5">
        <v>1</v>
      </c>
      <c r="H133" s="5">
        <v>0</v>
      </c>
      <c r="I133" s="5">
        <v>0.08</v>
      </c>
      <c r="J133" s="5">
        <v>1</v>
      </c>
      <c r="K133" s="5">
        <v>0.33</v>
      </c>
      <c r="L133" s="5">
        <v>1</v>
      </c>
      <c r="M133" s="5">
        <v>1</v>
      </c>
      <c r="N133" s="5">
        <v>0.33</v>
      </c>
      <c r="O133" s="5">
        <v>1</v>
      </c>
      <c r="P133" s="5">
        <v>1</v>
      </c>
      <c r="Q133" s="5">
        <v>0</v>
      </c>
      <c r="R133" s="5">
        <v>1</v>
      </c>
      <c r="S133" s="5">
        <v>1</v>
      </c>
      <c r="T133" s="7" t="s">
        <v>20</v>
      </c>
      <c r="U133" s="5">
        <v>0</v>
      </c>
      <c r="V133" s="5">
        <v>1</v>
      </c>
      <c r="W133" s="9" t="s">
        <v>81</v>
      </c>
    </row>
    <row r="134" spans="1:23" x14ac:dyDescent="0.55000000000000004">
      <c r="A134" s="10">
        <v>1</v>
      </c>
      <c r="B134" s="12" t="s">
        <v>20</v>
      </c>
      <c r="C134" s="7" t="s">
        <v>20</v>
      </c>
      <c r="D134" s="7" t="s">
        <v>20</v>
      </c>
      <c r="E134" s="7" t="s">
        <v>20</v>
      </c>
      <c r="F134" s="7" t="s">
        <v>20</v>
      </c>
      <c r="G134" s="7" t="s">
        <v>20</v>
      </c>
      <c r="H134" s="7" t="s">
        <v>20</v>
      </c>
      <c r="I134" s="7" t="s">
        <v>20</v>
      </c>
      <c r="J134" s="7" t="s">
        <v>20</v>
      </c>
      <c r="K134" s="7" t="s">
        <v>20</v>
      </c>
      <c r="L134" s="7" t="s">
        <v>20</v>
      </c>
      <c r="M134" s="7" t="s">
        <v>20</v>
      </c>
      <c r="N134" s="7" t="s">
        <v>20</v>
      </c>
      <c r="O134" s="7" t="s">
        <v>20</v>
      </c>
      <c r="P134" s="7" t="s">
        <v>20</v>
      </c>
      <c r="Q134" s="7" t="s">
        <v>20</v>
      </c>
      <c r="R134" s="7" t="s">
        <v>20</v>
      </c>
      <c r="S134" s="7" t="s">
        <v>20</v>
      </c>
      <c r="T134" s="7" t="s">
        <v>20</v>
      </c>
      <c r="U134" s="7" t="s">
        <v>20</v>
      </c>
      <c r="V134" s="7" t="s">
        <v>20</v>
      </c>
      <c r="W134" s="9" t="s">
        <v>20</v>
      </c>
    </row>
    <row r="135" spans="1:23" x14ac:dyDescent="0.55000000000000004">
      <c r="A135" s="10">
        <v>1</v>
      </c>
      <c r="B135" s="12">
        <v>9.67</v>
      </c>
      <c r="C135" s="5">
        <v>1</v>
      </c>
      <c r="D135" s="5">
        <v>0.25</v>
      </c>
      <c r="E135" s="5">
        <v>1</v>
      </c>
      <c r="F135" s="5">
        <v>0</v>
      </c>
      <c r="G135" s="5">
        <v>1</v>
      </c>
      <c r="H135" s="5">
        <v>0</v>
      </c>
      <c r="I135" s="5">
        <v>0.08</v>
      </c>
      <c r="J135" s="5">
        <v>1</v>
      </c>
      <c r="K135" s="5">
        <v>0.33</v>
      </c>
      <c r="L135" s="5">
        <v>1</v>
      </c>
      <c r="M135" s="5">
        <v>1</v>
      </c>
      <c r="N135" s="5">
        <v>1</v>
      </c>
      <c r="O135" s="5">
        <v>1</v>
      </c>
      <c r="P135" s="5">
        <v>0</v>
      </c>
      <c r="Q135" s="5">
        <v>0</v>
      </c>
      <c r="R135" s="5">
        <v>0</v>
      </c>
      <c r="S135" s="5">
        <v>1</v>
      </c>
      <c r="T135" s="5">
        <v>0</v>
      </c>
      <c r="U135" s="5">
        <v>0</v>
      </c>
      <c r="V135" s="5">
        <v>0</v>
      </c>
      <c r="W135" s="9" t="s">
        <v>103</v>
      </c>
    </row>
    <row r="136" spans="1:23" x14ac:dyDescent="0.55000000000000004">
      <c r="A136" s="10">
        <v>1</v>
      </c>
      <c r="B136" s="12">
        <v>11.67</v>
      </c>
      <c r="C136" s="5">
        <v>0</v>
      </c>
      <c r="D136" s="5">
        <v>0</v>
      </c>
      <c r="E136" s="5">
        <v>1</v>
      </c>
      <c r="F136" s="5">
        <v>1</v>
      </c>
      <c r="G136" s="5">
        <v>1</v>
      </c>
      <c r="H136" s="5">
        <v>1</v>
      </c>
      <c r="I136" s="5">
        <v>0.33</v>
      </c>
      <c r="J136" s="5">
        <v>1</v>
      </c>
      <c r="K136" s="5">
        <v>0</v>
      </c>
      <c r="L136" s="5">
        <v>1</v>
      </c>
      <c r="M136" s="5">
        <v>1</v>
      </c>
      <c r="N136" s="5">
        <v>0.33</v>
      </c>
      <c r="O136" s="5">
        <v>1</v>
      </c>
      <c r="P136" s="5">
        <v>0</v>
      </c>
      <c r="Q136" s="5">
        <v>1</v>
      </c>
      <c r="R136" s="5">
        <v>1</v>
      </c>
      <c r="S136" s="5">
        <v>0</v>
      </c>
      <c r="T136" s="5">
        <v>1</v>
      </c>
      <c r="U136" s="5">
        <v>0</v>
      </c>
      <c r="V136" s="5">
        <v>0</v>
      </c>
      <c r="W136" s="9" t="s">
        <v>104</v>
      </c>
    </row>
    <row r="137" spans="1:23" x14ac:dyDescent="0.55000000000000004">
      <c r="A137" s="10">
        <v>1</v>
      </c>
      <c r="B137" s="12">
        <v>16.829999999999998</v>
      </c>
      <c r="C137" s="5">
        <v>1</v>
      </c>
      <c r="D137" s="5">
        <v>0.5</v>
      </c>
      <c r="E137" s="5">
        <v>1</v>
      </c>
      <c r="F137" s="5">
        <v>1</v>
      </c>
      <c r="G137" s="5">
        <v>1</v>
      </c>
      <c r="H137" s="5">
        <v>1</v>
      </c>
      <c r="I137" s="5">
        <v>1</v>
      </c>
      <c r="J137" s="5">
        <v>1</v>
      </c>
      <c r="K137" s="5">
        <v>0.33</v>
      </c>
      <c r="L137" s="5">
        <v>1</v>
      </c>
      <c r="M137" s="5">
        <v>1</v>
      </c>
      <c r="N137" s="5">
        <v>1</v>
      </c>
      <c r="O137" s="5">
        <v>1</v>
      </c>
      <c r="P137" s="5">
        <v>1</v>
      </c>
      <c r="Q137" s="5">
        <v>1</v>
      </c>
      <c r="R137" s="5">
        <v>1</v>
      </c>
      <c r="S137" s="5">
        <v>0</v>
      </c>
      <c r="T137" s="5">
        <v>1</v>
      </c>
      <c r="U137" s="5">
        <v>0</v>
      </c>
      <c r="V137" s="5">
        <v>1</v>
      </c>
      <c r="W137" s="9" t="s">
        <v>95</v>
      </c>
    </row>
    <row r="138" spans="1:23" x14ac:dyDescent="0.55000000000000004">
      <c r="A138" s="10">
        <v>1</v>
      </c>
      <c r="B138" s="12">
        <v>13.83</v>
      </c>
      <c r="C138" s="5">
        <v>1</v>
      </c>
      <c r="D138" s="5">
        <v>0.5</v>
      </c>
      <c r="E138" s="5">
        <v>1</v>
      </c>
      <c r="F138" s="5">
        <v>1</v>
      </c>
      <c r="G138" s="5">
        <v>1</v>
      </c>
      <c r="H138" s="5">
        <v>0</v>
      </c>
      <c r="I138" s="5">
        <v>0.33</v>
      </c>
      <c r="J138" s="5">
        <v>1</v>
      </c>
      <c r="K138" s="5">
        <v>0.33</v>
      </c>
      <c r="L138" s="5">
        <v>1</v>
      </c>
      <c r="M138" s="5">
        <v>0.5</v>
      </c>
      <c r="N138" s="5">
        <v>0.67</v>
      </c>
      <c r="O138" s="5">
        <v>0.5</v>
      </c>
      <c r="P138" s="5">
        <v>1</v>
      </c>
      <c r="Q138" s="5">
        <v>1</v>
      </c>
      <c r="R138" s="5">
        <v>1</v>
      </c>
      <c r="S138" s="5">
        <v>0</v>
      </c>
      <c r="T138" s="5">
        <v>1</v>
      </c>
      <c r="U138" s="5">
        <v>1</v>
      </c>
      <c r="V138" s="5">
        <v>0</v>
      </c>
      <c r="W138" s="9" t="s">
        <v>29</v>
      </c>
    </row>
    <row r="139" spans="1:23" x14ac:dyDescent="0.55000000000000004">
      <c r="A139" s="10">
        <v>1</v>
      </c>
      <c r="B139" s="12">
        <v>18.079999999999998</v>
      </c>
      <c r="C139" s="5">
        <v>1</v>
      </c>
      <c r="D139" s="5">
        <v>1</v>
      </c>
      <c r="E139" s="5">
        <v>1</v>
      </c>
      <c r="F139" s="5">
        <v>1</v>
      </c>
      <c r="G139" s="5">
        <v>1</v>
      </c>
      <c r="H139" s="5">
        <v>1</v>
      </c>
      <c r="I139" s="5">
        <v>0.67</v>
      </c>
      <c r="J139" s="5">
        <v>1</v>
      </c>
      <c r="K139" s="5">
        <v>0.67</v>
      </c>
      <c r="L139" s="5">
        <v>0.75</v>
      </c>
      <c r="M139" s="5">
        <v>1</v>
      </c>
      <c r="N139" s="5">
        <v>1</v>
      </c>
      <c r="O139" s="5">
        <v>1</v>
      </c>
      <c r="P139" s="5">
        <v>1</v>
      </c>
      <c r="Q139" s="5">
        <v>1</v>
      </c>
      <c r="R139" s="5">
        <v>1</v>
      </c>
      <c r="S139" s="5">
        <v>1</v>
      </c>
      <c r="T139" s="5">
        <v>1</v>
      </c>
      <c r="U139" s="5">
        <v>0</v>
      </c>
      <c r="V139" s="5">
        <v>1</v>
      </c>
      <c r="W139" s="9" t="s">
        <v>105</v>
      </c>
    </row>
    <row r="140" spans="1:23" x14ac:dyDescent="0.55000000000000004">
      <c r="A140" s="10">
        <v>1</v>
      </c>
      <c r="B140" s="12">
        <v>12.58</v>
      </c>
      <c r="C140" s="5">
        <v>1</v>
      </c>
      <c r="D140" s="5">
        <v>0.5</v>
      </c>
      <c r="E140" s="5">
        <v>1</v>
      </c>
      <c r="F140" s="5">
        <v>1</v>
      </c>
      <c r="G140" s="5">
        <v>0</v>
      </c>
      <c r="H140" s="5">
        <v>0</v>
      </c>
      <c r="I140" s="5">
        <v>0.75</v>
      </c>
      <c r="J140" s="5">
        <v>1</v>
      </c>
      <c r="K140" s="5">
        <v>0.33</v>
      </c>
      <c r="L140" s="5">
        <v>1</v>
      </c>
      <c r="M140" s="5">
        <v>1</v>
      </c>
      <c r="N140" s="5">
        <v>1</v>
      </c>
      <c r="O140" s="5">
        <v>0</v>
      </c>
      <c r="P140" s="5">
        <v>1</v>
      </c>
      <c r="Q140" s="5">
        <v>1</v>
      </c>
      <c r="R140" s="5">
        <v>1</v>
      </c>
      <c r="S140" s="5">
        <v>0</v>
      </c>
      <c r="T140" s="5">
        <v>1</v>
      </c>
      <c r="U140" s="5">
        <v>0</v>
      </c>
      <c r="V140" s="5">
        <v>0</v>
      </c>
      <c r="W140" s="9" t="s">
        <v>29</v>
      </c>
    </row>
    <row r="141" spans="1:23" x14ac:dyDescent="0.55000000000000004">
      <c r="A141" s="10">
        <v>1</v>
      </c>
      <c r="B141" s="12">
        <v>12.58</v>
      </c>
      <c r="C141" s="5">
        <v>1</v>
      </c>
      <c r="D141" s="5">
        <v>0.25</v>
      </c>
      <c r="E141" s="5">
        <v>0</v>
      </c>
      <c r="F141" s="5">
        <v>0</v>
      </c>
      <c r="G141" s="5">
        <v>0</v>
      </c>
      <c r="H141" s="5">
        <v>1</v>
      </c>
      <c r="I141" s="5">
        <v>0.67</v>
      </c>
      <c r="J141" s="5">
        <v>1</v>
      </c>
      <c r="K141" s="5">
        <v>0.67</v>
      </c>
      <c r="L141" s="5">
        <v>1</v>
      </c>
      <c r="M141" s="5">
        <v>1</v>
      </c>
      <c r="N141" s="5">
        <v>1</v>
      </c>
      <c r="O141" s="5">
        <v>1</v>
      </c>
      <c r="P141" s="5">
        <v>1</v>
      </c>
      <c r="Q141" s="5">
        <v>1</v>
      </c>
      <c r="R141" s="5">
        <v>0</v>
      </c>
      <c r="S141" s="5">
        <v>1</v>
      </c>
      <c r="T141" s="5">
        <v>0</v>
      </c>
      <c r="U141" s="5">
        <v>1</v>
      </c>
      <c r="V141" s="5">
        <v>0</v>
      </c>
      <c r="W141" s="9" t="s">
        <v>106</v>
      </c>
    </row>
    <row r="142" spans="1:23" x14ac:dyDescent="0.55000000000000004">
      <c r="A142" s="10">
        <v>1</v>
      </c>
      <c r="B142" s="12">
        <v>16.170000000000002</v>
      </c>
      <c r="C142" s="5">
        <v>1</v>
      </c>
      <c r="D142" s="5">
        <v>1</v>
      </c>
      <c r="E142" s="5">
        <v>1</v>
      </c>
      <c r="F142" s="5">
        <v>1</v>
      </c>
      <c r="G142" s="5">
        <v>1</v>
      </c>
      <c r="H142" s="5">
        <v>1</v>
      </c>
      <c r="I142" s="5">
        <v>0.67</v>
      </c>
      <c r="J142" s="5">
        <v>1</v>
      </c>
      <c r="K142" s="5">
        <v>1</v>
      </c>
      <c r="L142" s="5">
        <v>1</v>
      </c>
      <c r="M142" s="5">
        <v>1</v>
      </c>
      <c r="N142" s="5">
        <v>1</v>
      </c>
      <c r="O142" s="5">
        <v>0.5</v>
      </c>
      <c r="P142" s="5">
        <v>1</v>
      </c>
      <c r="Q142" s="5">
        <v>0</v>
      </c>
      <c r="R142" s="5">
        <v>1</v>
      </c>
      <c r="S142" s="5">
        <v>1</v>
      </c>
      <c r="T142" s="5">
        <v>0</v>
      </c>
      <c r="U142" s="5">
        <v>0</v>
      </c>
      <c r="V142" s="5">
        <v>1</v>
      </c>
      <c r="W142" s="9" t="s">
        <v>107</v>
      </c>
    </row>
    <row r="143" spans="1:23" x14ac:dyDescent="0.55000000000000004">
      <c r="A143" s="10">
        <v>1</v>
      </c>
      <c r="B143" s="12">
        <v>10</v>
      </c>
      <c r="C143" s="5">
        <v>0</v>
      </c>
      <c r="D143" s="5">
        <v>0.5</v>
      </c>
      <c r="E143" s="5">
        <v>1</v>
      </c>
      <c r="F143" s="5">
        <v>1</v>
      </c>
      <c r="G143" s="5">
        <v>1</v>
      </c>
      <c r="H143" s="5">
        <v>1</v>
      </c>
      <c r="I143" s="5">
        <v>0.67</v>
      </c>
      <c r="J143" s="5">
        <v>0</v>
      </c>
      <c r="K143" s="5">
        <v>1</v>
      </c>
      <c r="L143" s="5">
        <v>1</v>
      </c>
      <c r="M143" s="5">
        <v>1</v>
      </c>
      <c r="N143" s="5">
        <v>0.33</v>
      </c>
      <c r="O143" s="5">
        <v>0.5</v>
      </c>
      <c r="P143" s="5">
        <v>0</v>
      </c>
      <c r="Q143" s="5">
        <v>0</v>
      </c>
      <c r="R143" s="5">
        <v>1</v>
      </c>
      <c r="S143" s="7" t="s">
        <v>20</v>
      </c>
      <c r="T143" s="7" t="s">
        <v>20</v>
      </c>
      <c r="U143" s="7" t="s">
        <v>20</v>
      </c>
      <c r="V143" s="7" t="s">
        <v>20</v>
      </c>
      <c r="W143" s="9" t="s">
        <v>29</v>
      </c>
    </row>
    <row r="144" spans="1:23" x14ac:dyDescent="0.55000000000000004">
      <c r="A144" s="10">
        <v>1</v>
      </c>
      <c r="B144" s="12">
        <v>5.25</v>
      </c>
      <c r="C144" s="5">
        <v>0</v>
      </c>
      <c r="D144" s="5">
        <v>0.5</v>
      </c>
      <c r="E144" s="5">
        <v>0</v>
      </c>
      <c r="F144" s="5">
        <v>0</v>
      </c>
      <c r="G144" s="5">
        <v>0</v>
      </c>
      <c r="H144" s="7" t="s">
        <v>20</v>
      </c>
      <c r="I144" s="5">
        <v>0.08</v>
      </c>
      <c r="J144" s="5">
        <v>1</v>
      </c>
      <c r="K144" s="5">
        <v>0.33</v>
      </c>
      <c r="L144" s="5">
        <v>1</v>
      </c>
      <c r="M144" s="5">
        <v>0.5</v>
      </c>
      <c r="N144" s="5">
        <v>0.33</v>
      </c>
      <c r="O144" s="5">
        <v>0.5</v>
      </c>
      <c r="P144" s="5">
        <v>1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9" t="s">
        <v>108</v>
      </c>
    </row>
    <row r="145" spans="1:23" x14ac:dyDescent="0.55000000000000004">
      <c r="A145" s="10">
        <v>1</v>
      </c>
      <c r="B145" s="12">
        <v>10.08</v>
      </c>
      <c r="C145" s="5">
        <v>1</v>
      </c>
      <c r="D145" s="5">
        <v>0.5</v>
      </c>
      <c r="E145" s="5">
        <v>0</v>
      </c>
      <c r="F145" s="5">
        <v>1</v>
      </c>
      <c r="G145" s="5">
        <v>1</v>
      </c>
      <c r="H145" s="5">
        <v>0</v>
      </c>
      <c r="I145" s="5">
        <v>0.08</v>
      </c>
      <c r="J145" s="5">
        <v>0</v>
      </c>
      <c r="K145" s="5">
        <v>1</v>
      </c>
      <c r="L145" s="5">
        <v>1</v>
      </c>
      <c r="M145" s="5">
        <v>1</v>
      </c>
      <c r="N145" s="5">
        <v>1</v>
      </c>
      <c r="O145" s="5">
        <v>0.5</v>
      </c>
      <c r="P145" s="5">
        <v>0</v>
      </c>
      <c r="Q145" s="5">
        <v>1</v>
      </c>
      <c r="R145" s="5">
        <v>1</v>
      </c>
      <c r="S145" s="5">
        <v>0</v>
      </c>
      <c r="T145" s="5">
        <v>0</v>
      </c>
      <c r="U145" s="5">
        <v>0</v>
      </c>
      <c r="V145" s="5">
        <v>0</v>
      </c>
      <c r="W145" s="9" t="s">
        <v>109</v>
      </c>
    </row>
    <row r="146" spans="1:23" x14ac:dyDescent="0.55000000000000004">
      <c r="A146" s="10">
        <v>1</v>
      </c>
      <c r="B146" s="12">
        <v>8.83</v>
      </c>
      <c r="C146" s="5">
        <v>0</v>
      </c>
      <c r="D146" s="5">
        <v>0.5</v>
      </c>
      <c r="E146" s="5">
        <v>0</v>
      </c>
      <c r="F146" s="5">
        <v>1</v>
      </c>
      <c r="G146" s="5">
        <v>1</v>
      </c>
      <c r="H146" s="5">
        <v>1</v>
      </c>
      <c r="I146" s="5">
        <v>0.08</v>
      </c>
      <c r="J146" s="5">
        <v>1</v>
      </c>
      <c r="K146" s="5">
        <v>0.08</v>
      </c>
      <c r="L146" s="5">
        <v>1</v>
      </c>
      <c r="M146" s="5">
        <v>0</v>
      </c>
      <c r="N146" s="5">
        <v>0.67</v>
      </c>
      <c r="O146" s="5">
        <v>0.5</v>
      </c>
      <c r="P146" s="5">
        <v>0</v>
      </c>
      <c r="Q146" s="5">
        <v>0</v>
      </c>
      <c r="R146" s="5">
        <v>0</v>
      </c>
      <c r="S146" s="5">
        <v>0</v>
      </c>
      <c r="T146" s="5">
        <v>1</v>
      </c>
      <c r="U146" s="5">
        <v>1</v>
      </c>
      <c r="V146" s="5">
        <v>0</v>
      </c>
      <c r="W146" s="9" t="s">
        <v>110</v>
      </c>
    </row>
    <row r="147" spans="1:23" x14ac:dyDescent="0.55000000000000004">
      <c r="A147" s="10">
        <v>1</v>
      </c>
      <c r="B147" s="12">
        <v>12.5</v>
      </c>
      <c r="C147" s="5">
        <v>1</v>
      </c>
      <c r="D147" s="5">
        <v>0.5</v>
      </c>
      <c r="E147" s="5">
        <v>1</v>
      </c>
      <c r="F147" s="5">
        <v>1</v>
      </c>
      <c r="G147" s="5">
        <v>1</v>
      </c>
      <c r="H147" s="5">
        <v>0</v>
      </c>
      <c r="I147" s="5">
        <v>0.67</v>
      </c>
      <c r="J147" s="5">
        <v>0</v>
      </c>
      <c r="K147" s="5">
        <v>1</v>
      </c>
      <c r="L147" s="5">
        <v>1</v>
      </c>
      <c r="M147" s="5">
        <v>1</v>
      </c>
      <c r="N147" s="5">
        <v>0.33</v>
      </c>
      <c r="O147" s="5">
        <v>1</v>
      </c>
      <c r="P147" s="5">
        <v>0</v>
      </c>
      <c r="Q147" s="5">
        <v>1</v>
      </c>
      <c r="R147" s="5">
        <v>1</v>
      </c>
      <c r="S147" s="5">
        <v>0</v>
      </c>
      <c r="T147" s="5">
        <v>0</v>
      </c>
      <c r="U147" s="5">
        <v>0</v>
      </c>
      <c r="V147" s="5">
        <v>1</v>
      </c>
      <c r="W147" s="9" t="s">
        <v>111</v>
      </c>
    </row>
    <row r="148" spans="1:23" x14ac:dyDescent="0.55000000000000004">
      <c r="A148" s="10">
        <v>1</v>
      </c>
      <c r="B148" s="12">
        <v>14.25</v>
      </c>
      <c r="C148" s="5">
        <v>1</v>
      </c>
      <c r="D148" s="5">
        <v>0</v>
      </c>
      <c r="E148" s="5">
        <v>0</v>
      </c>
      <c r="F148" s="5">
        <v>1</v>
      </c>
      <c r="G148" s="5">
        <v>1</v>
      </c>
      <c r="H148" s="5">
        <v>1</v>
      </c>
      <c r="I148" s="5">
        <v>1</v>
      </c>
      <c r="J148" s="5">
        <v>1</v>
      </c>
      <c r="K148" s="5">
        <v>1</v>
      </c>
      <c r="L148" s="5">
        <v>1</v>
      </c>
      <c r="M148" s="5">
        <v>1</v>
      </c>
      <c r="N148" s="5">
        <v>0.75</v>
      </c>
      <c r="O148" s="5">
        <v>0.5</v>
      </c>
      <c r="P148" s="5">
        <v>1</v>
      </c>
      <c r="Q148" s="5">
        <v>0</v>
      </c>
      <c r="R148" s="5">
        <v>1</v>
      </c>
      <c r="S148" s="5">
        <v>1</v>
      </c>
      <c r="T148" s="5">
        <v>0</v>
      </c>
      <c r="U148" s="5">
        <v>0</v>
      </c>
      <c r="V148" s="5">
        <v>1</v>
      </c>
      <c r="W148" s="9" t="s">
        <v>112</v>
      </c>
    </row>
    <row r="149" spans="1:23" x14ac:dyDescent="0.55000000000000004">
      <c r="A149" s="10">
        <v>1</v>
      </c>
      <c r="B149" s="12">
        <v>9.42</v>
      </c>
      <c r="C149" s="5">
        <v>1</v>
      </c>
      <c r="D149" s="5">
        <v>0.25</v>
      </c>
      <c r="E149" s="5">
        <v>1</v>
      </c>
      <c r="F149" s="5">
        <v>1</v>
      </c>
      <c r="G149" s="5">
        <v>1</v>
      </c>
      <c r="H149" s="5">
        <v>0</v>
      </c>
      <c r="I149" s="5">
        <v>0.67</v>
      </c>
      <c r="J149" s="5">
        <v>1</v>
      </c>
      <c r="K149" s="7" t="s">
        <v>20</v>
      </c>
      <c r="L149" s="7" t="s">
        <v>20</v>
      </c>
      <c r="M149" s="7" t="s">
        <v>20</v>
      </c>
      <c r="N149" s="5">
        <v>0</v>
      </c>
      <c r="O149" s="5">
        <v>0.5</v>
      </c>
      <c r="P149" s="5">
        <v>0</v>
      </c>
      <c r="Q149" s="5">
        <v>1</v>
      </c>
      <c r="R149" s="5">
        <v>1</v>
      </c>
      <c r="S149" s="5">
        <v>0</v>
      </c>
      <c r="T149" s="5">
        <v>1</v>
      </c>
      <c r="U149" s="5">
        <v>0</v>
      </c>
      <c r="V149" s="5">
        <v>0</v>
      </c>
      <c r="W149" s="9" t="s">
        <v>113</v>
      </c>
    </row>
    <row r="150" spans="1:23" x14ac:dyDescent="0.55000000000000004">
      <c r="A150" s="10">
        <v>1</v>
      </c>
      <c r="B150" s="12">
        <v>11.33</v>
      </c>
      <c r="C150" s="5">
        <v>0</v>
      </c>
      <c r="D150" s="5">
        <v>0.5</v>
      </c>
      <c r="E150" s="5">
        <v>0</v>
      </c>
      <c r="F150" s="5">
        <v>1</v>
      </c>
      <c r="G150" s="5">
        <v>1</v>
      </c>
      <c r="H150" s="5">
        <v>0</v>
      </c>
      <c r="I150" s="5">
        <v>0.08</v>
      </c>
      <c r="J150" s="5">
        <v>1</v>
      </c>
      <c r="K150" s="5">
        <v>0.33</v>
      </c>
      <c r="L150" s="5">
        <v>0.75</v>
      </c>
      <c r="M150" s="5">
        <v>1</v>
      </c>
      <c r="N150" s="5">
        <v>0.67</v>
      </c>
      <c r="O150" s="5">
        <v>1</v>
      </c>
      <c r="P150" s="5">
        <v>1</v>
      </c>
      <c r="Q150" s="5">
        <v>0</v>
      </c>
      <c r="R150" s="5">
        <v>1</v>
      </c>
      <c r="S150" s="5">
        <v>0</v>
      </c>
      <c r="T150" s="5">
        <v>1</v>
      </c>
      <c r="U150" s="5">
        <v>0</v>
      </c>
      <c r="V150" s="5">
        <v>1</v>
      </c>
      <c r="W150" s="9" t="s">
        <v>29</v>
      </c>
    </row>
    <row r="151" spans="1:23" x14ac:dyDescent="0.55000000000000004">
      <c r="A151" s="10">
        <v>1</v>
      </c>
      <c r="B151" s="12">
        <v>8.92</v>
      </c>
      <c r="C151" s="5">
        <v>0</v>
      </c>
      <c r="D151" s="5">
        <v>0.25</v>
      </c>
      <c r="E151" s="5">
        <v>0</v>
      </c>
      <c r="F151" s="5">
        <v>1</v>
      </c>
      <c r="G151" s="5">
        <v>1</v>
      </c>
      <c r="H151" s="5">
        <v>0</v>
      </c>
      <c r="I151" s="5">
        <v>0.33</v>
      </c>
      <c r="J151" s="5">
        <v>1</v>
      </c>
      <c r="K151" s="5">
        <v>0.67</v>
      </c>
      <c r="L151" s="5">
        <v>0</v>
      </c>
      <c r="M151" s="5">
        <v>1</v>
      </c>
      <c r="N151" s="5">
        <v>0.67</v>
      </c>
      <c r="O151" s="5">
        <v>0</v>
      </c>
      <c r="P151" s="5">
        <v>1</v>
      </c>
      <c r="Q151" s="5">
        <v>0</v>
      </c>
      <c r="R151" s="5">
        <v>0</v>
      </c>
      <c r="S151" s="5">
        <v>0</v>
      </c>
      <c r="T151" s="5">
        <v>0</v>
      </c>
      <c r="U151" s="5">
        <v>1</v>
      </c>
      <c r="V151" s="5">
        <v>1</v>
      </c>
      <c r="W151" s="9" t="s">
        <v>114</v>
      </c>
    </row>
    <row r="152" spans="1:23" x14ac:dyDescent="0.55000000000000004">
      <c r="A152" s="10">
        <v>1</v>
      </c>
      <c r="B152" s="12">
        <v>9.33</v>
      </c>
      <c r="C152" s="5">
        <v>0</v>
      </c>
      <c r="D152" s="5">
        <v>0.5</v>
      </c>
      <c r="E152" s="5">
        <v>0</v>
      </c>
      <c r="F152" s="5">
        <v>1</v>
      </c>
      <c r="G152" s="5">
        <v>1</v>
      </c>
      <c r="H152" s="5">
        <v>1</v>
      </c>
      <c r="I152" s="5">
        <v>0.33</v>
      </c>
      <c r="J152" s="5">
        <v>0</v>
      </c>
      <c r="K152" s="5">
        <v>0.67</v>
      </c>
      <c r="L152" s="5">
        <v>1</v>
      </c>
      <c r="M152" s="5">
        <v>1</v>
      </c>
      <c r="N152" s="5">
        <v>0.33</v>
      </c>
      <c r="O152" s="5">
        <v>0.5</v>
      </c>
      <c r="P152" s="5">
        <v>0</v>
      </c>
      <c r="Q152" s="5">
        <v>0</v>
      </c>
      <c r="R152" s="5">
        <v>0</v>
      </c>
      <c r="S152" s="5">
        <v>0</v>
      </c>
      <c r="T152" s="5">
        <v>1</v>
      </c>
      <c r="U152" s="5">
        <v>1</v>
      </c>
      <c r="V152" s="5">
        <v>0</v>
      </c>
      <c r="W152" s="9" t="s">
        <v>70</v>
      </c>
    </row>
    <row r="153" spans="1:23" x14ac:dyDescent="0.55000000000000004">
      <c r="A153" s="10">
        <v>1</v>
      </c>
      <c r="B153" s="12">
        <v>10.33</v>
      </c>
      <c r="C153" s="5">
        <v>1</v>
      </c>
      <c r="D153" s="5">
        <v>0.5</v>
      </c>
      <c r="E153" s="5">
        <v>0</v>
      </c>
      <c r="F153" s="5">
        <v>1</v>
      </c>
      <c r="G153" s="5">
        <v>1</v>
      </c>
      <c r="H153" s="5">
        <v>0</v>
      </c>
      <c r="I153" s="5">
        <v>0.67</v>
      </c>
      <c r="J153" s="5">
        <v>0</v>
      </c>
      <c r="K153" s="5">
        <v>0</v>
      </c>
      <c r="L153" s="5">
        <v>1</v>
      </c>
      <c r="M153" s="5">
        <v>1</v>
      </c>
      <c r="N153" s="5">
        <v>0.67</v>
      </c>
      <c r="O153" s="5">
        <v>0.5</v>
      </c>
      <c r="P153" s="5">
        <v>1</v>
      </c>
      <c r="Q153" s="5">
        <v>0</v>
      </c>
      <c r="R153" s="5">
        <v>1</v>
      </c>
      <c r="S153" s="5">
        <v>1</v>
      </c>
      <c r="T153" s="5">
        <v>0</v>
      </c>
      <c r="U153" s="5">
        <v>0</v>
      </c>
      <c r="V153" s="5">
        <v>0</v>
      </c>
      <c r="W153" s="9" t="s">
        <v>115</v>
      </c>
    </row>
    <row r="154" spans="1:23" x14ac:dyDescent="0.55000000000000004">
      <c r="A154" s="10">
        <v>1</v>
      </c>
      <c r="B154" s="12">
        <v>8.67</v>
      </c>
      <c r="C154" s="5">
        <v>1</v>
      </c>
      <c r="D154" s="5">
        <v>0</v>
      </c>
      <c r="E154" s="5">
        <v>0</v>
      </c>
      <c r="F154" s="5">
        <v>0</v>
      </c>
      <c r="G154" s="7" t="s">
        <v>20</v>
      </c>
      <c r="H154" s="5">
        <v>0</v>
      </c>
      <c r="I154" s="7" t="s">
        <v>20</v>
      </c>
      <c r="J154" s="5">
        <v>0</v>
      </c>
      <c r="K154" s="5">
        <v>0.67</v>
      </c>
      <c r="L154" s="5">
        <v>1</v>
      </c>
      <c r="M154" s="5">
        <v>1</v>
      </c>
      <c r="N154" s="5">
        <v>1</v>
      </c>
      <c r="O154" s="5">
        <v>1</v>
      </c>
      <c r="P154" s="7" t="s">
        <v>20</v>
      </c>
      <c r="Q154" s="5">
        <v>0</v>
      </c>
      <c r="R154" s="5">
        <v>1</v>
      </c>
      <c r="S154" s="7" t="s">
        <v>20</v>
      </c>
      <c r="T154" s="5">
        <v>0</v>
      </c>
      <c r="U154" s="5">
        <v>1</v>
      </c>
      <c r="V154" s="5">
        <v>1</v>
      </c>
      <c r="W154" s="9" t="s">
        <v>116</v>
      </c>
    </row>
    <row r="155" spans="1:23" x14ac:dyDescent="0.55000000000000004">
      <c r="A155" s="10">
        <v>1</v>
      </c>
      <c r="B155" s="12">
        <v>8.17</v>
      </c>
      <c r="C155" s="5">
        <v>0</v>
      </c>
      <c r="D155" s="5">
        <v>0.25</v>
      </c>
      <c r="E155" s="5">
        <v>0</v>
      </c>
      <c r="F155" s="5">
        <v>0</v>
      </c>
      <c r="G155" s="5">
        <v>0</v>
      </c>
      <c r="H155" s="5">
        <v>0</v>
      </c>
      <c r="I155" s="5">
        <v>0.75</v>
      </c>
      <c r="J155" s="5">
        <v>0</v>
      </c>
      <c r="K155" s="5">
        <v>0.67</v>
      </c>
      <c r="L155" s="5">
        <v>1</v>
      </c>
      <c r="M155" s="5">
        <v>1</v>
      </c>
      <c r="N155" s="5">
        <v>0.5</v>
      </c>
      <c r="O155" s="5">
        <v>1</v>
      </c>
      <c r="P155" s="5">
        <v>0</v>
      </c>
      <c r="Q155" s="5">
        <v>0</v>
      </c>
      <c r="R155" s="5">
        <v>1</v>
      </c>
      <c r="S155" s="5">
        <v>0</v>
      </c>
      <c r="T155" s="5">
        <v>1</v>
      </c>
      <c r="U155" s="5">
        <v>1</v>
      </c>
      <c r="V155" s="5">
        <v>0</v>
      </c>
      <c r="W155" s="9" t="s">
        <v>117</v>
      </c>
    </row>
    <row r="156" spans="1:23" x14ac:dyDescent="0.55000000000000004">
      <c r="A156" s="10">
        <v>1</v>
      </c>
      <c r="B156" s="12">
        <v>8</v>
      </c>
      <c r="C156" s="5">
        <v>1</v>
      </c>
      <c r="D156" s="5">
        <v>0</v>
      </c>
      <c r="E156" s="5">
        <v>0</v>
      </c>
      <c r="F156" s="5">
        <v>0</v>
      </c>
      <c r="G156" s="7" t="s">
        <v>20</v>
      </c>
      <c r="H156" s="5">
        <v>0</v>
      </c>
      <c r="I156" s="5">
        <v>0.08</v>
      </c>
      <c r="J156" s="5">
        <v>0</v>
      </c>
      <c r="K156" s="5">
        <v>0.17</v>
      </c>
      <c r="L156" s="5">
        <v>0.75</v>
      </c>
      <c r="M156" s="5">
        <v>1</v>
      </c>
      <c r="N156" s="5">
        <v>0.5</v>
      </c>
      <c r="O156" s="5">
        <v>0.5</v>
      </c>
      <c r="P156" s="5">
        <v>1</v>
      </c>
      <c r="Q156" s="5">
        <v>1</v>
      </c>
      <c r="R156" s="5">
        <v>0</v>
      </c>
      <c r="S156" s="5">
        <v>1</v>
      </c>
      <c r="T156" s="5">
        <v>0</v>
      </c>
      <c r="U156" s="5">
        <v>0</v>
      </c>
      <c r="V156" s="5">
        <v>1</v>
      </c>
      <c r="W156" s="9" t="s">
        <v>118</v>
      </c>
    </row>
    <row r="157" spans="1:23" x14ac:dyDescent="0.55000000000000004">
      <c r="A157" s="10">
        <v>1</v>
      </c>
      <c r="B157" s="12">
        <v>9.42</v>
      </c>
      <c r="C157" s="5">
        <v>0</v>
      </c>
      <c r="D157" s="5">
        <v>0</v>
      </c>
      <c r="E157" s="5">
        <v>0</v>
      </c>
      <c r="F157" s="5">
        <v>1</v>
      </c>
      <c r="G157" s="5">
        <v>1</v>
      </c>
      <c r="H157" s="5">
        <v>0</v>
      </c>
      <c r="I157" s="5">
        <v>0.42</v>
      </c>
      <c r="J157" s="5">
        <v>0</v>
      </c>
      <c r="K157" s="5">
        <v>1</v>
      </c>
      <c r="L157" s="5">
        <v>1</v>
      </c>
      <c r="M157" s="5">
        <v>1</v>
      </c>
      <c r="N157" s="5">
        <v>1</v>
      </c>
      <c r="O157" s="5">
        <v>1</v>
      </c>
      <c r="P157" s="5">
        <v>0</v>
      </c>
      <c r="Q157" s="5">
        <v>0</v>
      </c>
      <c r="R157" s="5">
        <v>1</v>
      </c>
      <c r="S157" s="5">
        <v>0</v>
      </c>
      <c r="T157" s="5">
        <v>1</v>
      </c>
      <c r="U157" s="5">
        <v>0</v>
      </c>
      <c r="V157" s="5">
        <v>0</v>
      </c>
      <c r="W157" s="9" t="s">
        <v>119</v>
      </c>
    </row>
  </sheetData>
  <mergeCells count="3">
    <mergeCell ref="A1:G1"/>
    <mergeCell ref="A2:B2"/>
    <mergeCell ref="A3:B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F6D5-2D95-4BB8-9E0D-F14808A8B633}">
  <dimension ref="A1:W157"/>
  <sheetViews>
    <sheetView zoomScale="70" zoomScaleNormal="70" workbookViewId="0">
      <selection activeCell="AC43" sqref="AC43"/>
    </sheetView>
  </sheetViews>
  <sheetFormatPr baseColWidth="10" defaultRowHeight="14.4" x14ac:dyDescent="0.55000000000000004"/>
  <cols>
    <col min="1" max="1" width="5.62890625" bestFit="1" customWidth="1"/>
    <col min="2" max="2" width="14.68359375" bestFit="1" customWidth="1"/>
    <col min="3" max="11" width="8.20703125" bestFit="1" customWidth="1"/>
    <col min="12" max="22" width="9.20703125" bestFit="1" customWidth="1"/>
    <col min="23" max="23" width="19.7890625" bestFit="1" customWidth="1"/>
  </cols>
  <sheetData>
    <row r="1" spans="1:23" ht="23.1" x14ac:dyDescent="0.85">
      <c r="A1" s="74" t="s">
        <v>226</v>
      </c>
      <c r="B1" s="75"/>
      <c r="C1" s="75"/>
      <c r="D1" s="75"/>
      <c r="E1" s="75"/>
      <c r="F1" s="75"/>
      <c r="G1" s="75"/>
      <c r="H1" s="75"/>
      <c r="I1" s="76"/>
      <c r="J1" s="76"/>
    </row>
    <row r="2" spans="1:23" x14ac:dyDescent="0.55000000000000004">
      <c r="A2" s="77" t="s">
        <v>124</v>
      </c>
      <c r="B2" s="76"/>
      <c r="C2" s="76"/>
      <c r="D2" s="76"/>
      <c r="E2" s="76"/>
      <c r="F2" s="76"/>
    </row>
    <row r="3" spans="1:23" x14ac:dyDescent="0.55000000000000004">
      <c r="A3" s="77" t="s">
        <v>125</v>
      </c>
      <c r="B3" s="76"/>
      <c r="C3" s="76"/>
      <c r="D3" s="76"/>
      <c r="E3" s="76"/>
      <c r="F3" s="76"/>
    </row>
    <row r="4" spans="1:23" x14ac:dyDescent="0.55000000000000004">
      <c r="A4" s="25" t="s">
        <v>123</v>
      </c>
      <c r="B4" s="12" t="s">
        <v>121</v>
      </c>
      <c r="C4" s="5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  <c r="R4" s="5" t="s">
        <v>15</v>
      </c>
      <c r="S4" s="5" t="s">
        <v>16</v>
      </c>
      <c r="T4" s="5" t="s">
        <v>17</v>
      </c>
      <c r="U4" s="5" t="s">
        <v>18</v>
      </c>
      <c r="V4" s="5" t="s">
        <v>19</v>
      </c>
      <c r="W4" s="6" t="s">
        <v>120</v>
      </c>
    </row>
    <row r="5" spans="1:23" x14ac:dyDescent="0.55000000000000004">
      <c r="A5" s="10">
        <v>0</v>
      </c>
      <c r="B5" s="26" t="s">
        <v>20</v>
      </c>
      <c r="C5" s="5" t="s">
        <v>20</v>
      </c>
      <c r="D5" s="5" t="s">
        <v>20</v>
      </c>
      <c r="E5" s="5" t="s">
        <v>20</v>
      </c>
      <c r="F5" s="5" t="s">
        <v>20</v>
      </c>
      <c r="G5" s="5" t="s">
        <v>20</v>
      </c>
      <c r="H5" s="5" t="s">
        <v>20</v>
      </c>
      <c r="I5" s="5" t="s">
        <v>20</v>
      </c>
      <c r="J5" s="5" t="s">
        <v>20</v>
      </c>
      <c r="K5" s="5" t="s">
        <v>20</v>
      </c>
      <c r="L5" s="5" t="s">
        <v>20</v>
      </c>
      <c r="M5" s="5" t="s">
        <v>20</v>
      </c>
      <c r="N5" s="5" t="s">
        <v>20</v>
      </c>
      <c r="O5" s="5" t="s">
        <v>20</v>
      </c>
      <c r="P5" s="5" t="s">
        <v>20</v>
      </c>
      <c r="Q5" s="5" t="s">
        <v>20</v>
      </c>
      <c r="R5" s="5" t="s">
        <v>20</v>
      </c>
      <c r="S5" s="5" t="s">
        <v>20</v>
      </c>
      <c r="T5" s="5" t="s">
        <v>20</v>
      </c>
      <c r="U5" s="5" t="s">
        <v>20</v>
      </c>
      <c r="V5" s="5" t="s">
        <v>20</v>
      </c>
      <c r="W5" s="5" t="s">
        <v>20</v>
      </c>
    </row>
    <row r="6" spans="1:23" x14ac:dyDescent="0.55000000000000004">
      <c r="A6" s="10">
        <v>0</v>
      </c>
      <c r="B6" s="26" t="s">
        <v>20</v>
      </c>
      <c r="C6" s="5" t="s">
        <v>20</v>
      </c>
      <c r="D6" s="5" t="s">
        <v>20</v>
      </c>
      <c r="E6" s="5" t="s">
        <v>20</v>
      </c>
      <c r="F6" s="5" t="s">
        <v>20</v>
      </c>
      <c r="G6" s="5" t="s">
        <v>20</v>
      </c>
      <c r="H6" s="5" t="s">
        <v>20</v>
      </c>
      <c r="I6" s="5" t="s">
        <v>20</v>
      </c>
      <c r="J6" s="5" t="s">
        <v>20</v>
      </c>
      <c r="K6" s="5" t="s">
        <v>20</v>
      </c>
      <c r="L6" s="5" t="s">
        <v>20</v>
      </c>
      <c r="M6" s="5" t="s">
        <v>20</v>
      </c>
      <c r="N6" s="5" t="s">
        <v>20</v>
      </c>
      <c r="O6" s="5" t="s">
        <v>20</v>
      </c>
      <c r="P6" s="5" t="s">
        <v>20</v>
      </c>
      <c r="Q6" s="5" t="s">
        <v>20</v>
      </c>
      <c r="R6" s="5" t="s">
        <v>20</v>
      </c>
      <c r="S6" s="5" t="s">
        <v>20</v>
      </c>
      <c r="T6" s="5" t="s">
        <v>20</v>
      </c>
      <c r="U6" s="5" t="s">
        <v>20</v>
      </c>
      <c r="V6" s="5" t="s">
        <v>20</v>
      </c>
      <c r="W6" s="5" t="s">
        <v>20</v>
      </c>
    </row>
    <row r="7" spans="1:23" x14ac:dyDescent="0.55000000000000004">
      <c r="A7" s="10">
        <v>0</v>
      </c>
      <c r="B7" s="26">
        <v>9.25</v>
      </c>
      <c r="C7" s="5">
        <v>1</v>
      </c>
      <c r="D7" s="5">
        <v>0.5</v>
      </c>
      <c r="E7" s="5">
        <v>0</v>
      </c>
      <c r="F7" s="5">
        <v>0</v>
      </c>
      <c r="G7" s="5" t="s">
        <v>20</v>
      </c>
      <c r="H7" s="5">
        <v>0</v>
      </c>
      <c r="I7" s="5">
        <v>1</v>
      </c>
      <c r="J7" s="5">
        <v>0</v>
      </c>
      <c r="K7" s="5">
        <v>1</v>
      </c>
      <c r="L7" s="5">
        <v>1</v>
      </c>
      <c r="M7" s="5">
        <v>1</v>
      </c>
      <c r="N7" s="5">
        <v>0.75</v>
      </c>
      <c r="O7" s="5">
        <v>1</v>
      </c>
      <c r="P7" s="5">
        <v>0</v>
      </c>
      <c r="Q7" s="5">
        <v>0</v>
      </c>
      <c r="R7" s="5">
        <v>1</v>
      </c>
      <c r="S7" s="5" t="s">
        <v>20</v>
      </c>
      <c r="T7" s="5">
        <v>0</v>
      </c>
      <c r="U7" s="5">
        <v>1</v>
      </c>
      <c r="V7" s="5">
        <v>0</v>
      </c>
      <c r="W7" s="5" t="s">
        <v>73</v>
      </c>
    </row>
    <row r="8" spans="1:23" x14ac:dyDescent="0.55000000000000004">
      <c r="A8" s="10">
        <v>0</v>
      </c>
      <c r="B8" s="26">
        <v>8</v>
      </c>
      <c r="C8" s="5">
        <v>1</v>
      </c>
      <c r="D8" s="5">
        <v>0.25</v>
      </c>
      <c r="E8" s="5">
        <v>0</v>
      </c>
      <c r="F8" s="5">
        <v>1</v>
      </c>
      <c r="G8" s="5">
        <v>1</v>
      </c>
      <c r="H8" s="5">
        <v>1</v>
      </c>
      <c r="I8" s="5">
        <v>0.33</v>
      </c>
      <c r="J8" s="5">
        <v>0</v>
      </c>
      <c r="K8" s="5">
        <v>0.33</v>
      </c>
      <c r="L8" s="5">
        <v>0</v>
      </c>
      <c r="M8" s="5">
        <v>0.5</v>
      </c>
      <c r="N8" s="5">
        <v>0.08</v>
      </c>
      <c r="O8" s="5">
        <v>0.5</v>
      </c>
      <c r="P8" s="5">
        <v>1</v>
      </c>
      <c r="Q8" s="5">
        <v>0</v>
      </c>
      <c r="R8" s="5">
        <v>0</v>
      </c>
      <c r="S8" s="5">
        <v>0</v>
      </c>
      <c r="T8" s="5">
        <v>1</v>
      </c>
      <c r="U8" s="5">
        <v>0</v>
      </c>
      <c r="V8" s="5">
        <v>0</v>
      </c>
      <c r="W8" s="5" t="s">
        <v>133</v>
      </c>
    </row>
    <row r="9" spans="1:23" x14ac:dyDescent="0.55000000000000004">
      <c r="A9" s="10">
        <v>0</v>
      </c>
      <c r="B9" s="26" t="s">
        <v>20</v>
      </c>
      <c r="C9" s="5" t="s">
        <v>20</v>
      </c>
      <c r="D9" s="5" t="s">
        <v>20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  <c r="K9" s="5" t="s">
        <v>20</v>
      </c>
      <c r="L9" s="5" t="s">
        <v>20</v>
      </c>
      <c r="M9" s="5" t="s">
        <v>20</v>
      </c>
      <c r="N9" s="5" t="s">
        <v>20</v>
      </c>
      <c r="O9" s="5" t="s">
        <v>20</v>
      </c>
      <c r="P9" s="5" t="s">
        <v>20</v>
      </c>
      <c r="Q9" s="5" t="s">
        <v>20</v>
      </c>
      <c r="R9" s="5" t="s">
        <v>20</v>
      </c>
      <c r="S9" s="5" t="s">
        <v>20</v>
      </c>
      <c r="T9" s="5" t="s">
        <v>20</v>
      </c>
      <c r="U9" s="5" t="s">
        <v>20</v>
      </c>
      <c r="V9" s="5" t="s">
        <v>20</v>
      </c>
      <c r="W9" s="5" t="s">
        <v>20</v>
      </c>
    </row>
    <row r="10" spans="1:23" x14ac:dyDescent="0.55000000000000004">
      <c r="A10" s="10">
        <v>0</v>
      </c>
      <c r="B10" s="26" t="s">
        <v>20</v>
      </c>
      <c r="C10" s="5" t="s">
        <v>20</v>
      </c>
      <c r="D10" s="5" t="s">
        <v>20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  <c r="K10" s="5" t="s">
        <v>20</v>
      </c>
      <c r="L10" s="5" t="s">
        <v>20</v>
      </c>
      <c r="M10" s="5" t="s">
        <v>20</v>
      </c>
      <c r="N10" s="5" t="s">
        <v>20</v>
      </c>
      <c r="O10" s="5" t="s">
        <v>20</v>
      </c>
      <c r="P10" s="5" t="s">
        <v>20</v>
      </c>
      <c r="Q10" s="5" t="s">
        <v>20</v>
      </c>
      <c r="R10" s="5" t="s">
        <v>20</v>
      </c>
      <c r="S10" s="5" t="s">
        <v>20</v>
      </c>
      <c r="T10" s="5" t="s">
        <v>20</v>
      </c>
      <c r="U10" s="5" t="s">
        <v>20</v>
      </c>
      <c r="V10" s="5" t="s">
        <v>20</v>
      </c>
      <c r="W10" s="5" t="s">
        <v>20</v>
      </c>
    </row>
    <row r="11" spans="1:23" x14ac:dyDescent="0.55000000000000004">
      <c r="A11" s="10">
        <v>0</v>
      </c>
      <c r="B11" s="26">
        <v>15.5</v>
      </c>
      <c r="C11" s="5">
        <v>1</v>
      </c>
      <c r="D11" s="5">
        <v>0.5</v>
      </c>
      <c r="E11" s="5">
        <v>1</v>
      </c>
      <c r="F11" s="5">
        <v>1</v>
      </c>
      <c r="G11" s="5">
        <v>0</v>
      </c>
      <c r="H11" s="5">
        <v>1</v>
      </c>
      <c r="I11" s="5">
        <v>0.67</v>
      </c>
      <c r="J11" s="5">
        <v>1</v>
      </c>
      <c r="K11" s="5">
        <v>0.33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0</v>
      </c>
      <c r="R11" s="5">
        <v>1</v>
      </c>
      <c r="S11" s="5">
        <v>0</v>
      </c>
      <c r="T11" s="5">
        <v>1</v>
      </c>
      <c r="U11" s="5">
        <v>1</v>
      </c>
      <c r="V11" s="5">
        <v>1</v>
      </c>
      <c r="W11" s="5" t="s">
        <v>41</v>
      </c>
    </row>
    <row r="12" spans="1:23" x14ac:dyDescent="0.55000000000000004">
      <c r="A12" s="10">
        <v>0</v>
      </c>
      <c r="B12" s="26">
        <v>13</v>
      </c>
      <c r="C12" s="5">
        <v>1</v>
      </c>
      <c r="D12" s="5">
        <v>1</v>
      </c>
      <c r="E12" s="5">
        <v>0</v>
      </c>
      <c r="F12" s="5">
        <v>0</v>
      </c>
      <c r="G12" s="5">
        <v>1</v>
      </c>
      <c r="H12" s="5">
        <v>0</v>
      </c>
      <c r="I12" s="5">
        <v>0.33</v>
      </c>
      <c r="J12" s="5">
        <v>1</v>
      </c>
      <c r="K12" s="5">
        <v>0.33</v>
      </c>
      <c r="L12" s="5">
        <v>1</v>
      </c>
      <c r="M12" s="5">
        <v>1</v>
      </c>
      <c r="N12" s="5">
        <v>0.33</v>
      </c>
      <c r="O12" s="5">
        <v>1</v>
      </c>
      <c r="P12" s="5">
        <v>1</v>
      </c>
      <c r="Q12" s="5">
        <v>1</v>
      </c>
      <c r="R12" s="5">
        <v>1</v>
      </c>
      <c r="S12" s="5">
        <v>0</v>
      </c>
      <c r="T12" s="5">
        <v>0</v>
      </c>
      <c r="U12" s="5">
        <v>1</v>
      </c>
      <c r="V12" s="5">
        <v>1</v>
      </c>
      <c r="W12" s="5" t="s">
        <v>134</v>
      </c>
    </row>
    <row r="13" spans="1:23" x14ac:dyDescent="0.55000000000000004">
      <c r="A13" s="10">
        <v>0</v>
      </c>
      <c r="B13" s="26" t="s">
        <v>20</v>
      </c>
      <c r="C13" s="5" t="s">
        <v>20</v>
      </c>
      <c r="D13" s="5" t="s">
        <v>20</v>
      </c>
      <c r="E13" s="5" t="s">
        <v>20</v>
      </c>
      <c r="F13" s="5" t="s">
        <v>20</v>
      </c>
      <c r="G13" s="5" t="s">
        <v>20</v>
      </c>
      <c r="H13" s="5" t="s">
        <v>20</v>
      </c>
      <c r="I13" s="5" t="s">
        <v>20</v>
      </c>
      <c r="J13" s="5" t="s">
        <v>20</v>
      </c>
      <c r="K13" s="5" t="s">
        <v>20</v>
      </c>
      <c r="L13" s="5" t="s">
        <v>20</v>
      </c>
      <c r="M13" s="5" t="s">
        <v>20</v>
      </c>
      <c r="N13" s="5" t="s">
        <v>20</v>
      </c>
      <c r="O13" s="5" t="s">
        <v>20</v>
      </c>
      <c r="P13" s="5" t="s">
        <v>20</v>
      </c>
      <c r="Q13" s="5" t="s">
        <v>20</v>
      </c>
      <c r="R13" s="5" t="s">
        <v>20</v>
      </c>
      <c r="S13" s="5" t="s">
        <v>20</v>
      </c>
      <c r="T13" s="5" t="s">
        <v>20</v>
      </c>
      <c r="U13" s="5" t="s">
        <v>20</v>
      </c>
      <c r="V13" s="5" t="s">
        <v>20</v>
      </c>
      <c r="W13" s="5" t="s">
        <v>20</v>
      </c>
    </row>
    <row r="14" spans="1:23" x14ac:dyDescent="0.55000000000000004">
      <c r="A14" s="10">
        <v>0</v>
      </c>
      <c r="B14" s="26">
        <v>18.329999999999998</v>
      </c>
      <c r="C14" s="5">
        <v>1</v>
      </c>
      <c r="D14" s="5">
        <v>0.5</v>
      </c>
      <c r="E14" s="5">
        <v>1</v>
      </c>
      <c r="F14" s="5">
        <v>1</v>
      </c>
      <c r="G14" s="5">
        <v>1</v>
      </c>
      <c r="H14" s="5">
        <v>1</v>
      </c>
      <c r="I14" s="5">
        <v>0.67</v>
      </c>
      <c r="J14" s="5">
        <v>1</v>
      </c>
      <c r="K14" s="5">
        <v>0.67</v>
      </c>
      <c r="L14" s="5">
        <v>1</v>
      </c>
      <c r="M14" s="5">
        <v>1</v>
      </c>
      <c r="N14" s="5">
        <v>1</v>
      </c>
      <c r="O14" s="5">
        <v>0.5</v>
      </c>
      <c r="P14" s="5">
        <v>1</v>
      </c>
      <c r="Q14" s="5">
        <v>1</v>
      </c>
      <c r="R14" s="5">
        <v>1</v>
      </c>
      <c r="S14" s="5">
        <v>1</v>
      </c>
      <c r="T14" s="5">
        <v>1</v>
      </c>
      <c r="U14" s="5">
        <v>1</v>
      </c>
      <c r="V14" s="5">
        <v>1</v>
      </c>
      <c r="W14" s="5" t="s">
        <v>76</v>
      </c>
    </row>
    <row r="15" spans="1:23" x14ac:dyDescent="0.55000000000000004">
      <c r="A15" s="10">
        <v>0</v>
      </c>
      <c r="B15" s="26">
        <v>12.5</v>
      </c>
      <c r="C15" s="5">
        <v>1</v>
      </c>
      <c r="D15" s="5">
        <v>0.5</v>
      </c>
      <c r="E15" s="5">
        <v>1</v>
      </c>
      <c r="F15" s="5">
        <v>0</v>
      </c>
      <c r="G15" s="5">
        <v>1</v>
      </c>
      <c r="H15" s="5">
        <v>1</v>
      </c>
      <c r="I15" s="5">
        <v>0.33</v>
      </c>
      <c r="J15" s="5">
        <v>1</v>
      </c>
      <c r="K15" s="5">
        <v>0.33</v>
      </c>
      <c r="L15" s="5">
        <v>1</v>
      </c>
      <c r="M15" s="5">
        <v>0.5</v>
      </c>
      <c r="N15" s="5">
        <v>0.33</v>
      </c>
      <c r="O15" s="5">
        <v>0.5</v>
      </c>
      <c r="P15" s="5">
        <v>0</v>
      </c>
      <c r="Q15" s="5">
        <v>1</v>
      </c>
      <c r="R15" s="5">
        <v>1</v>
      </c>
      <c r="S15" s="5" t="s">
        <v>20</v>
      </c>
      <c r="T15" s="5">
        <v>1</v>
      </c>
      <c r="U15" s="5">
        <v>0</v>
      </c>
      <c r="V15" s="5">
        <v>1</v>
      </c>
      <c r="W15" s="5" t="s">
        <v>135</v>
      </c>
    </row>
    <row r="16" spans="1:23" x14ac:dyDescent="0.55000000000000004">
      <c r="A16" s="10">
        <v>0</v>
      </c>
      <c r="B16" s="26">
        <v>11.92</v>
      </c>
      <c r="C16" s="5">
        <v>1</v>
      </c>
      <c r="D16" s="5">
        <v>0.5</v>
      </c>
      <c r="E16" s="5">
        <v>0</v>
      </c>
      <c r="F16" s="5">
        <v>0</v>
      </c>
      <c r="G16" s="5">
        <v>1</v>
      </c>
      <c r="H16" s="5">
        <v>1</v>
      </c>
      <c r="I16" s="5">
        <v>0.08</v>
      </c>
      <c r="J16" s="5">
        <v>1</v>
      </c>
      <c r="K16" s="5">
        <v>0.17</v>
      </c>
      <c r="L16" s="5">
        <v>1</v>
      </c>
      <c r="M16" s="5">
        <v>1</v>
      </c>
      <c r="N16" s="5">
        <v>0.67</v>
      </c>
      <c r="O16" s="5">
        <v>0.5</v>
      </c>
      <c r="P16" s="5">
        <v>1</v>
      </c>
      <c r="Q16" s="5">
        <v>0</v>
      </c>
      <c r="R16" s="5">
        <v>1</v>
      </c>
      <c r="S16" s="5">
        <v>0</v>
      </c>
      <c r="T16" s="5">
        <v>1</v>
      </c>
      <c r="U16" s="5">
        <v>0</v>
      </c>
      <c r="V16" s="5">
        <v>1</v>
      </c>
      <c r="W16" s="5" t="s">
        <v>136</v>
      </c>
    </row>
    <row r="17" spans="1:23" x14ac:dyDescent="0.55000000000000004">
      <c r="A17" s="10">
        <v>0</v>
      </c>
      <c r="B17" s="26">
        <v>20</v>
      </c>
      <c r="C17" s="5">
        <v>1</v>
      </c>
      <c r="D17" s="5">
        <v>1</v>
      </c>
      <c r="E17" s="5">
        <v>1</v>
      </c>
      <c r="F17" s="5">
        <v>1</v>
      </c>
      <c r="G17" s="5">
        <v>1</v>
      </c>
      <c r="H17" s="5">
        <v>1</v>
      </c>
      <c r="I17" s="5">
        <v>1</v>
      </c>
      <c r="J17" s="5">
        <v>1</v>
      </c>
      <c r="K17" s="5">
        <v>1</v>
      </c>
      <c r="L17" s="5">
        <v>1</v>
      </c>
      <c r="M17" s="5">
        <v>1</v>
      </c>
      <c r="N17" s="5">
        <v>1</v>
      </c>
      <c r="O17" s="5">
        <v>1</v>
      </c>
      <c r="P17" s="5">
        <v>1</v>
      </c>
      <c r="Q17" s="5">
        <v>1</v>
      </c>
      <c r="R17" s="5">
        <v>1</v>
      </c>
      <c r="S17" s="5">
        <v>1</v>
      </c>
      <c r="T17" s="5">
        <v>1</v>
      </c>
      <c r="U17" s="5">
        <v>1</v>
      </c>
      <c r="V17" s="5">
        <v>1</v>
      </c>
      <c r="W17" s="5" t="s">
        <v>137</v>
      </c>
    </row>
    <row r="18" spans="1:23" x14ac:dyDescent="0.55000000000000004">
      <c r="A18" s="10">
        <v>0</v>
      </c>
      <c r="B18" s="26">
        <v>16.670000000000002</v>
      </c>
      <c r="C18" s="5">
        <v>1</v>
      </c>
      <c r="D18" s="5">
        <v>0.5</v>
      </c>
      <c r="E18" s="5">
        <v>1</v>
      </c>
      <c r="F18" s="5">
        <v>1</v>
      </c>
      <c r="G18" s="5">
        <v>1</v>
      </c>
      <c r="H18" s="5">
        <v>1</v>
      </c>
      <c r="I18" s="5">
        <v>0.67</v>
      </c>
      <c r="J18" s="5">
        <v>1</v>
      </c>
      <c r="K18" s="5">
        <v>1</v>
      </c>
      <c r="L18" s="5">
        <v>1</v>
      </c>
      <c r="M18" s="5">
        <v>1</v>
      </c>
      <c r="N18" s="5">
        <v>1</v>
      </c>
      <c r="O18" s="5">
        <v>0.5</v>
      </c>
      <c r="P18" s="5">
        <v>1</v>
      </c>
      <c r="Q18" s="5">
        <v>1</v>
      </c>
      <c r="R18" s="5">
        <v>1</v>
      </c>
      <c r="S18" s="5">
        <v>0</v>
      </c>
      <c r="T18" s="5">
        <v>1</v>
      </c>
      <c r="U18" s="5">
        <v>0</v>
      </c>
      <c r="V18" s="5">
        <v>1</v>
      </c>
      <c r="W18" s="5" t="s">
        <v>138</v>
      </c>
    </row>
    <row r="19" spans="1:23" x14ac:dyDescent="0.55000000000000004">
      <c r="A19" s="10">
        <v>0</v>
      </c>
      <c r="B19" s="26" t="s">
        <v>20</v>
      </c>
      <c r="C19" s="5" t="s">
        <v>20</v>
      </c>
      <c r="D19" s="5" t="s">
        <v>20</v>
      </c>
      <c r="E19" s="5" t="s">
        <v>20</v>
      </c>
      <c r="F19" s="5" t="s">
        <v>20</v>
      </c>
      <c r="G19" s="5" t="s">
        <v>20</v>
      </c>
      <c r="H19" s="5" t="s">
        <v>20</v>
      </c>
      <c r="I19" s="5" t="s">
        <v>20</v>
      </c>
      <c r="J19" s="5" t="s">
        <v>20</v>
      </c>
      <c r="K19" s="5" t="s">
        <v>20</v>
      </c>
      <c r="L19" s="5" t="s">
        <v>20</v>
      </c>
      <c r="M19" s="5" t="s">
        <v>20</v>
      </c>
      <c r="N19" s="5" t="s">
        <v>20</v>
      </c>
      <c r="O19" s="5" t="s">
        <v>20</v>
      </c>
      <c r="P19" s="5" t="s">
        <v>20</v>
      </c>
      <c r="Q19" s="5" t="s">
        <v>20</v>
      </c>
      <c r="R19" s="5" t="s">
        <v>20</v>
      </c>
      <c r="S19" s="5" t="s">
        <v>20</v>
      </c>
      <c r="T19" s="5" t="s">
        <v>20</v>
      </c>
      <c r="U19" s="5" t="s">
        <v>20</v>
      </c>
      <c r="V19" s="5" t="s">
        <v>20</v>
      </c>
      <c r="W19" s="5" t="s">
        <v>20</v>
      </c>
    </row>
    <row r="20" spans="1:23" x14ac:dyDescent="0.55000000000000004">
      <c r="A20" s="10">
        <v>0</v>
      </c>
      <c r="B20" s="26" t="s">
        <v>20</v>
      </c>
      <c r="C20" s="5" t="s">
        <v>20</v>
      </c>
      <c r="D20" s="5" t="s">
        <v>20</v>
      </c>
      <c r="E20" s="5" t="s">
        <v>20</v>
      </c>
      <c r="F20" s="5" t="s">
        <v>20</v>
      </c>
      <c r="G20" s="5" t="s">
        <v>20</v>
      </c>
      <c r="H20" s="5" t="s">
        <v>20</v>
      </c>
      <c r="I20" s="5" t="s">
        <v>20</v>
      </c>
      <c r="J20" s="5" t="s">
        <v>20</v>
      </c>
      <c r="K20" s="5" t="s">
        <v>20</v>
      </c>
      <c r="L20" s="5" t="s">
        <v>20</v>
      </c>
      <c r="M20" s="5" t="s">
        <v>20</v>
      </c>
      <c r="N20" s="5" t="s">
        <v>20</v>
      </c>
      <c r="O20" s="5" t="s">
        <v>20</v>
      </c>
      <c r="P20" s="5" t="s">
        <v>20</v>
      </c>
      <c r="Q20" s="5" t="s">
        <v>20</v>
      </c>
      <c r="R20" s="5" t="s">
        <v>20</v>
      </c>
      <c r="S20" s="5" t="s">
        <v>20</v>
      </c>
      <c r="T20" s="5" t="s">
        <v>20</v>
      </c>
      <c r="U20" s="5" t="s">
        <v>20</v>
      </c>
      <c r="V20" s="5" t="s">
        <v>20</v>
      </c>
      <c r="W20" s="5" t="s">
        <v>20</v>
      </c>
    </row>
    <row r="21" spans="1:23" x14ac:dyDescent="0.55000000000000004">
      <c r="A21" s="10">
        <v>0</v>
      </c>
      <c r="B21" s="26" t="s">
        <v>20</v>
      </c>
      <c r="C21" s="5" t="s">
        <v>20</v>
      </c>
      <c r="D21" s="5" t="s">
        <v>20</v>
      </c>
      <c r="E21" s="5" t="s">
        <v>20</v>
      </c>
      <c r="F21" s="5" t="s">
        <v>20</v>
      </c>
      <c r="G21" s="5" t="s">
        <v>20</v>
      </c>
      <c r="H21" s="5" t="s">
        <v>20</v>
      </c>
      <c r="I21" s="5" t="s">
        <v>20</v>
      </c>
      <c r="J21" s="5" t="s">
        <v>20</v>
      </c>
      <c r="K21" s="5" t="s">
        <v>20</v>
      </c>
      <c r="L21" s="5" t="s">
        <v>20</v>
      </c>
      <c r="M21" s="5" t="s">
        <v>20</v>
      </c>
      <c r="N21" s="5" t="s">
        <v>20</v>
      </c>
      <c r="O21" s="5" t="s">
        <v>20</v>
      </c>
      <c r="P21" s="5" t="s">
        <v>20</v>
      </c>
      <c r="Q21" s="5" t="s">
        <v>20</v>
      </c>
      <c r="R21" s="5" t="s">
        <v>20</v>
      </c>
      <c r="S21" s="5" t="s">
        <v>20</v>
      </c>
      <c r="T21" s="5" t="s">
        <v>20</v>
      </c>
      <c r="U21" s="5" t="s">
        <v>20</v>
      </c>
      <c r="V21" s="5" t="s">
        <v>20</v>
      </c>
      <c r="W21" s="5" t="s">
        <v>20</v>
      </c>
    </row>
    <row r="22" spans="1:23" x14ac:dyDescent="0.55000000000000004">
      <c r="A22" s="10">
        <v>0</v>
      </c>
      <c r="B22" s="26" t="s">
        <v>20</v>
      </c>
      <c r="C22" s="5" t="s">
        <v>20</v>
      </c>
      <c r="D22" s="5" t="s">
        <v>20</v>
      </c>
      <c r="E22" s="5" t="s">
        <v>20</v>
      </c>
      <c r="F22" s="5" t="s">
        <v>20</v>
      </c>
      <c r="G22" s="5" t="s">
        <v>20</v>
      </c>
      <c r="H22" s="5" t="s">
        <v>20</v>
      </c>
      <c r="I22" s="5" t="s">
        <v>20</v>
      </c>
      <c r="J22" s="5" t="s">
        <v>20</v>
      </c>
      <c r="K22" s="5" t="s">
        <v>20</v>
      </c>
      <c r="L22" s="5" t="s">
        <v>20</v>
      </c>
      <c r="M22" s="5" t="s">
        <v>20</v>
      </c>
      <c r="N22" s="5" t="s">
        <v>20</v>
      </c>
      <c r="O22" s="5" t="s">
        <v>20</v>
      </c>
      <c r="P22" s="5" t="s">
        <v>20</v>
      </c>
      <c r="Q22" s="5" t="s">
        <v>20</v>
      </c>
      <c r="R22" s="5" t="s">
        <v>20</v>
      </c>
      <c r="S22" s="5" t="s">
        <v>20</v>
      </c>
      <c r="T22" s="5" t="s">
        <v>20</v>
      </c>
      <c r="U22" s="5" t="s">
        <v>20</v>
      </c>
      <c r="V22" s="5" t="s">
        <v>20</v>
      </c>
      <c r="W22" s="5" t="s">
        <v>20</v>
      </c>
    </row>
    <row r="23" spans="1:23" x14ac:dyDescent="0.55000000000000004">
      <c r="A23" s="10">
        <v>0</v>
      </c>
      <c r="B23" s="26">
        <v>10.67</v>
      </c>
      <c r="C23" s="5">
        <v>1</v>
      </c>
      <c r="D23" s="5">
        <v>0.5</v>
      </c>
      <c r="E23" s="5">
        <v>0</v>
      </c>
      <c r="F23" s="5">
        <v>0</v>
      </c>
      <c r="G23" s="5">
        <v>1</v>
      </c>
      <c r="H23" s="5">
        <v>1</v>
      </c>
      <c r="I23" s="5">
        <v>0.67</v>
      </c>
      <c r="J23" s="5">
        <v>0</v>
      </c>
      <c r="K23" s="5">
        <v>0.33</v>
      </c>
      <c r="L23" s="5">
        <v>1</v>
      </c>
      <c r="M23" s="5">
        <v>1</v>
      </c>
      <c r="N23" s="5">
        <v>0.67</v>
      </c>
      <c r="O23" s="5">
        <v>0.5</v>
      </c>
      <c r="P23" s="5">
        <v>0</v>
      </c>
      <c r="Q23" s="5">
        <v>0</v>
      </c>
      <c r="R23" s="5">
        <v>1</v>
      </c>
      <c r="S23" s="5">
        <v>0</v>
      </c>
      <c r="T23" s="5">
        <v>1</v>
      </c>
      <c r="U23" s="5">
        <v>0</v>
      </c>
      <c r="V23" s="5">
        <v>1</v>
      </c>
      <c r="W23" s="5" t="s">
        <v>44</v>
      </c>
    </row>
    <row r="24" spans="1:23" x14ac:dyDescent="0.55000000000000004">
      <c r="A24" s="10">
        <v>0</v>
      </c>
      <c r="B24" s="26">
        <v>9.83</v>
      </c>
      <c r="C24" s="5">
        <v>1</v>
      </c>
      <c r="D24" s="5">
        <v>0.5</v>
      </c>
      <c r="E24" s="5">
        <v>0</v>
      </c>
      <c r="F24" s="5">
        <v>1</v>
      </c>
      <c r="G24" s="5">
        <v>1</v>
      </c>
      <c r="H24" s="5">
        <v>1</v>
      </c>
      <c r="I24" s="5">
        <v>0.67</v>
      </c>
      <c r="J24" s="5">
        <v>0</v>
      </c>
      <c r="K24" s="5">
        <v>0.33</v>
      </c>
      <c r="L24" s="5">
        <v>1</v>
      </c>
      <c r="M24" s="5">
        <v>1</v>
      </c>
      <c r="N24" s="5">
        <v>0.33</v>
      </c>
      <c r="O24" s="5">
        <v>1</v>
      </c>
      <c r="P24" s="5">
        <v>1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 t="s">
        <v>139</v>
      </c>
    </row>
    <row r="25" spans="1:23" x14ac:dyDescent="0.55000000000000004">
      <c r="A25" s="10">
        <v>0</v>
      </c>
      <c r="B25" s="26">
        <v>10.5</v>
      </c>
      <c r="C25" s="5">
        <v>1</v>
      </c>
      <c r="D25" s="5">
        <v>0.5</v>
      </c>
      <c r="E25" s="5">
        <v>1</v>
      </c>
      <c r="F25" s="5">
        <v>0</v>
      </c>
      <c r="G25" s="5" t="s">
        <v>20</v>
      </c>
      <c r="H25" s="5">
        <v>0</v>
      </c>
      <c r="I25" s="5">
        <v>0.67</v>
      </c>
      <c r="J25" s="5" t="s">
        <v>20</v>
      </c>
      <c r="K25" s="5">
        <v>0.33</v>
      </c>
      <c r="L25" s="5">
        <v>1</v>
      </c>
      <c r="M25" s="5">
        <v>1</v>
      </c>
      <c r="N25" s="5" t="s">
        <v>20</v>
      </c>
      <c r="O25" s="5">
        <v>1</v>
      </c>
      <c r="P25" s="5">
        <v>1</v>
      </c>
      <c r="Q25" s="5">
        <v>1</v>
      </c>
      <c r="R25" s="5">
        <v>1</v>
      </c>
      <c r="S25" s="5">
        <v>0</v>
      </c>
      <c r="T25" s="5">
        <v>1</v>
      </c>
      <c r="U25" s="5">
        <v>0</v>
      </c>
      <c r="V25" s="5" t="s">
        <v>20</v>
      </c>
      <c r="W25" s="5" t="s">
        <v>41</v>
      </c>
    </row>
    <row r="26" spans="1:23" x14ac:dyDescent="0.55000000000000004">
      <c r="A26" s="10">
        <v>0</v>
      </c>
      <c r="B26" s="26">
        <v>14.67</v>
      </c>
      <c r="C26" s="5">
        <v>1</v>
      </c>
      <c r="D26" s="5">
        <v>0.5</v>
      </c>
      <c r="E26" s="5">
        <v>0</v>
      </c>
      <c r="F26" s="5">
        <v>1</v>
      </c>
      <c r="G26" s="5">
        <v>1</v>
      </c>
      <c r="H26" s="5">
        <v>0</v>
      </c>
      <c r="I26" s="5">
        <v>1</v>
      </c>
      <c r="J26" s="5">
        <v>1</v>
      </c>
      <c r="K26" s="5">
        <v>0.67</v>
      </c>
      <c r="L26" s="5">
        <v>1</v>
      </c>
      <c r="M26" s="5">
        <v>0.5</v>
      </c>
      <c r="N26" s="5">
        <v>1</v>
      </c>
      <c r="O26" s="5">
        <v>0</v>
      </c>
      <c r="P26" s="5">
        <v>1</v>
      </c>
      <c r="Q26" s="5">
        <v>1</v>
      </c>
      <c r="R26" s="5">
        <v>1</v>
      </c>
      <c r="S26" s="5">
        <v>0</v>
      </c>
      <c r="T26" s="5">
        <v>1</v>
      </c>
      <c r="U26" s="5">
        <v>1</v>
      </c>
      <c r="V26" s="5">
        <v>1</v>
      </c>
      <c r="W26" s="5" t="s">
        <v>140</v>
      </c>
    </row>
    <row r="27" spans="1:23" x14ac:dyDescent="0.55000000000000004">
      <c r="A27" s="10">
        <v>0</v>
      </c>
      <c r="B27" s="26">
        <v>9.83</v>
      </c>
      <c r="C27" s="5">
        <v>1</v>
      </c>
      <c r="D27" s="5">
        <v>0.5</v>
      </c>
      <c r="E27" s="5" t="s">
        <v>20</v>
      </c>
      <c r="F27" s="5">
        <v>0</v>
      </c>
      <c r="G27" s="5">
        <v>1</v>
      </c>
      <c r="H27" s="5">
        <v>0</v>
      </c>
      <c r="I27" s="5">
        <v>0.08</v>
      </c>
      <c r="J27" s="5">
        <v>0</v>
      </c>
      <c r="K27" s="5">
        <v>1</v>
      </c>
      <c r="L27" s="5">
        <v>1</v>
      </c>
      <c r="M27" s="5">
        <v>1</v>
      </c>
      <c r="N27" s="5">
        <v>0.75</v>
      </c>
      <c r="O27" s="5">
        <v>0.5</v>
      </c>
      <c r="P27" s="5" t="s">
        <v>20</v>
      </c>
      <c r="Q27" s="5">
        <v>0</v>
      </c>
      <c r="R27" s="5">
        <v>1</v>
      </c>
      <c r="S27" s="5" t="s">
        <v>20</v>
      </c>
      <c r="T27" s="5">
        <v>0</v>
      </c>
      <c r="U27" s="5">
        <v>1</v>
      </c>
      <c r="V27" s="5">
        <v>1</v>
      </c>
      <c r="W27" s="5" t="s">
        <v>141</v>
      </c>
    </row>
    <row r="28" spans="1:23" x14ac:dyDescent="0.55000000000000004">
      <c r="A28" s="10">
        <v>0</v>
      </c>
      <c r="B28" s="26">
        <v>15.08</v>
      </c>
      <c r="C28" s="5">
        <v>1</v>
      </c>
      <c r="D28" s="5">
        <v>1</v>
      </c>
      <c r="E28" s="5">
        <v>1</v>
      </c>
      <c r="F28" s="5">
        <v>1</v>
      </c>
      <c r="G28" s="5">
        <v>0</v>
      </c>
      <c r="H28" s="5">
        <v>0</v>
      </c>
      <c r="I28" s="5">
        <v>0.08</v>
      </c>
      <c r="J28" s="5">
        <v>0</v>
      </c>
      <c r="K28" s="5">
        <v>1</v>
      </c>
      <c r="L28" s="5">
        <v>1</v>
      </c>
      <c r="M28" s="5">
        <v>1</v>
      </c>
      <c r="N28" s="5">
        <v>1</v>
      </c>
      <c r="O28" s="5">
        <v>1</v>
      </c>
      <c r="P28" s="5">
        <v>1</v>
      </c>
      <c r="Q28" s="5">
        <v>1</v>
      </c>
      <c r="R28" s="5">
        <v>1</v>
      </c>
      <c r="S28" s="5">
        <v>0</v>
      </c>
      <c r="T28" s="5">
        <v>1</v>
      </c>
      <c r="U28" s="5">
        <v>1</v>
      </c>
      <c r="V28" s="5">
        <v>1</v>
      </c>
      <c r="W28" s="5" t="s">
        <v>142</v>
      </c>
    </row>
    <row r="29" spans="1:23" x14ac:dyDescent="0.55000000000000004">
      <c r="A29" s="10">
        <v>0</v>
      </c>
      <c r="B29" s="26" t="s">
        <v>20</v>
      </c>
      <c r="C29" s="5" t="s">
        <v>20</v>
      </c>
      <c r="D29" s="5" t="s">
        <v>20</v>
      </c>
      <c r="E29" s="5" t="s">
        <v>20</v>
      </c>
      <c r="F29" s="5" t="s">
        <v>20</v>
      </c>
      <c r="G29" s="5" t="s">
        <v>20</v>
      </c>
      <c r="H29" s="5" t="s">
        <v>20</v>
      </c>
      <c r="I29" s="5" t="s">
        <v>20</v>
      </c>
      <c r="J29" s="5" t="s">
        <v>20</v>
      </c>
      <c r="K29" s="5" t="s">
        <v>20</v>
      </c>
      <c r="L29" s="5" t="s">
        <v>20</v>
      </c>
      <c r="M29" s="5" t="s">
        <v>20</v>
      </c>
      <c r="N29" s="5" t="s">
        <v>20</v>
      </c>
      <c r="O29" s="5" t="s">
        <v>20</v>
      </c>
      <c r="P29" s="5" t="s">
        <v>20</v>
      </c>
      <c r="Q29" s="5" t="s">
        <v>20</v>
      </c>
      <c r="R29" s="5" t="s">
        <v>20</v>
      </c>
      <c r="S29" s="5" t="s">
        <v>20</v>
      </c>
      <c r="T29" s="5" t="s">
        <v>20</v>
      </c>
      <c r="U29" s="5" t="s">
        <v>20</v>
      </c>
      <c r="V29" s="5" t="s">
        <v>20</v>
      </c>
      <c r="W29" s="5" t="s">
        <v>20</v>
      </c>
    </row>
    <row r="30" spans="1:23" x14ac:dyDescent="0.55000000000000004">
      <c r="A30" s="10">
        <v>0</v>
      </c>
      <c r="B30" s="26">
        <v>9.17</v>
      </c>
      <c r="C30" s="5">
        <v>1</v>
      </c>
      <c r="D30" s="5">
        <v>1</v>
      </c>
      <c r="E30" s="5">
        <v>0</v>
      </c>
      <c r="F30" s="5">
        <v>0</v>
      </c>
      <c r="G30" s="5">
        <v>1</v>
      </c>
      <c r="H30" s="5">
        <v>0</v>
      </c>
      <c r="I30" s="5">
        <v>0.08</v>
      </c>
      <c r="J30" s="5">
        <v>1</v>
      </c>
      <c r="K30" s="5">
        <v>0</v>
      </c>
      <c r="L30" s="5">
        <v>0</v>
      </c>
      <c r="M30" s="5">
        <v>0.5</v>
      </c>
      <c r="N30" s="5">
        <v>0.33</v>
      </c>
      <c r="O30" s="5">
        <v>0.25</v>
      </c>
      <c r="P30" s="5">
        <v>0</v>
      </c>
      <c r="Q30" s="5">
        <v>1</v>
      </c>
      <c r="R30" s="5">
        <v>0</v>
      </c>
      <c r="S30" s="5" t="s">
        <v>20</v>
      </c>
      <c r="T30" s="5">
        <v>1</v>
      </c>
      <c r="U30" s="5">
        <v>1</v>
      </c>
      <c r="V30" s="5">
        <v>1</v>
      </c>
      <c r="W30" s="5" t="s">
        <v>143</v>
      </c>
    </row>
    <row r="31" spans="1:23" x14ac:dyDescent="0.55000000000000004">
      <c r="A31" s="10">
        <v>0</v>
      </c>
      <c r="B31" s="26" t="s">
        <v>20</v>
      </c>
      <c r="C31" s="5" t="s">
        <v>20</v>
      </c>
      <c r="D31" s="5" t="s">
        <v>20</v>
      </c>
      <c r="E31" s="5" t="s">
        <v>20</v>
      </c>
      <c r="F31" s="5" t="s">
        <v>20</v>
      </c>
      <c r="G31" s="5" t="s">
        <v>20</v>
      </c>
      <c r="H31" s="5" t="s">
        <v>20</v>
      </c>
      <c r="I31" s="5" t="s">
        <v>20</v>
      </c>
      <c r="J31" s="5" t="s">
        <v>20</v>
      </c>
      <c r="K31" s="5" t="s">
        <v>20</v>
      </c>
      <c r="L31" s="5" t="s">
        <v>20</v>
      </c>
      <c r="M31" s="5" t="s">
        <v>20</v>
      </c>
      <c r="N31" s="5" t="s">
        <v>20</v>
      </c>
      <c r="O31" s="5" t="s">
        <v>20</v>
      </c>
      <c r="P31" s="5" t="s">
        <v>20</v>
      </c>
      <c r="Q31" s="5" t="s">
        <v>20</v>
      </c>
      <c r="R31" s="5" t="s">
        <v>20</v>
      </c>
      <c r="S31" s="5" t="s">
        <v>20</v>
      </c>
      <c r="T31" s="5" t="s">
        <v>20</v>
      </c>
      <c r="U31" s="5" t="s">
        <v>20</v>
      </c>
      <c r="V31" s="5" t="s">
        <v>20</v>
      </c>
      <c r="W31" s="5" t="s">
        <v>20</v>
      </c>
    </row>
    <row r="32" spans="1:23" x14ac:dyDescent="0.55000000000000004">
      <c r="A32" s="10">
        <v>0</v>
      </c>
      <c r="B32" s="26">
        <v>8.58</v>
      </c>
      <c r="C32" s="5">
        <v>1</v>
      </c>
      <c r="D32" s="5">
        <v>0.5</v>
      </c>
      <c r="E32" s="5">
        <v>0</v>
      </c>
      <c r="F32" s="5">
        <v>1</v>
      </c>
      <c r="G32" s="5">
        <v>1</v>
      </c>
      <c r="H32" s="5">
        <v>0</v>
      </c>
      <c r="I32" s="5">
        <v>0.08</v>
      </c>
      <c r="J32" s="5">
        <v>1</v>
      </c>
      <c r="K32" s="5">
        <v>0.33</v>
      </c>
      <c r="L32" s="5">
        <v>0</v>
      </c>
      <c r="M32" s="5">
        <v>1</v>
      </c>
      <c r="N32" s="5">
        <v>0.67</v>
      </c>
      <c r="O32" s="5">
        <v>1</v>
      </c>
      <c r="P32" s="5">
        <v>1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 t="s">
        <v>144</v>
      </c>
    </row>
    <row r="33" spans="1:23" x14ac:dyDescent="0.55000000000000004">
      <c r="A33" s="10">
        <v>0</v>
      </c>
      <c r="B33" s="26">
        <v>17.329999999999998</v>
      </c>
      <c r="C33" s="5">
        <v>1</v>
      </c>
      <c r="D33" s="5">
        <v>1</v>
      </c>
      <c r="E33" s="5">
        <v>1</v>
      </c>
      <c r="F33" s="5">
        <v>1</v>
      </c>
      <c r="G33" s="5">
        <v>1</v>
      </c>
      <c r="H33" s="5">
        <v>0</v>
      </c>
      <c r="I33" s="5">
        <v>0.67</v>
      </c>
      <c r="J33" s="5">
        <v>1</v>
      </c>
      <c r="K33" s="5">
        <v>0.67</v>
      </c>
      <c r="L33" s="5">
        <v>1</v>
      </c>
      <c r="M33" s="5">
        <v>1</v>
      </c>
      <c r="N33" s="5">
        <v>1</v>
      </c>
      <c r="O33" s="5">
        <v>1</v>
      </c>
      <c r="P33" s="5">
        <v>1</v>
      </c>
      <c r="Q33" s="5">
        <v>1</v>
      </c>
      <c r="R33" s="5">
        <v>1</v>
      </c>
      <c r="S33" s="5">
        <v>0</v>
      </c>
      <c r="T33" s="5">
        <v>1</v>
      </c>
      <c r="U33" s="5">
        <v>1</v>
      </c>
      <c r="V33" s="5">
        <v>1</v>
      </c>
      <c r="W33" s="5" t="s">
        <v>145</v>
      </c>
    </row>
    <row r="34" spans="1:23" x14ac:dyDescent="0.55000000000000004">
      <c r="A34" s="10">
        <v>0</v>
      </c>
      <c r="B34" s="26">
        <v>9.17</v>
      </c>
      <c r="C34" s="5">
        <v>1</v>
      </c>
      <c r="D34" s="5">
        <v>0.5</v>
      </c>
      <c r="E34" s="5">
        <v>0</v>
      </c>
      <c r="F34" s="5">
        <v>0</v>
      </c>
      <c r="G34" s="5">
        <v>0</v>
      </c>
      <c r="H34" s="5">
        <v>0</v>
      </c>
      <c r="I34" s="5">
        <v>0.67</v>
      </c>
      <c r="J34" s="5">
        <v>1</v>
      </c>
      <c r="K34" s="5">
        <v>0.33</v>
      </c>
      <c r="L34" s="5">
        <v>1</v>
      </c>
      <c r="M34" s="5">
        <v>0.5</v>
      </c>
      <c r="N34" s="5">
        <v>0.67</v>
      </c>
      <c r="O34" s="5">
        <v>0.5</v>
      </c>
      <c r="P34" s="5">
        <v>1</v>
      </c>
      <c r="Q34" s="5">
        <v>0</v>
      </c>
      <c r="R34" s="5">
        <v>0</v>
      </c>
      <c r="S34" s="5">
        <v>1</v>
      </c>
      <c r="T34" s="5">
        <v>0</v>
      </c>
      <c r="U34" s="5">
        <v>0</v>
      </c>
      <c r="V34" s="5">
        <v>1</v>
      </c>
      <c r="W34" s="5" t="s">
        <v>115</v>
      </c>
    </row>
    <row r="35" spans="1:23" x14ac:dyDescent="0.55000000000000004">
      <c r="A35" s="10">
        <v>0</v>
      </c>
      <c r="B35" s="26">
        <v>11.75</v>
      </c>
      <c r="C35" s="5">
        <v>1</v>
      </c>
      <c r="D35" s="5">
        <v>0.5</v>
      </c>
      <c r="E35" s="5">
        <v>0</v>
      </c>
      <c r="F35" s="5">
        <v>1</v>
      </c>
      <c r="G35" s="5">
        <v>1</v>
      </c>
      <c r="H35" s="5">
        <v>0</v>
      </c>
      <c r="I35" s="5">
        <v>0.33</v>
      </c>
      <c r="J35" s="5">
        <v>1</v>
      </c>
      <c r="K35" s="5">
        <v>0.33</v>
      </c>
      <c r="L35" s="5">
        <v>1</v>
      </c>
      <c r="M35" s="5">
        <v>1</v>
      </c>
      <c r="N35" s="5">
        <v>0.33</v>
      </c>
      <c r="O35" s="5">
        <v>0.25</v>
      </c>
      <c r="P35" s="5">
        <v>0</v>
      </c>
      <c r="Q35" s="5">
        <v>1</v>
      </c>
      <c r="R35" s="5">
        <v>0</v>
      </c>
      <c r="S35" s="5">
        <v>1</v>
      </c>
      <c r="T35" s="5">
        <v>0</v>
      </c>
      <c r="U35" s="5">
        <v>1</v>
      </c>
      <c r="V35" s="5">
        <v>1</v>
      </c>
      <c r="W35" s="5" t="s">
        <v>146</v>
      </c>
    </row>
    <row r="36" spans="1:23" x14ac:dyDescent="0.55000000000000004">
      <c r="A36" s="10">
        <v>0</v>
      </c>
      <c r="B36" s="26" t="s">
        <v>20</v>
      </c>
      <c r="C36" s="5" t="s">
        <v>20</v>
      </c>
      <c r="D36" s="5" t="s">
        <v>20</v>
      </c>
      <c r="E36" s="5" t="s">
        <v>20</v>
      </c>
      <c r="F36" s="5" t="s">
        <v>20</v>
      </c>
      <c r="G36" s="5" t="s">
        <v>20</v>
      </c>
      <c r="H36" s="5" t="s">
        <v>20</v>
      </c>
      <c r="I36" s="5" t="s">
        <v>20</v>
      </c>
      <c r="J36" s="5" t="s">
        <v>20</v>
      </c>
      <c r="K36" s="5" t="s">
        <v>20</v>
      </c>
      <c r="L36" s="5" t="s">
        <v>20</v>
      </c>
      <c r="M36" s="5" t="s">
        <v>20</v>
      </c>
      <c r="N36" s="5" t="s">
        <v>20</v>
      </c>
      <c r="O36" s="5" t="s">
        <v>20</v>
      </c>
      <c r="P36" s="5" t="s">
        <v>20</v>
      </c>
      <c r="Q36" s="5" t="s">
        <v>20</v>
      </c>
      <c r="R36" s="5" t="s">
        <v>20</v>
      </c>
      <c r="S36" s="5" t="s">
        <v>20</v>
      </c>
      <c r="T36" s="5" t="s">
        <v>20</v>
      </c>
      <c r="U36" s="5" t="s">
        <v>20</v>
      </c>
      <c r="V36" s="5" t="s">
        <v>20</v>
      </c>
      <c r="W36" s="5" t="s">
        <v>20</v>
      </c>
    </row>
    <row r="37" spans="1:23" x14ac:dyDescent="0.55000000000000004">
      <c r="A37" s="10">
        <v>0</v>
      </c>
      <c r="B37" s="26">
        <v>0</v>
      </c>
      <c r="C37" s="5" t="s">
        <v>20</v>
      </c>
      <c r="D37" s="5" t="s">
        <v>20</v>
      </c>
      <c r="E37" s="5" t="s">
        <v>20</v>
      </c>
      <c r="F37" s="5" t="s">
        <v>20</v>
      </c>
      <c r="G37" s="5" t="s">
        <v>20</v>
      </c>
      <c r="H37" s="5" t="s">
        <v>20</v>
      </c>
      <c r="I37" s="5" t="s">
        <v>20</v>
      </c>
      <c r="J37" s="5" t="s">
        <v>20</v>
      </c>
      <c r="K37" s="5" t="s">
        <v>20</v>
      </c>
      <c r="L37" s="5" t="s">
        <v>20</v>
      </c>
      <c r="M37" s="5" t="s">
        <v>20</v>
      </c>
      <c r="N37" s="5" t="s">
        <v>20</v>
      </c>
      <c r="O37" s="5" t="s">
        <v>20</v>
      </c>
      <c r="P37" s="5" t="s">
        <v>20</v>
      </c>
      <c r="Q37" s="5" t="s">
        <v>20</v>
      </c>
      <c r="R37" s="5" t="s">
        <v>20</v>
      </c>
      <c r="S37" s="5" t="s">
        <v>20</v>
      </c>
      <c r="T37" s="5" t="s">
        <v>20</v>
      </c>
      <c r="U37" s="5" t="s">
        <v>20</v>
      </c>
      <c r="V37" s="5" t="s">
        <v>20</v>
      </c>
      <c r="W37" s="5" t="s">
        <v>147</v>
      </c>
    </row>
    <row r="38" spans="1:23" x14ac:dyDescent="0.55000000000000004">
      <c r="A38" s="10">
        <v>0</v>
      </c>
      <c r="B38" s="26">
        <v>13.92</v>
      </c>
      <c r="C38" s="5">
        <v>1</v>
      </c>
      <c r="D38" s="5">
        <v>0.5</v>
      </c>
      <c r="E38" s="5">
        <v>1</v>
      </c>
      <c r="F38" s="5">
        <v>1</v>
      </c>
      <c r="G38" s="5">
        <v>1</v>
      </c>
      <c r="H38" s="5">
        <v>1</v>
      </c>
      <c r="I38" s="5">
        <v>1</v>
      </c>
      <c r="J38" s="5">
        <v>1</v>
      </c>
      <c r="K38" s="5">
        <v>0.67</v>
      </c>
      <c r="L38" s="5">
        <v>0.5</v>
      </c>
      <c r="M38" s="5">
        <v>0.5</v>
      </c>
      <c r="N38" s="5">
        <v>0.25</v>
      </c>
      <c r="O38" s="5">
        <v>0.5</v>
      </c>
      <c r="P38" s="5">
        <v>0</v>
      </c>
      <c r="Q38" s="5">
        <v>1</v>
      </c>
      <c r="R38" s="5">
        <v>1</v>
      </c>
      <c r="S38" s="5">
        <v>0</v>
      </c>
      <c r="T38" s="5">
        <v>1</v>
      </c>
      <c r="U38" s="5">
        <v>0</v>
      </c>
      <c r="V38" s="5">
        <v>1</v>
      </c>
      <c r="W38" s="5" t="s">
        <v>148</v>
      </c>
    </row>
    <row r="39" spans="1:23" x14ac:dyDescent="0.55000000000000004">
      <c r="A39" s="10">
        <v>0</v>
      </c>
      <c r="B39" s="26">
        <v>10.67</v>
      </c>
      <c r="C39" s="5">
        <v>1</v>
      </c>
      <c r="D39" s="5">
        <v>0.5</v>
      </c>
      <c r="E39" s="5">
        <v>0</v>
      </c>
      <c r="F39" s="5">
        <v>0</v>
      </c>
      <c r="G39" s="5">
        <v>1</v>
      </c>
      <c r="H39" s="5">
        <v>0</v>
      </c>
      <c r="I39" s="5">
        <v>0.67</v>
      </c>
      <c r="J39" s="5">
        <v>0</v>
      </c>
      <c r="K39" s="5">
        <v>1</v>
      </c>
      <c r="L39" s="5">
        <v>1</v>
      </c>
      <c r="M39" s="5">
        <v>1</v>
      </c>
      <c r="N39" s="5">
        <v>0.5</v>
      </c>
      <c r="O39" s="5">
        <v>1</v>
      </c>
      <c r="P39" s="5">
        <v>1</v>
      </c>
      <c r="Q39" s="5">
        <v>1</v>
      </c>
      <c r="R39" s="5">
        <v>1</v>
      </c>
      <c r="S39" s="5">
        <v>0</v>
      </c>
      <c r="T39" s="5">
        <v>0</v>
      </c>
      <c r="U39" s="5">
        <v>0</v>
      </c>
      <c r="V39" s="5">
        <v>0</v>
      </c>
      <c r="W39" s="5" t="s">
        <v>149</v>
      </c>
    </row>
    <row r="40" spans="1:23" x14ac:dyDescent="0.55000000000000004">
      <c r="A40" s="10">
        <v>0</v>
      </c>
      <c r="B40" s="26">
        <v>9.17</v>
      </c>
      <c r="C40" s="5">
        <v>1</v>
      </c>
      <c r="D40" s="5">
        <v>0.5</v>
      </c>
      <c r="E40" s="5">
        <v>0</v>
      </c>
      <c r="F40" s="5">
        <v>0</v>
      </c>
      <c r="G40" s="5">
        <v>1</v>
      </c>
      <c r="H40" s="5">
        <v>0</v>
      </c>
      <c r="I40" s="5">
        <v>0.33</v>
      </c>
      <c r="J40" s="5">
        <v>0</v>
      </c>
      <c r="K40" s="5">
        <v>0.33</v>
      </c>
      <c r="L40" s="5">
        <v>1</v>
      </c>
      <c r="M40" s="5">
        <v>1</v>
      </c>
      <c r="N40" s="5">
        <v>0</v>
      </c>
      <c r="O40" s="5">
        <v>1</v>
      </c>
      <c r="P40" s="5">
        <v>1</v>
      </c>
      <c r="Q40" s="5">
        <v>1</v>
      </c>
      <c r="R40" s="5">
        <v>0</v>
      </c>
      <c r="S40" s="5">
        <v>0</v>
      </c>
      <c r="T40" s="5">
        <v>1</v>
      </c>
      <c r="U40" s="5">
        <v>0</v>
      </c>
      <c r="V40" s="5">
        <v>0</v>
      </c>
      <c r="W40" s="5" t="s">
        <v>150</v>
      </c>
    </row>
    <row r="41" spans="1:23" x14ac:dyDescent="0.55000000000000004">
      <c r="A41" s="10">
        <v>0</v>
      </c>
      <c r="B41" s="26">
        <v>13.5</v>
      </c>
      <c r="C41" s="5">
        <v>1</v>
      </c>
      <c r="D41" s="5">
        <v>0.5</v>
      </c>
      <c r="E41" s="5">
        <v>1</v>
      </c>
      <c r="F41" s="5">
        <v>1</v>
      </c>
      <c r="G41" s="5">
        <v>0</v>
      </c>
      <c r="H41" s="5">
        <v>0</v>
      </c>
      <c r="I41" s="5">
        <v>0.67</v>
      </c>
      <c r="J41" s="5">
        <v>0</v>
      </c>
      <c r="K41" s="5">
        <v>0.33</v>
      </c>
      <c r="L41" s="5">
        <v>1</v>
      </c>
      <c r="M41" s="5">
        <v>1</v>
      </c>
      <c r="N41" s="5">
        <v>1</v>
      </c>
      <c r="O41" s="5">
        <v>1</v>
      </c>
      <c r="P41" s="5">
        <v>1</v>
      </c>
      <c r="Q41" s="5">
        <v>1</v>
      </c>
      <c r="R41" s="5">
        <v>1</v>
      </c>
      <c r="S41" s="5">
        <v>0</v>
      </c>
      <c r="T41" s="5">
        <v>1</v>
      </c>
      <c r="U41" s="5">
        <v>0</v>
      </c>
      <c r="V41" s="5">
        <v>1</v>
      </c>
      <c r="W41" s="5" t="s">
        <v>151</v>
      </c>
    </row>
    <row r="42" spans="1:23" x14ac:dyDescent="0.55000000000000004">
      <c r="A42" s="10">
        <v>0</v>
      </c>
      <c r="B42" s="26" t="s">
        <v>20</v>
      </c>
      <c r="C42" s="5" t="s">
        <v>20</v>
      </c>
      <c r="D42" s="5" t="s">
        <v>20</v>
      </c>
      <c r="E42" s="5" t="s">
        <v>20</v>
      </c>
      <c r="F42" s="5" t="s">
        <v>20</v>
      </c>
      <c r="G42" s="5" t="s">
        <v>20</v>
      </c>
      <c r="H42" s="5" t="s">
        <v>20</v>
      </c>
      <c r="I42" s="5" t="s">
        <v>20</v>
      </c>
      <c r="J42" s="5" t="s">
        <v>20</v>
      </c>
      <c r="K42" s="5" t="s">
        <v>20</v>
      </c>
      <c r="L42" s="5" t="s">
        <v>20</v>
      </c>
      <c r="M42" s="5" t="s">
        <v>20</v>
      </c>
      <c r="N42" s="5" t="s">
        <v>20</v>
      </c>
      <c r="O42" s="5" t="s">
        <v>20</v>
      </c>
      <c r="P42" s="5" t="s">
        <v>20</v>
      </c>
      <c r="Q42" s="5" t="s">
        <v>20</v>
      </c>
      <c r="R42" s="5" t="s">
        <v>20</v>
      </c>
      <c r="S42" s="5" t="s">
        <v>20</v>
      </c>
      <c r="T42" s="5" t="s">
        <v>20</v>
      </c>
      <c r="U42" s="5" t="s">
        <v>20</v>
      </c>
      <c r="V42" s="5" t="s">
        <v>20</v>
      </c>
      <c r="W42" s="5" t="s">
        <v>20</v>
      </c>
    </row>
    <row r="43" spans="1:23" x14ac:dyDescent="0.55000000000000004">
      <c r="A43" s="10">
        <v>0</v>
      </c>
      <c r="B43" s="26">
        <v>18.329999999999998</v>
      </c>
      <c r="C43" s="5">
        <v>1</v>
      </c>
      <c r="D43" s="5">
        <v>1</v>
      </c>
      <c r="E43" s="5">
        <v>1</v>
      </c>
      <c r="F43" s="5">
        <v>1</v>
      </c>
      <c r="G43" s="5">
        <v>1</v>
      </c>
      <c r="H43" s="5">
        <v>1</v>
      </c>
      <c r="I43" s="5">
        <v>1</v>
      </c>
      <c r="J43" s="5">
        <v>1</v>
      </c>
      <c r="K43" s="5">
        <v>0.33</v>
      </c>
      <c r="L43" s="5">
        <v>1</v>
      </c>
      <c r="M43" s="5">
        <v>0.5</v>
      </c>
      <c r="N43" s="5">
        <v>1</v>
      </c>
      <c r="O43" s="5">
        <v>0.5</v>
      </c>
      <c r="P43" s="5">
        <v>1</v>
      </c>
      <c r="Q43" s="5">
        <v>1</v>
      </c>
      <c r="R43" s="5">
        <v>1</v>
      </c>
      <c r="S43" s="5">
        <v>1</v>
      </c>
      <c r="T43" s="5">
        <v>1</v>
      </c>
      <c r="U43" s="5">
        <v>1</v>
      </c>
      <c r="V43" s="5">
        <v>1</v>
      </c>
      <c r="W43" s="5" t="s">
        <v>152</v>
      </c>
    </row>
    <row r="44" spans="1:23" x14ac:dyDescent="0.55000000000000004">
      <c r="A44" s="10">
        <v>0</v>
      </c>
      <c r="B44" s="26" t="s">
        <v>20</v>
      </c>
      <c r="C44" s="5" t="s">
        <v>20</v>
      </c>
      <c r="D44" s="5" t="s">
        <v>20</v>
      </c>
      <c r="E44" s="5" t="s">
        <v>20</v>
      </c>
      <c r="F44" s="5" t="s">
        <v>20</v>
      </c>
      <c r="G44" s="5" t="s">
        <v>20</v>
      </c>
      <c r="H44" s="5" t="s">
        <v>20</v>
      </c>
      <c r="I44" s="5" t="s">
        <v>20</v>
      </c>
      <c r="J44" s="5" t="s">
        <v>20</v>
      </c>
      <c r="K44" s="5" t="s">
        <v>20</v>
      </c>
      <c r="L44" s="5" t="s">
        <v>20</v>
      </c>
      <c r="M44" s="5" t="s">
        <v>20</v>
      </c>
      <c r="N44" s="5" t="s">
        <v>20</v>
      </c>
      <c r="O44" s="5" t="s">
        <v>20</v>
      </c>
      <c r="P44" s="5" t="s">
        <v>20</v>
      </c>
      <c r="Q44" s="5" t="s">
        <v>20</v>
      </c>
      <c r="R44" s="5" t="s">
        <v>20</v>
      </c>
      <c r="S44" s="5" t="s">
        <v>20</v>
      </c>
      <c r="T44" s="5" t="s">
        <v>20</v>
      </c>
      <c r="U44" s="5" t="s">
        <v>20</v>
      </c>
      <c r="V44" s="5" t="s">
        <v>20</v>
      </c>
      <c r="W44" s="5" t="s">
        <v>20</v>
      </c>
    </row>
    <row r="45" spans="1:23" x14ac:dyDescent="0.55000000000000004">
      <c r="A45" s="10">
        <v>0</v>
      </c>
      <c r="B45" s="26">
        <v>8.5</v>
      </c>
      <c r="C45" s="5">
        <v>1</v>
      </c>
      <c r="D45" s="5">
        <v>0.5</v>
      </c>
      <c r="E45" s="5">
        <v>0</v>
      </c>
      <c r="F45" s="5">
        <v>1</v>
      </c>
      <c r="G45" s="5">
        <v>0</v>
      </c>
      <c r="H45" s="5">
        <v>0</v>
      </c>
      <c r="I45" s="5">
        <v>0.33</v>
      </c>
      <c r="J45" s="5">
        <v>0</v>
      </c>
      <c r="K45" s="5">
        <v>0.33</v>
      </c>
      <c r="L45" s="5">
        <v>1</v>
      </c>
      <c r="M45" s="5">
        <v>0.5</v>
      </c>
      <c r="N45" s="5">
        <v>0.33</v>
      </c>
      <c r="O45" s="5">
        <v>0.5</v>
      </c>
      <c r="P45" s="5">
        <v>0</v>
      </c>
      <c r="Q45" s="5" t="s">
        <v>20</v>
      </c>
      <c r="R45" s="5">
        <v>1</v>
      </c>
      <c r="S45" s="5" t="s">
        <v>20</v>
      </c>
      <c r="T45" s="5">
        <v>1</v>
      </c>
      <c r="U45" s="5">
        <v>1</v>
      </c>
      <c r="V45" s="5">
        <v>0</v>
      </c>
      <c r="W45" s="5" t="s">
        <v>153</v>
      </c>
    </row>
    <row r="46" spans="1:23" x14ac:dyDescent="0.55000000000000004">
      <c r="A46" s="10">
        <v>0</v>
      </c>
      <c r="B46" s="26">
        <v>9</v>
      </c>
      <c r="C46" s="5">
        <v>1</v>
      </c>
      <c r="D46" s="5">
        <v>0.5</v>
      </c>
      <c r="E46" s="5" t="s">
        <v>20</v>
      </c>
      <c r="F46" s="5">
        <v>1</v>
      </c>
      <c r="G46" s="5">
        <v>1</v>
      </c>
      <c r="H46" s="5">
        <v>0</v>
      </c>
      <c r="I46" s="5">
        <v>0.33</v>
      </c>
      <c r="J46" s="5">
        <v>1</v>
      </c>
      <c r="K46" s="5">
        <v>0.17</v>
      </c>
      <c r="L46" s="5">
        <v>1</v>
      </c>
      <c r="M46" s="5">
        <v>0</v>
      </c>
      <c r="N46" s="5">
        <v>1</v>
      </c>
      <c r="O46" s="5">
        <v>0</v>
      </c>
      <c r="P46" s="5">
        <v>1</v>
      </c>
      <c r="Q46" s="5">
        <v>1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 t="s">
        <v>154</v>
      </c>
    </row>
    <row r="47" spans="1:23" x14ac:dyDescent="0.55000000000000004">
      <c r="A47" s="10">
        <v>0</v>
      </c>
      <c r="B47" s="26" t="s">
        <v>20</v>
      </c>
      <c r="C47" s="5" t="s">
        <v>20</v>
      </c>
      <c r="D47" s="5" t="s">
        <v>20</v>
      </c>
      <c r="E47" s="5" t="s">
        <v>20</v>
      </c>
      <c r="F47" s="5" t="s">
        <v>20</v>
      </c>
      <c r="G47" s="5" t="s">
        <v>20</v>
      </c>
      <c r="H47" s="5" t="s">
        <v>20</v>
      </c>
      <c r="I47" s="5" t="s">
        <v>20</v>
      </c>
      <c r="J47" s="5" t="s">
        <v>20</v>
      </c>
      <c r="K47" s="5" t="s">
        <v>20</v>
      </c>
      <c r="L47" s="5" t="s">
        <v>20</v>
      </c>
      <c r="M47" s="5" t="s">
        <v>20</v>
      </c>
      <c r="N47" s="5" t="s">
        <v>20</v>
      </c>
      <c r="O47" s="5" t="s">
        <v>20</v>
      </c>
      <c r="P47" s="5" t="s">
        <v>20</v>
      </c>
      <c r="Q47" s="5" t="s">
        <v>20</v>
      </c>
      <c r="R47" s="5" t="s">
        <v>20</v>
      </c>
      <c r="S47" s="5" t="s">
        <v>20</v>
      </c>
      <c r="T47" s="5" t="s">
        <v>20</v>
      </c>
      <c r="U47" s="5" t="s">
        <v>20</v>
      </c>
      <c r="V47" s="5" t="s">
        <v>20</v>
      </c>
      <c r="W47" s="5" t="s">
        <v>20</v>
      </c>
    </row>
    <row r="48" spans="1:23" x14ac:dyDescent="0.55000000000000004">
      <c r="A48" s="10">
        <v>0</v>
      </c>
      <c r="B48" s="26">
        <v>14.58</v>
      </c>
      <c r="C48" s="5">
        <v>1</v>
      </c>
      <c r="D48" s="5">
        <v>0.5</v>
      </c>
      <c r="E48" s="5">
        <v>1</v>
      </c>
      <c r="F48" s="5">
        <v>0</v>
      </c>
      <c r="G48" s="5">
        <v>1</v>
      </c>
      <c r="H48" s="5">
        <v>1</v>
      </c>
      <c r="I48" s="5">
        <v>0.42</v>
      </c>
      <c r="J48" s="5">
        <v>0</v>
      </c>
      <c r="K48" s="5">
        <v>0.67</v>
      </c>
      <c r="L48" s="5">
        <v>0</v>
      </c>
      <c r="M48" s="5">
        <v>1</v>
      </c>
      <c r="N48" s="5">
        <v>1</v>
      </c>
      <c r="O48" s="5">
        <v>1</v>
      </c>
      <c r="P48" s="5">
        <v>1</v>
      </c>
      <c r="Q48" s="5">
        <v>0</v>
      </c>
      <c r="R48" s="5">
        <v>1</v>
      </c>
      <c r="S48" s="5">
        <v>1</v>
      </c>
      <c r="T48" s="5">
        <v>1</v>
      </c>
      <c r="U48" s="5">
        <v>1</v>
      </c>
      <c r="V48" s="5">
        <v>1</v>
      </c>
      <c r="W48" s="5" t="s">
        <v>155</v>
      </c>
    </row>
    <row r="49" spans="1:23" x14ac:dyDescent="0.55000000000000004">
      <c r="A49" s="10">
        <v>0</v>
      </c>
      <c r="B49" s="26">
        <v>15.08</v>
      </c>
      <c r="C49" s="5">
        <v>1</v>
      </c>
      <c r="D49" s="5">
        <v>0.5</v>
      </c>
      <c r="E49" s="5">
        <v>0</v>
      </c>
      <c r="F49" s="5">
        <v>1</v>
      </c>
      <c r="G49" s="5">
        <v>1</v>
      </c>
      <c r="H49" s="5">
        <v>1</v>
      </c>
      <c r="I49" s="5">
        <v>0.67</v>
      </c>
      <c r="J49" s="5">
        <v>1</v>
      </c>
      <c r="K49" s="5">
        <v>0.33</v>
      </c>
      <c r="L49" s="5">
        <v>1</v>
      </c>
      <c r="M49" s="5">
        <v>1</v>
      </c>
      <c r="N49" s="5">
        <v>0.08</v>
      </c>
      <c r="O49" s="5">
        <v>0.5</v>
      </c>
      <c r="P49" s="5">
        <v>0</v>
      </c>
      <c r="Q49" s="5">
        <v>1</v>
      </c>
      <c r="R49" s="5">
        <v>1</v>
      </c>
      <c r="S49" s="5">
        <v>1</v>
      </c>
      <c r="T49" s="5">
        <v>1</v>
      </c>
      <c r="U49" s="5">
        <v>1</v>
      </c>
      <c r="V49" s="5">
        <v>1</v>
      </c>
      <c r="W49" s="5" t="s">
        <v>49</v>
      </c>
    </row>
    <row r="50" spans="1:23" x14ac:dyDescent="0.55000000000000004">
      <c r="A50" s="10">
        <v>0</v>
      </c>
      <c r="B50" s="26">
        <v>10.5</v>
      </c>
      <c r="C50" s="5">
        <v>1</v>
      </c>
      <c r="D50" s="5">
        <v>0.5</v>
      </c>
      <c r="E50" s="5">
        <v>0</v>
      </c>
      <c r="F50" s="5">
        <v>1</v>
      </c>
      <c r="G50" s="5">
        <v>0</v>
      </c>
      <c r="H50" s="5">
        <v>1</v>
      </c>
      <c r="I50" s="5">
        <v>0.67</v>
      </c>
      <c r="J50" s="5">
        <v>0</v>
      </c>
      <c r="K50" s="5">
        <v>1</v>
      </c>
      <c r="L50" s="5">
        <v>1</v>
      </c>
      <c r="M50" s="5">
        <v>1</v>
      </c>
      <c r="N50" s="5">
        <v>0.08</v>
      </c>
      <c r="O50" s="5">
        <v>0.25</v>
      </c>
      <c r="P50" s="5">
        <v>0</v>
      </c>
      <c r="Q50" s="5">
        <v>1</v>
      </c>
      <c r="R50" s="5">
        <v>1</v>
      </c>
      <c r="S50" s="5">
        <v>1</v>
      </c>
      <c r="T50" s="5">
        <v>0</v>
      </c>
      <c r="U50" s="5">
        <v>0</v>
      </c>
      <c r="V50" s="5">
        <v>0</v>
      </c>
      <c r="W50" s="5" t="s">
        <v>156</v>
      </c>
    </row>
    <row r="51" spans="1:23" x14ac:dyDescent="0.55000000000000004">
      <c r="A51" s="10">
        <v>0</v>
      </c>
      <c r="B51" s="26">
        <v>12.42</v>
      </c>
      <c r="C51" s="5">
        <v>1</v>
      </c>
      <c r="D51" s="5">
        <v>0.5</v>
      </c>
      <c r="E51" s="5">
        <v>1</v>
      </c>
      <c r="F51" s="5">
        <v>1</v>
      </c>
      <c r="G51" s="5">
        <v>0</v>
      </c>
      <c r="H51" s="5">
        <v>0</v>
      </c>
      <c r="I51" s="5">
        <v>0.67</v>
      </c>
      <c r="J51" s="5">
        <v>1</v>
      </c>
      <c r="K51" s="5">
        <v>1</v>
      </c>
      <c r="L51" s="5">
        <v>1</v>
      </c>
      <c r="M51" s="5">
        <v>0.25</v>
      </c>
      <c r="N51" s="5">
        <v>0.5</v>
      </c>
      <c r="O51" s="5">
        <v>0.5</v>
      </c>
      <c r="P51" s="5">
        <v>1</v>
      </c>
      <c r="Q51" s="5">
        <v>1</v>
      </c>
      <c r="R51" s="5">
        <v>1</v>
      </c>
      <c r="S51" s="5">
        <v>0</v>
      </c>
      <c r="T51" s="5">
        <v>0</v>
      </c>
      <c r="U51" s="5">
        <v>0</v>
      </c>
      <c r="V51" s="5">
        <v>1</v>
      </c>
      <c r="W51" s="5" t="s">
        <v>157</v>
      </c>
    </row>
    <row r="52" spans="1:23" x14ac:dyDescent="0.55000000000000004">
      <c r="A52" s="10">
        <v>0</v>
      </c>
      <c r="B52" s="26" t="s">
        <v>20</v>
      </c>
      <c r="C52" s="5" t="s">
        <v>20</v>
      </c>
      <c r="D52" s="5" t="s">
        <v>20</v>
      </c>
      <c r="E52" s="5" t="s">
        <v>20</v>
      </c>
      <c r="F52" s="5" t="s">
        <v>20</v>
      </c>
      <c r="G52" s="5" t="s">
        <v>20</v>
      </c>
      <c r="H52" s="5" t="s">
        <v>20</v>
      </c>
      <c r="I52" s="5" t="s">
        <v>20</v>
      </c>
      <c r="J52" s="5" t="s">
        <v>20</v>
      </c>
      <c r="K52" s="5" t="s">
        <v>20</v>
      </c>
      <c r="L52" s="5" t="s">
        <v>20</v>
      </c>
      <c r="M52" s="5" t="s">
        <v>20</v>
      </c>
      <c r="N52" s="5" t="s">
        <v>20</v>
      </c>
      <c r="O52" s="5" t="s">
        <v>20</v>
      </c>
      <c r="P52" s="5" t="s">
        <v>20</v>
      </c>
      <c r="Q52" s="5" t="s">
        <v>20</v>
      </c>
      <c r="R52" s="5" t="s">
        <v>20</v>
      </c>
      <c r="S52" s="5" t="s">
        <v>20</v>
      </c>
      <c r="T52" s="5" t="s">
        <v>20</v>
      </c>
      <c r="U52" s="5" t="s">
        <v>20</v>
      </c>
      <c r="V52" s="5" t="s">
        <v>20</v>
      </c>
      <c r="W52" s="5" t="s">
        <v>20</v>
      </c>
    </row>
    <row r="53" spans="1:23" x14ac:dyDescent="0.55000000000000004">
      <c r="A53" s="10">
        <v>0</v>
      </c>
      <c r="B53" s="26" t="s">
        <v>20</v>
      </c>
      <c r="C53" s="5" t="s">
        <v>20</v>
      </c>
      <c r="D53" s="5" t="s">
        <v>20</v>
      </c>
      <c r="E53" s="5" t="s">
        <v>20</v>
      </c>
      <c r="F53" s="5" t="s">
        <v>20</v>
      </c>
      <c r="G53" s="5" t="s">
        <v>20</v>
      </c>
      <c r="H53" s="5" t="s">
        <v>20</v>
      </c>
      <c r="I53" s="5" t="s">
        <v>20</v>
      </c>
      <c r="J53" s="5" t="s">
        <v>20</v>
      </c>
      <c r="K53" s="5" t="s">
        <v>20</v>
      </c>
      <c r="L53" s="5" t="s">
        <v>20</v>
      </c>
      <c r="M53" s="5" t="s">
        <v>20</v>
      </c>
      <c r="N53" s="5" t="s">
        <v>20</v>
      </c>
      <c r="O53" s="5" t="s">
        <v>20</v>
      </c>
      <c r="P53" s="5" t="s">
        <v>20</v>
      </c>
      <c r="Q53" s="5" t="s">
        <v>20</v>
      </c>
      <c r="R53" s="5" t="s">
        <v>20</v>
      </c>
      <c r="S53" s="5" t="s">
        <v>20</v>
      </c>
      <c r="T53" s="5" t="s">
        <v>20</v>
      </c>
      <c r="U53" s="5" t="s">
        <v>20</v>
      </c>
      <c r="V53" s="5" t="s">
        <v>20</v>
      </c>
      <c r="W53" s="5" t="s">
        <v>20</v>
      </c>
    </row>
    <row r="54" spans="1:23" x14ac:dyDescent="0.55000000000000004">
      <c r="A54" s="10">
        <v>0</v>
      </c>
      <c r="B54" s="26" t="s">
        <v>20</v>
      </c>
      <c r="C54" s="5" t="s">
        <v>20</v>
      </c>
      <c r="D54" s="5" t="s">
        <v>20</v>
      </c>
      <c r="E54" s="5" t="s">
        <v>20</v>
      </c>
      <c r="F54" s="5" t="s">
        <v>20</v>
      </c>
      <c r="G54" s="5" t="s">
        <v>20</v>
      </c>
      <c r="H54" s="5" t="s">
        <v>20</v>
      </c>
      <c r="I54" s="5" t="s">
        <v>20</v>
      </c>
      <c r="J54" s="5" t="s">
        <v>20</v>
      </c>
      <c r="K54" s="5" t="s">
        <v>20</v>
      </c>
      <c r="L54" s="5" t="s">
        <v>20</v>
      </c>
      <c r="M54" s="5" t="s">
        <v>20</v>
      </c>
      <c r="N54" s="5" t="s">
        <v>20</v>
      </c>
      <c r="O54" s="5" t="s">
        <v>20</v>
      </c>
      <c r="P54" s="5" t="s">
        <v>20</v>
      </c>
      <c r="Q54" s="5" t="s">
        <v>20</v>
      </c>
      <c r="R54" s="5" t="s">
        <v>20</v>
      </c>
      <c r="S54" s="5" t="s">
        <v>20</v>
      </c>
      <c r="T54" s="5" t="s">
        <v>20</v>
      </c>
      <c r="U54" s="5" t="s">
        <v>20</v>
      </c>
      <c r="V54" s="5" t="s">
        <v>20</v>
      </c>
      <c r="W54" s="5" t="s">
        <v>20</v>
      </c>
    </row>
    <row r="55" spans="1:23" x14ac:dyDescent="0.55000000000000004">
      <c r="A55" s="10">
        <v>0</v>
      </c>
      <c r="B55" s="26">
        <v>8.5</v>
      </c>
      <c r="C55" s="5">
        <v>0</v>
      </c>
      <c r="D55" s="5">
        <v>0.5</v>
      </c>
      <c r="E55" s="5">
        <v>0</v>
      </c>
      <c r="F55" s="5">
        <v>1</v>
      </c>
      <c r="G55" s="5">
        <v>1</v>
      </c>
      <c r="H55" s="5">
        <v>1</v>
      </c>
      <c r="I55" s="5">
        <v>0.33</v>
      </c>
      <c r="J55" s="5">
        <v>0</v>
      </c>
      <c r="K55" s="5">
        <v>0.33</v>
      </c>
      <c r="L55" s="5">
        <v>1</v>
      </c>
      <c r="M55" s="5">
        <v>0.5</v>
      </c>
      <c r="N55" s="5">
        <v>0.33</v>
      </c>
      <c r="O55" s="5">
        <v>0.5</v>
      </c>
      <c r="P55" s="5">
        <v>1</v>
      </c>
      <c r="Q55" s="5">
        <v>1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 t="s">
        <v>158</v>
      </c>
    </row>
    <row r="56" spans="1:23" x14ac:dyDescent="0.55000000000000004">
      <c r="A56" s="10">
        <v>0</v>
      </c>
      <c r="B56" s="26">
        <v>11.83</v>
      </c>
      <c r="C56" s="5">
        <v>1</v>
      </c>
      <c r="D56" s="5">
        <v>0.5</v>
      </c>
      <c r="E56" s="5">
        <v>0</v>
      </c>
      <c r="F56" s="5">
        <v>1</v>
      </c>
      <c r="G56" s="5">
        <v>1</v>
      </c>
      <c r="H56" s="5">
        <v>0</v>
      </c>
      <c r="I56" s="5">
        <v>0</v>
      </c>
      <c r="J56" s="5">
        <v>1</v>
      </c>
      <c r="K56" s="5">
        <v>0.33</v>
      </c>
      <c r="L56" s="5">
        <v>1</v>
      </c>
      <c r="M56" s="5">
        <v>1</v>
      </c>
      <c r="N56" s="5">
        <v>1</v>
      </c>
      <c r="O56" s="5">
        <v>1</v>
      </c>
      <c r="P56" s="5">
        <v>0</v>
      </c>
      <c r="Q56" s="5">
        <v>0</v>
      </c>
      <c r="R56" s="5">
        <v>1</v>
      </c>
      <c r="S56" s="5">
        <v>0</v>
      </c>
      <c r="T56" s="5">
        <v>0</v>
      </c>
      <c r="U56" s="5">
        <v>1</v>
      </c>
      <c r="V56" s="5">
        <v>1</v>
      </c>
      <c r="W56" s="5" t="s">
        <v>159</v>
      </c>
    </row>
    <row r="57" spans="1:23" x14ac:dyDescent="0.55000000000000004">
      <c r="A57" s="10">
        <v>0</v>
      </c>
      <c r="B57" s="26">
        <v>17.670000000000002</v>
      </c>
      <c r="C57" s="5">
        <v>1</v>
      </c>
      <c r="D57" s="5">
        <v>0.5</v>
      </c>
      <c r="E57" s="5">
        <v>1</v>
      </c>
      <c r="F57" s="5">
        <v>1</v>
      </c>
      <c r="G57" s="5">
        <v>1</v>
      </c>
      <c r="H57" s="5">
        <v>1</v>
      </c>
      <c r="I57" s="5">
        <v>1</v>
      </c>
      <c r="J57" s="5">
        <v>1</v>
      </c>
      <c r="K57" s="5">
        <v>0.67</v>
      </c>
      <c r="L57" s="5">
        <v>1</v>
      </c>
      <c r="M57" s="5">
        <v>0.5</v>
      </c>
      <c r="N57" s="5">
        <v>1</v>
      </c>
      <c r="O57" s="5">
        <v>0</v>
      </c>
      <c r="P57" s="5">
        <v>1</v>
      </c>
      <c r="Q57" s="5">
        <v>1</v>
      </c>
      <c r="R57" s="5">
        <v>1</v>
      </c>
      <c r="S57" s="5">
        <v>1</v>
      </c>
      <c r="T57" s="5">
        <v>1</v>
      </c>
      <c r="U57" s="5">
        <v>1</v>
      </c>
      <c r="V57" s="5">
        <v>1</v>
      </c>
      <c r="W57" s="5" t="s">
        <v>160</v>
      </c>
    </row>
    <row r="58" spans="1:23" x14ac:dyDescent="0.55000000000000004">
      <c r="A58" s="10">
        <v>0</v>
      </c>
      <c r="B58" s="26">
        <v>2.5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1</v>
      </c>
      <c r="I58" s="5">
        <v>0.08</v>
      </c>
      <c r="J58" s="5">
        <v>0</v>
      </c>
      <c r="K58" s="5">
        <v>0.08</v>
      </c>
      <c r="L58" s="5">
        <v>0.75</v>
      </c>
      <c r="M58" s="5">
        <v>0.25</v>
      </c>
      <c r="N58" s="5">
        <v>0.08</v>
      </c>
      <c r="O58" s="5">
        <v>0.25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 t="s">
        <v>161</v>
      </c>
    </row>
    <row r="59" spans="1:23" x14ac:dyDescent="0.55000000000000004">
      <c r="A59" s="10">
        <v>0</v>
      </c>
      <c r="B59" s="26">
        <v>14.83</v>
      </c>
      <c r="C59" s="5">
        <v>1</v>
      </c>
      <c r="D59" s="5">
        <v>0.5</v>
      </c>
      <c r="E59" s="5">
        <v>0</v>
      </c>
      <c r="F59" s="5">
        <v>0</v>
      </c>
      <c r="G59" s="5">
        <v>1</v>
      </c>
      <c r="H59" s="5">
        <v>1</v>
      </c>
      <c r="I59" s="5">
        <v>1</v>
      </c>
      <c r="J59" s="5">
        <v>1</v>
      </c>
      <c r="K59" s="5">
        <v>0.33</v>
      </c>
      <c r="L59" s="5">
        <v>1</v>
      </c>
      <c r="M59" s="5">
        <v>1</v>
      </c>
      <c r="N59" s="5">
        <v>1</v>
      </c>
      <c r="O59" s="5">
        <v>1</v>
      </c>
      <c r="P59" s="5">
        <v>1</v>
      </c>
      <c r="Q59" s="5">
        <v>1</v>
      </c>
      <c r="R59" s="5">
        <v>1</v>
      </c>
      <c r="S59" s="5">
        <v>0</v>
      </c>
      <c r="T59" s="5">
        <v>1</v>
      </c>
      <c r="U59" s="5">
        <v>1</v>
      </c>
      <c r="V59" s="5">
        <v>0</v>
      </c>
      <c r="W59" s="5" t="s">
        <v>162</v>
      </c>
    </row>
    <row r="60" spans="1:23" x14ac:dyDescent="0.55000000000000004">
      <c r="A60" s="10">
        <v>0</v>
      </c>
      <c r="B60" s="26" t="s">
        <v>20</v>
      </c>
      <c r="C60" s="5" t="s">
        <v>20</v>
      </c>
      <c r="D60" s="5" t="s">
        <v>20</v>
      </c>
      <c r="E60" s="5" t="s">
        <v>20</v>
      </c>
      <c r="F60" s="5" t="s">
        <v>20</v>
      </c>
      <c r="G60" s="5" t="s">
        <v>20</v>
      </c>
      <c r="H60" s="5" t="s">
        <v>20</v>
      </c>
      <c r="I60" s="5" t="s">
        <v>20</v>
      </c>
      <c r="J60" s="5" t="s">
        <v>20</v>
      </c>
      <c r="K60" s="5" t="s">
        <v>20</v>
      </c>
      <c r="L60" s="5" t="s">
        <v>20</v>
      </c>
      <c r="M60" s="5" t="s">
        <v>20</v>
      </c>
      <c r="N60" s="5" t="s">
        <v>20</v>
      </c>
      <c r="O60" s="5" t="s">
        <v>20</v>
      </c>
      <c r="P60" s="5" t="s">
        <v>20</v>
      </c>
      <c r="Q60" s="5" t="s">
        <v>20</v>
      </c>
      <c r="R60" s="5" t="s">
        <v>20</v>
      </c>
      <c r="S60" s="5" t="s">
        <v>20</v>
      </c>
      <c r="T60" s="5" t="s">
        <v>20</v>
      </c>
      <c r="U60" s="5" t="s">
        <v>20</v>
      </c>
      <c r="V60" s="5" t="s">
        <v>20</v>
      </c>
      <c r="W60" s="5" t="s">
        <v>20</v>
      </c>
    </row>
    <row r="61" spans="1:23" x14ac:dyDescent="0.55000000000000004">
      <c r="A61" s="10">
        <v>0</v>
      </c>
      <c r="B61" s="26" t="s">
        <v>20</v>
      </c>
      <c r="C61" s="5" t="s">
        <v>20</v>
      </c>
      <c r="D61" s="5" t="s">
        <v>20</v>
      </c>
      <c r="E61" s="5" t="s">
        <v>20</v>
      </c>
      <c r="F61" s="5" t="s">
        <v>20</v>
      </c>
      <c r="G61" s="5" t="s">
        <v>20</v>
      </c>
      <c r="H61" s="5" t="s">
        <v>20</v>
      </c>
      <c r="I61" s="5" t="s">
        <v>20</v>
      </c>
      <c r="J61" s="5" t="s">
        <v>20</v>
      </c>
      <c r="K61" s="5" t="s">
        <v>20</v>
      </c>
      <c r="L61" s="5" t="s">
        <v>20</v>
      </c>
      <c r="M61" s="5" t="s">
        <v>20</v>
      </c>
      <c r="N61" s="5" t="s">
        <v>20</v>
      </c>
      <c r="O61" s="5" t="s">
        <v>20</v>
      </c>
      <c r="P61" s="5" t="s">
        <v>20</v>
      </c>
      <c r="Q61" s="5" t="s">
        <v>20</v>
      </c>
      <c r="R61" s="5" t="s">
        <v>20</v>
      </c>
      <c r="S61" s="5" t="s">
        <v>20</v>
      </c>
      <c r="T61" s="5" t="s">
        <v>20</v>
      </c>
      <c r="U61" s="5" t="s">
        <v>20</v>
      </c>
      <c r="V61" s="5" t="s">
        <v>20</v>
      </c>
      <c r="W61" s="5" t="s">
        <v>20</v>
      </c>
    </row>
    <row r="62" spans="1:23" x14ac:dyDescent="0.55000000000000004">
      <c r="A62" s="10">
        <v>0</v>
      </c>
      <c r="B62" s="26">
        <v>11.17</v>
      </c>
      <c r="C62" s="5">
        <v>1</v>
      </c>
      <c r="D62" s="5">
        <v>0.5</v>
      </c>
      <c r="E62" s="5">
        <v>0</v>
      </c>
      <c r="F62" s="5">
        <v>1</v>
      </c>
      <c r="G62" s="5">
        <v>1</v>
      </c>
      <c r="H62" s="5">
        <v>1</v>
      </c>
      <c r="I62" s="5">
        <v>1</v>
      </c>
      <c r="J62" s="5">
        <v>0</v>
      </c>
      <c r="K62" s="5">
        <v>0.67</v>
      </c>
      <c r="L62" s="5">
        <v>0.5</v>
      </c>
      <c r="M62" s="5">
        <v>0.5</v>
      </c>
      <c r="N62" s="5" t="s">
        <v>20</v>
      </c>
      <c r="O62" s="5">
        <v>0</v>
      </c>
      <c r="P62" s="5">
        <v>1</v>
      </c>
      <c r="Q62" s="5" t="s">
        <v>20</v>
      </c>
      <c r="R62" s="5">
        <v>0</v>
      </c>
      <c r="S62" s="5">
        <v>1</v>
      </c>
      <c r="T62" s="5">
        <v>1</v>
      </c>
      <c r="U62" s="5">
        <v>1</v>
      </c>
      <c r="V62" s="5">
        <v>0</v>
      </c>
      <c r="W62" s="5" t="s">
        <v>163</v>
      </c>
    </row>
    <row r="63" spans="1:23" x14ac:dyDescent="0.55000000000000004">
      <c r="A63" s="10">
        <v>0</v>
      </c>
      <c r="B63" s="26">
        <v>15.25</v>
      </c>
      <c r="C63" s="5">
        <v>1</v>
      </c>
      <c r="D63" s="5">
        <v>0.5</v>
      </c>
      <c r="E63" s="5">
        <v>0</v>
      </c>
      <c r="F63" s="5">
        <v>1</v>
      </c>
      <c r="G63" s="5">
        <v>1</v>
      </c>
      <c r="H63" s="5">
        <v>1</v>
      </c>
      <c r="I63" s="5">
        <v>1</v>
      </c>
      <c r="J63" s="5">
        <v>0</v>
      </c>
      <c r="K63" s="5">
        <v>1</v>
      </c>
      <c r="L63" s="5">
        <v>1</v>
      </c>
      <c r="M63" s="5">
        <v>1</v>
      </c>
      <c r="N63" s="5">
        <v>0.75</v>
      </c>
      <c r="O63" s="5">
        <v>1</v>
      </c>
      <c r="P63" s="5">
        <v>1</v>
      </c>
      <c r="Q63" s="5">
        <v>1</v>
      </c>
      <c r="R63" s="5">
        <v>1</v>
      </c>
      <c r="S63" s="5">
        <v>0</v>
      </c>
      <c r="T63" s="5">
        <v>0</v>
      </c>
      <c r="U63" s="5">
        <v>1</v>
      </c>
      <c r="V63" s="5">
        <v>1</v>
      </c>
      <c r="W63" s="5" t="s">
        <v>164</v>
      </c>
    </row>
    <row r="64" spans="1:23" x14ac:dyDescent="0.55000000000000004">
      <c r="A64" s="10">
        <v>0</v>
      </c>
      <c r="B64" s="26">
        <v>9.5</v>
      </c>
      <c r="C64" s="5">
        <v>1</v>
      </c>
      <c r="D64" s="5">
        <v>0.5</v>
      </c>
      <c r="E64" s="5">
        <v>0</v>
      </c>
      <c r="F64" s="5">
        <v>0</v>
      </c>
      <c r="G64" s="5">
        <v>0</v>
      </c>
      <c r="H64" s="5">
        <v>0</v>
      </c>
      <c r="I64" s="5">
        <v>0.33</v>
      </c>
      <c r="J64" s="5">
        <v>1</v>
      </c>
      <c r="K64" s="5">
        <v>0.33</v>
      </c>
      <c r="L64" s="5">
        <v>1</v>
      </c>
      <c r="M64" s="5">
        <v>0.5</v>
      </c>
      <c r="N64" s="5">
        <v>0.33</v>
      </c>
      <c r="O64" s="5">
        <v>0.5</v>
      </c>
      <c r="P64" s="5">
        <v>1</v>
      </c>
      <c r="Q64" s="5">
        <v>1</v>
      </c>
      <c r="R64" s="5">
        <v>0</v>
      </c>
      <c r="S64" s="5">
        <v>1</v>
      </c>
      <c r="T64" s="5">
        <v>1</v>
      </c>
      <c r="U64" s="5">
        <v>0</v>
      </c>
      <c r="V64" s="5">
        <v>0</v>
      </c>
      <c r="W64" s="5" t="s">
        <v>165</v>
      </c>
    </row>
    <row r="65" spans="1:23" x14ac:dyDescent="0.55000000000000004">
      <c r="A65" s="10">
        <v>0</v>
      </c>
      <c r="B65" s="26">
        <v>17.170000000000002</v>
      </c>
      <c r="C65" s="5">
        <v>1</v>
      </c>
      <c r="D65" s="5">
        <v>0.5</v>
      </c>
      <c r="E65" s="5">
        <v>0</v>
      </c>
      <c r="F65" s="5">
        <v>1</v>
      </c>
      <c r="G65" s="5">
        <v>1</v>
      </c>
      <c r="H65" s="5">
        <v>1</v>
      </c>
      <c r="I65" s="5">
        <v>0.67</v>
      </c>
      <c r="J65" s="5">
        <v>0</v>
      </c>
      <c r="K65" s="5">
        <v>1</v>
      </c>
      <c r="L65" s="5">
        <v>1</v>
      </c>
      <c r="M65" s="5">
        <v>1</v>
      </c>
      <c r="N65" s="5">
        <v>1</v>
      </c>
      <c r="O65" s="5">
        <v>1</v>
      </c>
      <c r="P65" s="5">
        <v>1</v>
      </c>
      <c r="Q65" s="5">
        <v>1</v>
      </c>
      <c r="R65" s="5">
        <v>1</v>
      </c>
      <c r="S65" s="5">
        <v>1</v>
      </c>
      <c r="T65" s="5">
        <v>1</v>
      </c>
      <c r="U65" s="5">
        <v>1</v>
      </c>
      <c r="V65" s="5">
        <v>1</v>
      </c>
      <c r="W65" s="5" t="s">
        <v>99</v>
      </c>
    </row>
    <row r="66" spans="1:23" x14ac:dyDescent="0.55000000000000004">
      <c r="A66" s="10">
        <v>0</v>
      </c>
      <c r="B66" s="26">
        <v>7.5</v>
      </c>
      <c r="C66" s="5">
        <v>0</v>
      </c>
      <c r="D66" s="5">
        <v>0.5</v>
      </c>
      <c r="E66" s="5">
        <v>0</v>
      </c>
      <c r="F66" s="5">
        <v>0</v>
      </c>
      <c r="G66" s="5">
        <v>1</v>
      </c>
      <c r="H66" s="5">
        <v>0</v>
      </c>
      <c r="I66" s="5">
        <v>0.67</v>
      </c>
      <c r="J66" s="5">
        <v>1</v>
      </c>
      <c r="K66" s="5">
        <v>0.33</v>
      </c>
      <c r="L66" s="5">
        <v>1</v>
      </c>
      <c r="M66" s="5">
        <v>0</v>
      </c>
      <c r="N66" s="5">
        <v>1</v>
      </c>
      <c r="O66" s="5">
        <v>0</v>
      </c>
      <c r="P66" s="5">
        <v>0</v>
      </c>
      <c r="Q66" s="5">
        <v>0</v>
      </c>
      <c r="R66" s="5">
        <v>1</v>
      </c>
      <c r="S66" s="5">
        <v>1</v>
      </c>
      <c r="T66" s="5">
        <v>0</v>
      </c>
      <c r="U66" s="5">
        <v>0</v>
      </c>
      <c r="V66" s="5">
        <v>0</v>
      </c>
      <c r="W66" s="5" t="s">
        <v>48</v>
      </c>
    </row>
    <row r="67" spans="1:23" x14ac:dyDescent="0.55000000000000004">
      <c r="A67" s="10">
        <v>0</v>
      </c>
      <c r="B67" s="26">
        <v>12.25</v>
      </c>
      <c r="C67" s="5">
        <v>1</v>
      </c>
      <c r="D67" s="5">
        <v>0.5</v>
      </c>
      <c r="E67" s="5">
        <v>0</v>
      </c>
      <c r="F67" s="5">
        <v>0</v>
      </c>
      <c r="G67" s="5">
        <v>1</v>
      </c>
      <c r="H67" s="5">
        <v>1</v>
      </c>
      <c r="I67" s="5">
        <v>0.67</v>
      </c>
      <c r="J67" s="5">
        <v>0</v>
      </c>
      <c r="K67" s="5">
        <v>0.08</v>
      </c>
      <c r="L67" s="5">
        <v>1</v>
      </c>
      <c r="M67" s="5">
        <v>1</v>
      </c>
      <c r="N67" s="5">
        <v>1</v>
      </c>
      <c r="O67" s="5">
        <v>1</v>
      </c>
      <c r="P67" s="5">
        <v>1</v>
      </c>
      <c r="Q67" s="5">
        <v>0</v>
      </c>
      <c r="R67" s="5">
        <v>1</v>
      </c>
      <c r="S67" s="5">
        <v>0</v>
      </c>
      <c r="T67" s="5">
        <v>1</v>
      </c>
      <c r="U67" s="5">
        <v>0</v>
      </c>
      <c r="V67" s="5">
        <v>1</v>
      </c>
      <c r="W67" s="5" t="s">
        <v>166</v>
      </c>
    </row>
    <row r="68" spans="1:23" x14ac:dyDescent="0.55000000000000004">
      <c r="A68" s="10">
        <v>0</v>
      </c>
      <c r="B68" s="26">
        <v>11.5</v>
      </c>
      <c r="C68" s="5">
        <v>1</v>
      </c>
      <c r="D68" s="5">
        <v>0.5</v>
      </c>
      <c r="E68" s="5">
        <v>0</v>
      </c>
      <c r="F68" s="5">
        <v>1</v>
      </c>
      <c r="G68" s="5">
        <v>1</v>
      </c>
      <c r="H68" s="5">
        <v>0</v>
      </c>
      <c r="I68" s="5">
        <v>1</v>
      </c>
      <c r="J68" s="5">
        <v>0</v>
      </c>
      <c r="K68" s="5">
        <v>1</v>
      </c>
      <c r="L68" s="5">
        <v>1</v>
      </c>
      <c r="M68" s="5">
        <v>1</v>
      </c>
      <c r="N68" s="5">
        <v>0.5</v>
      </c>
      <c r="O68" s="5">
        <v>0.5</v>
      </c>
      <c r="P68" s="5">
        <v>0</v>
      </c>
      <c r="Q68" s="5">
        <v>0</v>
      </c>
      <c r="R68" s="5">
        <v>1</v>
      </c>
      <c r="S68" s="5">
        <v>0</v>
      </c>
      <c r="T68" s="5">
        <v>1</v>
      </c>
      <c r="U68" s="5">
        <v>1</v>
      </c>
      <c r="V68" s="5">
        <v>0</v>
      </c>
      <c r="W68" s="5" t="s">
        <v>167</v>
      </c>
    </row>
    <row r="69" spans="1:23" x14ac:dyDescent="0.55000000000000004">
      <c r="A69" s="10">
        <v>0</v>
      </c>
      <c r="B69" s="26" t="s">
        <v>20</v>
      </c>
      <c r="C69" s="5" t="s">
        <v>20</v>
      </c>
      <c r="D69" s="5" t="s">
        <v>20</v>
      </c>
      <c r="E69" s="5" t="s">
        <v>20</v>
      </c>
      <c r="F69" s="5" t="s">
        <v>20</v>
      </c>
      <c r="G69" s="5" t="s">
        <v>20</v>
      </c>
      <c r="H69" s="5" t="s">
        <v>20</v>
      </c>
      <c r="I69" s="5" t="s">
        <v>20</v>
      </c>
      <c r="J69" s="5" t="s">
        <v>20</v>
      </c>
      <c r="K69" s="5" t="s">
        <v>20</v>
      </c>
      <c r="L69" s="5" t="s">
        <v>20</v>
      </c>
      <c r="M69" s="5" t="s">
        <v>20</v>
      </c>
      <c r="N69" s="5" t="s">
        <v>20</v>
      </c>
      <c r="O69" s="5" t="s">
        <v>20</v>
      </c>
      <c r="P69" s="5" t="s">
        <v>20</v>
      </c>
      <c r="Q69" s="5" t="s">
        <v>20</v>
      </c>
      <c r="R69" s="5" t="s">
        <v>20</v>
      </c>
      <c r="S69" s="5" t="s">
        <v>20</v>
      </c>
      <c r="T69" s="5" t="s">
        <v>20</v>
      </c>
      <c r="U69" s="5" t="s">
        <v>20</v>
      </c>
      <c r="V69" s="5" t="s">
        <v>20</v>
      </c>
      <c r="W69" s="5" t="s">
        <v>20</v>
      </c>
    </row>
    <row r="70" spans="1:23" x14ac:dyDescent="0.55000000000000004">
      <c r="A70" s="10">
        <v>0</v>
      </c>
      <c r="B70" s="26" t="s">
        <v>20</v>
      </c>
      <c r="C70" s="5" t="s">
        <v>20</v>
      </c>
      <c r="D70" s="5" t="s">
        <v>20</v>
      </c>
      <c r="E70" s="5" t="s">
        <v>20</v>
      </c>
      <c r="F70" s="5" t="s">
        <v>20</v>
      </c>
      <c r="G70" s="5" t="s">
        <v>20</v>
      </c>
      <c r="H70" s="5" t="s">
        <v>20</v>
      </c>
      <c r="I70" s="5" t="s">
        <v>20</v>
      </c>
      <c r="J70" s="5" t="s">
        <v>20</v>
      </c>
      <c r="K70" s="5" t="s">
        <v>20</v>
      </c>
      <c r="L70" s="5" t="s">
        <v>20</v>
      </c>
      <c r="M70" s="5" t="s">
        <v>20</v>
      </c>
      <c r="N70" s="5" t="s">
        <v>20</v>
      </c>
      <c r="O70" s="5" t="s">
        <v>20</v>
      </c>
      <c r="P70" s="5" t="s">
        <v>20</v>
      </c>
      <c r="Q70" s="5" t="s">
        <v>20</v>
      </c>
      <c r="R70" s="5" t="s">
        <v>20</v>
      </c>
      <c r="S70" s="5" t="s">
        <v>20</v>
      </c>
      <c r="T70" s="5" t="s">
        <v>20</v>
      </c>
      <c r="U70" s="5" t="s">
        <v>20</v>
      </c>
      <c r="V70" s="5" t="s">
        <v>20</v>
      </c>
      <c r="W70" s="5" t="s">
        <v>20</v>
      </c>
    </row>
    <row r="71" spans="1:23" x14ac:dyDescent="0.55000000000000004">
      <c r="A71" s="10">
        <v>0</v>
      </c>
      <c r="B71" s="26" t="s">
        <v>20</v>
      </c>
      <c r="C71" s="5" t="s">
        <v>20</v>
      </c>
      <c r="D71" s="5" t="s">
        <v>20</v>
      </c>
      <c r="E71" s="5" t="s">
        <v>20</v>
      </c>
      <c r="F71" s="5" t="s">
        <v>20</v>
      </c>
      <c r="G71" s="5" t="s">
        <v>20</v>
      </c>
      <c r="H71" s="5" t="s">
        <v>20</v>
      </c>
      <c r="I71" s="5" t="s">
        <v>20</v>
      </c>
      <c r="J71" s="5" t="s">
        <v>20</v>
      </c>
      <c r="K71" s="5" t="s">
        <v>20</v>
      </c>
      <c r="L71" s="5" t="s">
        <v>20</v>
      </c>
      <c r="M71" s="5" t="s">
        <v>20</v>
      </c>
      <c r="N71" s="5" t="s">
        <v>20</v>
      </c>
      <c r="O71" s="5" t="s">
        <v>20</v>
      </c>
      <c r="P71" s="5" t="s">
        <v>20</v>
      </c>
      <c r="Q71" s="5" t="s">
        <v>20</v>
      </c>
      <c r="R71" s="5" t="s">
        <v>20</v>
      </c>
      <c r="S71" s="5" t="s">
        <v>20</v>
      </c>
      <c r="T71" s="5" t="s">
        <v>20</v>
      </c>
      <c r="U71" s="5" t="s">
        <v>20</v>
      </c>
      <c r="V71" s="5" t="s">
        <v>20</v>
      </c>
      <c r="W71" s="5" t="s">
        <v>20</v>
      </c>
    </row>
    <row r="72" spans="1:23" x14ac:dyDescent="0.55000000000000004">
      <c r="A72" s="10">
        <v>0</v>
      </c>
      <c r="B72" s="26">
        <v>13.58</v>
      </c>
      <c r="C72" s="5">
        <v>1</v>
      </c>
      <c r="D72" s="5">
        <v>0.5</v>
      </c>
      <c r="E72" s="5">
        <v>0</v>
      </c>
      <c r="F72" s="5">
        <v>1</v>
      </c>
      <c r="G72" s="5">
        <v>1</v>
      </c>
      <c r="H72" s="5">
        <v>0</v>
      </c>
      <c r="I72" s="5">
        <v>0.08</v>
      </c>
      <c r="J72" s="5">
        <v>1</v>
      </c>
      <c r="K72" s="5">
        <v>0.67</v>
      </c>
      <c r="L72" s="5">
        <v>1</v>
      </c>
      <c r="M72" s="5">
        <v>1</v>
      </c>
      <c r="N72" s="5">
        <v>0.33</v>
      </c>
      <c r="O72" s="5">
        <v>1</v>
      </c>
      <c r="P72" s="5">
        <v>0</v>
      </c>
      <c r="Q72" s="5">
        <v>1</v>
      </c>
      <c r="R72" s="5">
        <v>1</v>
      </c>
      <c r="S72" s="5">
        <v>1</v>
      </c>
      <c r="T72" s="5">
        <v>1</v>
      </c>
      <c r="U72" s="5">
        <v>0</v>
      </c>
      <c r="V72" s="5">
        <v>1</v>
      </c>
      <c r="W72" s="5" t="s">
        <v>68</v>
      </c>
    </row>
    <row r="73" spans="1:23" x14ac:dyDescent="0.55000000000000004">
      <c r="A73" s="10">
        <v>0</v>
      </c>
      <c r="B73" s="26">
        <v>7</v>
      </c>
      <c r="C73" s="5" t="s">
        <v>20</v>
      </c>
      <c r="D73" s="5">
        <v>0.5</v>
      </c>
      <c r="E73" s="5">
        <v>1</v>
      </c>
      <c r="F73" s="5">
        <v>1</v>
      </c>
      <c r="G73" s="5">
        <v>1</v>
      </c>
      <c r="H73" s="5">
        <v>0</v>
      </c>
      <c r="I73" s="5">
        <v>0.67</v>
      </c>
      <c r="J73" s="5" t="s">
        <v>20</v>
      </c>
      <c r="K73" s="5">
        <v>0.33</v>
      </c>
      <c r="L73" s="5" t="s">
        <v>20</v>
      </c>
      <c r="M73" s="5" t="s">
        <v>20</v>
      </c>
      <c r="N73" s="5">
        <v>0</v>
      </c>
      <c r="O73" s="5">
        <v>0.5</v>
      </c>
      <c r="P73" s="5">
        <v>0</v>
      </c>
      <c r="Q73" s="5">
        <v>0</v>
      </c>
      <c r="R73" s="5">
        <v>1</v>
      </c>
      <c r="S73" s="5">
        <v>0</v>
      </c>
      <c r="T73" s="5">
        <v>1</v>
      </c>
      <c r="U73" s="5">
        <v>0</v>
      </c>
      <c r="V73" s="5">
        <v>0</v>
      </c>
      <c r="W73" s="5" t="s">
        <v>41</v>
      </c>
    </row>
    <row r="74" spans="1:23" x14ac:dyDescent="0.55000000000000004">
      <c r="A74" s="10">
        <v>0</v>
      </c>
      <c r="B74" s="26" t="s">
        <v>20</v>
      </c>
      <c r="C74" s="5" t="s">
        <v>20</v>
      </c>
      <c r="D74" s="5" t="s">
        <v>20</v>
      </c>
      <c r="E74" s="5" t="s">
        <v>20</v>
      </c>
      <c r="F74" s="5" t="s">
        <v>20</v>
      </c>
      <c r="G74" s="5" t="s">
        <v>20</v>
      </c>
      <c r="H74" s="5" t="s">
        <v>20</v>
      </c>
      <c r="I74" s="5" t="s">
        <v>20</v>
      </c>
      <c r="J74" s="5" t="s">
        <v>20</v>
      </c>
      <c r="K74" s="5" t="s">
        <v>20</v>
      </c>
      <c r="L74" s="5" t="s">
        <v>20</v>
      </c>
      <c r="M74" s="5" t="s">
        <v>20</v>
      </c>
      <c r="N74" s="5" t="s">
        <v>20</v>
      </c>
      <c r="O74" s="5" t="s">
        <v>20</v>
      </c>
      <c r="P74" s="5" t="s">
        <v>20</v>
      </c>
      <c r="Q74" s="5" t="s">
        <v>20</v>
      </c>
      <c r="R74" s="5" t="s">
        <v>20</v>
      </c>
      <c r="S74" s="5" t="s">
        <v>20</v>
      </c>
      <c r="T74" s="5" t="s">
        <v>20</v>
      </c>
      <c r="U74" s="5" t="s">
        <v>20</v>
      </c>
      <c r="V74" s="5" t="s">
        <v>20</v>
      </c>
      <c r="W74" s="5" t="s">
        <v>20</v>
      </c>
    </row>
    <row r="75" spans="1:23" x14ac:dyDescent="0.55000000000000004">
      <c r="A75" s="10">
        <v>1</v>
      </c>
      <c r="B75" s="26">
        <v>17.670000000000002</v>
      </c>
      <c r="C75" s="5">
        <v>1</v>
      </c>
      <c r="D75" s="5">
        <v>1</v>
      </c>
      <c r="E75" s="5">
        <v>1</v>
      </c>
      <c r="F75" s="5">
        <v>1</v>
      </c>
      <c r="G75" s="5">
        <v>1</v>
      </c>
      <c r="H75" s="5">
        <v>1</v>
      </c>
      <c r="I75" s="5">
        <v>1</v>
      </c>
      <c r="J75" s="5">
        <v>1</v>
      </c>
      <c r="K75" s="5">
        <v>0.33</v>
      </c>
      <c r="L75" s="5">
        <v>1</v>
      </c>
      <c r="M75" s="5">
        <v>1</v>
      </c>
      <c r="N75" s="5">
        <v>0.33</v>
      </c>
      <c r="O75" s="5">
        <v>1</v>
      </c>
      <c r="P75" s="5">
        <v>0</v>
      </c>
      <c r="Q75" s="5">
        <v>1</v>
      </c>
      <c r="R75" s="5">
        <v>1</v>
      </c>
      <c r="S75" s="5">
        <v>1</v>
      </c>
      <c r="T75" s="5">
        <v>1</v>
      </c>
      <c r="U75" s="5">
        <v>1</v>
      </c>
      <c r="V75" s="5">
        <v>1</v>
      </c>
      <c r="W75" s="5" t="s">
        <v>168</v>
      </c>
    </row>
    <row r="76" spans="1:23" x14ac:dyDescent="0.55000000000000004">
      <c r="A76" s="10">
        <v>1</v>
      </c>
      <c r="B76" s="26">
        <v>13.17</v>
      </c>
      <c r="C76" s="5">
        <v>1</v>
      </c>
      <c r="D76" s="5">
        <v>0.5</v>
      </c>
      <c r="E76" s="5">
        <v>0</v>
      </c>
      <c r="F76" s="5">
        <v>1</v>
      </c>
      <c r="G76" s="5">
        <v>1</v>
      </c>
      <c r="H76" s="5">
        <v>1</v>
      </c>
      <c r="I76" s="5">
        <v>0.33</v>
      </c>
      <c r="J76" s="5">
        <v>0</v>
      </c>
      <c r="K76" s="5">
        <v>1</v>
      </c>
      <c r="L76" s="5">
        <v>1</v>
      </c>
      <c r="M76" s="5">
        <v>1</v>
      </c>
      <c r="N76" s="5">
        <v>0.33</v>
      </c>
      <c r="O76" s="5">
        <v>1</v>
      </c>
      <c r="P76" s="5">
        <v>0</v>
      </c>
      <c r="Q76" s="5">
        <v>0</v>
      </c>
      <c r="R76" s="5">
        <v>1</v>
      </c>
      <c r="S76" s="5">
        <v>1</v>
      </c>
      <c r="T76" s="5">
        <v>1</v>
      </c>
      <c r="U76" s="5">
        <v>1</v>
      </c>
      <c r="V76" s="5">
        <v>0</v>
      </c>
      <c r="W76" s="5" t="s">
        <v>113</v>
      </c>
    </row>
    <row r="77" spans="1:23" x14ac:dyDescent="0.55000000000000004">
      <c r="A77" s="10">
        <v>1</v>
      </c>
      <c r="B77" s="26">
        <v>18</v>
      </c>
      <c r="C77" s="5">
        <v>1</v>
      </c>
      <c r="D77" s="5">
        <v>0.5</v>
      </c>
      <c r="E77" s="5">
        <v>1</v>
      </c>
      <c r="F77" s="5">
        <v>1</v>
      </c>
      <c r="G77" s="5">
        <v>1</v>
      </c>
      <c r="H77" s="5">
        <v>1</v>
      </c>
      <c r="I77" s="5">
        <v>1</v>
      </c>
      <c r="J77" s="5">
        <v>1</v>
      </c>
      <c r="K77" s="5">
        <v>1</v>
      </c>
      <c r="L77" s="5">
        <v>1</v>
      </c>
      <c r="M77" s="5">
        <v>1</v>
      </c>
      <c r="N77" s="5">
        <v>1</v>
      </c>
      <c r="O77" s="5">
        <v>0.5</v>
      </c>
      <c r="P77" s="5">
        <v>1</v>
      </c>
      <c r="Q77" s="5">
        <v>1</v>
      </c>
      <c r="R77" s="5">
        <v>1</v>
      </c>
      <c r="S77" s="5">
        <v>1</v>
      </c>
      <c r="T77" s="5">
        <v>1</v>
      </c>
      <c r="U77" s="5">
        <v>0</v>
      </c>
      <c r="V77" s="5">
        <v>1</v>
      </c>
      <c r="W77" s="5" t="s">
        <v>48</v>
      </c>
    </row>
    <row r="78" spans="1:23" x14ac:dyDescent="0.55000000000000004">
      <c r="A78" s="10">
        <v>1</v>
      </c>
      <c r="B78" s="26">
        <v>17.670000000000002</v>
      </c>
      <c r="C78" s="5">
        <v>1</v>
      </c>
      <c r="D78" s="5">
        <v>0.5</v>
      </c>
      <c r="E78" s="5">
        <v>1</v>
      </c>
      <c r="F78" s="5">
        <v>1</v>
      </c>
      <c r="G78" s="5">
        <v>1</v>
      </c>
      <c r="H78" s="5">
        <v>1</v>
      </c>
      <c r="I78" s="5">
        <v>1</v>
      </c>
      <c r="J78" s="5">
        <v>1</v>
      </c>
      <c r="K78" s="5">
        <v>1</v>
      </c>
      <c r="L78" s="5">
        <v>1</v>
      </c>
      <c r="M78" s="5">
        <v>1</v>
      </c>
      <c r="N78" s="5">
        <v>0.67</v>
      </c>
      <c r="O78" s="5">
        <v>0.5</v>
      </c>
      <c r="P78" s="5">
        <v>1</v>
      </c>
      <c r="Q78" s="5">
        <v>1</v>
      </c>
      <c r="R78" s="5">
        <v>1</v>
      </c>
      <c r="S78" s="5">
        <v>0</v>
      </c>
      <c r="T78" s="5">
        <v>1</v>
      </c>
      <c r="U78" s="5">
        <v>1</v>
      </c>
      <c r="V78" s="5">
        <v>1</v>
      </c>
      <c r="W78" s="5" t="s">
        <v>169</v>
      </c>
    </row>
    <row r="79" spans="1:23" x14ac:dyDescent="0.55000000000000004">
      <c r="A79" s="10">
        <v>1</v>
      </c>
      <c r="B79" s="26">
        <v>11.67</v>
      </c>
      <c r="C79" s="5">
        <v>1</v>
      </c>
      <c r="D79" s="5">
        <v>1</v>
      </c>
      <c r="E79" s="5">
        <v>1</v>
      </c>
      <c r="F79" s="5">
        <v>1</v>
      </c>
      <c r="G79" s="5">
        <v>1</v>
      </c>
      <c r="H79" s="5">
        <v>1</v>
      </c>
      <c r="I79" s="5">
        <v>0.33</v>
      </c>
      <c r="J79" s="5">
        <v>1</v>
      </c>
      <c r="K79" s="5">
        <v>0.33</v>
      </c>
      <c r="L79" s="5">
        <v>0</v>
      </c>
      <c r="M79" s="5">
        <v>0</v>
      </c>
      <c r="N79" s="5">
        <v>0</v>
      </c>
      <c r="O79" s="5">
        <v>0</v>
      </c>
      <c r="P79" s="5">
        <v>1</v>
      </c>
      <c r="Q79" s="5">
        <v>0</v>
      </c>
      <c r="R79" s="5">
        <v>1</v>
      </c>
      <c r="S79" s="5">
        <v>1</v>
      </c>
      <c r="T79" s="5">
        <v>1</v>
      </c>
      <c r="U79" s="5">
        <v>0</v>
      </c>
      <c r="V79" s="5">
        <v>0</v>
      </c>
      <c r="W79" s="5" t="s">
        <v>170</v>
      </c>
    </row>
    <row r="80" spans="1:23" x14ac:dyDescent="0.55000000000000004">
      <c r="A80" s="10">
        <v>1</v>
      </c>
      <c r="B80" s="26">
        <v>16.329999999999998</v>
      </c>
      <c r="C80" s="5">
        <v>1</v>
      </c>
      <c r="D80" s="5">
        <v>1</v>
      </c>
      <c r="E80" s="5">
        <v>1</v>
      </c>
      <c r="F80" s="5">
        <v>1</v>
      </c>
      <c r="G80" s="5">
        <v>1</v>
      </c>
      <c r="H80" s="5">
        <v>0</v>
      </c>
      <c r="I80" s="5">
        <v>1</v>
      </c>
      <c r="J80" s="5">
        <v>0</v>
      </c>
      <c r="K80" s="5">
        <v>0.33</v>
      </c>
      <c r="L80" s="5">
        <v>1</v>
      </c>
      <c r="M80" s="5">
        <v>1</v>
      </c>
      <c r="N80" s="5">
        <v>1</v>
      </c>
      <c r="O80" s="5">
        <v>1</v>
      </c>
      <c r="P80" s="5">
        <v>1</v>
      </c>
      <c r="Q80" s="5">
        <v>1</v>
      </c>
      <c r="R80" s="5">
        <v>1</v>
      </c>
      <c r="S80" s="5">
        <v>0</v>
      </c>
      <c r="T80" s="5">
        <v>1</v>
      </c>
      <c r="U80" s="5">
        <v>1</v>
      </c>
      <c r="V80" s="5">
        <v>1</v>
      </c>
      <c r="W80" s="5" t="s">
        <v>171</v>
      </c>
    </row>
    <row r="81" spans="1:23" x14ac:dyDescent="0.55000000000000004">
      <c r="A81" s="10">
        <v>1</v>
      </c>
      <c r="B81" s="26">
        <v>18.5</v>
      </c>
      <c r="C81" s="5">
        <v>1</v>
      </c>
      <c r="D81" s="5">
        <v>0.5</v>
      </c>
      <c r="E81" s="5">
        <v>1</v>
      </c>
      <c r="F81" s="5">
        <v>1</v>
      </c>
      <c r="G81" s="5">
        <v>1</v>
      </c>
      <c r="H81" s="5">
        <v>1</v>
      </c>
      <c r="I81" s="5">
        <v>1</v>
      </c>
      <c r="J81" s="5">
        <v>1</v>
      </c>
      <c r="K81" s="5">
        <v>1</v>
      </c>
      <c r="L81" s="5">
        <v>1</v>
      </c>
      <c r="M81" s="5">
        <v>1</v>
      </c>
      <c r="N81" s="5">
        <v>1</v>
      </c>
      <c r="O81" s="5">
        <v>1</v>
      </c>
      <c r="P81" s="5">
        <v>1</v>
      </c>
      <c r="Q81" s="5">
        <v>1</v>
      </c>
      <c r="R81" s="5">
        <v>1</v>
      </c>
      <c r="S81" s="5">
        <v>0</v>
      </c>
      <c r="T81" s="5">
        <v>1</v>
      </c>
      <c r="U81" s="5">
        <v>1</v>
      </c>
      <c r="V81" s="5">
        <v>1</v>
      </c>
      <c r="W81" s="5" t="s">
        <v>172</v>
      </c>
    </row>
    <row r="82" spans="1:23" x14ac:dyDescent="0.55000000000000004">
      <c r="A82" s="10">
        <v>1</v>
      </c>
      <c r="B82" s="26">
        <v>18.75</v>
      </c>
      <c r="C82" s="5">
        <v>1</v>
      </c>
      <c r="D82" s="5">
        <v>1</v>
      </c>
      <c r="E82" s="5">
        <v>1</v>
      </c>
      <c r="F82" s="5">
        <v>1</v>
      </c>
      <c r="G82" s="5">
        <v>1</v>
      </c>
      <c r="H82" s="5">
        <v>1</v>
      </c>
      <c r="I82" s="5">
        <v>1</v>
      </c>
      <c r="J82" s="5">
        <v>1</v>
      </c>
      <c r="K82" s="5">
        <v>1</v>
      </c>
      <c r="L82" s="5">
        <v>1</v>
      </c>
      <c r="M82" s="5">
        <v>1</v>
      </c>
      <c r="N82" s="5">
        <v>0.75</v>
      </c>
      <c r="O82" s="5">
        <v>1</v>
      </c>
      <c r="P82" s="5">
        <v>1</v>
      </c>
      <c r="Q82" s="5">
        <v>1</v>
      </c>
      <c r="R82" s="5">
        <v>1</v>
      </c>
      <c r="S82" s="5">
        <v>0</v>
      </c>
      <c r="T82" s="5">
        <v>1</v>
      </c>
      <c r="U82" s="5">
        <v>1</v>
      </c>
      <c r="V82" s="5">
        <v>1</v>
      </c>
      <c r="W82" s="5" t="s">
        <v>173</v>
      </c>
    </row>
    <row r="83" spans="1:23" x14ac:dyDescent="0.55000000000000004">
      <c r="A83" s="10">
        <v>1</v>
      </c>
      <c r="B83" s="26">
        <v>19.670000000000002</v>
      </c>
      <c r="C83" s="5">
        <v>1</v>
      </c>
      <c r="D83" s="5">
        <v>1</v>
      </c>
      <c r="E83" s="5">
        <v>1</v>
      </c>
      <c r="F83" s="5">
        <v>1</v>
      </c>
      <c r="G83" s="5">
        <v>1</v>
      </c>
      <c r="H83" s="5">
        <v>1</v>
      </c>
      <c r="I83" s="5">
        <v>1</v>
      </c>
      <c r="J83" s="5">
        <v>1</v>
      </c>
      <c r="K83" s="5">
        <v>0.67</v>
      </c>
      <c r="L83" s="5">
        <v>1</v>
      </c>
      <c r="M83" s="5">
        <v>1</v>
      </c>
      <c r="N83" s="5">
        <v>1</v>
      </c>
      <c r="O83" s="5">
        <v>1</v>
      </c>
      <c r="P83" s="5">
        <v>1</v>
      </c>
      <c r="Q83" s="5">
        <v>1</v>
      </c>
      <c r="R83" s="5">
        <v>1</v>
      </c>
      <c r="S83" s="5">
        <v>1</v>
      </c>
      <c r="T83" s="5">
        <v>1</v>
      </c>
      <c r="U83" s="5">
        <v>1</v>
      </c>
      <c r="V83" s="5">
        <v>1</v>
      </c>
      <c r="W83" s="5" t="s">
        <v>174</v>
      </c>
    </row>
    <row r="84" spans="1:23" x14ac:dyDescent="0.55000000000000004">
      <c r="A84" s="10">
        <v>1</v>
      </c>
      <c r="B84" s="26">
        <v>13.25</v>
      </c>
      <c r="C84" s="5">
        <v>1</v>
      </c>
      <c r="D84" s="5">
        <v>0.5</v>
      </c>
      <c r="E84" s="5">
        <v>1</v>
      </c>
      <c r="F84" s="5">
        <v>0</v>
      </c>
      <c r="G84" s="5">
        <v>1</v>
      </c>
      <c r="H84" s="5">
        <v>0</v>
      </c>
      <c r="I84" s="5">
        <v>1</v>
      </c>
      <c r="J84" s="5">
        <v>1</v>
      </c>
      <c r="K84" s="5">
        <v>0.67</v>
      </c>
      <c r="L84" s="5">
        <v>1</v>
      </c>
      <c r="M84" s="5">
        <v>1</v>
      </c>
      <c r="N84" s="5">
        <v>0.08</v>
      </c>
      <c r="O84" s="5">
        <v>1</v>
      </c>
      <c r="P84" s="5">
        <v>1</v>
      </c>
      <c r="Q84" s="5">
        <v>0</v>
      </c>
      <c r="R84" s="5">
        <v>1</v>
      </c>
      <c r="S84" s="5">
        <v>1</v>
      </c>
      <c r="T84" s="5">
        <v>1</v>
      </c>
      <c r="U84" s="5">
        <v>0</v>
      </c>
      <c r="V84" s="5">
        <v>0</v>
      </c>
      <c r="W84" s="5" t="s">
        <v>91</v>
      </c>
    </row>
    <row r="85" spans="1:23" x14ac:dyDescent="0.55000000000000004">
      <c r="A85" s="10">
        <v>1</v>
      </c>
      <c r="B85" s="26">
        <v>15.5</v>
      </c>
      <c r="C85" s="5">
        <v>1</v>
      </c>
      <c r="D85" s="5">
        <v>0.5</v>
      </c>
      <c r="E85" s="5">
        <v>1</v>
      </c>
      <c r="F85" s="5">
        <v>1</v>
      </c>
      <c r="G85" s="5">
        <v>0</v>
      </c>
      <c r="H85" s="5">
        <v>1</v>
      </c>
      <c r="I85" s="5">
        <v>1</v>
      </c>
      <c r="J85" s="5">
        <v>1</v>
      </c>
      <c r="K85" s="5">
        <v>0.67</v>
      </c>
      <c r="L85" s="5">
        <v>1</v>
      </c>
      <c r="M85" s="5">
        <v>0.5</v>
      </c>
      <c r="N85" s="5">
        <v>0.33</v>
      </c>
      <c r="O85" s="5">
        <v>0.5</v>
      </c>
      <c r="P85" s="5">
        <v>1</v>
      </c>
      <c r="Q85" s="5">
        <v>1</v>
      </c>
      <c r="R85" s="5">
        <v>1</v>
      </c>
      <c r="S85" s="5">
        <v>0</v>
      </c>
      <c r="T85" s="5">
        <v>1</v>
      </c>
      <c r="U85" s="5">
        <v>1</v>
      </c>
      <c r="V85" s="5">
        <v>1</v>
      </c>
      <c r="W85" s="5" t="s">
        <v>175</v>
      </c>
    </row>
    <row r="86" spans="1:23" x14ac:dyDescent="0.55000000000000004">
      <c r="A86" s="10">
        <v>1</v>
      </c>
      <c r="B86" s="26">
        <v>12.83</v>
      </c>
      <c r="C86" s="5">
        <v>1</v>
      </c>
      <c r="D86" s="5">
        <v>0.5</v>
      </c>
      <c r="E86" s="5">
        <v>1</v>
      </c>
      <c r="F86" s="5">
        <v>1</v>
      </c>
      <c r="G86" s="5">
        <v>1</v>
      </c>
      <c r="H86" s="5">
        <v>1</v>
      </c>
      <c r="I86" s="5">
        <v>0.67</v>
      </c>
      <c r="J86" s="5">
        <v>1</v>
      </c>
      <c r="K86" s="5">
        <v>0.33</v>
      </c>
      <c r="L86" s="5">
        <v>1</v>
      </c>
      <c r="M86" s="5">
        <v>0.5</v>
      </c>
      <c r="N86" s="5">
        <v>0.33</v>
      </c>
      <c r="O86" s="5">
        <v>0.5</v>
      </c>
      <c r="P86" s="5">
        <v>0</v>
      </c>
      <c r="Q86" s="5">
        <v>0</v>
      </c>
      <c r="R86" s="5">
        <v>1</v>
      </c>
      <c r="S86" s="5">
        <v>0</v>
      </c>
      <c r="T86" s="5">
        <v>1</v>
      </c>
      <c r="U86" s="5">
        <v>0</v>
      </c>
      <c r="V86" s="5">
        <v>1</v>
      </c>
      <c r="W86" s="5" t="s">
        <v>176</v>
      </c>
    </row>
    <row r="87" spans="1:23" x14ac:dyDescent="0.55000000000000004">
      <c r="A87" s="10">
        <v>1</v>
      </c>
      <c r="B87" s="26">
        <v>17.079999999999998</v>
      </c>
      <c r="C87" s="5">
        <v>1</v>
      </c>
      <c r="D87" s="5">
        <v>0.5</v>
      </c>
      <c r="E87" s="5">
        <v>1</v>
      </c>
      <c r="F87" s="5">
        <v>1</v>
      </c>
      <c r="G87" s="5">
        <v>1</v>
      </c>
      <c r="H87" s="5">
        <v>1</v>
      </c>
      <c r="I87" s="5">
        <v>0.33</v>
      </c>
      <c r="J87" s="5">
        <v>1</v>
      </c>
      <c r="K87" s="5">
        <v>1</v>
      </c>
      <c r="L87" s="5">
        <v>1</v>
      </c>
      <c r="M87" s="5">
        <v>1</v>
      </c>
      <c r="N87" s="5">
        <v>1</v>
      </c>
      <c r="O87" s="5">
        <v>0.25</v>
      </c>
      <c r="P87" s="5">
        <v>1</v>
      </c>
      <c r="Q87" s="5">
        <v>1</v>
      </c>
      <c r="R87" s="5">
        <v>1</v>
      </c>
      <c r="S87" s="5">
        <v>0</v>
      </c>
      <c r="T87" s="5">
        <v>1</v>
      </c>
      <c r="U87" s="5">
        <v>1</v>
      </c>
      <c r="V87" s="5">
        <v>1</v>
      </c>
      <c r="W87" s="5" t="s">
        <v>177</v>
      </c>
    </row>
    <row r="88" spans="1:23" x14ac:dyDescent="0.55000000000000004">
      <c r="A88" s="10">
        <v>1</v>
      </c>
      <c r="B88" s="26">
        <v>11</v>
      </c>
      <c r="C88" s="5">
        <v>1</v>
      </c>
      <c r="D88" s="5">
        <v>0.5</v>
      </c>
      <c r="E88" s="5">
        <v>0</v>
      </c>
      <c r="F88" s="5">
        <v>0</v>
      </c>
      <c r="G88" s="5">
        <v>0</v>
      </c>
      <c r="H88" s="5">
        <v>1</v>
      </c>
      <c r="I88" s="5">
        <v>1</v>
      </c>
      <c r="J88" s="5">
        <v>0</v>
      </c>
      <c r="K88" s="5">
        <v>1</v>
      </c>
      <c r="L88" s="5">
        <v>1</v>
      </c>
      <c r="M88" s="5">
        <v>1</v>
      </c>
      <c r="N88" s="5">
        <v>0</v>
      </c>
      <c r="O88" s="5">
        <v>0.5</v>
      </c>
      <c r="P88" s="5">
        <v>1</v>
      </c>
      <c r="Q88" s="5">
        <v>0</v>
      </c>
      <c r="R88" s="5">
        <v>1</v>
      </c>
      <c r="S88" s="5">
        <v>0</v>
      </c>
      <c r="T88" s="5">
        <v>1</v>
      </c>
      <c r="U88" s="5">
        <v>0</v>
      </c>
      <c r="V88" s="5">
        <v>1</v>
      </c>
      <c r="W88" s="5" t="s">
        <v>178</v>
      </c>
    </row>
    <row r="89" spans="1:23" x14ac:dyDescent="0.55000000000000004">
      <c r="A89" s="10">
        <v>1</v>
      </c>
      <c r="B89" s="26">
        <v>14.67</v>
      </c>
      <c r="C89" s="5">
        <v>1</v>
      </c>
      <c r="D89" s="5">
        <v>1</v>
      </c>
      <c r="E89" s="5">
        <v>0</v>
      </c>
      <c r="F89" s="5">
        <v>1</v>
      </c>
      <c r="G89" s="5">
        <v>1</v>
      </c>
      <c r="H89" s="5">
        <v>1</v>
      </c>
      <c r="I89" s="5">
        <v>1</v>
      </c>
      <c r="J89" s="5">
        <v>1</v>
      </c>
      <c r="K89" s="5">
        <v>0.33</v>
      </c>
      <c r="L89" s="5">
        <v>0.75</v>
      </c>
      <c r="M89" s="5">
        <v>0.5</v>
      </c>
      <c r="N89" s="5">
        <v>0.08</v>
      </c>
      <c r="O89" s="5">
        <v>1</v>
      </c>
      <c r="P89" s="5">
        <v>1</v>
      </c>
      <c r="Q89" s="5">
        <v>1</v>
      </c>
      <c r="R89" s="5">
        <v>0</v>
      </c>
      <c r="S89" s="5">
        <v>1</v>
      </c>
      <c r="T89" s="5">
        <v>1</v>
      </c>
      <c r="U89" s="5">
        <v>0</v>
      </c>
      <c r="V89" s="5">
        <v>1</v>
      </c>
      <c r="W89" s="5" t="s">
        <v>179</v>
      </c>
    </row>
    <row r="90" spans="1:23" x14ac:dyDescent="0.55000000000000004">
      <c r="A90" s="10">
        <v>1</v>
      </c>
      <c r="B90" s="26">
        <v>7.58</v>
      </c>
      <c r="C90" s="5">
        <v>1</v>
      </c>
      <c r="D90" s="5">
        <v>0.5</v>
      </c>
      <c r="E90" s="5">
        <v>0</v>
      </c>
      <c r="F90" s="5">
        <v>0</v>
      </c>
      <c r="G90" s="5">
        <v>1</v>
      </c>
      <c r="H90" s="5">
        <v>0</v>
      </c>
      <c r="I90" s="5">
        <v>0.67</v>
      </c>
      <c r="J90" s="5">
        <v>1</v>
      </c>
      <c r="K90" s="5">
        <v>0.33</v>
      </c>
      <c r="L90" s="5">
        <v>0</v>
      </c>
      <c r="M90" s="5">
        <v>0</v>
      </c>
      <c r="N90" s="5">
        <v>0.08</v>
      </c>
      <c r="O90" s="5">
        <v>0</v>
      </c>
      <c r="P90" s="5">
        <v>1</v>
      </c>
      <c r="Q90" s="5">
        <v>0</v>
      </c>
      <c r="R90" s="5">
        <v>1</v>
      </c>
      <c r="S90" s="5">
        <v>0</v>
      </c>
      <c r="T90" s="5">
        <v>1</v>
      </c>
      <c r="U90" s="5">
        <v>0</v>
      </c>
      <c r="V90" s="5">
        <v>0</v>
      </c>
      <c r="W90" s="5" t="s">
        <v>180</v>
      </c>
    </row>
    <row r="91" spans="1:23" x14ac:dyDescent="0.55000000000000004">
      <c r="A91" s="10">
        <v>1</v>
      </c>
      <c r="B91" s="26" t="s">
        <v>20</v>
      </c>
      <c r="C91" s="5" t="s">
        <v>20</v>
      </c>
      <c r="D91" s="5" t="s">
        <v>20</v>
      </c>
      <c r="E91" s="5" t="s">
        <v>20</v>
      </c>
      <c r="F91" s="5" t="s">
        <v>20</v>
      </c>
      <c r="G91" s="5" t="s">
        <v>20</v>
      </c>
      <c r="H91" s="5" t="s">
        <v>20</v>
      </c>
      <c r="I91" s="5" t="s">
        <v>20</v>
      </c>
      <c r="J91" s="5" t="s">
        <v>20</v>
      </c>
      <c r="K91" s="5" t="s">
        <v>20</v>
      </c>
      <c r="L91" s="5" t="s">
        <v>20</v>
      </c>
      <c r="M91" s="5" t="s">
        <v>20</v>
      </c>
      <c r="N91" s="5" t="s">
        <v>20</v>
      </c>
      <c r="O91" s="5" t="s">
        <v>20</v>
      </c>
      <c r="P91" s="5" t="s">
        <v>20</v>
      </c>
      <c r="Q91" s="5" t="s">
        <v>20</v>
      </c>
      <c r="R91" s="5" t="s">
        <v>20</v>
      </c>
      <c r="S91" s="5" t="s">
        <v>20</v>
      </c>
      <c r="T91" s="5" t="s">
        <v>20</v>
      </c>
      <c r="U91" s="5" t="s">
        <v>20</v>
      </c>
      <c r="V91" s="5" t="s">
        <v>20</v>
      </c>
      <c r="W91" s="5" t="s">
        <v>20</v>
      </c>
    </row>
    <row r="92" spans="1:23" x14ac:dyDescent="0.55000000000000004">
      <c r="A92" s="10">
        <v>1</v>
      </c>
      <c r="B92" s="26">
        <v>7.67</v>
      </c>
      <c r="C92" s="5">
        <v>1</v>
      </c>
      <c r="D92" s="5">
        <v>0</v>
      </c>
      <c r="E92" s="5">
        <v>0</v>
      </c>
      <c r="F92" s="5">
        <v>0</v>
      </c>
      <c r="G92" s="5">
        <v>1</v>
      </c>
      <c r="H92" s="5">
        <v>0</v>
      </c>
      <c r="I92" s="5">
        <v>0.67</v>
      </c>
      <c r="J92" s="5">
        <v>1</v>
      </c>
      <c r="K92" s="5">
        <v>0</v>
      </c>
      <c r="L92" s="5">
        <v>1</v>
      </c>
      <c r="M92" s="5">
        <v>0.5</v>
      </c>
      <c r="N92" s="5">
        <v>1</v>
      </c>
      <c r="O92" s="5">
        <v>0.5</v>
      </c>
      <c r="P92" s="5">
        <v>0</v>
      </c>
      <c r="Q92" s="5">
        <v>0</v>
      </c>
      <c r="R92" s="5">
        <v>0</v>
      </c>
      <c r="S92" s="5">
        <v>0</v>
      </c>
      <c r="T92" s="5">
        <v>1</v>
      </c>
      <c r="U92" s="5">
        <v>0</v>
      </c>
      <c r="V92" s="5">
        <v>0</v>
      </c>
      <c r="W92" s="5" t="s">
        <v>181</v>
      </c>
    </row>
    <row r="93" spans="1:23" x14ac:dyDescent="0.55000000000000004">
      <c r="A93" s="10">
        <v>1</v>
      </c>
      <c r="B93" s="26">
        <v>15.67</v>
      </c>
      <c r="C93" s="5">
        <v>1</v>
      </c>
      <c r="D93" s="5">
        <v>0.5</v>
      </c>
      <c r="E93" s="5">
        <v>1</v>
      </c>
      <c r="F93" s="5">
        <v>1</v>
      </c>
      <c r="G93" s="5">
        <v>1</v>
      </c>
      <c r="H93" s="5">
        <v>1</v>
      </c>
      <c r="I93" s="5">
        <v>0.08</v>
      </c>
      <c r="J93" s="5">
        <v>1</v>
      </c>
      <c r="K93" s="5">
        <v>1</v>
      </c>
      <c r="L93" s="5">
        <v>1</v>
      </c>
      <c r="M93" s="5">
        <v>1</v>
      </c>
      <c r="N93" s="5">
        <v>0.08</v>
      </c>
      <c r="O93" s="5">
        <v>1</v>
      </c>
      <c r="P93" s="5">
        <v>1</v>
      </c>
      <c r="Q93" s="5">
        <v>1</v>
      </c>
      <c r="R93" s="5">
        <v>1</v>
      </c>
      <c r="S93" s="5">
        <v>0</v>
      </c>
      <c r="T93" s="5">
        <v>1</v>
      </c>
      <c r="U93" s="5">
        <v>0</v>
      </c>
      <c r="V93" s="5">
        <v>1</v>
      </c>
      <c r="W93" s="5" t="s">
        <v>182</v>
      </c>
    </row>
    <row r="94" spans="1:23" x14ac:dyDescent="0.55000000000000004">
      <c r="A94" s="10">
        <v>1</v>
      </c>
      <c r="B94" s="26">
        <v>12.08</v>
      </c>
      <c r="C94" s="5">
        <v>1</v>
      </c>
      <c r="D94" s="5">
        <v>1</v>
      </c>
      <c r="E94" s="5">
        <v>1</v>
      </c>
      <c r="F94" s="5">
        <v>0</v>
      </c>
      <c r="G94" s="5">
        <v>0</v>
      </c>
      <c r="H94" s="5">
        <v>0</v>
      </c>
      <c r="I94" s="5">
        <v>0.42</v>
      </c>
      <c r="J94" s="5">
        <v>0</v>
      </c>
      <c r="K94" s="5">
        <v>0.67</v>
      </c>
      <c r="L94" s="5">
        <v>1</v>
      </c>
      <c r="M94" s="5">
        <v>1</v>
      </c>
      <c r="N94" s="5">
        <v>1</v>
      </c>
      <c r="O94" s="5">
        <v>1</v>
      </c>
      <c r="P94" s="5">
        <v>0</v>
      </c>
      <c r="Q94" s="5">
        <v>0</v>
      </c>
      <c r="R94" s="5">
        <v>1</v>
      </c>
      <c r="S94" s="5">
        <v>1</v>
      </c>
      <c r="T94" s="5">
        <v>1</v>
      </c>
      <c r="U94" s="5">
        <v>1</v>
      </c>
      <c r="V94" s="5">
        <v>0</v>
      </c>
      <c r="W94" s="5" t="s">
        <v>87</v>
      </c>
    </row>
    <row r="95" spans="1:23" x14ac:dyDescent="0.55000000000000004">
      <c r="A95" s="10">
        <v>1</v>
      </c>
      <c r="B95" s="26">
        <v>12.42</v>
      </c>
      <c r="C95" s="5">
        <v>1</v>
      </c>
      <c r="D95" s="5">
        <v>1</v>
      </c>
      <c r="E95" s="5">
        <v>1</v>
      </c>
      <c r="F95" s="5">
        <v>1</v>
      </c>
      <c r="G95" s="5">
        <v>1</v>
      </c>
      <c r="H95" s="5">
        <v>1</v>
      </c>
      <c r="I95" s="5">
        <v>1</v>
      </c>
      <c r="J95" s="5">
        <v>0</v>
      </c>
      <c r="K95" s="5">
        <v>0.33</v>
      </c>
      <c r="L95" s="5">
        <v>0.75</v>
      </c>
      <c r="M95" s="5">
        <v>0</v>
      </c>
      <c r="N95" s="5">
        <v>0.33</v>
      </c>
      <c r="O95" s="5">
        <v>1</v>
      </c>
      <c r="P95" s="5">
        <v>0</v>
      </c>
      <c r="Q95" s="5">
        <v>0</v>
      </c>
      <c r="R95" s="5">
        <v>1</v>
      </c>
      <c r="S95" s="5">
        <v>0</v>
      </c>
      <c r="T95" s="5">
        <v>1</v>
      </c>
      <c r="U95" s="5">
        <v>1</v>
      </c>
      <c r="V95" s="5">
        <v>0</v>
      </c>
      <c r="W95" s="5" t="s">
        <v>183</v>
      </c>
    </row>
    <row r="96" spans="1:23" x14ac:dyDescent="0.55000000000000004">
      <c r="A96" s="10">
        <v>1</v>
      </c>
      <c r="B96" s="26" t="s">
        <v>20</v>
      </c>
      <c r="C96" s="5" t="s">
        <v>20</v>
      </c>
      <c r="D96" s="5" t="s">
        <v>20</v>
      </c>
      <c r="E96" s="5" t="s">
        <v>20</v>
      </c>
      <c r="F96" s="5" t="s">
        <v>20</v>
      </c>
      <c r="G96" s="5" t="s">
        <v>20</v>
      </c>
      <c r="H96" s="5" t="s">
        <v>20</v>
      </c>
      <c r="I96" s="5" t="s">
        <v>20</v>
      </c>
      <c r="J96" s="5" t="s">
        <v>20</v>
      </c>
      <c r="K96" s="5" t="s">
        <v>20</v>
      </c>
      <c r="L96" s="5" t="s">
        <v>20</v>
      </c>
      <c r="M96" s="5" t="s">
        <v>20</v>
      </c>
      <c r="N96" s="5" t="s">
        <v>20</v>
      </c>
      <c r="O96" s="5" t="s">
        <v>20</v>
      </c>
      <c r="P96" s="5" t="s">
        <v>20</v>
      </c>
      <c r="Q96" s="5" t="s">
        <v>20</v>
      </c>
      <c r="R96" s="5" t="s">
        <v>20</v>
      </c>
      <c r="S96" s="5" t="s">
        <v>20</v>
      </c>
      <c r="T96" s="5" t="s">
        <v>20</v>
      </c>
      <c r="U96" s="5" t="s">
        <v>20</v>
      </c>
      <c r="V96" s="5" t="s">
        <v>20</v>
      </c>
      <c r="W96" s="5" t="s">
        <v>20</v>
      </c>
    </row>
    <row r="97" spans="1:23" x14ac:dyDescent="0.55000000000000004">
      <c r="A97" s="10">
        <v>1</v>
      </c>
      <c r="B97" s="26">
        <v>14.08</v>
      </c>
      <c r="C97" s="5">
        <v>1</v>
      </c>
      <c r="D97" s="5">
        <v>0.5</v>
      </c>
      <c r="E97" s="5">
        <v>1</v>
      </c>
      <c r="F97" s="5">
        <v>1</v>
      </c>
      <c r="G97" s="5">
        <v>0</v>
      </c>
      <c r="H97" s="5">
        <v>0</v>
      </c>
      <c r="I97" s="5">
        <v>0.08</v>
      </c>
      <c r="J97" s="5">
        <v>1</v>
      </c>
      <c r="K97" s="5">
        <v>0.75</v>
      </c>
      <c r="L97" s="5">
        <v>1</v>
      </c>
      <c r="M97" s="5">
        <v>1</v>
      </c>
      <c r="N97" s="5">
        <v>0.75</v>
      </c>
      <c r="O97" s="5">
        <v>1</v>
      </c>
      <c r="P97" s="5">
        <v>1</v>
      </c>
      <c r="Q97" s="5">
        <v>1</v>
      </c>
      <c r="R97" s="5">
        <v>1</v>
      </c>
      <c r="S97" s="5">
        <v>0</v>
      </c>
      <c r="T97" s="5">
        <v>1</v>
      </c>
      <c r="U97" s="5">
        <v>0</v>
      </c>
      <c r="V97" s="5">
        <v>1</v>
      </c>
      <c r="W97" s="5" t="s">
        <v>184</v>
      </c>
    </row>
    <row r="98" spans="1:23" x14ac:dyDescent="0.55000000000000004">
      <c r="A98" s="10">
        <v>1</v>
      </c>
      <c r="B98" s="26" t="s">
        <v>20</v>
      </c>
      <c r="C98" s="5" t="s">
        <v>20</v>
      </c>
      <c r="D98" s="5" t="s">
        <v>20</v>
      </c>
      <c r="E98" s="5" t="s">
        <v>20</v>
      </c>
      <c r="F98" s="5" t="s">
        <v>20</v>
      </c>
      <c r="G98" s="5" t="s">
        <v>20</v>
      </c>
      <c r="H98" s="5" t="s">
        <v>20</v>
      </c>
      <c r="I98" s="5" t="s">
        <v>20</v>
      </c>
      <c r="J98" s="5" t="s">
        <v>20</v>
      </c>
      <c r="K98" s="5" t="s">
        <v>20</v>
      </c>
      <c r="L98" s="5" t="s">
        <v>20</v>
      </c>
      <c r="M98" s="5" t="s">
        <v>20</v>
      </c>
      <c r="N98" s="5" t="s">
        <v>20</v>
      </c>
      <c r="O98" s="5" t="s">
        <v>20</v>
      </c>
      <c r="P98" s="5" t="s">
        <v>20</v>
      </c>
      <c r="Q98" s="5" t="s">
        <v>20</v>
      </c>
      <c r="R98" s="5" t="s">
        <v>20</v>
      </c>
      <c r="S98" s="5" t="s">
        <v>20</v>
      </c>
      <c r="T98" s="5" t="s">
        <v>20</v>
      </c>
      <c r="U98" s="5" t="s">
        <v>20</v>
      </c>
      <c r="V98" s="5" t="s">
        <v>20</v>
      </c>
      <c r="W98" s="5" t="s">
        <v>20</v>
      </c>
    </row>
    <row r="99" spans="1:23" x14ac:dyDescent="0.55000000000000004">
      <c r="A99" s="10">
        <v>1</v>
      </c>
      <c r="B99" s="26">
        <v>18.5</v>
      </c>
      <c r="C99" s="5">
        <v>1</v>
      </c>
      <c r="D99" s="5">
        <v>0.5</v>
      </c>
      <c r="E99" s="5">
        <v>1</v>
      </c>
      <c r="F99" s="5">
        <v>1</v>
      </c>
      <c r="G99" s="5">
        <v>1</v>
      </c>
      <c r="H99" s="5">
        <v>1</v>
      </c>
      <c r="I99" s="5">
        <v>1</v>
      </c>
      <c r="J99" s="5">
        <v>1</v>
      </c>
      <c r="K99" s="5">
        <v>1</v>
      </c>
      <c r="L99" s="5">
        <v>1</v>
      </c>
      <c r="M99" s="5">
        <v>1</v>
      </c>
      <c r="N99" s="5">
        <v>1</v>
      </c>
      <c r="O99" s="5">
        <v>1</v>
      </c>
      <c r="P99" s="5">
        <v>1</v>
      </c>
      <c r="Q99" s="5">
        <v>1</v>
      </c>
      <c r="R99" s="5">
        <v>1</v>
      </c>
      <c r="S99" s="5">
        <v>0</v>
      </c>
      <c r="T99" s="5">
        <v>1</v>
      </c>
      <c r="U99" s="5">
        <v>1</v>
      </c>
      <c r="V99" s="5">
        <v>1</v>
      </c>
      <c r="W99" s="5" t="s">
        <v>66</v>
      </c>
    </row>
    <row r="100" spans="1:23" x14ac:dyDescent="0.55000000000000004">
      <c r="A100" s="10">
        <v>1</v>
      </c>
      <c r="B100" s="26">
        <v>16.75</v>
      </c>
      <c r="C100" s="5">
        <v>1</v>
      </c>
      <c r="D100" s="5">
        <v>0.5</v>
      </c>
      <c r="E100" s="5">
        <v>0</v>
      </c>
      <c r="F100" s="5">
        <v>1</v>
      </c>
      <c r="G100" s="5">
        <v>1</v>
      </c>
      <c r="H100" s="5">
        <v>1</v>
      </c>
      <c r="I100" s="5">
        <v>1</v>
      </c>
      <c r="J100" s="5">
        <v>1</v>
      </c>
      <c r="K100" s="5">
        <v>1</v>
      </c>
      <c r="L100" s="5">
        <v>1</v>
      </c>
      <c r="M100" s="5">
        <v>1</v>
      </c>
      <c r="N100" s="5">
        <v>0.75</v>
      </c>
      <c r="O100" s="5">
        <v>0.5</v>
      </c>
      <c r="P100" s="5">
        <v>1</v>
      </c>
      <c r="Q100" s="5">
        <v>1</v>
      </c>
      <c r="R100" s="5">
        <v>1</v>
      </c>
      <c r="S100" s="5">
        <v>0</v>
      </c>
      <c r="T100" s="5">
        <v>1</v>
      </c>
      <c r="U100" s="5">
        <v>1</v>
      </c>
      <c r="V100" s="5">
        <v>1</v>
      </c>
      <c r="W100" s="5" t="s">
        <v>185</v>
      </c>
    </row>
    <row r="101" spans="1:23" x14ac:dyDescent="0.55000000000000004">
      <c r="A101" s="10">
        <v>1</v>
      </c>
      <c r="B101" s="26">
        <v>6.83</v>
      </c>
      <c r="C101" s="5">
        <v>0</v>
      </c>
      <c r="D101" s="5">
        <v>0.5</v>
      </c>
      <c r="E101" s="5">
        <v>1</v>
      </c>
      <c r="F101" s="5">
        <v>0</v>
      </c>
      <c r="G101" s="5">
        <v>1</v>
      </c>
      <c r="H101" s="5">
        <v>1</v>
      </c>
      <c r="I101" s="5">
        <v>0.33</v>
      </c>
      <c r="J101" s="5">
        <v>1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1</v>
      </c>
      <c r="T101" s="5">
        <v>1</v>
      </c>
      <c r="U101" s="5">
        <v>0</v>
      </c>
      <c r="V101" s="5">
        <v>0</v>
      </c>
      <c r="W101" s="5" t="s">
        <v>186</v>
      </c>
    </row>
    <row r="102" spans="1:23" x14ac:dyDescent="0.55000000000000004">
      <c r="A102" s="10">
        <v>1</v>
      </c>
      <c r="B102" s="26">
        <v>12.83</v>
      </c>
      <c r="C102" s="5">
        <v>1</v>
      </c>
      <c r="D102" s="5">
        <v>0.5</v>
      </c>
      <c r="E102" s="5">
        <v>0</v>
      </c>
      <c r="F102" s="5">
        <v>0</v>
      </c>
      <c r="G102" s="5">
        <v>1</v>
      </c>
      <c r="H102" s="5">
        <v>0</v>
      </c>
      <c r="I102" s="5">
        <v>0.33</v>
      </c>
      <c r="J102" s="5">
        <v>1</v>
      </c>
      <c r="K102" s="5">
        <v>1</v>
      </c>
      <c r="L102" s="5">
        <v>1</v>
      </c>
      <c r="M102" s="5">
        <v>0</v>
      </c>
      <c r="N102" s="5">
        <v>1</v>
      </c>
      <c r="O102" s="5">
        <v>1</v>
      </c>
      <c r="P102" s="5">
        <v>1</v>
      </c>
      <c r="Q102" s="5">
        <v>1</v>
      </c>
      <c r="R102" s="5">
        <v>0</v>
      </c>
      <c r="S102" s="5">
        <v>1</v>
      </c>
      <c r="T102" s="5">
        <v>1</v>
      </c>
      <c r="U102" s="5">
        <v>0</v>
      </c>
      <c r="V102" s="5">
        <v>1</v>
      </c>
      <c r="W102" s="5" t="s">
        <v>42</v>
      </c>
    </row>
    <row r="103" spans="1:23" x14ac:dyDescent="0.55000000000000004">
      <c r="A103" s="10">
        <v>1</v>
      </c>
      <c r="B103" s="26">
        <v>13.58</v>
      </c>
      <c r="C103" s="5">
        <v>1</v>
      </c>
      <c r="D103" s="5">
        <v>0.5</v>
      </c>
      <c r="E103" s="5">
        <v>0</v>
      </c>
      <c r="F103" s="5">
        <v>1</v>
      </c>
      <c r="G103" s="5">
        <v>1</v>
      </c>
      <c r="H103" s="5">
        <v>0</v>
      </c>
      <c r="I103" s="5">
        <v>0.42</v>
      </c>
      <c r="J103" s="5">
        <v>1</v>
      </c>
      <c r="K103" s="5">
        <v>0.67</v>
      </c>
      <c r="L103" s="5">
        <v>1</v>
      </c>
      <c r="M103" s="5">
        <v>1</v>
      </c>
      <c r="N103" s="5">
        <v>1</v>
      </c>
      <c r="O103" s="5">
        <v>1</v>
      </c>
      <c r="P103" s="5">
        <v>1</v>
      </c>
      <c r="Q103" s="5">
        <v>0</v>
      </c>
      <c r="R103" s="5">
        <v>1</v>
      </c>
      <c r="S103" s="5">
        <v>0</v>
      </c>
      <c r="T103" s="5">
        <v>1</v>
      </c>
      <c r="U103" s="5">
        <v>0</v>
      </c>
      <c r="V103" s="5">
        <v>1</v>
      </c>
      <c r="W103" s="5" t="s">
        <v>187</v>
      </c>
    </row>
    <row r="104" spans="1:23" x14ac:dyDescent="0.55000000000000004">
      <c r="A104" s="10">
        <v>1</v>
      </c>
      <c r="B104" s="26">
        <v>12.5</v>
      </c>
      <c r="C104" s="5">
        <v>1</v>
      </c>
      <c r="D104" s="5">
        <v>0.5</v>
      </c>
      <c r="E104" s="5">
        <v>1</v>
      </c>
      <c r="F104" s="5">
        <v>1</v>
      </c>
      <c r="G104" s="5">
        <v>1</v>
      </c>
      <c r="H104" s="5">
        <v>1</v>
      </c>
      <c r="I104" s="5">
        <v>0.67</v>
      </c>
      <c r="J104" s="5">
        <v>1</v>
      </c>
      <c r="K104" s="5">
        <v>0</v>
      </c>
      <c r="L104" s="5">
        <v>1</v>
      </c>
      <c r="M104" s="5">
        <v>0.5</v>
      </c>
      <c r="N104" s="5">
        <v>0.33</v>
      </c>
      <c r="O104" s="5">
        <v>0.5</v>
      </c>
      <c r="P104" s="5">
        <v>0</v>
      </c>
      <c r="Q104" s="5">
        <v>0</v>
      </c>
      <c r="R104" s="5">
        <v>1</v>
      </c>
      <c r="S104" s="5">
        <v>0</v>
      </c>
      <c r="T104" s="5">
        <v>1</v>
      </c>
      <c r="U104" s="5">
        <v>0</v>
      </c>
      <c r="V104" s="5">
        <v>1</v>
      </c>
      <c r="W104" s="5" t="s">
        <v>50</v>
      </c>
    </row>
    <row r="105" spans="1:23" x14ac:dyDescent="0.55000000000000004">
      <c r="A105" s="10">
        <v>1</v>
      </c>
      <c r="B105" s="26">
        <v>8</v>
      </c>
      <c r="C105" s="5">
        <v>1</v>
      </c>
      <c r="D105" s="5">
        <v>0</v>
      </c>
      <c r="E105" s="5">
        <v>1</v>
      </c>
      <c r="F105" s="5">
        <v>1</v>
      </c>
      <c r="G105" s="5">
        <v>0</v>
      </c>
      <c r="H105" s="5">
        <v>0</v>
      </c>
      <c r="I105" s="5">
        <v>1</v>
      </c>
      <c r="J105" s="5">
        <v>0</v>
      </c>
      <c r="K105" s="5">
        <v>0.67</v>
      </c>
      <c r="L105" s="5">
        <v>1</v>
      </c>
      <c r="M105" s="5">
        <v>0</v>
      </c>
      <c r="N105" s="5">
        <v>0.33</v>
      </c>
      <c r="O105" s="5">
        <v>1</v>
      </c>
      <c r="P105" s="5">
        <v>0</v>
      </c>
      <c r="Q105" s="5">
        <v>0</v>
      </c>
      <c r="R105" s="5">
        <v>0</v>
      </c>
      <c r="S105" s="5">
        <v>0</v>
      </c>
      <c r="T105" s="5">
        <v>1</v>
      </c>
      <c r="U105" s="5">
        <v>0</v>
      </c>
      <c r="V105" s="5">
        <v>0</v>
      </c>
      <c r="W105" s="5" t="s">
        <v>188</v>
      </c>
    </row>
    <row r="106" spans="1:23" x14ac:dyDescent="0.55000000000000004">
      <c r="A106" s="10">
        <v>1</v>
      </c>
      <c r="B106" s="26">
        <v>18.5</v>
      </c>
      <c r="C106" s="5">
        <v>1</v>
      </c>
      <c r="D106" s="5">
        <v>0.5</v>
      </c>
      <c r="E106" s="5">
        <v>1</v>
      </c>
      <c r="F106" s="5">
        <v>1</v>
      </c>
      <c r="G106" s="5">
        <v>1</v>
      </c>
      <c r="H106" s="5">
        <v>1</v>
      </c>
      <c r="I106" s="5">
        <v>1</v>
      </c>
      <c r="J106" s="5">
        <v>1</v>
      </c>
      <c r="K106" s="5">
        <v>1</v>
      </c>
      <c r="L106" s="5">
        <v>1</v>
      </c>
      <c r="M106" s="5">
        <v>1</v>
      </c>
      <c r="N106" s="5">
        <v>1</v>
      </c>
      <c r="O106" s="5">
        <v>1</v>
      </c>
      <c r="P106" s="5">
        <v>1</v>
      </c>
      <c r="Q106" s="5">
        <v>1</v>
      </c>
      <c r="R106" s="5">
        <v>1</v>
      </c>
      <c r="S106" s="5">
        <v>0</v>
      </c>
      <c r="T106" s="5">
        <v>1</v>
      </c>
      <c r="U106" s="5">
        <v>1</v>
      </c>
      <c r="V106" s="5">
        <v>1</v>
      </c>
      <c r="W106" s="5" t="s">
        <v>48</v>
      </c>
    </row>
    <row r="107" spans="1:23" x14ac:dyDescent="0.55000000000000004">
      <c r="A107" s="10">
        <v>1</v>
      </c>
      <c r="B107" s="26">
        <v>20</v>
      </c>
      <c r="C107" s="5">
        <v>1</v>
      </c>
      <c r="D107" s="5">
        <v>1</v>
      </c>
      <c r="E107" s="5">
        <v>1</v>
      </c>
      <c r="F107" s="5">
        <v>1</v>
      </c>
      <c r="G107" s="5">
        <v>1</v>
      </c>
      <c r="H107" s="5">
        <v>1</v>
      </c>
      <c r="I107" s="5">
        <v>1</v>
      </c>
      <c r="J107" s="5">
        <v>1</v>
      </c>
      <c r="K107" s="5">
        <v>1</v>
      </c>
      <c r="L107" s="5">
        <v>1</v>
      </c>
      <c r="M107" s="5">
        <v>1</v>
      </c>
      <c r="N107" s="5">
        <v>1</v>
      </c>
      <c r="O107" s="5">
        <v>1</v>
      </c>
      <c r="P107" s="5">
        <v>1</v>
      </c>
      <c r="Q107" s="5">
        <v>1</v>
      </c>
      <c r="R107" s="5">
        <v>1</v>
      </c>
      <c r="S107" s="5">
        <v>1</v>
      </c>
      <c r="T107" s="5">
        <v>1</v>
      </c>
      <c r="U107" s="5">
        <v>1</v>
      </c>
      <c r="V107" s="5">
        <v>1</v>
      </c>
      <c r="W107" s="5" t="s">
        <v>189</v>
      </c>
    </row>
    <row r="108" spans="1:23" x14ac:dyDescent="0.55000000000000004">
      <c r="A108" s="10">
        <v>1</v>
      </c>
      <c r="B108" s="26">
        <v>10.5</v>
      </c>
      <c r="C108" s="5">
        <v>1</v>
      </c>
      <c r="D108" s="5">
        <v>0.5</v>
      </c>
      <c r="E108" s="5">
        <v>0</v>
      </c>
      <c r="F108" s="5">
        <v>0</v>
      </c>
      <c r="G108" s="5">
        <v>0</v>
      </c>
      <c r="H108" s="5">
        <v>0</v>
      </c>
      <c r="I108" s="5">
        <v>0.67</v>
      </c>
      <c r="J108" s="5">
        <v>0</v>
      </c>
      <c r="K108" s="5">
        <v>1</v>
      </c>
      <c r="L108" s="5">
        <v>1</v>
      </c>
      <c r="M108" s="5">
        <v>1</v>
      </c>
      <c r="N108" s="5">
        <v>0.33</v>
      </c>
      <c r="O108" s="5">
        <v>1</v>
      </c>
      <c r="P108" s="5">
        <v>0</v>
      </c>
      <c r="Q108" s="5">
        <v>0</v>
      </c>
      <c r="R108" s="5">
        <v>1</v>
      </c>
      <c r="S108" s="5">
        <v>1</v>
      </c>
      <c r="T108" s="5">
        <v>1</v>
      </c>
      <c r="U108" s="5">
        <v>0</v>
      </c>
      <c r="V108" s="5">
        <v>1</v>
      </c>
      <c r="W108" s="5" t="s">
        <v>190</v>
      </c>
    </row>
    <row r="109" spans="1:23" x14ac:dyDescent="0.55000000000000004">
      <c r="A109" s="10">
        <v>1</v>
      </c>
      <c r="B109" s="26">
        <v>11.67</v>
      </c>
      <c r="C109" s="5">
        <v>1</v>
      </c>
      <c r="D109" s="5">
        <v>1</v>
      </c>
      <c r="E109" s="5">
        <v>0</v>
      </c>
      <c r="F109" s="5">
        <v>1</v>
      </c>
      <c r="G109" s="5">
        <v>1</v>
      </c>
      <c r="H109" s="5">
        <v>0</v>
      </c>
      <c r="I109" s="5">
        <v>0.33</v>
      </c>
      <c r="J109" s="5">
        <v>1</v>
      </c>
      <c r="K109" s="5">
        <v>0.33</v>
      </c>
      <c r="L109" s="5">
        <v>1</v>
      </c>
      <c r="M109" s="5">
        <v>1</v>
      </c>
      <c r="N109" s="5">
        <v>1</v>
      </c>
      <c r="O109" s="5">
        <v>1</v>
      </c>
      <c r="P109" s="5">
        <v>0</v>
      </c>
      <c r="Q109" s="5">
        <v>0</v>
      </c>
      <c r="R109" s="5">
        <v>0</v>
      </c>
      <c r="S109" s="5">
        <v>0</v>
      </c>
      <c r="T109" s="5">
        <v>1</v>
      </c>
      <c r="U109" s="5">
        <v>1</v>
      </c>
      <c r="V109" s="5">
        <v>0</v>
      </c>
      <c r="W109" s="5" t="s">
        <v>191</v>
      </c>
    </row>
    <row r="110" spans="1:23" x14ac:dyDescent="0.55000000000000004">
      <c r="A110" s="10">
        <v>1</v>
      </c>
      <c r="B110" s="26">
        <v>16.670000000000002</v>
      </c>
      <c r="C110" s="5">
        <v>1</v>
      </c>
      <c r="D110" s="5">
        <v>1</v>
      </c>
      <c r="E110" s="5">
        <v>1</v>
      </c>
      <c r="F110" s="5">
        <v>1</v>
      </c>
      <c r="G110" s="5">
        <v>1</v>
      </c>
      <c r="H110" s="5">
        <v>1</v>
      </c>
      <c r="I110" s="5">
        <v>1</v>
      </c>
      <c r="J110" s="5">
        <v>1</v>
      </c>
      <c r="K110" s="5">
        <v>0.33</v>
      </c>
      <c r="L110" s="5">
        <v>1</v>
      </c>
      <c r="M110" s="5">
        <v>0.5</v>
      </c>
      <c r="N110" s="5">
        <v>0.33</v>
      </c>
      <c r="O110" s="5">
        <v>0.5</v>
      </c>
      <c r="P110" s="5">
        <v>1</v>
      </c>
      <c r="Q110" s="5">
        <v>1</v>
      </c>
      <c r="R110" s="5">
        <v>1</v>
      </c>
      <c r="S110" s="5">
        <v>0</v>
      </c>
      <c r="T110" s="5">
        <v>1</v>
      </c>
      <c r="U110" s="5">
        <v>1</v>
      </c>
      <c r="V110" s="5">
        <v>1</v>
      </c>
      <c r="W110" s="5" t="s">
        <v>192</v>
      </c>
    </row>
    <row r="111" spans="1:23" x14ac:dyDescent="0.55000000000000004">
      <c r="A111" s="10">
        <v>1</v>
      </c>
      <c r="B111" s="26">
        <v>5.67</v>
      </c>
      <c r="C111" s="5">
        <v>1</v>
      </c>
      <c r="D111" s="5">
        <v>0.5</v>
      </c>
      <c r="E111" s="5">
        <v>0</v>
      </c>
      <c r="F111" s="5">
        <v>0</v>
      </c>
      <c r="G111" s="5">
        <v>1</v>
      </c>
      <c r="H111" s="5">
        <v>0</v>
      </c>
      <c r="I111" s="5">
        <v>0.08</v>
      </c>
      <c r="J111" s="5">
        <v>0</v>
      </c>
      <c r="K111" s="5">
        <v>0.67</v>
      </c>
      <c r="L111" s="5">
        <v>0</v>
      </c>
      <c r="M111" s="5">
        <v>0</v>
      </c>
      <c r="N111" s="5">
        <v>0.42</v>
      </c>
      <c r="O111" s="5">
        <v>0</v>
      </c>
      <c r="P111" s="5">
        <v>1</v>
      </c>
      <c r="Q111" s="5">
        <v>0</v>
      </c>
      <c r="R111" s="5">
        <v>0</v>
      </c>
      <c r="S111" s="5">
        <v>0</v>
      </c>
      <c r="T111" s="5">
        <v>1</v>
      </c>
      <c r="U111" s="5">
        <v>0</v>
      </c>
      <c r="V111" s="5">
        <v>0</v>
      </c>
      <c r="W111" s="5" t="s">
        <v>193</v>
      </c>
    </row>
    <row r="112" spans="1:23" x14ac:dyDescent="0.55000000000000004">
      <c r="A112" s="10">
        <v>1</v>
      </c>
      <c r="B112" s="26">
        <v>8.83</v>
      </c>
      <c r="C112" s="5">
        <v>0</v>
      </c>
      <c r="D112" s="5">
        <v>0.5</v>
      </c>
      <c r="E112" s="5">
        <v>0</v>
      </c>
      <c r="F112" s="5">
        <v>0</v>
      </c>
      <c r="G112" s="5">
        <v>1</v>
      </c>
      <c r="H112" s="5">
        <v>0</v>
      </c>
      <c r="I112" s="5">
        <v>0.67</v>
      </c>
      <c r="J112" s="5">
        <v>0</v>
      </c>
      <c r="K112" s="5">
        <v>0.33</v>
      </c>
      <c r="L112" s="5">
        <v>1</v>
      </c>
      <c r="M112" s="5">
        <v>1</v>
      </c>
      <c r="N112" s="5">
        <v>0.33</v>
      </c>
      <c r="O112" s="5">
        <v>1</v>
      </c>
      <c r="P112" s="5">
        <v>1</v>
      </c>
      <c r="Q112" s="5">
        <v>0</v>
      </c>
      <c r="R112" s="5">
        <v>1</v>
      </c>
      <c r="S112" s="5">
        <v>0</v>
      </c>
      <c r="T112" s="5">
        <v>1</v>
      </c>
      <c r="U112" s="5">
        <v>0</v>
      </c>
      <c r="V112" s="5">
        <v>0</v>
      </c>
      <c r="W112" s="5" t="s">
        <v>81</v>
      </c>
    </row>
    <row r="113" spans="1:23" x14ac:dyDescent="0.55000000000000004">
      <c r="A113" s="10">
        <v>1</v>
      </c>
      <c r="B113" s="26">
        <v>9.33</v>
      </c>
      <c r="C113" s="5">
        <v>1</v>
      </c>
      <c r="D113" s="5">
        <v>0.5</v>
      </c>
      <c r="E113" s="5">
        <v>1</v>
      </c>
      <c r="F113" s="5">
        <v>1</v>
      </c>
      <c r="G113" s="5">
        <v>1</v>
      </c>
      <c r="H113" s="5">
        <v>0</v>
      </c>
      <c r="I113" s="5">
        <v>0.33</v>
      </c>
      <c r="J113" s="5">
        <v>1</v>
      </c>
      <c r="K113" s="5">
        <v>0</v>
      </c>
      <c r="L113" s="5">
        <v>1</v>
      </c>
      <c r="M113" s="5">
        <v>0.5</v>
      </c>
      <c r="N113" s="5">
        <v>0</v>
      </c>
      <c r="O113" s="5">
        <v>0</v>
      </c>
      <c r="P113" s="5">
        <v>0</v>
      </c>
      <c r="Q113" s="5">
        <v>0</v>
      </c>
      <c r="R113" s="5">
        <v>1</v>
      </c>
      <c r="S113" s="5">
        <v>0</v>
      </c>
      <c r="T113" s="5">
        <v>1</v>
      </c>
      <c r="U113" s="5">
        <v>0</v>
      </c>
      <c r="V113" s="5">
        <v>0</v>
      </c>
      <c r="W113" s="5" t="s">
        <v>194</v>
      </c>
    </row>
    <row r="114" spans="1:23" x14ac:dyDescent="0.55000000000000004">
      <c r="A114" s="10">
        <v>1</v>
      </c>
      <c r="B114" s="26">
        <v>10.67</v>
      </c>
      <c r="C114" s="5" t="s">
        <v>20</v>
      </c>
      <c r="D114" s="5">
        <v>0.5</v>
      </c>
      <c r="E114" s="5">
        <v>0</v>
      </c>
      <c r="F114" s="5">
        <v>1</v>
      </c>
      <c r="G114" s="5">
        <v>1</v>
      </c>
      <c r="H114" s="5" t="s">
        <v>20</v>
      </c>
      <c r="I114" s="5">
        <v>0.67</v>
      </c>
      <c r="J114" s="5">
        <v>1</v>
      </c>
      <c r="K114" s="5">
        <v>0.33</v>
      </c>
      <c r="L114" s="5">
        <v>1</v>
      </c>
      <c r="M114" s="5">
        <v>1</v>
      </c>
      <c r="N114" s="5">
        <v>0.67</v>
      </c>
      <c r="O114" s="5">
        <v>0.5</v>
      </c>
      <c r="P114" s="5">
        <v>1</v>
      </c>
      <c r="Q114" s="5">
        <v>0</v>
      </c>
      <c r="R114" s="5">
        <v>1</v>
      </c>
      <c r="S114" s="5">
        <v>0</v>
      </c>
      <c r="T114" s="5" t="s">
        <v>20</v>
      </c>
      <c r="U114" s="5">
        <v>1</v>
      </c>
      <c r="V114" s="5" t="s">
        <v>20</v>
      </c>
      <c r="W114" s="5" t="s">
        <v>29</v>
      </c>
    </row>
    <row r="115" spans="1:23" x14ac:dyDescent="0.55000000000000004">
      <c r="A115" s="10">
        <v>1</v>
      </c>
      <c r="B115" s="26">
        <v>20</v>
      </c>
      <c r="C115" s="5">
        <v>1</v>
      </c>
      <c r="D115" s="5">
        <v>1</v>
      </c>
      <c r="E115" s="5">
        <v>1</v>
      </c>
      <c r="F115" s="5">
        <v>1</v>
      </c>
      <c r="G115" s="5">
        <v>1</v>
      </c>
      <c r="H115" s="5">
        <v>1</v>
      </c>
      <c r="I115" s="5">
        <v>1</v>
      </c>
      <c r="J115" s="5">
        <v>1</v>
      </c>
      <c r="K115" s="5">
        <v>1</v>
      </c>
      <c r="L115" s="5">
        <v>1</v>
      </c>
      <c r="M115" s="5">
        <v>1</v>
      </c>
      <c r="N115" s="5">
        <v>1</v>
      </c>
      <c r="O115" s="5">
        <v>1</v>
      </c>
      <c r="P115" s="5">
        <v>1</v>
      </c>
      <c r="Q115" s="5">
        <v>1</v>
      </c>
      <c r="R115" s="5">
        <v>1</v>
      </c>
      <c r="S115" s="5">
        <v>1</v>
      </c>
      <c r="T115" s="5">
        <v>1</v>
      </c>
      <c r="U115" s="5">
        <v>1</v>
      </c>
      <c r="V115" s="5">
        <v>1</v>
      </c>
      <c r="W115" s="5" t="s">
        <v>195</v>
      </c>
    </row>
    <row r="116" spans="1:23" x14ac:dyDescent="0.55000000000000004">
      <c r="A116" s="10">
        <v>1</v>
      </c>
      <c r="B116" s="26">
        <v>12.83</v>
      </c>
      <c r="C116" s="5">
        <v>1</v>
      </c>
      <c r="D116" s="5">
        <v>0.5</v>
      </c>
      <c r="E116" s="5">
        <v>0</v>
      </c>
      <c r="F116" s="5">
        <v>1</v>
      </c>
      <c r="G116" s="5">
        <v>1</v>
      </c>
      <c r="H116" s="5">
        <v>0</v>
      </c>
      <c r="I116" s="5">
        <v>0.67</v>
      </c>
      <c r="J116" s="5">
        <v>1</v>
      </c>
      <c r="K116" s="5">
        <v>0.67</v>
      </c>
      <c r="L116" s="5">
        <v>1</v>
      </c>
      <c r="M116" s="5">
        <v>1</v>
      </c>
      <c r="N116" s="5">
        <v>1</v>
      </c>
      <c r="O116" s="5">
        <v>1</v>
      </c>
      <c r="P116" s="5">
        <v>0</v>
      </c>
      <c r="Q116" s="5">
        <v>0</v>
      </c>
      <c r="R116" s="5">
        <v>1</v>
      </c>
      <c r="S116" s="5">
        <v>0</v>
      </c>
      <c r="T116" s="5">
        <v>1</v>
      </c>
      <c r="U116" s="5">
        <v>0</v>
      </c>
      <c r="V116" s="5">
        <v>1</v>
      </c>
      <c r="W116" s="5" t="s">
        <v>196</v>
      </c>
    </row>
    <row r="117" spans="1:23" x14ac:dyDescent="0.55000000000000004">
      <c r="A117" s="10">
        <v>1</v>
      </c>
      <c r="B117" s="26" t="s">
        <v>20</v>
      </c>
      <c r="C117" s="5" t="s">
        <v>20</v>
      </c>
      <c r="D117" s="5" t="s">
        <v>20</v>
      </c>
      <c r="E117" s="5" t="s">
        <v>20</v>
      </c>
      <c r="F117" s="5" t="s">
        <v>20</v>
      </c>
      <c r="G117" s="5" t="s">
        <v>20</v>
      </c>
      <c r="H117" s="5" t="s">
        <v>20</v>
      </c>
      <c r="I117" s="5" t="s">
        <v>20</v>
      </c>
      <c r="J117" s="5" t="s">
        <v>20</v>
      </c>
      <c r="K117" s="5" t="s">
        <v>20</v>
      </c>
      <c r="L117" s="5" t="s">
        <v>20</v>
      </c>
      <c r="M117" s="5" t="s">
        <v>20</v>
      </c>
      <c r="N117" s="5" t="s">
        <v>20</v>
      </c>
      <c r="O117" s="5" t="s">
        <v>20</v>
      </c>
      <c r="P117" s="5" t="s">
        <v>20</v>
      </c>
      <c r="Q117" s="5" t="s">
        <v>20</v>
      </c>
      <c r="R117" s="5" t="s">
        <v>20</v>
      </c>
      <c r="S117" s="5" t="s">
        <v>20</v>
      </c>
      <c r="T117" s="5" t="s">
        <v>20</v>
      </c>
      <c r="U117" s="5" t="s">
        <v>20</v>
      </c>
      <c r="V117" s="5" t="s">
        <v>20</v>
      </c>
      <c r="W117" s="5" t="s">
        <v>20</v>
      </c>
    </row>
    <row r="118" spans="1:23" x14ac:dyDescent="0.55000000000000004">
      <c r="A118" s="10">
        <v>1</v>
      </c>
      <c r="B118" s="26">
        <v>10.5</v>
      </c>
      <c r="C118" s="5">
        <v>1</v>
      </c>
      <c r="D118" s="5">
        <v>0.5</v>
      </c>
      <c r="E118" s="5">
        <v>1</v>
      </c>
      <c r="F118" s="5">
        <v>0</v>
      </c>
      <c r="G118" s="5">
        <v>1</v>
      </c>
      <c r="H118" s="5">
        <v>1</v>
      </c>
      <c r="I118" s="5">
        <v>0.33</v>
      </c>
      <c r="J118" s="5">
        <v>1</v>
      </c>
      <c r="K118" s="5">
        <v>0.33</v>
      </c>
      <c r="L118" s="5">
        <v>0</v>
      </c>
      <c r="M118" s="5">
        <v>0.5</v>
      </c>
      <c r="N118" s="5">
        <v>0.33</v>
      </c>
      <c r="O118" s="5">
        <v>0.5</v>
      </c>
      <c r="P118" s="5">
        <v>0</v>
      </c>
      <c r="Q118" s="5">
        <v>1</v>
      </c>
      <c r="R118" s="5">
        <v>1</v>
      </c>
      <c r="S118" s="5">
        <v>0</v>
      </c>
      <c r="T118" s="5">
        <v>1</v>
      </c>
      <c r="U118" s="5">
        <v>0</v>
      </c>
      <c r="V118" s="5">
        <v>0</v>
      </c>
      <c r="W118" s="5" t="s">
        <v>197</v>
      </c>
    </row>
    <row r="119" spans="1:23" x14ac:dyDescent="0.55000000000000004">
      <c r="A119" s="10">
        <v>1</v>
      </c>
      <c r="B119" s="26">
        <v>15.5</v>
      </c>
      <c r="C119" s="5">
        <v>1</v>
      </c>
      <c r="D119" s="5">
        <v>0.5</v>
      </c>
      <c r="E119" s="5">
        <v>0</v>
      </c>
      <c r="F119" s="5">
        <v>1</v>
      </c>
      <c r="G119" s="5">
        <v>1</v>
      </c>
      <c r="H119" s="5">
        <v>1</v>
      </c>
      <c r="I119" s="5">
        <v>1</v>
      </c>
      <c r="J119" s="5">
        <v>0</v>
      </c>
      <c r="K119" s="5">
        <v>0.33</v>
      </c>
      <c r="L119" s="5">
        <v>1</v>
      </c>
      <c r="M119" s="5">
        <v>1</v>
      </c>
      <c r="N119" s="5">
        <v>0.67</v>
      </c>
      <c r="O119" s="5">
        <v>1</v>
      </c>
      <c r="P119" s="5">
        <v>1</v>
      </c>
      <c r="Q119" s="5">
        <v>1</v>
      </c>
      <c r="R119" s="5">
        <v>1</v>
      </c>
      <c r="S119" s="5">
        <v>0</v>
      </c>
      <c r="T119" s="5">
        <v>1</v>
      </c>
      <c r="U119" s="5">
        <v>1</v>
      </c>
      <c r="V119" s="5">
        <v>1</v>
      </c>
      <c r="W119" s="5" t="s">
        <v>198</v>
      </c>
    </row>
    <row r="120" spans="1:23" x14ac:dyDescent="0.55000000000000004">
      <c r="A120" s="10">
        <v>1</v>
      </c>
      <c r="B120" s="26">
        <v>12.17</v>
      </c>
      <c r="C120" s="5">
        <v>1</v>
      </c>
      <c r="D120" s="5">
        <v>0.5</v>
      </c>
      <c r="E120" s="5">
        <v>1</v>
      </c>
      <c r="F120" s="5">
        <v>1</v>
      </c>
      <c r="G120" s="5">
        <v>1</v>
      </c>
      <c r="H120" s="5">
        <v>0</v>
      </c>
      <c r="I120" s="5">
        <v>1</v>
      </c>
      <c r="J120" s="5">
        <v>1</v>
      </c>
      <c r="K120" s="5">
        <v>0.67</v>
      </c>
      <c r="L120" s="5">
        <v>1</v>
      </c>
      <c r="M120" s="5">
        <v>0</v>
      </c>
      <c r="N120" s="5">
        <v>1</v>
      </c>
      <c r="O120" s="5">
        <v>0</v>
      </c>
      <c r="P120" s="5">
        <v>1</v>
      </c>
      <c r="Q120" s="5">
        <v>0</v>
      </c>
      <c r="R120" s="5">
        <v>1</v>
      </c>
      <c r="S120" s="5">
        <v>0</v>
      </c>
      <c r="T120" s="5">
        <v>1</v>
      </c>
      <c r="U120" s="5">
        <v>0</v>
      </c>
      <c r="V120" s="5">
        <v>0</v>
      </c>
      <c r="W120" s="5" t="s">
        <v>199</v>
      </c>
    </row>
    <row r="121" spans="1:23" x14ac:dyDescent="0.55000000000000004">
      <c r="A121" s="10">
        <v>1</v>
      </c>
      <c r="B121" s="26">
        <v>13.33</v>
      </c>
      <c r="C121" s="5">
        <v>1</v>
      </c>
      <c r="D121" s="5">
        <v>0</v>
      </c>
      <c r="E121" s="5">
        <v>1</v>
      </c>
      <c r="F121" s="5">
        <v>0</v>
      </c>
      <c r="G121" s="5">
        <v>1</v>
      </c>
      <c r="H121" s="5">
        <v>1</v>
      </c>
      <c r="I121" s="5">
        <v>1</v>
      </c>
      <c r="J121" s="5">
        <v>0</v>
      </c>
      <c r="K121" s="5">
        <v>0.67</v>
      </c>
      <c r="L121" s="5">
        <v>0.25</v>
      </c>
      <c r="M121" s="5">
        <v>1</v>
      </c>
      <c r="N121" s="5">
        <v>0.42</v>
      </c>
      <c r="O121" s="5">
        <v>1</v>
      </c>
      <c r="P121" s="5">
        <v>1</v>
      </c>
      <c r="Q121" s="5">
        <v>0</v>
      </c>
      <c r="R121" s="5">
        <v>1</v>
      </c>
      <c r="S121" s="5">
        <v>0</v>
      </c>
      <c r="T121" s="5">
        <v>1</v>
      </c>
      <c r="U121" s="5">
        <v>1</v>
      </c>
      <c r="V121" s="5">
        <v>1</v>
      </c>
      <c r="W121" s="5" t="s">
        <v>200</v>
      </c>
    </row>
    <row r="122" spans="1:23" x14ac:dyDescent="0.55000000000000004">
      <c r="A122" s="10">
        <v>1</v>
      </c>
      <c r="B122" s="26">
        <v>17.5</v>
      </c>
      <c r="C122" s="5">
        <v>1</v>
      </c>
      <c r="D122" s="5">
        <v>0.5</v>
      </c>
      <c r="E122" s="5">
        <v>1</v>
      </c>
      <c r="F122" s="5">
        <v>1</v>
      </c>
      <c r="G122" s="5">
        <v>1</v>
      </c>
      <c r="H122" s="5">
        <v>1</v>
      </c>
      <c r="I122" s="5">
        <v>1</v>
      </c>
      <c r="J122" s="5">
        <v>1</v>
      </c>
      <c r="K122" s="5">
        <v>1</v>
      </c>
      <c r="L122" s="5">
        <v>0</v>
      </c>
      <c r="M122" s="5">
        <v>1</v>
      </c>
      <c r="N122" s="5">
        <v>1</v>
      </c>
      <c r="O122" s="5">
        <v>1</v>
      </c>
      <c r="P122" s="5">
        <v>1</v>
      </c>
      <c r="Q122" s="5">
        <v>1</v>
      </c>
      <c r="R122" s="5">
        <v>1</v>
      </c>
      <c r="S122" s="5">
        <v>0</v>
      </c>
      <c r="T122" s="5">
        <v>1</v>
      </c>
      <c r="U122" s="5">
        <v>1</v>
      </c>
      <c r="V122" s="5">
        <v>1</v>
      </c>
      <c r="W122" s="5" t="s">
        <v>201</v>
      </c>
    </row>
    <row r="123" spans="1:23" x14ac:dyDescent="0.55000000000000004">
      <c r="A123" s="10">
        <v>1</v>
      </c>
      <c r="B123" s="26">
        <v>15.83</v>
      </c>
      <c r="C123" s="5">
        <v>1</v>
      </c>
      <c r="D123" s="5">
        <v>1</v>
      </c>
      <c r="E123" s="5">
        <v>0</v>
      </c>
      <c r="F123" s="5">
        <v>1</v>
      </c>
      <c r="G123" s="5">
        <v>0</v>
      </c>
      <c r="H123" s="5">
        <v>1</v>
      </c>
      <c r="I123" s="5">
        <v>0.67</v>
      </c>
      <c r="J123" s="5">
        <v>1</v>
      </c>
      <c r="K123" s="5">
        <v>0.67</v>
      </c>
      <c r="L123" s="5">
        <v>1</v>
      </c>
      <c r="M123" s="5">
        <v>0.5</v>
      </c>
      <c r="N123" s="5">
        <v>1</v>
      </c>
      <c r="O123" s="5">
        <v>1</v>
      </c>
      <c r="P123" s="5">
        <v>1</v>
      </c>
      <c r="Q123" s="5">
        <v>1</v>
      </c>
      <c r="R123" s="5">
        <v>1</v>
      </c>
      <c r="S123" s="5">
        <v>0</v>
      </c>
      <c r="T123" s="5">
        <v>1</v>
      </c>
      <c r="U123" s="5">
        <v>1</v>
      </c>
      <c r="V123" s="5">
        <v>1</v>
      </c>
      <c r="W123" s="5" t="s">
        <v>82</v>
      </c>
    </row>
    <row r="124" spans="1:23" x14ac:dyDescent="0.55000000000000004">
      <c r="A124" s="10">
        <v>1</v>
      </c>
      <c r="B124" s="26">
        <v>14.67</v>
      </c>
      <c r="C124" s="5">
        <v>1</v>
      </c>
      <c r="D124" s="5">
        <v>0.5</v>
      </c>
      <c r="E124" s="5">
        <v>0</v>
      </c>
      <c r="F124" s="5">
        <v>1</v>
      </c>
      <c r="G124" s="5">
        <v>1</v>
      </c>
      <c r="H124" s="5">
        <v>0</v>
      </c>
      <c r="I124" s="5">
        <v>0.67</v>
      </c>
      <c r="J124" s="5">
        <v>1</v>
      </c>
      <c r="K124" s="5">
        <v>1</v>
      </c>
      <c r="L124" s="5">
        <v>1</v>
      </c>
      <c r="M124" s="5">
        <v>1</v>
      </c>
      <c r="N124" s="5">
        <v>1</v>
      </c>
      <c r="O124" s="5">
        <v>0.5</v>
      </c>
      <c r="P124" s="5">
        <v>1</v>
      </c>
      <c r="Q124" s="5">
        <v>1</v>
      </c>
      <c r="R124" s="5">
        <v>1</v>
      </c>
      <c r="S124" s="5">
        <v>0</v>
      </c>
      <c r="T124" s="5">
        <v>1</v>
      </c>
      <c r="U124" s="5">
        <v>1</v>
      </c>
      <c r="V124" s="5">
        <v>0</v>
      </c>
      <c r="W124" s="5" t="s">
        <v>202</v>
      </c>
    </row>
    <row r="125" spans="1:23" x14ac:dyDescent="0.55000000000000004">
      <c r="A125" s="10">
        <v>1</v>
      </c>
      <c r="B125" s="26">
        <v>14.33</v>
      </c>
      <c r="C125" s="5">
        <v>1</v>
      </c>
      <c r="D125" s="5">
        <v>0.5</v>
      </c>
      <c r="E125" s="5">
        <v>0</v>
      </c>
      <c r="F125" s="5">
        <v>1</v>
      </c>
      <c r="G125" s="5">
        <v>1</v>
      </c>
      <c r="H125" s="5">
        <v>1</v>
      </c>
      <c r="I125" s="5">
        <v>0.67</v>
      </c>
      <c r="J125" s="5">
        <v>1</v>
      </c>
      <c r="K125" s="5">
        <v>0.67</v>
      </c>
      <c r="L125" s="5">
        <v>1</v>
      </c>
      <c r="M125" s="5">
        <v>1</v>
      </c>
      <c r="N125" s="5">
        <v>1</v>
      </c>
      <c r="O125" s="5">
        <v>0.5</v>
      </c>
      <c r="P125" s="5">
        <v>1</v>
      </c>
      <c r="Q125" s="5">
        <v>0</v>
      </c>
      <c r="R125" s="5">
        <v>1</v>
      </c>
      <c r="S125" s="5">
        <v>0</v>
      </c>
      <c r="T125" s="5">
        <v>1</v>
      </c>
      <c r="U125" s="5">
        <v>0</v>
      </c>
      <c r="V125" s="5">
        <v>1</v>
      </c>
      <c r="W125" s="5" t="s">
        <v>203</v>
      </c>
    </row>
    <row r="126" spans="1:23" x14ac:dyDescent="0.55000000000000004">
      <c r="A126" s="10">
        <v>1</v>
      </c>
      <c r="B126" s="26" t="s">
        <v>20</v>
      </c>
      <c r="C126" s="5" t="s">
        <v>20</v>
      </c>
      <c r="D126" s="5" t="s">
        <v>20</v>
      </c>
      <c r="E126" s="5" t="s">
        <v>20</v>
      </c>
      <c r="F126" s="5" t="s">
        <v>20</v>
      </c>
      <c r="G126" s="5" t="s">
        <v>20</v>
      </c>
      <c r="H126" s="5" t="s">
        <v>20</v>
      </c>
      <c r="I126" s="5" t="s">
        <v>20</v>
      </c>
      <c r="J126" s="5" t="s">
        <v>20</v>
      </c>
      <c r="K126" s="5" t="s">
        <v>20</v>
      </c>
      <c r="L126" s="5" t="s">
        <v>20</v>
      </c>
      <c r="M126" s="5" t="s">
        <v>20</v>
      </c>
      <c r="N126" s="5" t="s">
        <v>20</v>
      </c>
      <c r="O126" s="5" t="s">
        <v>20</v>
      </c>
      <c r="P126" s="5" t="s">
        <v>20</v>
      </c>
      <c r="Q126" s="5" t="s">
        <v>20</v>
      </c>
      <c r="R126" s="5" t="s">
        <v>20</v>
      </c>
      <c r="S126" s="5" t="s">
        <v>20</v>
      </c>
      <c r="T126" s="5" t="s">
        <v>20</v>
      </c>
      <c r="U126" s="5" t="s">
        <v>20</v>
      </c>
      <c r="V126" s="5" t="s">
        <v>20</v>
      </c>
      <c r="W126" s="5" t="s">
        <v>20</v>
      </c>
    </row>
    <row r="127" spans="1:23" x14ac:dyDescent="0.55000000000000004">
      <c r="A127" s="10">
        <v>1</v>
      </c>
      <c r="B127" s="26">
        <v>10.75</v>
      </c>
      <c r="C127" s="5">
        <v>0</v>
      </c>
      <c r="D127" s="5">
        <v>0</v>
      </c>
      <c r="E127" s="5">
        <v>0</v>
      </c>
      <c r="F127" s="5">
        <v>0</v>
      </c>
      <c r="G127" s="5">
        <v>1</v>
      </c>
      <c r="H127" s="5">
        <v>0</v>
      </c>
      <c r="I127" s="5">
        <v>0.33</v>
      </c>
      <c r="J127" s="5">
        <v>1</v>
      </c>
      <c r="K127" s="5">
        <v>1</v>
      </c>
      <c r="L127" s="5">
        <v>1</v>
      </c>
      <c r="M127" s="5">
        <v>1</v>
      </c>
      <c r="N127" s="5">
        <v>0.42</v>
      </c>
      <c r="O127" s="5">
        <v>0</v>
      </c>
      <c r="P127" s="5">
        <v>1</v>
      </c>
      <c r="Q127" s="5">
        <v>1</v>
      </c>
      <c r="R127" s="5">
        <v>1</v>
      </c>
      <c r="S127" s="5">
        <v>0</v>
      </c>
      <c r="T127" s="5">
        <v>1</v>
      </c>
      <c r="U127" s="5">
        <v>0</v>
      </c>
      <c r="V127" s="5">
        <v>1</v>
      </c>
      <c r="W127" s="5" t="s">
        <v>111</v>
      </c>
    </row>
    <row r="128" spans="1:23" x14ac:dyDescent="0.55000000000000004">
      <c r="A128" s="10">
        <v>1</v>
      </c>
      <c r="B128" s="26">
        <v>14.83</v>
      </c>
      <c r="C128" s="5">
        <v>1</v>
      </c>
      <c r="D128" s="5">
        <v>0.5</v>
      </c>
      <c r="E128" s="5">
        <v>0</v>
      </c>
      <c r="F128" s="5">
        <v>0</v>
      </c>
      <c r="G128" s="5">
        <v>1</v>
      </c>
      <c r="H128" s="5">
        <v>0</v>
      </c>
      <c r="I128" s="5">
        <v>1</v>
      </c>
      <c r="J128" s="5">
        <v>1</v>
      </c>
      <c r="K128" s="5">
        <v>1</v>
      </c>
      <c r="L128" s="5">
        <v>1</v>
      </c>
      <c r="M128" s="5">
        <v>1</v>
      </c>
      <c r="N128" s="5">
        <v>0.33</v>
      </c>
      <c r="O128" s="5">
        <v>1</v>
      </c>
      <c r="P128" s="5">
        <v>1</v>
      </c>
      <c r="Q128" s="5">
        <v>1</v>
      </c>
      <c r="R128" s="5">
        <v>1</v>
      </c>
      <c r="S128" s="5">
        <v>1</v>
      </c>
      <c r="T128" s="5">
        <v>1</v>
      </c>
      <c r="U128" s="5">
        <v>0</v>
      </c>
      <c r="V128" s="5">
        <v>1</v>
      </c>
      <c r="W128" s="5" t="s">
        <v>142</v>
      </c>
    </row>
    <row r="129" spans="1:23" x14ac:dyDescent="0.55000000000000004">
      <c r="A129" s="10">
        <v>1</v>
      </c>
      <c r="B129" s="26">
        <v>12.83</v>
      </c>
      <c r="C129" s="5">
        <v>1</v>
      </c>
      <c r="D129" s="5">
        <v>0.5</v>
      </c>
      <c r="E129" s="5">
        <v>0</v>
      </c>
      <c r="F129" s="5">
        <v>1</v>
      </c>
      <c r="G129" s="5">
        <v>0</v>
      </c>
      <c r="H129" s="5">
        <v>0</v>
      </c>
      <c r="I129" s="5">
        <v>0.33</v>
      </c>
      <c r="J129" s="5">
        <v>1</v>
      </c>
      <c r="K129" s="5">
        <v>1</v>
      </c>
      <c r="L129" s="5">
        <v>1</v>
      </c>
      <c r="M129" s="5">
        <v>1</v>
      </c>
      <c r="N129" s="5">
        <v>1</v>
      </c>
      <c r="O129" s="5">
        <v>1</v>
      </c>
      <c r="P129" s="5">
        <v>1</v>
      </c>
      <c r="Q129" s="5">
        <v>0</v>
      </c>
      <c r="R129" s="5">
        <v>1</v>
      </c>
      <c r="S129" s="5">
        <v>0</v>
      </c>
      <c r="T129" s="5">
        <v>1</v>
      </c>
      <c r="U129" s="5">
        <v>0</v>
      </c>
      <c r="V129" s="5">
        <v>1</v>
      </c>
      <c r="W129" s="5" t="s">
        <v>204</v>
      </c>
    </row>
    <row r="130" spans="1:23" x14ac:dyDescent="0.55000000000000004">
      <c r="A130" s="10">
        <v>1</v>
      </c>
      <c r="B130" s="26">
        <v>8.83</v>
      </c>
      <c r="C130" s="5">
        <v>1</v>
      </c>
      <c r="D130" s="5">
        <v>0.5</v>
      </c>
      <c r="E130" s="5">
        <v>0</v>
      </c>
      <c r="F130" s="5">
        <v>0</v>
      </c>
      <c r="G130" s="5">
        <v>0</v>
      </c>
      <c r="H130" s="5">
        <v>0</v>
      </c>
      <c r="I130" s="5">
        <v>0.67</v>
      </c>
      <c r="J130" s="5">
        <v>0</v>
      </c>
      <c r="K130" s="5">
        <v>0.67</v>
      </c>
      <c r="L130" s="5">
        <v>1</v>
      </c>
      <c r="M130" s="5">
        <v>1</v>
      </c>
      <c r="N130" s="5">
        <v>1</v>
      </c>
      <c r="O130" s="5">
        <v>1</v>
      </c>
      <c r="P130" s="5">
        <v>0</v>
      </c>
      <c r="Q130" s="5">
        <v>0</v>
      </c>
      <c r="R130" s="5">
        <v>1</v>
      </c>
      <c r="S130" s="5">
        <v>0</v>
      </c>
      <c r="T130" s="5">
        <v>0</v>
      </c>
      <c r="U130" s="5">
        <v>1</v>
      </c>
      <c r="V130" s="5">
        <v>0</v>
      </c>
      <c r="W130" s="5" t="s">
        <v>205</v>
      </c>
    </row>
    <row r="131" spans="1:23" x14ac:dyDescent="0.55000000000000004">
      <c r="A131" s="10">
        <v>1</v>
      </c>
      <c r="B131" s="26">
        <v>9.5</v>
      </c>
      <c r="C131" s="5">
        <v>0</v>
      </c>
      <c r="D131" s="5">
        <v>0.5</v>
      </c>
      <c r="E131" s="5">
        <v>0</v>
      </c>
      <c r="F131" s="5">
        <v>1</v>
      </c>
      <c r="G131" s="5">
        <v>0</v>
      </c>
      <c r="H131" s="5">
        <v>0</v>
      </c>
      <c r="I131" s="5">
        <v>0.67</v>
      </c>
      <c r="J131" s="5">
        <v>1</v>
      </c>
      <c r="K131" s="5">
        <v>0.33</v>
      </c>
      <c r="L131" s="5">
        <v>1</v>
      </c>
      <c r="M131" s="5">
        <v>1</v>
      </c>
      <c r="N131" s="5">
        <v>1</v>
      </c>
      <c r="O131" s="5">
        <v>1</v>
      </c>
      <c r="P131" s="5">
        <v>0</v>
      </c>
      <c r="Q131" s="5">
        <v>0</v>
      </c>
      <c r="R131" s="5">
        <v>0</v>
      </c>
      <c r="S131" s="5">
        <v>0</v>
      </c>
      <c r="T131" s="5">
        <v>1</v>
      </c>
      <c r="U131" s="5">
        <v>1</v>
      </c>
      <c r="V131" s="5">
        <v>0</v>
      </c>
      <c r="W131" s="5" t="s">
        <v>206</v>
      </c>
    </row>
    <row r="132" spans="1:23" x14ac:dyDescent="0.55000000000000004">
      <c r="A132" s="10">
        <v>1</v>
      </c>
      <c r="B132" s="26">
        <v>11.08</v>
      </c>
      <c r="C132" s="5">
        <v>1</v>
      </c>
      <c r="D132" s="5">
        <v>0.5</v>
      </c>
      <c r="E132" s="5">
        <v>0</v>
      </c>
      <c r="F132" s="5">
        <v>1</v>
      </c>
      <c r="G132" s="5">
        <v>1</v>
      </c>
      <c r="H132" s="5">
        <v>1</v>
      </c>
      <c r="I132" s="5">
        <v>0.08</v>
      </c>
      <c r="J132" s="5">
        <v>1</v>
      </c>
      <c r="K132" s="5">
        <v>0.67</v>
      </c>
      <c r="L132" s="5">
        <v>0.75</v>
      </c>
      <c r="M132" s="5">
        <v>1</v>
      </c>
      <c r="N132" s="5">
        <v>0.08</v>
      </c>
      <c r="O132" s="5">
        <v>1</v>
      </c>
      <c r="P132" s="5">
        <v>0</v>
      </c>
      <c r="Q132" s="5">
        <v>0</v>
      </c>
      <c r="R132" s="5">
        <v>1</v>
      </c>
      <c r="S132" s="5">
        <v>0</v>
      </c>
      <c r="T132" s="5">
        <v>1</v>
      </c>
      <c r="U132" s="5">
        <v>0</v>
      </c>
      <c r="V132" s="5">
        <v>0</v>
      </c>
      <c r="W132" s="5" t="s">
        <v>112</v>
      </c>
    </row>
    <row r="133" spans="1:23" x14ac:dyDescent="0.55000000000000004">
      <c r="A133" s="10">
        <v>1</v>
      </c>
      <c r="B133" s="26">
        <v>16</v>
      </c>
      <c r="C133" s="5">
        <v>1</v>
      </c>
      <c r="D133" s="5">
        <v>1</v>
      </c>
      <c r="E133" s="5">
        <v>1</v>
      </c>
      <c r="F133" s="5">
        <v>1</v>
      </c>
      <c r="G133" s="5">
        <v>1</v>
      </c>
      <c r="H133" s="5">
        <v>1</v>
      </c>
      <c r="I133" s="5">
        <v>0.67</v>
      </c>
      <c r="J133" s="5">
        <v>0</v>
      </c>
      <c r="K133" s="5">
        <v>0.33</v>
      </c>
      <c r="L133" s="5">
        <v>1</v>
      </c>
      <c r="M133" s="5">
        <v>1</v>
      </c>
      <c r="N133" s="5">
        <v>1</v>
      </c>
      <c r="O133" s="5">
        <v>1</v>
      </c>
      <c r="P133" s="5">
        <v>1</v>
      </c>
      <c r="Q133" s="5">
        <v>0</v>
      </c>
      <c r="R133" s="5">
        <v>1</v>
      </c>
      <c r="S133" s="5">
        <v>0</v>
      </c>
      <c r="T133" s="5">
        <v>1</v>
      </c>
      <c r="U133" s="5">
        <v>1</v>
      </c>
      <c r="V133" s="5">
        <v>1</v>
      </c>
      <c r="W133" s="5" t="s">
        <v>207</v>
      </c>
    </row>
    <row r="134" spans="1:23" x14ac:dyDescent="0.55000000000000004">
      <c r="A134" s="10">
        <v>1</v>
      </c>
      <c r="B134" s="26" t="s">
        <v>20</v>
      </c>
      <c r="C134" s="5" t="s">
        <v>20</v>
      </c>
      <c r="D134" s="5" t="s">
        <v>20</v>
      </c>
      <c r="E134" s="5" t="s">
        <v>20</v>
      </c>
      <c r="F134" s="5" t="s">
        <v>20</v>
      </c>
      <c r="G134" s="5" t="s">
        <v>20</v>
      </c>
      <c r="H134" s="5" t="s">
        <v>20</v>
      </c>
      <c r="I134" s="5" t="s">
        <v>20</v>
      </c>
      <c r="J134" s="5" t="s">
        <v>20</v>
      </c>
      <c r="K134" s="5" t="s">
        <v>20</v>
      </c>
      <c r="L134" s="5" t="s">
        <v>20</v>
      </c>
      <c r="M134" s="5" t="s">
        <v>20</v>
      </c>
      <c r="N134" s="5" t="s">
        <v>20</v>
      </c>
      <c r="O134" s="5" t="s">
        <v>20</v>
      </c>
      <c r="P134" s="5" t="s">
        <v>20</v>
      </c>
      <c r="Q134" s="5" t="s">
        <v>20</v>
      </c>
      <c r="R134" s="5" t="s">
        <v>20</v>
      </c>
      <c r="S134" s="5" t="s">
        <v>20</v>
      </c>
      <c r="T134" s="5" t="s">
        <v>20</v>
      </c>
      <c r="U134" s="5" t="s">
        <v>20</v>
      </c>
      <c r="V134" s="5" t="s">
        <v>20</v>
      </c>
      <c r="W134" s="5" t="s">
        <v>20</v>
      </c>
    </row>
    <row r="135" spans="1:23" x14ac:dyDescent="0.55000000000000004">
      <c r="A135" s="10">
        <v>1</v>
      </c>
      <c r="B135" s="26">
        <v>10.83</v>
      </c>
      <c r="C135" s="5">
        <v>1</v>
      </c>
      <c r="D135" s="5">
        <v>0.5</v>
      </c>
      <c r="E135" s="5">
        <v>0</v>
      </c>
      <c r="F135" s="5">
        <v>1</v>
      </c>
      <c r="G135" s="5">
        <v>1</v>
      </c>
      <c r="H135" s="5">
        <v>0</v>
      </c>
      <c r="I135" s="5">
        <v>0.67</v>
      </c>
      <c r="J135" s="5">
        <v>0</v>
      </c>
      <c r="K135" s="5">
        <v>0.67</v>
      </c>
      <c r="L135" s="5">
        <v>1</v>
      </c>
      <c r="M135" s="5">
        <v>1</v>
      </c>
      <c r="N135" s="5">
        <v>1</v>
      </c>
      <c r="O135" s="5">
        <v>1</v>
      </c>
      <c r="P135" s="5">
        <v>1</v>
      </c>
      <c r="Q135" s="5">
        <v>0</v>
      </c>
      <c r="R135" s="5">
        <v>1</v>
      </c>
      <c r="S135" s="5">
        <v>0</v>
      </c>
      <c r="T135" s="5">
        <v>0</v>
      </c>
      <c r="U135" s="5">
        <v>0</v>
      </c>
      <c r="V135" s="5">
        <v>0</v>
      </c>
      <c r="W135" s="5" t="s">
        <v>159</v>
      </c>
    </row>
    <row r="136" spans="1:23" x14ac:dyDescent="0.55000000000000004">
      <c r="A136" s="10">
        <v>1</v>
      </c>
      <c r="B136" s="26">
        <v>12.5</v>
      </c>
      <c r="C136" s="5">
        <v>1</v>
      </c>
      <c r="D136" s="5">
        <v>0.5</v>
      </c>
      <c r="E136" s="5">
        <v>1</v>
      </c>
      <c r="F136" s="5">
        <v>1</v>
      </c>
      <c r="G136" s="5">
        <v>1</v>
      </c>
      <c r="H136" s="5">
        <v>0</v>
      </c>
      <c r="I136" s="5">
        <v>0.33</v>
      </c>
      <c r="J136" s="5">
        <v>0</v>
      </c>
      <c r="K136" s="5">
        <v>0.67</v>
      </c>
      <c r="L136" s="5">
        <v>1</v>
      </c>
      <c r="M136" s="5">
        <v>1</v>
      </c>
      <c r="N136" s="5">
        <v>1</v>
      </c>
      <c r="O136" s="5">
        <v>1</v>
      </c>
      <c r="P136" s="5">
        <v>0</v>
      </c>
      <c r="Q136" s="5">
        <v>0</v>
      </c>
      <c r="R136" s="5">
        <v>1</v>
      </c>
      <c r="S136" s="5">
        <v>1</v>
      </c>
      <c r="T136" s="5">
        <v>1</v>
      </c>
      <c r="U136" s="5">
        <v>0</v>
      </c>
      <c r="V136" s="5">
        <v>0</v>
      </c>
      <c r="W136" s="5" t="s">
        <v>208</v>
      </c>
    </row>
    <row r="137" spans="1:23" x14ac:dyDescent="0.55000000000000004">
      <c r="A137" s="10">
        <v>1</v>
      </c>
      <c r="B137" s="26">
        <v>12</v>
      </c>
      <c r="C137" s="5">
        <v>1</v>
      </c>
      <c r="D137" s="5">
        <v>0.5</v>
      </c>
      <c r="E137" s="5">
        <v>0</v>
      </c>
      <c r="F137" s="5">
        <v>0</v>
      </c>
      <c r="G137" s="5">
        <v>1</v>
      </c>
      <c r="H137" s="5">
        <v>1</v>
      </c>
      <c r="I137" s="5">
        <v>0.33</v>
      </c>
      <c r="J137" s="5">
        <v>0</v>
      </c>
      <c r="K137" s="5">
        <v>0.67</v>
      </c>
      <c r="L137" s="5">
        <v>1</v>
      </c>
      <c r="M137" s="5">
        <v>1</v>
      </c>
      <c r="N137" s="5">
        <v>0.5</v>
      </c>
      <c r="O137" s="5">
        <v>1</v>
      </c>
      <c r="P137" s="5">
        <v>1</v>
      </c>
      <c r="Q137" s="5">
        <v>0</v>
      </c>
      <c r="R137" s="5">
        <v>1</v>
      </c>
      <c r="S137" s="5">
        <v>0</v>
      </c>
      <c r="T137" s="5">
        <v>1</v>
      </c>
      <c r="U137" s="5">
        <v>0</v>
      </c>
      <c r="V137" s="5">
        <v>1</v>
      </c>
      <c r="W137" s="5" t="s">
        <v>209</v>
      </c>
    </row>
    <row r="138" spans="1:23" x14ac:dyDescent="0.55000000000000004">
      <c r="A138" s="10">
        <v>1</v>
      </c>
      <c r="B138" s="26">
        <v>15.42</v>
      </c>
      <c r="C138" s="5">
        <v>1</v>
      </c>
      <c r="D138" s="5">
        <v>1</v>
      </c>
      <c r="E138" s="5">
        <v>1</v>
      </c>
      <c r="F138" s="5">
        <v>1</v>
      </c>
      <c r="G138" s="5">
        <v>0</v>
      </c>
      <c r="H138" s="5">
        <v>1</v>
      </c>
      <c r="I138" s="5">
        <v>0.75</v>
      </c>
      <c r="J138" s="5">
        <v>1</v>
      </c>
      <c r="K138" s="5">
        <v>0.67</v>
      </c>
      <c r="L138" s="5">
        <v>1</v>
      </c>
      <c r="M138" s="5">
        <v>1</v>
      </c>
      <c r="N138" s="5">
        <v>1</v>
      </c>
      <c r="O138" s="5">
        <v>1</v>
      </c>
      <c r="P138" s="5">
        <v>1</v>
      </c>
      <c r="Q138" s="5">
        <v>0</v>
      </c>
      <c r="R138" s="5">
        <v>1</v>
      </c>
      <c r="S138" s="5">
        <v>0</v>
      </c>
      <c r="T138" s="5">
        <v>1</v>
      </c>
      <c r="U138" s="5">
        <v>0</v>
      </c>
      <c r="V138" s="5">
        <v>1</v>
      </c>
      <c r="W138" s="5" t="s">
        <v>190</v>
      </c>
    </row>
    <row r="139" spans="1:23" x14ac:dyDescent="0.55000000000000004">
      <c r="A139" s="10">
        <v>1</v>
      </c>
      <c r="B139" s="26">
        <v>15</v>
      </c>
      <c r="C139" s="5">
        <v>1</v>
      </c>
      <c r="D139" s="5">
        <v>1</v>
      </c>
      <c r="E139" s="5">
        <v>1</v>
      </c>
      <c r="F139" s="5">
        <v>1</v>
      </c>
      <c r="G139" s="5">
        <v>1</v>
      </c>
      <c r="H139" s="5">
        <v>0</v>
      </c>
      <c r="I139" s="5">
        <v>0.67</v>
      </c>
      <c r="J139" s="5">
        <v>1</v>
      </c>
      <c r="K139" s="5">
        <v>1</v>
      </c>
      <c r="L139" s="5">
        <v>1</v>
      </c>
      <c r="M139" s="5">
        <v>1</v>
      </c>
      <c r="N139" s="5">
        <v>0.33</v>
      </c>
      <c r="O139" s="5">
        <v>1</v>
      </c>
      <c r="P139" s="5">
        <v>0</v>
      </c>
      <c r="Q139" s="5">
        <v>1</v>
      </c>
      <c r="R139" s="5">
        <v>1</v>
      </c>
      <c r="S139" s="5">
        <v>0</v>
      </c>
      <c r="T139" s="5">
        <v>1</v>
      </c>
      <c r="U139" s="5">
        <v>0</v>
      </c>
      <c r="V139" s="5">
        <v>1</v>
      </c>
      <c r="W139" s="5" t="s">
        <v>210</v>
      </c>
    </row>
    <row r="140" spans="1:23" x14ac:dyDescent="0.55000000000000004">
      <c r="A140" s="10">
        <v>1</v>
      </c>
      <c r="B140" s="26">
        <v>13.67</v>
      </c>
      <c r="C140" s="5">
        <v>1</v>
      </c>
      <c r="D140" s="5">
        <v>1</v>
      </c>
      <c r="E140" s="5">
        <v>1</v>
      </c>
      <c r="F140" s="5">
        <v>0</v>
      </c>
      <c r="G140" s="5">
        <v>1</v>
      </c>
      <c r="H140" s="5">
        <v>0</v>
      </c>
      <c r="I140" s="5">
        <v>1</v>
      </c>
      <c r="J140" s="5">
        <v>0</v>
      </c>
      <c r="K140" s="5">
        <v>0.67</v>
      </c>
      <c r="L140" s="5">
        <v>1</v>
      </c>
      <c r="M140" s="5">
        <v>1</v>
      </c>
      <c r="N140" s="5">
        <v>1</v>
      </c>
      <c r="O140" s="5">
        <v>1</v>
      </c>
      <c r="P140" s="5">
        <v>1</v>
      </c>
      <c r="Q140" s="5">
        <v>0</v>
      </c>
      <c r="R140" s="5">
        <v>1</v>
      </c>
      <c r="S140" s="5">
        <v>0</v>
      </c>
      <c r="T140" s="5">
        <v>1</v>
      </c>
      <c r="U140" s="5">
        <v>0</v>
      </c>
      <c r="V140" s="5">
        <v>1</v>
      </c>
      <c r="W140" s="5" t="s">
        <v>211</v>
      </c>
    </row>
    <row r="141" spans="1:23" x14ac:dyDescent="0.55000000000000004">
      <c r="A141" s="10">
        <v>1</v>
      </c>
      <c r="B141" s="26">
        <v>10.33</v>
      </c>
      <c r="C141" s="5">
        <v>1</v>
      </c>
      <c r="D141" s="5">
        <v>0</v>
      </c>
      <c r="E141" s="5">
        <v>0</v>
      </c>
      <c r="F141" s="5">
        <v>1</v>
      </c>
      <c r="G141" s="5">
        <v>0</v>
      </c>
      <c r="H141" s="5">
        <v>0</v>
      </c>
      <c r="I141" s="5">
        <v>0.67</v>
      </c>
      <c r="J141" s="5">
        <v>0</v>
      </c>
      <c r="K141" s="5">
        <v>0.67</v>
      </c>
      <c r="L141" s="5">
        <v>1</v>
      </c>
      <c r="M141" s="5">
        <v>0</v>
      </c>
      <c r="N141" s="5">
        <v>1</v>
      </c>
      <c r="O141" s="5">
        <v>0</v>
      </c>
      <c r="P141" s="5">
        <v>0</v>
      </c>
      <c r="Q141" s="5">
        <v>1</v>
      </c>
      <c r="R141" s="5">
        <v>1</v>
      </c>
      <c r="S141" s="5">
        <v>1</v>
      </c>
      <c r="T141" s="5">
        <v>1</v>
      </c>
      <c r="U141" s="5">
        <v>0</v>
      </c>
      <c r="V141" s="5">
        <v>1</v>
      </c>
      <c r="W141" s="5" t="s">
        <v>140</v>
      </c>
    </row>
    <row r="142" spans="1:23" x14ac:dyDescent="0.55000000000000004">
      <c r="A142" s="10">
        <v>1</v>
      </c>
      <c r="B142" s="26">
        <v>16.829999999999998</v>
      </c>
      <c r="C142" s="5">
        <v>1</v>
      </c>
      <c r="D142" s="5">
        <v>0.5</v>
      </c>
      <c r="E142" s="5">
        <v>0</v>
      </c>
      <c r="F142" s="5">
        <v>1</v>
      </c>
      <c r="G142" s="5">
        <v>1</v>
      </c>
      <c r="H142" s="5">
        <v>1</v>
      </c>
      <c r="I142" s="5">
        <v>1</v>
      </c>
      <c r="J142" s="5">
        <v>1</v>
      </c>
      <c r="K142" s="5">
        <v>0.33</v>
      </c>
      <c r="L142" s="5">
        <v>1</v>
      </c>
      <c r="M142" s="5">
        <v>0.5</v>
      </c>
      <c r="N142" s="5">
        <v>1</v>
      </c>
      <c r="O142" s="5">
        <v>0.5</v>
      </c>
      <c r="P142" s="5">
        <v>1</v>
      </c>
      <c r="Q142" s="5">
        <v>1</v>
      </c>
      <c r="R142" s="5">
        <v>1</v>
      </c>
      <c r="S142" s="5">
        <v>1</v>
      </c>
      <c r="T142" s="5">
        <v>1</v>
      </c>
      <c r="U142" s="5">
        <v>1</v>
      </c>
      <c r="V142" s="5">
        <v>1</v>
      </c>
      <c r="W142" s="5" t="s">
        <v>212</v>
      </c>
    </row>
    <row r="143" spans="1:23" x14ac:dyDescent="0.55000000000000004">
      <c r="A143" s="10">
        <v>1</v>
      </c>
      <c r="B143" s="26">
        <v>11.75</v>
      </c>
      <c r="C143" s="5">
        <v>1</v>
      </c>
      <c r="D143" s="5">
        <v>0.5</v>
      </c>
      <c r="E143" s="5">
        <v>0</v>
      </c>
      <c r="F143" s="5">
        <v>0</v>
      </c>
      <c r="G143" s="5">
        <v>1</v>
      </c>
      <c r="H143" s="5">
        <v>1</v>
      </c>
      <c r="I143" s="5">
        <v>0.67</v>
      </c>
      <c r="J143" s="5">
        <v>1</v>
      </c>
      <c r="K143" s="5">
        <v>1</v>
      </c>
      <c r="L143" s="5">
        <v>1</v>
      </c>
      <c r="M143" s="5">
        <v>1</v>
      </c>
      <c r="N143" s="5">
        <v>0.08</v>
      </c>
      <c r="O143" s="5">
        <v>0.5</v>
      </c>
      <c r="P143" s="5">
        <v>1</v>
      </c>
      <c r="Q143" s="5">
        <v>1</v>
      </c>
      <c r="R143" s="5">
        <v>1</v>
      </c>
      <c r="S143" s="5">
        <v>0</v>
      </c>
      <c r="T143" s="5">
        <v>0</v>
      </c>
      <c r="U143" s="5">
        <v>0</v>
      </c>
      <c r="V143" s="5">
        <v>0</v>
      </c>
      <c r="W143" s="5" t="s">
        <v>213</v>
      </c>
    </row>
    <row r="144" spans="1:23" x14ac:dyDescent="0.55000000000000004">
      <c r="A144" s="10">
        <v>1</v>
      </c>
      <c r="B144" s="26">
        <v>0</v>
      </c>
      <c r="C144" s="5" t="s">
        <v>20</v>
      </c>
      <c r="D144" s="5" t="s">
        <v>20</v>
      </c>
      <c r="E144" s="5" t="s">
        <v>20</v>
      </c>
      <c r="F144" s="5" t="s">
        <v>20</v>
      </c>
      <c r="G144" s="5" t="s">
        <v>20</v>
      </c>
      <c r="H144" s="5" t="s">
        <v>20</v>
      </c>
      <c r="I144" s="5" t="s">
        <v>20</v>
      </c>
      <c r="J144" s="5" t="s">
        <v>20</v>
      </c>
      <c r="K144" s="5" t="s">
        <v>20</v>
      </c>
      <c r="L144" s="5" t="s">
        <v>20</v>
      </c>
      <c r="M144" s="5" t="s">
        <v>20</v>
      </c>
      <c r="N144" s="5" t="s">
        <v>20</v>
      </c>
      <c r="O144" s="5" t="s">
        <v>20</v>
      </c>
      <c r="P144" s="5" t="s">
        <v>20</v>
      </c>
      <c r="Q144" s="5" t="s">
        <v>20</v>
      </c>
      <c r="R144" s="5" t="s">
        <v>20</v>
      </c>
      <c r="S144" s="5" t="s">
        <v>20</v>
      </c>
      <c r="T144" s="5">
        <v>0</v>
      </c>
      <c r="U144" s="5" t="s">
        <v>20</v>
      </c>
      <c r="V144" s="5" t="s">
        <v>20</v>
      </c>
      <c r="W144" s="5" t="s">
        <v>214</v>
      </c>
    </row>
    <row r="145" spans="1:23" x14ac:dyDescent="0.55000000000000004">
      <c r="A145" s="10">
        <v>1</v>
      </c>
      <c r="B145" s="26">
        <v>13.08</v>
      </c>
      <c r="C145" s="5">
        <v>1</v>
      </c>
      <c r="D145" s="5">
        <v>0.5</v>
      </c>
      <c r="E145" s="5">
        <v>1</v>
      </c>
      <c r="F145" s="5">
        <v>1</v>
      </c>
      <c r="G145" s="5">
        <v>1</v>
      </c>
      <c r="H145" s="5">
        <v>0</v>
      </c>
      <c r="I145" s="5">
        <v>0.08</v>
      </c>
      <c r="J145" s="5">
        <v>1</v>
      </c>
      <c r="K145" s="5">
        <v>1</v>
      </c>
      <c r="L145" s="5">
        <v>1</v>
      </c>
      <c r="M145" s="5">
        <v>1</v>
      </c>
      <c r="N145" s="5">
        <v>1</v>
      </c>
      <c r="O145" s="5">
        <v>0.5</v>
      </c>
      <c r="P145" s="5">
        <v>0</v>
      </c>
      <c r="Q145" s="5">
        <v>1</v>
      </c>
      <c r="R145" s="5">
        <v>1</v>
      </c>
      <c r="S145" s="5">
        <v>0</v>
      </c>
      <c r="T145" s="5">
        <v>0</v>
      </c>
      <c r="U145" s="5">
        <v>0</v>
      </c>
      <c r="V145" s="5">
        <v>1</v>
      </c>
      <c r="W145" s="5" t="s">
        <v>215</v>
      </c>
    </row>
    <row r="146" spans="1:23" x14ac:dyDescent="0.55000000000000004">
      <c r="A146" s="10">
        <v>1</v>
      </c>
      <c r="B146" s="26">
        <v>19.25</v>
      </c>
      <c r="C146" s="5">
        <v>1</v>
      </c>
      <c r="D146" s="5">
        <v>0.5</v>
      </c>
      <c r="E146" s="5">
        <v>1</v>
      </c>
      <c r="F146" s="5">
        <v>1</v>
      </c>
      <c r="G146" s="5">
        <v>1</v>
      </c>
      <c r="H146" s="5">
        <v>1</v>
      </c>
      <c r="I146" s="5">
        <v>1</v>
      </c>
      <c r="J146" s="5">
        <v>1</v>
      </c>
      <c r="K146" s="5">
        <v>1</v>
      </c>
      <c r="L146" s="5">
        <v>0.75</v>
      </c>
      <c r="M146" s="5">
        <v>1</v>
      </c>
      <c r="N146" s="5">
        <v>1</v>
      </c>
      <c r="O146" s="5">
        <v>1</v>
      </c>
      <c r="P146" s="5">
        <v>1</v>
      </c>
      <c r="Q146" s="5">
        <v>1</v>
      </c>
      <c r="R146" s="5">
        <v>1</v>
      </c>
      <c r="S146" s="5">
        <v>1</v>
      </c>
      <c r="T146" s="5">
        <v>1</v>
      </c>
      <c r="U146" s="5">
        <v>1</v>
      </c>
      <c r="V146" s="5">
        <v>1</v>
      </c>
      <c r="W146" s="5" t="s">
        <v>119</v>
      </c>
    </row>
    <row r="147" spans="1:23" x14ac:dyDescent="0.55000000000000004">
      <c r="A147" s="10">
        <v>1</v>
      </c>
      <c r="B147" s="26">
        <v>11.5</v>
      </c>
      <c r="C147" s="5">
        <v>1</v>
      </c>
      <c r="D147" s="5">
        <v>0.5</v>
      </c>
      <c r="E147" s="5">
        <v>1</v>
      </c>
      <c r="F147" s="5">
        <v>0</v>
      </c>
      <c r="G147" s="5">
        <v>0</v>
      </c>
      <c r="H147" s="5">
        <v>0</v>
      </c>
      <c r="I147" s="5">
        <v>1</v>
      </c>
      <c r="J147" s="5">
        <v>0</v>
      </c>
      <c r="K147" s="5">
        <v>1</v>
      </c>
      <c r="L147" s="5">
        <v>1</v>
      </c>
      <c r="M147" s="5">
        <v>1</v>
      </c>
      <c r="N147" s="5">
        <v>1</v>
      </c>
      <c r="O147" s="5">
        <v>0</v>
      </c>
      <c r="P147" s="5">
        <v>1</v>
      </c>
      <c r="Q147" s="5">
        <v>0</v>
      </c>
      <c r="R147" s="5">
        <v>1</v>
      </c>
      <c r="S147" s="5">
        <v>0</v>
      </c>
      <c r="T147" s="5">
        <v>1</v>
      </c>
      <c r="U147" s="5">
        <v>0</v>
      </c>
      <c r="V147" s="5">
        <v>1</v>
      </c>
      <c r="W147" s="5" t="s">
        <v>216</v>
      </c>
    </row>
    <row r="148" spans="1:23" x14ac:dyDescent="0.55000000000000004">
      <c r="A148" s="10">
        <v>1</v>
      </c>
      <c r="B148" s="26">
        <v>15.92</v>
      </c>
      <c r="C148" s="5">
        <v>1</v>
      </c>
      <c r="D148" s="5">
        <v>0.5</v>
      </c>
      <c r="E148" s="5">
        <v>1</v>
      </c>
      <c r="F148" s="5">
        <v>1</v>
      </c>
      <c r="G148" s="5">
        <v>0</v>
      </c>
      <c r="H148" s="5">
        <v>1</v>
      </c>
      <c r="I148" s="5">
        <v>1</v>
      </c>
      <c r="J148" s="5">
        <v>1</v>
      </c>
      <c r="K148" s="5">
        <v>0.67</v>
      </c>
      <c r="L148" s="5">
        <v>1</v>
      </c>
      <c r="M148" s="5">
        <v>1</v>
      </c>
      <c r="N148" s="5">
        <v>0.75</v>
      </c>
      <c r="O148" s="5">
        <v>1</v>
      </c>
      <c r="P148" s="5">
        <v>1</v>
      </c>
      <c r="Q148" s="5">
        <v>1</v>
      </c>
      <c r="R148" s="5">
        <v>1</v>
      </c>
      <c r="S148" s="5">
        <v>1</v>
      </c>
      <c r="T148" s="5">
        <v>0</v>
      </c>
      <c r="U148" s="5">
        <v>0</v>
      </c>
      <c r="V148" s="5">
        <v>1</v>
      </c>
      <c r="W148" s="5" t="s">
        <v>217</v>
      </c>
    </row>
    <row r="149" spans="1:23" x14ac:dyDescent="0.55000000000000004">
      <c r="A149" s="10">
        <v>1</v>
      </c>
      <c r="B149" s="26">
        <v>17.579999999999998</v>
      </c>
      <c r="C149" s="5">
        <v>1</v>
      </c>
      <c r="D149" s="5">
        <v>0.5</v>
      </c>
      <c r="E149" s="5">
        <v>1</v>
      </c>
      <c r="F149" s="5">
        <v>1</v>
      </c>
      <c r="G149" s="5">
        <v>1</v>
      </c>
      <c r="H149" s="5">
        <v>1</v>
      </c>
      <c r="I149" s="5">
        <v>0.67</v>
      </c>
      <c r="J149" s="5">
        <v>1</v>
      </c>
      <c r="K149" s="5">
        <v>0.67</v>
      </c>
      <c r="L149" s="5">
        <v>0.75</v>
      </c>
      <c r="M149" s="5">
        <v>1</v>
      </c>
      <c r="N149" s="5">
        <v>1</v>
      </c>
      <c r="O149" s="5">
        <v>1</v>
      </c>
      <c r="P149" s="5">
        <v>1</v>
      </c>
      <c r="Q149" s="5">
        <v>1</v>
      </c>
      <c r="R149" s="5">
        <v>1</v>
      </c>
      <c r="S149" s="5">
        <v>1</v>
      </c>
      <c r="T149" s="5">
        <v>0</v>
      </c>
      <c r="U149" s="5">
        <v>1</v>
      </c>
      <c r="V149" s="5">
        <v>1</v>
      </c>
      <c r="W149" s="5" t="s">
        <v>218</v>
      </c>
    </row>
    <row r="150" spans="1:23" x14ac:dyDescent="0.55000000000000004">
      <c r="A150" s="10">
        <v>1</v>
      </c>
      <c r="B150" s="26">
        <v>13.25</v>
      </c>
      <c r="C150" s="5">
        <v>1</v>
      </c>
      <c r="D150" s="5">
        <v>0.5</v>
      </c>
      <c r="E150" s="5">
        <v>0</v>
      </c>
      <c r="F150" s="5">
        <v>1</v>
      </c>
      <c r="G150" s="5">
        <v>0</v>
      </c>
      <c r="H150" s="5">
        <v>1</v>
      </c>
      <c r="I150" s="5">
        <v>1</v>
      </c>
      <c r="J150" s="5">
        <v>1</v>
      </c>
      <c r="K150" s="5">
        <v>0.17</v>
      </c>
      <c r="L150" s="5">
        <v>1</v>
      </c>
      <c r="M150" s="5">
        <v>1</v>
      </c>
      <c r="N150" s="5">
        <v>0.08</v>
      </c>
      <c r="O150" s="5">
        <v>0.5</v>
      </c>
      <c r="P150" s="5">
        <v>1</v>
      </c>
      <c r="Q150" s="5">
        <v>0</v>
      </c>
      <c r="R150" s="5">
        <v>1</v>
      </c>
      <c r="S150" s="5">
        <v>1</v>
      </c>
      <c r="T150" s="5">
        <v>1</v>
      </c>
      <c r="U150" s="5">
        <v>1</v>
      </c>
      <c r="V150" s="5">
        <v>0</v>
      </c>
      <c r="W150" s="5" t="s">
        <v>219</v>
      </c>
    </row>
    <row r="151" spans="1:23" x14ac:dyDescent="0.55000000000000004">
      <c r="A151" s="10">
        <v>1</v>
      </c>
      <c r="B151" s="26" t="s">
        <v>20</v>
      </c>
      <c r="C151" s="5" t="s">
        <v>20</v>
      </c>
      <c r="D151" s="5" t="s">
        <v>20</v>
      </c>
      <c r="E151" s="5" t="s">
        <v>20</v>
      </c>
      <c r="F151" s="5" t="s">
        <v>20</v>
      </c>
      <c r="G151" s="5" t="s">
        <v>20</v>
      </c>
      <c r="H151" s="5" t="s">
        <v>20</v>
      </c>
      <c r="I151" s="5" t="s">
        <v>20</v>
      </c>
      <c r="J151" s="5" t="s">
        <v>20</v>
      </c>
      <c r="K151" s="5" t="s">
        <v>20</v>
      </c>
      <c r="L151" s="5" t="s">
        <v>20</v>
      </c>
      <c r="M151" s="5" t="s">
        <v>20</v>
      </c>
      <c r="N151" s="5" t="s">
        <v>20</v>
      </c>
      <c r="O151" s="5" t="s">
        <v>20</v>
      </c>
      <c r="P151" s="5" t="s">
        <v>20</v>
      </c>
      <c r="Q151" s="5" t="s">
        <v>20</v>
      </c>
      <c r="R151" s="5" t="s">
        <v>20</v>
      </c>
      <c r="S151" s="5" t="s">
        <v>20</v>
      </c>
      <c r="T151" s="5" t="s">
        <v>20</v>
      </c>
      <c r="U151" s="5" t="s">
        <v>20</v>
      </c>
      <c r="V151" s="5" t="s">
        <v>20</v>
      </c>
      <c r="W151" s="5" t="s">
        <v>20</v>
      </c>
    </row>
    <row r="152" spans="1:23" x14ac:dyDescent="0.55000000000000004">
      <c r="A152" s="10">
        <v>1</v>
      </c>
      <c r="B152" s="26">
        <v>16.329999999999998</v>
      </c>
      <c r="C152" s="5">
        <v>1</v>
      </c>
      <c r="D152" s="5">
        <v>0.5</v>
      </c>
      <c r="E152" s="5">
        <v>1</v>
      </c>
      <c r="F152" s="5">
        <v>1</v>
      </c>
      <c r="G152" s="5">
        <v>1</v>
      </c>
      <c r="H152" s="5">
        <v>1</v>
      </c>
      <c r="I152" s="5">
        <v>0.33</v>
      </c>
      <c r="J152" s="5">
        <v>1</v>
      </c>
      <c r="K152" s="5">
        <v>0.67</v>
      </c>
      <c r="L152" s="5">
        <v>1</v>
      </c>
      <c r="M152" s="5">
        <v>1</v>
      </c>
      <c r="N152" s="5">
        <v>0.33</v>
      </c>
      <c r="O152" s="5">
        <v>0.5</v>
      </c>
      <c r="P152" s="5">
        <v>1</v>
      </c>
      <c r="Q152" s="5">
        <v>1</v>
      </c>
      <c r="R152" s="5">
        <v>1</v>
      </c>
      <c r="S152" s="5">
        <v>0</v>
      </c>
      <c r="T152" s="5">
        <v>1</v>
      </c>
      <c r="U152" s="5">
        <v>1</v>
      </c>
      <c r="V152" s="5">
        <v>1</v>
      </c>
      <c r="W152" s="5" t="s">
        <v>220</v>
      </c>
    </row>
    <row r="153" spans="1:23" x14ac:dyDescent="0.55000000000000004">
      <c r="A153" s="10">
        <v>1</v>
      </c>
      <c r="B153" s="26">
        <v>14.08</v>
      </c>
      <c r="C153" s="5">
        <v>1</v>
      </c>
      <c r="D153" s="5">
        <v>0.5</v>
      </c>
      <c r="E153" s="5">
        <v>1</v>
      </c>
      <c r="F153" s="5">
        <v>0</v>
      </c>
      <c r="G153" s="5">
        <v>1</v>
      </c>
      <c r="H153" s="5">
        <v>1</v>
      </c>
      <c r="I153" s="5">
        <v>0.75</v>
      </c>
      <c r="J153" s="5">
        <v>1</v>
      </c>
      <c r="K153" s="5">
        <v>0.17</v>
      </c>
      <c r="L153" s="5">
        <v>1</v>
      </c>
      <c r="M153" s="5">
        <v>1</v>
      </c>
      <c r="N153" s="5">
        <v>0.67</v>
      </c>
      <c r="O153" s="5">
        <v>1</v>
      </c>
      <c r="P153" s="5">
        <v>1</v>
      </c>
      <c r="Q153" s="5">
        <v>1</v>
      </c>
      <c r="R153" s="5">
        <v>0</v>
      </c>
      <c r="S153" s="5">
        <v>0</v>
      </c>
      <c r="T153" s="5">
        <v>0</v>
      </c>
      <c r="U153" s="5">
        <v>1</v>
      </c>
      <c r="V153" s="5">
        <v>1</v>
      </c>
      <c r="W153" s="5" t="s">
        <v>221</v>
      </c>
    </row>
    <row r="154" spans="1:23" x14ac:dyDescent="0.55000000000000004">
      <c r="A154" s="10">
        <v>1</v>
      </c>
      <c r="B154" s="26">
        <v>17</v>
      </c>
      <c r="C154" s="5">
        <v>1</v>
      </c>
      <c r="D154" s="5">
        <v>0</v>
      </c>
      <c r="E154" s="5">
        <v>1</v>
      </c>
      <c r="F154" s="5">
        <v>1</v>
      </c>
      <c r="G154" s="5">
        <v>1</v>
      </c>
      <c r="H154" s="5">
        <v>1</v>
      </c>
      <c r="I154" s="5">
        <v>0.67</v>
      </c>
      <c r="J154" s="5">
        <v>1</v>
      </c>
      <c r="K154" s="5">
        <v>0.33</v>
      </c>
      <c r="L154" s="5">
        <v>1</v>
      </c>
      <c r="M154" s="5">
        <v>1</v>
      </c>
      <c r="N154" s="5">
        <v>0</v>
      </c>
      <c r="O154" s="5">
        <v>1</v>
      </c>
      <c r="P154" s="5">
        <v>1</v>
      </c>
      <c r="Q154" s="5">
        <v>1</v>
      </c>
      <c r="R154" s="5">
        <v>1</v>
      </c>
      <c r="S154" s="5">
        <v>1</v>
      </c>
      <c r="T154" s="5">
        <v>1</v>
      </c>
      <c r="U154" s="5">
        <v>1</v>
      </c>
      <c r="V154" s="5">
        <v>1</v>
      </c>
      <c r="W154" s="5" t="s">
        <v>222</v>
      </c>
    </row>
    <row r="155" spans="1:23" x14ac:dyDescent="0.55000000000000004">
      <c r="A155" s="10">
        <v>1</v>
      </c>
      <c r="B155" s="26">
        <v>10.83</v>
      </c>
      <c r="C155" s="5">
        <v>1</v>
      </c>
      <c r="D155" s="5">
        <v>0.5</v>
      </c>
      <c r="E155" s="5">
        <v>1</v>
      </c>
      <c r="F155" s="5">
        <v>1</v>
      </c>
      <c r="G155" s="5">
        <v>1</v>
      </c>
      <c r="H155" s="5">
        <v>0</v>
      </c>
      <c r="I155" s="5">
        <v>1</v>
      </c>
      <c r="J155" s="5">
        <v>1</v>
      </c>
      <c r="K155" s="5">
        <v>0.33</v>
      </c>
      <c r="L155" s="5">
        <v>1</v>
      </c>
      <c r="M155" s="5">
        <v>0.5</v>
      </c>
      <c r="N155" s="5">
        <v>0.5</v>
      </c>
      <c r="O155" s="5">
        <v>0</v>
      </c>
      <c r="P155" s="5">
        <v>0</v>
      </c>
      <c r="Q155" s="5">
        <v>0</v>
      </c>
      <c r="R155" s="5">
        <v>1</v>
      </c>
      <c r="S155" s="5">
        <v>0</v>
      </c>
      <c r="T155" s="5">
        <v>0</v>
      </c>
      <c r="U155" s="5">
        <v>0</v>
      </c>
      <c r="V155" s="5">
        <v>1</v>
      </c>
      <c r="W155" s="5" t="s">
        <v>155</v>
      </c>
    </row>
    <row r="156" spans="1:23" x14ac:dyDescent="0.55000000000000004">
      <c r="A156" s="10">
        <v>1</v>
      </c>
      <c r="B156" s="26">
        <v>9.83</v>
      </c>
      <c r="C156" s="5">
        <v>1</v>
      </c>
      <c r="D156" s="5">
        <v>0</v>
      </c>
      <c r="E156" s="5">
        <v>0</v>
      </c>
      <c r="F156" s="5">
        <v>1</v>
      </c>
      <c r="G156" s="5">
        <v>0</v>
      </c>
      <c r="H156" s="5">
        <v>0</v>
      </c>
      <c r="I156" s="5">
        <v>0.67</v>
      </c>
      <c r="J156" s="5">
        <v>1</v>
      </c>
      <c r="K156" s="5">
        <v>0.67</v>
      </c>
      <c r="L156" s="5">
        <v>1</v>
      </c>
      <c r="M156" s="5">
        <v>0</v>
      </c>
      <c r="N156" s="5">
        <v>0.5</v>
      </c>
      <c r="O156" s="5">
        <v>0</v>
      </c>
      <c r="P156" s="5">
        <v>1</v>
      </c>
      <c r="Q156" s="5">
        <v>1</v>
      </c>
      <c r="R156" s="5">
        <v>1</v>
      </c>
      <c r="S156" s="5">
        <v>1</v>
      </c>
      <c r="T156" s="5">
        <v>0</v>
      </c>
      <c r="U156" s="5">
        <v>0</v>
      </c>
      <c r="V156" s="5">
        <v>0</v>
      </c>
      <c r="W156" s="5" t="s">
        <v>223</v>
      </c>
    </row>
    <row r="157" spans="1:23" x14ac:dyDescent="0.55000000000000004">
      <c r="A157" s="10">
        <v>1</v>
      </c>
      <c r="B157" s="26" t="s">
        <v>20</v>
      </c>
      <c r="C157" s="5" t="s">
        <v>20</v>
      </c>
      <c r="D157" s="5" t="s">
        <v>20</v>
      </c>
      <c r="E157" s="5" t="s">
        <v>20</v>
      </c>
      <c r="F157" s="5" t="s">
        <v>20</v>
      </c>
      <c r="G157" s="5" t="s">
        <v>20</v>
      </c>
      <c r="H157" s="5" t="s">
        <v>20</v>
      </c>
      <c r="I157" s="5" t="s">
        <v>20</v>
      </c>
      <c r="J157" s="5" t="s">
        <v>20</v>
      </c>
      <c r="K157" s="5" t="s">
        <v>20</v>
      </c>
      <c r="L157" s="5" t="s">
        <v>20</v>
      </c>
      <c r="M157" s="5" t="s">
        <v>20</v>
      </c>
      <c r="N157" s="5" t="s">
        <v>20</v>
      </c>
      <c r="O157" s="5" t="s">
        <v>20</v>
      </c>
      <c r="P157" s="5" t="s">
        <v>20</v>
      </c>
      <c r="Q157" s="5" t="s">
        <v>20</v>
      </c>
      <c r="R157" s="5" t="s">
        <v>20</v>
      </c>
      <c r="S157" s="5" t="s">
        <v>20</v>
      </c>
      <c r="T157" s="5" t="s">
        <v>20</v>
      </c>
      <c r="U157" s="5" t="s">
        <v>20</v>
      </c>
      <c r="V157" s="5" t="s">
        <v>20</v>
      </c>
      <c r="W157" s="5" t="s">
        <v>20</v>
      </c>
    </row>
  </sheetData>
  <mergeCells count="3">
    <mergeCell ref="A1:J1"/>
    <mergeCell ref="A2:F2"/>
    <mergeCell ref="A3:F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BD0E6-6762-4C77-9AE4-9448B46FC5F7}">
  <dimension ref="A1:Y256"/>
  <sheetViews>
    <sheetView showGridLines="0" topLeftCell="D81" zoomScaleNormal="100" workbookViewId="0">
      <selection activeCell="K143" sqref="K143"/>
    </sheetView>
  </sheetViews>
  <sheetFormatPr baseColWidth="10" defaultRowHeight="14.4" x14ac:dyDescent="0.55000000000000004"/>
  <cols>
    <col min="1" max="1" width="5.62890625" style="3" bestFit="1" customWidth="1"/>
    <col min="2" max="2" width="11.41796875" bestFit="1" customWidth="1"/>
    <col min="3" max="3" width="12" bestFit="1" customWidth="1"/>
    <col min="4" max="4" width="13.5234375" bestFit="1" customWidth="1"/>
    <col min="5" max="5" width="15.1015625" bestFit="1" customWidth="1"/>
  </cols>
  <sheetData>
    <row r="1" spans="1:25" ht="23.1" x14ac:dyDescent="0.85">
      <c r="A1" s="74" t="s">
        <v>233</v>
      </c>
      <c r="B1" s="75"/>
      <c r="C1" s="75"/>
      <c r="D1" s="75"/>
      <c r="E1" s="75"/>
      <c r="F1" s="75"/>
      <c r="G1" s="75"/>
      <c r="H1" s="76"/>
      <c r="I1" s="76"/>
      <c r="Y1" s="4"/>
    </row>
    <row r="2" spans="1:25" x14ac:dyDescent="0.55000000000000004">
      <c r="A2" s="81" t="s">
        <v>124</v>
      </c>
      <c r="B2" s="82"/>
      <c r="C2" s="13"/>
      <c r="D2" s="13"/>
      <c r="E2" s="13"/>
      <c r="Y2" s="4"/>
    </row>
    <row r="3" spans="1:25" x14ac:dyDescent="0.55000000000000004">
      <c r="A3" s="81" t="s">
        <v>125</v>
      </c>
      <c r="B3" s="82"/>
      <c r="C3" s="13"/>
      <c r="D3" s="13"/>
      <c r="E3" s="13"/>
      <c r="Y3" s="4"/>
    </row>
    <row r="4" spans="1:25" x14ac:dyDescent="0.55000000000000004">
      <c r="B4" s="36" t="s">
        <v>227</v>
      </c>
      <c r="C4" s="78" t="s">
        <v>228</v>
      </c>
      <c r="D4" s="79"/>
      <c r="E4" s="80"/>
    </row>
    <row r="5" spans="1:25" x14ac:dyDescent="0.55000000000000004">
      <c r="A5" s="11" t="s">
        <v>123</v>
      </c>
      <c r="B5" s="35" t="s">
        <v>232</v>
      </c>
      <c r="C5" s="37" t="s">
        <v>230</v>
      </c>
      <c r="D5" s="37" t="s">
        <v>229</v>
      </c>
      <c r="E5" s="37" t="s">
        <v>231</v>
      </c>
    </row>
    <row r="6" spans="1:25" x14ac:dyDescent="0.55000000000000004">
      <c r="A6" s="32">
        <v>1</v>
      </c>
      <c r="B6" s="14">
        <v>4</v>
      </c>
      <c r="C6" s="27">
        <v>8</v>
      </c>
      <c r="D6" s="27">
        <v>6.5</v>
      </c>
      <c r="E6" s="28">
        <v>9</v>
      </c>
    </row>
    <row r="7" spans="1:25" x14ac:dyDescent="0.55000000000000004">
      <c r="A7" s="32">
        <v>1</v>
      </c>
      <c r="B7" s="14">
        <v>6</v>
      </c>
      <c r="C7" s="27">
        <v>9</v>
      </c>
      <c r="D7" s="27">
        <v>8</v>
      </c>
      <c r="E7" s="28">
        <v>9</v>
      </c>
    </row>
    <row r="8" spans="1:25" x14ac:dyDescent="0.55000000000000004">
      <c r="A8" s="32">
        <v>1</v>
      </c>
      <c r="B8" s="14" t="s">
        <v>20</v>
      </c>
      <c r="C8" s="27" t="s">
        <v>20</v>
      </c>
      <c r="D8" s="27" t="s">
        <v>20</v>
      </c>
      <c r="E8" s="28">
        <v>6.5</v>
      </c>
    </row>
    <row r="9" spans="1:25" x14ac:dyDescent="0.55000000000000004">
      <c r="A9" s="32">
        <v>1</v>
      </c>
      <c r="B9" s="14">
        <v>5.5</v>
      </c>
      <c r="C9" s="27">
        <v>5.5</v>
      </c>
      <c r="D9" s="27">
        <v>6</v>
      </c>
      <c r="E9" s="28">
        <v>7.25</v>
      </c>
    </row>
    <row r="10" spans="1:25" x14ac:dyDescent="0.55000000000000004">
      <c r="A10" s="32">
        <v>1</v>
      </c>
      <c r="B10" s="14">
        <v>4</v>
      </c>
      <c r="C10" s="27">
        <v>6.75</v>
      </c>
      <c r="D10" s="27">
        <v>8</v>
      </c>
      <c r="E10" s="28">
        <v>5</v>
      </c>
    </row>
    <row r="11" spans="1:25" ht="15.6" x14ac:dyDescent="0.6">
      <c r="A11" s="32">
        <v>1</v>
      </c>
      <c r="B11" s="14">
        <v>4</v>
      </c>
      <c r="C11" s="27">
        <v>6</v>
      </c>
      <c r="D11" s="27">
        <v>7.5</v>
      </c>
      <c r="E11" s="28">
        <v>7</v>
      </c>
      <c r="I11" t="s">
        <v>229</v>
      </c>
      <c r="J11" t="s">
        <v>230</v>
      </c>
      <c r="K11" t="s">
        <v>231</v>
      </c>
      <c r="M11" s="34" t="s">
        <v>224</v>
      </c>
      <c r="N11" s="34" t="s">
        <v>225</v>
      </c>
    </row>
    <row r="12" spans="1:25" x14ac:dyDescent="0.55000000000000004">
      <c r="A12" s="32">
        <v>1</v>
      </c>
      <c r="B12" s="14">
        <v>4</v>
      </c>
      <c r="C12" s="27" t="s">
        <v>20</v>
      </c>
      <c r="D12" s="27" t="s">
        <v>20</v>
      </c>
      <c r="E12" s="27" t="s">
        <v>20</v>
      </c>
    </row>
    <row r="13" spans="1:25" x14ac:dyDescent="0.55000000000000004">
      <c r="A13" s="32">
        <v>1</v>
      </c>
      <c r="B13" s="14">
        <v>4</v>
      </c>
      <c r="C13" s="27">
        <v>10</v>
      </c>
      <c r="D13" s="27">
        <v>8.5</v>
      </c>
      <c r="E13" s="28">
        <v>9</v>
      </c>
    </row>
    <row r="14" spans="1:25" x14ac:dyDescent="0.55000000000000004">
      <c r="A14" s="32">
        <v>1</v>
      </c>
      <c r="B14" s="14">
        <v>5.5</v>
      </c>
      <c r="C14" s="27">
        <v>4</v>
      </c>
      <c r="D14" s="27">
        <v>6</v>
      </c>
      <c r="E14" s="27" t="s">
        <v>20</v>
      </c>
    </row>
    <row r="15" spans="1:25" x14ac:dyDescent="0.55000000000000004">
      <c r="A15" s="32">
        <v>1</v>
      </c>
      <c r="B15" s="14" t="s">
        <v>20</v>
      </c>
      <c r="C15" s="27" t="s">
        <v>20</v>
      </c>
      <c r="D15" s="27" t="s">
        <v>20</v>
      </c>
      <c r="E15" s="27" t="s">
        <v>20</v>
      </c>
    </row>
    <row r="16" spans="1:25" x14ac:dyDescent="0.55000000000000004">
      <c r="A16" s="32">
        <v>1</v>
      </c>
      <c r="B16" s="14">
        <v>5.5</v>
      </c>
      <c r="C16" s="27">
        <v>7.5</v>
      </c>
      <c r="D16" s="27">
        <v>9</v>
      </c>
      <c r="E16" s="28">
        <v>3.5</v>
      </c>
    </row>
    <row r="17" spans="1:5" x14ac:dyDescent="0.55000000000000004">
      <c r="A17" s="32">
        <v>1</v>
      </c>
      <c r="B17" s="14">
        <v>5</v>
      </c>
      <c r="C17" s="27">
        <v>6.5</v>
      </c>
      <c r="D17" s="27">
        <v>9</v>
      </c>
      <c r="E17" s="28">
        <v>6</v>
      </c>
    </row>
    <row r="18" spans="1:5" x14ac:dyDescent="0.55000000000000004">
      <c r="A18" s="32">
        <v>1</v>
      </c>
      <c r="B18" s="14">
        <v>5.5</v>
      </c>
      <c r="C18" s="27">
        <v>7.5</v>
      </c>
      <c r="D18" s="27">
        <v>7.5</v>
      </c>
      <c r="E18" s="28">
        <v>4</v>
      </c>
    </row>
    <row r="19" spans="1:5" x14ac:dyDescent="0.55000000000000004">
      <c r="A19" s="32">
        <v>1</v>
      </c>
      <c r="B19" s="14">
        <v>7</v>
      </c>
      <c r="C19" s="27">
        <v>10</v>
      </c>
      <c r="D19" s="27">
        <v>9</v>
      </c>
      <c r="E19" s="28">
        <v>7.25</v>
      </c>
    </row>
    <row r="20" spans="1:5" x14ac:dyDescent="0.55000000000000004">
      <c r="A20" s="32">
        <v>1</v>
      </c>
      <c r="B20" s="14">
        <v>5</v>
      </c>
      <c r="C20" s="27">
        <v>8</v>
      </c>
      <c r="D20" s="27">
        <v>3</v>
      </c>
      <c r="E20" s="28">
        <v>7</v>
      </c>
    </row>
    <row r="21" spans="1:5" x14ac:dyDescent="0.55000000000000004">
      <c r="A21" s="32">
        <v>1</v>
      </c>
      <c r="B21" s="14" t="s">
        <v>20</v>
      </c>
      <c r="C21" s="27" t="s">
        <v>20</v>
      </c>
      <c r="D21" s="27" t="s">
        <v>20</v>
      </c>
      <c r="E21" s="29">
        <v>7</v>
      </c>
    </row>
    <row r="22" spans="1:5" x14ac:dyDescent="0.55000000000000004">
      <c r="A22" s="32">
        <v>1</v>
      </c>
      <c r="B22" s="14">
        <v>7</v>
      </c>
      <c r="C22" s="27">
        <v>10</v>
      </c>
      <c r="D22" s="27">
        <v>10</v>
      </c>
      <c r="E22" s="27">
        <v>9.5</v>
      </c>
    </row>
    <row r="23" spans="1:5" x14ac:dyDescent="0.55000000000000004">
      <c r="A23" s="32">
        <v>1</v>
      </c>
      <c r="B23" s="14">
        <v>6.5</v>
      </c>
      <c r="C23" s="27">
        <v>9.5</v>
      </c>
      <c r="D23" s="27">
        <v>9.5</v>
      </c>
      <c r="E23" s="27">
        <v>6.75</v>
      </c>
    </row>
    <row r="24" spans="1:5" x14ac:dyDescent="0.55000000000000004">
      <c r="A24" s="32">
        <v>1</v>
      </c>
      <c r="B24" s="14">
        <v>7.5</v>
      </c>
      <c r="C24" s="27">
        <v>6</v>
      </c>
      <c r="D24" s="27">
        <v>9</v>
      </c>
      <c r="E24" s="27">
        <v>8</v>
      </c>
    </row>
    <row r="25" spans="1:5" x14ac:dyDescent="0.55000000000000004">
      <c r="A25" s="32">
        <v>1</v>
      </c>
      <c r="B25" s="14">
        <v>7.5</v>
      </c>
      <c r="C25" s="27">
        <v>5</v>
      </c>
      <c r="D25" s="27">
        <v>3</v>
      </c>
      <c r="E25" s="27">
        <v>8</v>
      </c>
    </row>
    <row r="26" spans="1:5" x14ac:dyDescent="0.55000000000000004">
      <c r="A26" s="32">
        <v>1</v>
      </c>
      <c r="B26" s="14">
        <v>7</v>
      </c>
      <c r="C26" s="27">
        <v>9</v>
      </c>
      <c r="D26" s="27">
        <v>7</v>
      </c>
      <c r="E26" s="27">
        <v>9</v>
      </c>
    </row>
    <row r="27" spans="1:5" x14ac:dyDescent="0.55000000000000004">
      <c r="A27" s="32">
        <v>1</v>
      </c>
      <c r="B27" s="14">
        <v>7</v>
      </c>
      <c r="C27" s="27">
        <v>7.5</v>
      </c>
      <c r="D27" s="27">
        <v>8.5</v>
      </c>
      <c r="E27" s="27">
        <v>9</v>
      </c>
    </row>
    <row r="28" spans="1:5" x14ac:dyDescent="0.55000000000000004">
      <c r="A28" s="32">
        <v>1</v>
      </c>
      <c r="B28" s="14">
        <v>7</v>
      </c>
      <c r="C28" s="27">
        <v>7</v>
      </c>
      <c r="D28" s="27">
        <v>9</v>
      </c>
      <c r="E28" s="27">
        <v>9.75</v>
      </c>
    </row>
    <row r="29" spans="1:5" x14ac:dyDescent="0.55000000000000004">
      <c r="A29" s="32">
        <v>1</v>
      </c>
      <c r="B29" s="14">
        <v>7</v>
      </c>
      <c r="C29" s="27">
        <v>7.5</v>
      </c>
      <c r="D29" s="27">
        <v>9</v>
      </c>
      <c r="E29" s="27">
        <v>9.75</v>
      </c>
    </row>
    <row r="30" spans="1:5" x14ac:dyDescent="0.55000000000000004">
      <c r="A30" s="32">
        <v>1</v>
      </c>
      <c r="B30" s="14">
        <v>5.5</v>
      </c>
      <c r="C30" s="27">
        <v>8</v>
      </c>
      <c r="D30" s="27">
        <v>9</v>
      </c>
      <c r="E30" s="27">
        <v>7</v>
      </c>
    </row>
    <row r="31" spans="1:5" x14ac:dyDescent="0.55000000000000004">
      <c r="A31" s="32">
        <v>1</v>
      </c>
      <c r="B31" s="14">
        <v>7</v>
      </c>
      <c r="C31" s="27">
        <v>9</v>
      </c>
      <c r="D31" s="27">
        <v>9</v>
      </c>
      <c r="E31" s="27">
        <v>7.5</v>
      </c>
    </row>
    <row r="32" spans="1:5" x14ac:dyDescent="0.55000000000000004">
      <c r="A32" s="32">
        <v>1</v>
      </c>
      <c r="B32" s="14">
        <v>6</v>
      </c>
      <c r="C32" s="27">
        <v>9.5</v>
      </c>
      <c r="D32" s="27">
        <v>9</v>
      </c>
      <c r="E32" s="27">
        <v>9</v>
      </c>
    </row>
    <row r="33" spans="1:5" x14ac:dyDescent="0.55000000000000004">
      <c r="A33" s="32">
        <v>1</v>
      </c>
      <c r="B33" s="14">
        <v>5</v>
      </c>
      <c r="C33" s="27">
        <v>8</v>
      </c>
      <c r="D33" s="27">
        <v>8</v>
      </c>
      <c r="E33" s="27">
        <v>5</v>
      </c>
    </row>
    <row r="34" spans="1:5" x14ac:dyDescent="0.55000000000000004">
      <c r="A34" s="32">
        <v>1</v>
      </c>
      <c r="B34" s="14">
        <v>4</v>
      </c>
      <c r="C34" s="27">
        <v>7</v>
      </c>
      <c r="D34" s="27">
        <v>9</v>
      </c>
      <c r="E34" s="27">
        <v>8.5</v>
      </c>
    </row>
    <row r="35" spans="1:5" x14ac:dyDescent="0.55000000000000004">
      <c r="A35" s="32">
        <v>1</v>
      </c>
      <c r="B35" s="14">
        <v>6</v>
      </c>
      <c r="C35" s="27">
        <v>7</v>
      </c>
      <c r="D35" s="27">
        <v>9</v>
      </c>
      <c r="E35" s="27">
        <v>8</v>
      </c>
    </row>
    <row r="36" spans="1:5" x14ac:dyDescent="0.55000000000000004">
      <c r="A36" s="32">
        <v>1</v>
      </c>
      <c r="B36" s="14">
        <v>6</v>
      </c>
      <c r="C36" s="27">
        <v>9</v>
      </c>
      <c r="D36" s="27">
        <v>10</v>
      </c>
      <c r="E36" s="27">
        <v>9</v>
      </c>
    </row>
    <row r="37" spans="1:5" x14ac:dyDescent="0.55000000000000004">
      <c r="A37" s="32">
        <v>1</v>
      </c>
      <c r="B37" s="14">
        <v>5</v>
      </c>
      <c r="C37" s="27">
        <v>6</v>
      </c>
      <c r="D37" s="27">
        <v>9</v>
      </c>
      <c r="E37" s="27">
        <v>3.5</v>
      </c>
    </row>
    <row r="38" spans="1:5" x14ac:dyDescent="0.55000000000000004">
      <c r="A38" s="32">
        <v>1</v>
      </c>
      <c r="B38" s="14" t="s">
        <v>20</v>
      </c>
      <c r="C38" s="27" t="s">
        <v>20</v>
      </c>
      <c r="D38" s="27" t="s">
        <v>20</v>
      </c>
      <c r="E38" s="27"/>
    </row>
    <row r="39" spans="1:5" x14ac:dyDescent="0.55000000000000004">
      <c r="A39" s="32">
        <v>1</v>
      </c>
      <c r="B39" s="14">
        <v>7</v>
      </c>
      <c r="C39" s="27">
        <v>9.5</v>
      </c>
      <c r="D39" s="27">
        <v>10</v>
      </c>
      <c r="E39" s="27">
        <v>9.75</v>
      </c>
    </row>
    <row r="40" spans="1:5" x14ac:dyDescent="0.55000000000000004">
      <c r="A40" s="32">
        <v>1</v>
      </c>
      <c r="B40" s="14">
        <v>6</v>
      </c>
      <c r="C40" s="27">
        <v>7</v>
      </c>
      <c r="D40" s="27">
        <v>10</v>
      </c>
      <c r="E40" s="27">
        <v>8.5</v>
      </c>
    </row>
    <row r="41" spans="1:5" x14ac:dyDescent="0.55000000000000004">
      <c r="A41" s="32">
        <v>1</v>
      </c>
      <c r="B41" s="14">
        <v>5</v>
      </c>
      <c r="C41" s="27">
        <v>9</v>
      </c>
      <c r="D41" s="27">
        <v>10</v>
      </c>
      <c r="E41" s="27">
        <v>8.5</v>
      </c>
    </row>
    <row r="42" spans="1:5" x14ac:dyDescent="0.55000000000000004">
      <c r="A42" s="32">
        <v>1</v>
      </c>
      <c r="B42" s="14">
        <v>4</v>
      </c>
      <c r="C42" s="27">
        <v>9</v>
      </c>
      <c r="D42" s="27">
        <v>9</v>
      </c>
      <c r="E42" s="27">
        <v>7</v>
      </c>
    </row>
    <row r="43" spans="1:5" x14ac:dyDescent="0.55000000000000004">
      <c r="A43" s="32">
        <v>1</v>
      </c>
      <c r="B43" s="14" t="s">
        <v>20</v>
      </c>
      <c r="C43" s="27" t="s">
        <v>20</v>
      </c>
      <c r="D43" s="27" t="s">
        <v>20</v>
      </c>
      <c r="E43" s="27" t="s">
        <v>20</v>
      </c>
    </row>
    <row r="44" spans="1:5" x14ac:dyDescent="0.55000000000000004">
      <c r="A44" s="32">
        <v>1</v>
      </c>
      <c r="B44" s="14">
        <v>5</v>
      </c>
      <c r="C44" s="27">
        <v>5</v>
      </c>
      <c r="D44" s="27">
        <v>9</v>
      </c>
      <c r="E44" s="27">
        <v>6.5</v>
      </c>
    </row>
    <row r="45" spans="1:5" x14ac:dyDescent="0.55000000000000004">
      <c r="A45" s="32">
        <v>1</v>
      </c>
      <c r="B45" s="14" t="s">
        <v>20</v>
      </c>
      <c r="C45" s="27" t="s">
        <v>20</v>
      </c>
      <c r="D45" s="27" t="s">
        <v>20</v>
      </c>
      <c r="E45" s="27" t="s">
        <v>20</v>
      </c>
    </row>
    <row r="46" spans="1:5" x14ac:dyDescent="0.55000000000000004">
      <c r="A46" s="32">
        <v>1</v>
      </c>
      <c r="B46" s="14">
        <v>5</v>
      </c>
      <c r="C46" s="27">
        <v>7</v>
      </c>
      <c r="D46" s="27">
        <v>10</v>
      </c>
      <c r="E46" s="27">
        <v>9.5</v>
      </c>
    </row>
    <row r="47" spans="1:5" x14ac:dyDescent="0.55000000000000004">
      <c r="A47" s="32">
        <v>1</v>
      </c>
      <c r="B47" s="14">
        <v>7.5</v>
      </c>
      <c r="C47" s="27">
        <v>7</v>
      </c>
      <c r="D47" s="27">
        <v>9</v>
      </c>
      <c r="E47" s="27">
        <v>9.5</v>
      </c>
    </row>
    <row r="48" spans="1:5" x14ac:dyDescent="0.55000000000000004">
      <c r="A48" s="32">
        <v>1</v>
      </c>
      <c r="B48" s="14">
        <v>5</v>
      </c>
      <c r="C48" s="27">
        <v>5.5</v>
      </c>
      <c r="D48" s="27">
        <v>7</v>
      </c>
      <c r="E48" s="27">
        <v>4</v>
      </c>
    </row>
    <row r="49" spans="1:5" x14ac:dyDescent="0.55000000000000004">
      <c r="A49" s="32">
        <v>1</v>
      </c>
      <c r="B49" s="14">
        <v>3.5</v>
      </c>
      <c r="C49" s="27">
        <v>8</v>
      </c>
      <c r="D49" s="27">
        <v>9</v>
      </c>
      <c r="E49" s="27">
        <v>6.5</v>
      </c>
    </row>
    <row r="50" spans="1:5" x14ac:dyDescent="0.55000000000000004">
      <c r="A50" s="32">
        <v>1</v>
      </c>
      <c r="B50" s="14">
        <v>5</v>
      </c>
      <c r="C50" s="27">
        <v>7</v>
      </c>
      <c r="D50" s="27">
        <v>9.5</v>
      </c>
      <c r="E50" s="27">
        <v>8</v>
      </c>
    </row>
    <row r="51" spans="1:5" x14ac:dyDescent="0.55000000000000004">
      <c r="A51" s="32">
        <v>1</v>
      </c>
      <c r="B51" s="14">
        <v>7</v>
      </c>
      <c r="C51" s="27">
        <v>5</v>
      </c>
      <c r="D51" s="27">
        <v>10</v>
      </c>
      <c r="E51" s="27">
        <v>7</v>
      </c>
    </row>
    <row r="52" spans="1:5" x14ac:dyDescent="0.55000000000000004">
      <c r="A52" s="32">
        <v>1</v>
      </c>
      <c r="B52" s="14">
        <v>4</v>
      </c>
      <c r="C52" s="27">
        <v>5</v>
      </c>
      <c r="D52" s="27">
        <v>10</v>
      </c>
      <c r="E52" s="27">
        <v>6.75</v>
      </c>
    </row>
    <row r="53" spans="1:5" x14ac:dyDescent="0.55000000000000004">
      <c r="A53" s="32">
        <v>1</v>
      </c>
      <c r="B53" s="14">
        <v>9.5</v>
      </c>
      <c r="C53" s="27">
        <v>9</v>
      </c>
      <c r="D53" s="27">
        <v>10</v>
      </c>
      <c r="E53" s="27">
        <v>9.75</v>
      </c>
    </row>
    <row r="54" spans="1:5" x14ac:dyDescent="0.55000000000000004">
      <c r="A54" s="32">
        <v>1</v>
      </c>
      <c r="B54" s="14">
        <v>6</v>
      </c>
      <c r="C54" s="27">
        <v>9</v>
      </c>
      <c r="D54" s="27">
        <v>9.5</v>
      </c>
      <c r="E54" s="27">
        <v>9</v>
      </c>
    </row>
    <row r="55" spans="1:5" x14ac:dyDescent="0.55000000000000004">
      <c r="A55" s="32">
        <v>1</v>
      </c>
      <c r="B55" s="14">
        <v>3</v>
      </c>
      <c r="C55" s="27">
        <v>6</v>
      </c>
      <c r="D55" s="27">
        <v>8</v>
      </c>
      <c r="E55" s="27">
        <v>6.5</v>
      </c>
    </row>
    <row r="56" spans="1:5" x14ac:dyDescent="0.55000000000000004">
      <c r="A56" s="32">
        <v>1</v>
      </c>
      <c r="B56" s="14">
        <v>4</v>
      </c>
      <c r="C56" s="27">
        <v>7</v>
      </c>
      <c r="D56" s="27">
        <v>9.5</v>
      </c>
      <c r="E56" s="27">
        <v>8.25</v>
      </c>
    </row>
    <row r="57" spans="1:5" x14ac:dyDescent="0.55000000000000004">
      <c r="A57" s="32">
        <v>1</v>
      </c>
      <c r="B57" s="14">
        <v>6</v>
      </c>
      <c r="C57" s="27">
        <v>8</v>
      </c>
      <c r="D57" s="27">
        <v>9.5</v>
      </c>
      <c r="E57" s="27">
        <v>8.25</v>
      </c>
    </row>
    <row r="58" spans="1:5" x14ac:dyDescent="0.55000000000000004">
      <c r="A58" s="32">
        <v>1</v>
      </c>
      <c r="B58" s="14" t="s">
        <v>20</v>
      </c>
      <c r="C58" s="27">
        <v>8</v>
      </c>
      <c r="D58" s="27">
        <v>8</v>
      </c>
      <c r="E58" s="27">
        <v>6</v>
      </c>
    </row>
    <row r="59" spans="1:5" x14ac:dyDescent="0.55000000000000004">
      <c r="A59" s="32">
        <v>1</v>
      </c>
      <c r="B59" s="14">
        <v>6</v>
      </c>
      <c r="C59" s="27">
        <v>8.5</v>
      </c>
      <c r="D59" s="27">
        <v>10</v>
      </c>
      <c r="E59" s="27">
        <v>7.25</v>
      </c>
    </row>
    <row r="60" spans="1:5" x14ac:dyDescent="0.55000000000000004">
      <c r="A60" s="32">
        <v>1</v>
      </c>
      <c r="B60" s="14">
        <v>6.5</v>
      </c>
      <c r="C60" s="27">
        <v>9</v>
      </c>
      <c r="D60" s="27">
        <v>9</v>
      </c>
      <c r="E60" s="27">
        <v>8</v>
      </c>
    </row>
    <row r="61" spans="1:5" x14ac:dyDescent="0.55000000000000004">
      <c r="A61" s="32">
        <v>1</v>
      </c>
      <c r="B61" s="14">
        <v>7</v>
      </c>
      <c r="C61" s="27">
        <v>9</v>
      </c>
      <c r="D61" s="27">
        <v>9.5</v>
      </c>
      <c r="E61" s="27">
        <v>7.25</v>
      </c>
    </row>
    <row r="62" spans="1:5" x14ac:dyDescent="0.55000000000000004">
      <c r="A62" s="32">
        <v>1</v>
      </c>
      <c r="B62" s="14">
        <v>8.5</v>
      </c>
      <c r="C62" s="27">
        <v>7.5</v>
      </c>
      <c r="D62" s="27">
        <v>6</v>
      </c>
      <c r="E62" s="27">
        <v>9</v>
      </c>
    </row>
    <row r="63" spans="1:5" x14ac:dyDescent="0.55000000000000004">
      <c r="A63" s="32">
        <v>1</v>
      </c>
      <c r="B63" s="14">
        <v>4</v>
      </c>
      <c r="C63" s="27">
        <v>6</v>
      </c>
      <c r="D63" s="27">
        <v>9</v>
      </c>
      <c r="E63" s="27">
        <v>6.5</v>
      </c>
    </row>
    <row r="64" spans="1:5" x14ac:dyDescent="0.55000000000000004">
      <c r="A64" s="32">
        <v>1</v>
      </c>
      <c r="B64" s="14" t="s">
        <v>20</v>
      </c>
      <c r="C64" s="27" t="s">
        <v>20</v>
      </c>
      <c r="D64" s="27" t="s">
        <v>20</v>
      </c>
      <c r="E64" s="27" t="s">
        <v>20</v>
      </c>
    </row>
    <row r="65" spans="1:5" x14ac:dyDescent="0.55000000000000004">
      <c r="A65" s="32">
        <v>1</v>
      </c>
      <c r="B65" s="14">
        <v>4</v>
      </c>
      <c r="C65" s="27">
        <v>8</v>
      </c>
      <c r="D65" s="27">
        <v>6</v>
      </c>
      <c r="E65" s="27">
        <v>5.25</v>
      </c>
    </row>
    <row r="66" spans="1:5" x14ac:dyDescent="0.55000000000000004">
      <c r="A66" s="32">
        <v>1</v>
      </c>
      <c r="B66" s="14">
        <v>9</v>
      </c>
      <c r="C66" s="27">
        <v>8</v>
      </c>
      <c r="D66" s="27">
        <v>10</v>
      </c>
      <c r="E66" s="27">
        <v>8.5</v>
      </c>
    </row>
    <row r="67" spans="1:5" x14ac:dyDescent="0.55000000000000004">
      <c r="A67" s="32">
        <v>1</v>
      </c>
      <c r="B67" s="14">
        <v>5</v>
      </c>
      <c r="C67" s="27">
        <v>6</v>
      </c>
      <c r="D67" s="27">
        <v>9</v>
      </c>
      <c r="E67" s="27">
        <v>9.75</v>
      </c>
    </row>
    <row r="68" spans="1:5" x14ac:dyDescent="0.55000000000000004">
      <c r="A68" s="32">
        <v>1</v>
      </c>
      <c r="B68" s="14">
        <v>7</v>
      </c>
      <c r="C68" s="27">
        <v>9</v>
      </c>
      <c r="D68" s="27">
        <v>9</v>
      </c>
      <c r="E68" s="27">
        <v>9.75</v>
      </c>
    </row>
    <row r="69" spans="1:5" x14ac:dyDescent="0.55000000000000004">
      <c r="A69" s="32">
        <v>1</v>
      </c>
      <c r="B69" s="14">
        <v>6</v>
      </c>
      <c r="C69" s="27">
        <v>8</v>
      </c>
      <c r="D69" s="27">
        <v>9.5</v>
      </c>
      <c r="E69" s="27">
        <v>7.5</v>
      </c>
    </row>
    <row r="70" spans="1:5" x14ac:dyDescent="0.55000000000000004">
      <c r="A70" s="32">
        <v>1</v>
      </c>
      <c r="B70" s="14">
        <v>9</v>
      </c>
      <c r="C70" s="27">
        <v>6</v>
      </c>
      <c r="D70" s="27">
        <v>10</v>
      </c>
      <c r="E70" s="27">
        <v>9.5</v>
      </c>
    </row>
    <row r="71" spans="1:5" x14ac:dyDescent="0.55000000000000004">
      <c r="A71" s="32">
        <v>1</v>
      </c>
      <c r="B71" s="14">
        <v>6</v>
      </c>
      <c r="C71" s="27">
        <v>6.5</v>
      </c>
      <c r="D71" s="27">
        <v>10</v>
      </c>
      <c r="E71" s="27">
        <v>9</v>
      </c>
    </row>
    <row r="72" spans="1:5" x14ac:dyDescent="0.55000000000000004">
      <c r="A72" s="32">
        <v>1</v>
      </c>
      <c r="B72" s="14">
        <v>5</v>
      </c>
      <c r="C72" s="27">
        <v>7</v>
      </c>
      <c r="D72" s="27">
        <v>9</v>
      </c>
      <c r="E72" s="27">
        <v>6.5</v>
      </c>
    </row>
    <row r="73" spans="1:5" x14ac:dyDescent="0.55000000000000004">
      <c r="A73" s="32">
        <v>1</v>
      </c>
      <c r="B73" s="14">
        <v>6</v>
      </c>
      <c r="C73" s="27">
        <v>7</v>
      </c>
      <c r="D73" s="27">
        <v>6</v>
      </c>
      <c r="E73" s="27" t="s">
        <v>20</v>
      </c>
    </row>
    <row r="74" spans="1:5" x14ac:dyDescent="0.55000000000000004">
      <c r="A74" s="32">
        <v>1</v>
      </c>
      <c r="B74" s="14">
        <v>4</v>
      </c>
      <c r="C74" s="27">
        <v>7</v>
      </c>
      <c r="D74" s="27">
        <v>9</v>
      </c>
      <c r="E74" s="27">
        <v>6</v>
      </c>
    </row>
    <row r="75" spans="1:5" x14ac:dyDescent="0.55000000000000004">
      <c r="A75" s="32">
        <v>1</v>
      </c>
      <c r="B75" s="14">
        <v>5.5</v>
      </c>
      <c r="C75" s="27">
        <v>7</v>
      </c>
      <c r="D75" s="27">
        <v>9.5</v>
      </c>
      <c r="E75" s="27">
        <v>8.75</v>
      </c>
    </row>
    <row r="76" spans="1:5" x14ac:dyDescent="0.55000000000000004">
      <c r="A76" s="32">
        <v>1</v>
      </c>
      <c r="B76" s="14">
        <v>7</v>
      </c>
      <c r="C76" s="27">
        <v>6</v>
      </c>
      <c r="D76" s="27">
        <v>9</v>
      </c>
      <c r="E76" s="27">
        <v>6.75</v>
      </c>
    </row>
    <row r="77" spans="1:5" x14ac:dyDescent="0.55000000000000004">
      <c r="A77" s="32">
        <v>1</v>
      </c>
      <c r="B77" s="14">
        <v>6.5</v>
      </c>
      <c r="C77" s="27">
        <v>8.5</v>
      </c>
      <c r="D77" s="27">
        <v>8</v>
      </c>
      <c r="E77" s="27">
        <v>6.25</v>
      </c>
    </row>
    <row r="78" spans="1:5" x14ac:dyDescent="0.55000000000000004">
      <c r="A78" s="32">
        <v>1</v>
      </c>
      <c r="B78" s="14">
        <v>5</v>
      </c>
      <c r="C78" s="27">
        <v>8.5</v>
      </c>
      <c r="D78" s="27">
        <v>8</v>
      </c>
      <c r="E78" s="27">
        <v>6</v>
      </c>
    </row>
    <row r="79" spans="1:5" x14ac:dyDescent="0.55000000000000004">
      <c r="A79" s="32">
        <v>1</v>
      </c>
      <c r="B79" s="14">
        <v>3</v>
      </c>
      <c r="C79" s="27">
        <v>3.5</v>
      </c>
      <c r="D79" s="27">
        <v>3</v>
      </c>
      <c r="E79" s="27">
        <v>2.5</v>
      </c>
    </row>
    <row r="80" spans="1:5" x14ac:dyDescent="0.55000000000000004">
      <c r="A80" s="32">
        <v>1</v>
      </c>
      <c r="B80" s="14">
        <v>7.5</v>
      </c>
      <c r="C80" s="27">
        <v>9</v>
      </c>
      <c r="D80" s="27">
        <v>10</v>
      </c>
      <c r="E80" s="27">
        <v>9.5</v>
      </c>
    </row>
    <row r="81" spans="1:5" x14ac:dyDescent="0.55000000000000004">
      <c r="A81" s="32">
        <v>1</v>
      </c>
      <c r="B81" s="14" t="s">
        <v>20</v>
      </c>
      <c r="C81" s="27" t="s">
        <v>20</v>
      </c>
      <c r="D81" s="27" t="s">
        <v>20</v>
      </c>
      <c r="E81" s="27" t="s">
        <v>20</v>
      </c>
    </row>
    <row r="82" spans="1:5" x14ac:dyDescent="0.55000000000000004">
      <c r="A82" s="32">
        <v>1</v>
      </c>
      <c r="B82" s="14">
        <v>4</v>
      </c>
      <c r="C82" s="27">
        <v>6.5</v>
      </c>
      <c r="D82" s="27">
        <v>6</v>
      </c>
      <c r="E82" s="27">
        <v>6.5</v>
      </c>
    </row>
    <row r="83" spans="1:5" x14ac:dyDescent="0.55000000000000004">
      <c r="A83" s="32">
        <v>1</v>
      </c>
      <c r="B83" s="14">
        <v>5</v>
      </c>
      <c r="C83" s="27">
        <v>5</v>
      </c>
      <c r="D83" s="27">
        <v>10</v>
      </c>
      <c r="E83" s="27">
        <v>4</v>
      </c>
    </row>
    <row r="84" spans="1:5" x14ac:dyDescent="0.55000000000000004">
      <c r="A84" s="32">
        <v>1</v>
      </c>
      <c r="B84" s="14">
        <v>6</v>
      </c>
      <c r="C84" s="27">
        <v>6</v>
      </c>
      <c r="D84" s="27">
        <v>10</v>
      </c>
      <c r="E84" s="27">
        <v>9.25</v>
      </c>
    </row>
    <row r="85" spans="1:5" x14ac:dyDescent="0.55000000000000004">
      <c r="A85" s="32">
        <v>1</v>
      </c>
      <c r="B85" s="14">
        <v>9</v>
      </c>
      <c r="C85" s="27">
        <v>8</v>
      </c>
      <c r="D85" s="27">
        <v>7</v>
      </c>
      <c r="E85" s="27">
        <v>9.5</v>
      </c>
    </row>
    <row r="86" spans="1:5" x14ac:dyDescent="0.55000000000000004">
      <c r="A86" s="32">
        <v>1</v>
      </c>
      <c r="B86" s="14">
        <v>5.5</v>
      </c>
      <c r="C86" s="27">
        <v>6</v>
      </c>
      <c r="D86" s="27">
        <v>9</v>
      </c>
      <c r="E86" s="27">
        <v>6</v>
      </c>
    </row>
    <row r="87" spans="1:5" x14ac:dyDescent="0.55000000000000004">
      <c r="A87" s="32">
        <v>1</v>
      </c>
      <c r="B87" s="14">
        <v>5</v>
      </c>
      <c r="C87" s="27">
        <v>6</v>
      </c>
      <c r="D87" s="27">
        <v>9</v>
      </c>
      <c r="E87" s="27">
        <v>8.75</v>
      </c>
    </row>
    <row r="88" spans="1:5" x14ac:dyDescent="0.55000000000000004">
      <c r="A88" s="32">
        <v>1</v>
      </c>
      <c r="B88" s="14" t="s">
        <v>20</v>
      </c>
      <c r="C88" s="27">
        <v>5</v>
      </c>
      <c r="D88" s="27">
        <v>8</v>
      </c>
      <c r="E88" s="27">
        <v>8</v>
      </c>
    </row>
    <row r="89" spans="1:5" x14ac:dyDescent="0.55000000000000004">
      <c r="A89" s="33">
        <v>0</v>
      </c>
      <c r="B89" s="14">
        <v>5</v>
      </c>
      <c r="C89" s="27">
        <v>5</v>
      </c>
      <c r="D89" s="27">
        <v>7</v>
      </c>
      <c r="E89" s="30">
        <v>4</v>
      </c>
    </row>
    <row r="90" spans="1:5" x14ac:dyDescent="0.55000000000000004">
      <c r="A90" s="33">
        <v>0</v>
      </c>
      <c r="B90" s="14" t="s">
        <v>20</v>
      </c>
      <c r="C90" s="27" t="s">
        <v>20</v>
      </c>
      <c r="D90" s="27" t="s">
        <v>20</v>
      </c>
      <c r="E90" s="31" t="s">
        <v>20</v>
      </c>
    </row>
    <row r="91" spans="1:5" x14ac:dyDescent="0.55000000000000004">
      <c r="A91" s="33">
        <v>0</v>
      </c>
      <c r="B91" s="14" t="s">
        <v>20</v>
      </c>
      <c r="C91" s="27" t="s">
        <v>20</v>
      </c>
      <c r="D91" s="27" t="s">
        <v>20</v>
      </c>
      <c r="E91" s="31" t="s">
        <v>20</v>
      </c>
    </row>
    <row r="92" spans="1:5" x14ac:dyDescent="0.55000000000000004">
      <c r="A92" s="33">
        <v>0</v>
      </c>
      <c r="B92" s="14">
        <v>5</v>
      </c>
      <c r="C92" s="27">
        <v>9</v>
      </c>
      <c r="D92" s="27">
        <v>9</v>
      </c>
      <c r="E92" s="30">
        <v>6</v>
      </c>
    </row>
    <row r="93" spans="1:5" x14ac:dyDescent="0.55000000000000004">
      <c r="A93" s="33">
        <v>0</v>
      </c>
      <c r="B93" s="14" t="s">
        <v>20</v>
      </c>
      <c r="C93" s="27" t="s">
        <v>20</v>
      </c>
      <c r="D93" s="27" t="s">
        <v>20</v>
      </c>
      <c r="E93" s="31" t="s">
        <v>20</v>
      </c>
    </row>
    <row r="94" spans="1:5" x14ac:dyDescent="0.55000000000000004">
      <c r="A94" s="33">
        <v>0</v>
      </c>
      <c r="B94" s="14" t="s">
        <v>20</v>
      </c>
      <c r="C94" s="27" t="s">
        <v>20</v>
      </c>
      <c r="D94" s="27" t="s">
        <v>20</v>
      </c>
      <c r="E94" s="31" t="s">
        <v>20</v>
      </c>
    </row>
    <row r="95" spans="1:5" x14ac:dyDescent="0.55000000000000004">
      <c r="A95" s="33">
        <v>0</v>
      </c>
      <c r="B95" s="14">
        <v>6</v>
      </c>
      <c r="C95" s="27">
        <v>6</v>
      </c>
      <c r="D95" s="27">
        <v>9.5</v>
      </c>
      <c r="E95" s="30">
        <v>2</v>
      </c>
    </row>
    <row r="96" spans="1:5" x14ac:dyDescent="0.55000000000000004">
      <c r="A96" s="33">
        <v>0</v>
      </c>
      <c r="B96" s="14">
        <v>5.5</v>
      </c>
      <c r="C96" s="27">
        <v>5</v>
      </c>
      <c r="D96" s="27">
        <v>9.5</v>
      </c>
      <c r="E96" s="30">
        <v>5</v>
      </c>
    </row>
    <row r="97" spans="1:5" x14ac:dyDescent="0.55000000000000004">
      <c r="A97" s="33">
        <v>0</v>
      </c>
      <c r="B97" s="14" t="s">
        <v>20</v>
      </c>
      <c r="C97" s="27" t="s">
        <v>20</v>
      </c>
      <c r="D97" s="27" t="s">
        <v>20</v>
      </c>
      <c r="E97" s="31" t="s">
        <v>20</v>
      </c>
    </row>
    <row r="98" spans="1:5" x14ac:dyDescent="0.55000000000000004">
      <c r="A98" s="33">
        <v>0</v>
      </c>
      <c r="B98" s="14">
        <v>6.5</v>
      </c>
      <c r="C98" s="27">
        <v>5.5</v>
      </c>
      <c r="D98" s="27">
        <v>10</v>
      </c>
      <c r="E98" s="30">
        <v>7</v>
      </c>
    </row>
    <row r="99" spans="1:5" x14ac:dyDescent="0.55000000000000004">
      <c r="A99" s="33">
        <v>0</v>
      </c>
      <c r="B99" s="14">
        <v>6</v>
      </c>
      <c r="C99" s="27">
        <v>9</v>
      </c>
      <c r="D99" s="27">
        <v>10</v>
      </c>
      <c r="E99" s="30">
        <v>4</v>
      </c>
    </row>
    <row r="100" spans="1:5" x14ac:dyDescent="0.55000000000000004">
      <c r="A100" s="33">
        <v>0</v>
      </c>
      <c r="B100" s="14">
        <v>6.5</v>
      </c>
      <c r="C100" s="27">
        <v>10</v>
      </c>
      <c r="D100" s="27">
        <v>8</v>
      </c>
      <c r="E100" s="30">
        <v>5</v>
      </c>
    </row>
    <row r="101" spans="1:5" x14ac:dyDescent="0.55000000000000004">
      <c r="A101" s="33">
        <v>0</v>
      </c>
      <c r="B101" s="14">
        <v>6</v>
      </c>
      <c r="C101" s="27">
        <v>5</v>
      </c>
      <c r="D101" s="27">
        <v>9</v>
      </c>
      <c r="E101" s="30">
        <v>6.5</v>
      </c>
    </row>
    <row r="102" spans="1:5" x14ac:dyDescent="0.55000000000000004">
      <c r="A102" s="33">
        <v>0</v>
      </c>
      <c r="B102" s="14">
        <v>4</v>
      </c>
      <c r="C102" s="27">
        <v>5</v>
      </c>
      <c r="D102" s="27">
        <v>9</v>
      </c>
      <c r="E102" s="30">
        <v>9</v>
      </c>
    </row>
    <row r="103" spans="1:5" x14ac:dyDescent="0.55000000000000004">
      <c r="A103" s="33">
        <v>0</v>
      </c>
      <c r="B103" s="14" t="s">
        <v>20</v>
      </c>
      <c r="C103" s="27" t="s">
        <v>20</v>
      </c>
      <c r="D103" s="27" t="s">
        <v>20</v>
      </c>
      <c r="E103" s="31" t="s">
        <v>20</v>
      </c>
    </row>
    <row r="104" spans="1:5" x14ac:dyDescent="0.55000000000000004">
      <c r="A104" s="33">
        <v>0</v>
      </c>
      <c r="B104" s="14" t="s">
        <v>20</v>
      </c>
      <c r="C104" s="27" t="s">
        <v>20</v>
      </c>
      <c r="D104" s="27" t="s">
        <v>20</v>
      </c>
      <c r="E104" s="31" t="s">
        <v>20</v>
      </c>
    </row>
    <row r="105" spans="1:5" x14ac:dyDescent="0.55000000000000004">
      <c r="A105" s="33">
        <v>0</v>
      </c>
      <c r="B105" s="14" t="s">
        <v>20</v>
      </c>
      <c r="C105" s="27" t="s">
        <v>20</v>
      </c>
      <c r="D105" s="27" t="s">
        <v>20</v>
      </c>
      <c r="E105" s="30">
        <v>3.5</v>
      </c>
    </row>
    <row r="106" spans="1:5" x14ac:dyDescent="0.55000000000000004">
      <c r="A106" s="33">
        <v>0</v>
      </c>
      <c r="B106" s="14">
        <v>6.5</v>
      </c>
      <c r="C106" s="27" t="s">
        <v>20</v>
      </c>
      <c r="D106" s="27" t="s">
        <v>20</v>
      </c>
      <c r="E106" s="31" t="s">
        <v>20</v>
      </c>
    </row>
    <row r="107" spans="1:5" x14ac:dyDescent="0.55000000000000004">
      <c r="A107" s="33">
        <v>0</v>
      </c>
      <c r="B107" s="14">
        <v>8</v>
      </c>
      <c r="C107" s="27">
        <v>5</v>
      </c>
      <c r="D107" s="27">
        <v>5</v>
      </c>
      <c r="E107" s="30">
        <v>3</v>
      </c>
    </row>
    <row r="108" spans="1:5" x14ac:dyDescent="0.55000000000000004">
      <c r="A108" s="33">
        <v>0</v>
      </c>
      <c r="B108" s="14">
        <v>5</v>
      </c>
      <c r="C108" s="27">
        <v>5</v>
      </c>
      <c r="D108" s="27">
        <v>6</v>
      </c>
      <c r="E108" s="30">
        <v>7</v>
      </c>
    </row>
    <row r="109" spans="1:5" x14ac:dyDescent="0.55000000000000004">
      <c r="A109" s="33">
        <v>0</v>
      </c>
      <c r="B109" s="14">
        <v>6</v>
      </c>
      <c r="C109" s="27">
        <v>5</v>
      </c>
      <c r="D109" s="27">
        <v>9.5</v>
      </c>
      <c r="E109" s="30">
        <v>4</v>
      </c>
    </row>
    <row r="110" spans="1:5" x14ac:dyDescent="0.55000000000000004">
      <c r="A110" s="33">
        <v>0</v>
      </c>
      <c r="B110" s="14">
        <v>7</v>
      </c>
      <c r="C110" s="27">
        <v>8.5</v>
      </c>
      <c r="D110" s="27">
        <v>10</v>
      </c>
      <c r="E110" s="30">
        <v>5</v>
      </c>
    </row>
    <row r="111" spans="1:5" x14ac:dyDescent="0.55000000000000004">
      <c r="A111" s="33">
        <v>0</v>
      </c>
      <c r="B111" s="14" t="s">
        <v>20</v>
      </c>
      <c r="C111" s="27">
        <v>7</v>
      </c>
      <c r="D111" s="27">
        <v>7.5</v>
      </c>
      <c r="E111" s="30">
        <v>7</v>
      </c>
    </row>
    <row r="112" spans="1:5" x14ac:dyDescent="0.55000000000000004">
      <c r="A112" s="33">
        <v>0</v>
      </c>
      <c r="B112" s="14">
        <v>3</v>
      </c>
      <c r="C112" s="27" t="s">
        <v>20</v>
      </c>
      <c r="D112" s="27" t="s">
        <v>20</v>
      </c>
      <c r="E112" s="31" t="s">
        <v>20</v>
      </c>
    </row>
    <row r="113" spans="1:5" x14ac:dyDescent="0.55000000000000004">
      <c r="A113" s="33">
        <v>0</v>
      </c>
      <c r="B113" s="14" t="s">
        <v>20</v>
      </c>
      <c r="C113" s="27" t="s">
        <v>20</v>
      </c>
      <c r="D113" s="27" t="s">
        <v>20</v>
      </c>
      <c r="E113" s="31" t="s">
        <v>20</v>
      </c>
    </row>
    <row r="114" spans="1:5" x14ac:dyDescent="0.55000000000000004">
      <c r="A114" s="33">
        <v>0</v>
      </c>
      <c r="B114" s="14"/>
      <c r="C114" s="27" t="s">
        <v>20</v>
      </c>
      <c r="D114" s="27" t="s">
        <v>20</v>
      </c>
      <c r="E114" s="30">
        <v>3.5</v>
      </c>
    </row>
    <row r="115" spans="1:5" x14ac:dyDescent="0.55000000000000004">
      <c r="A115" s="33">
        <v>0</v>
      </c>
      <c r="B115" s="14" t="s">
        <v>20</v>
      </c>
      <c r="C115" s="27" t="s">
        <v>20</v>
      </c>
      <c r="D115" s="27" t="s">
        <v>20</v>
      </c>
      <c r="E115" s="31" t="s">
        <v>20</v>
      </c>
    </row>
    <row r="116" spans="1:5" x14ac:dyDescent="0.55000000000000004">
      <c r="A116" s="33">
        <v>0</v>
      </c>
      <c r="B116" s="14">
        <v>5</v>
      </c>
      <c r="C116" s="27">
        <v>5</v>
      </c>
      <c r="D116" s="27" t="s">
        <v>20</v>
      </c>
      <c r="E116" s="30">
        <v>6</v>
      </c>
    </row>
    <row r="117" spans="1:5" x14ac:dyDescent="0.55000000000000004">
      <c r="A117" s="33">
        <v>0</v>
      </c>
      <c r="B117" s="14">
        <v>5</v>
      </c>
      <c r="C117" s="27" t="s">
        <v>20</v>
      </c>
      <c r="D117" s="27">
        <v>5</v>
      </c>
      <c r="E117" s="30">
        <v>9</v>
      </c>
    </row>
    <row r="118" spans="1:5" x14ac:dyDescent="0.55000000000000004">
      <c r="A118" s="33">
        <v>0</v>
      </c>
      <c r="B118" s="14">
        <v>5</v>
      </c>
      <c r="C118" s="27">
        <v>9.5</v>
      </c>
      <c r="D118" s="27">
        <v>8</v>
      </c>
      <c r="E118" s="30">
        <v>3.5</v>
      </c>
    </row>
    <row r="119" spans="1:5" x14ac:dyDescent="0.55000000000000004">
      <c r="A119" s="33">
        <v>0</v>
      </c>
      <c r="B119" s="14">
        <v>5.5</v>
      </c>
      <c r="C119" s="27">
        <v>3</v>
      </c>
      <c r="D119" s="27">
        <v>8</v>
      </c>
      <c r="E119" s="30">
        <v>5.5</v>
      </c>
    </row>
    <row r="120" spans="1:5" x14ac:dyDescent="0.55000000000000004">
      <c r="A120" s="33">
        <v>0</v>
      </c>
      <c r="B120" s="14" t="s">
        <v>20</v>
      </c>
      <c r="C120" s="27" t="s">
        <v>20</v>
      </c>
      <c r="D120" s="27" t="s">
        <v>20</v>
      </c>
      <c r="E120" s="31" t="s">
        <v>20</v>
      </c>
    </row>
    <row r="121" spans="1:5" x14ac:dyDescent="0.55000000000000004">
      <c r="A121" s="33">
        <v>0</v>
      </c>
      <c r="B121" s="14">
        <v>5</v>
      </c>
      <c r="C121" s="27">
        <v>5</v>
      </c>
      <c r="D121" s="27">
        <v>9</v>
      </c>
      <c r="E121" s="30">
        <v>3.5</v>
      </c>
    </row>
    <row r="122" spans="1:5" x14ac:dyDescent="0.55000000000000004">
      <c r="A122" s="33">
        <v>0</v>
      </c>
      <c r="B122" s="14">
        <v>6</v>
      </c>
      <c r="C122" s="27">
        <v>5</v>
      </c>
      <c r="D122" s="27">
        <v>9.5</v>
      </c>
      <c r="E122" s="30">
        <v>8</v>
      </c>
    </row>
    <row r="123" spans="1:5" x14ac:dyDescent="0.55000000000000004">
      <c r="A123" s="33">
        <v>0</v>
      </c>
      <c r="B123" s="14">
        <v>2</v>
      </c>
      <c r="C123" s="27" t="s">
        <v>20</v>
      </c>
      <c r="D123" s="27">
        <v>7</v>
      </c>
      <c r="E123" s="30">
        <v>6</v>
      </c>
    </row>
    <row r="124" spans="1:5" x14ac:dyDescent="0.55000000000000004">
      <c r="A124" s="33">
        <v>0</v>
      </c>
      <c r="B124" s="14">
        <v>5</v>
      </c>
      <c r="C124" s="27">
        <v>9.5</v>
      </c>
      <c r="D124" s="27">
        <v>10</v>
      </c>
      <c r="E124" s="30">
        <v>4</v>
      </c>
    </row>
    <row r="125" spans="1:5" x14ac:dyDescent="0.55000000000000004">
      <c r="A125" s="33">
        <v>0</v>
      </c>
      <c r="B125" s="14" t="s">
        <v>20</v>
      </c>
      <c r="C125" s="27">
        <v>3</v>
      </c>
      <c r="D125" s="27">
        <v>5</v>
      </c>
      <c r="E125" s="30">
        <v>6</v>
      </c>
    </row>
    <row r="126" spans="1:5" x14ac:dyDescent="0.55000000000000004">
      <c r="A126" s="33">
        <v>0</v>
      </c>
      <c r="B126" s="14">
        <v>1</v>
      </c>
      <c r="C126" s="27" t="s">
        <v>20</v>
      </c>
      <c r="D126" s="27" t="s">
        <v>20</v>
      </c>
      <c r="E126" s="31" t="s">
        <v>20</v>
      </c>
    </row>
    <row r="127" spans="1:5" x14ac:dyDescent="0.55000000000000004">
      <c r="A127" s="33">
        <v>0</v>
      </c>
      <c r="B127" s="14">
        <v>4</v>
      </c>
      <c r="C127" s="27">
        <v>3</v>
      </c>
      <c r="D127" s="27">
        <v>3</v>
      </c>
      <c r="E127" s="30">
        <v>4</v>
      </c>
    </row>
    <row r="128" spans="1:5" x14ac:dyDescent="0.55000000000000004">
      <c r="A128" s="33">
        <v>0</v>
      </c>
      <c r="B128" s="14" t="s">
        <v>20</v>
      </c>
      <c r="C128" s="27" t="s">
        <v>20</v>
      </c>
      <c r="D128" s="27" t="s">
        <v>20</v>
      </c>
      <c r="E128" s="31" t="s">
        <v>20</v>
      </c>
    </row>
    <row r="129" spans="1:5" x14ac:dyDescent="0.55000000000000004">
      <c r="A129" s="33">
        <v>0</v>
      </c>
      <c r="B129" s="14">
        <v>5</v>
      </c>
      <c r="C129" s="27">
        <v>7</v>
      </c>
      <c r="D129" s="27">
        <v>7</v>
      </c>
      <c r="E129" s="30">
        <v>6</v>
      </c>
    </row>
    <row r="130" spans="1:5" x14ac:dyDescent="0.55000000000000004">
      <c r="A130" s="33">
        <v>0</v>
      </c>
      <c r="B130" s="14">
        <v>6</v>
      </c>
      <c r="C130" s="27">
        <v>3</v>
      </c>
      <c r="D130" s="27">
        <v>3</v>
      </c>
      <c r="E130" s="30">
        <v>9</v>
      </c>
    </row>
    <row r="131" spans="1:5" x14ac:dyDescent="0.55000000000000004">
      <c r="A131" s="33">
        <v>0</v>
      </c>
      <c r="B131" s="14" t="s">
        <v>20</v>
      </c>
      <c r="C131" s="27" t="s">
        <v>20</v>
      </c>
      <c r="D131" s="27" t="s">
        <v>20</v>
      </c>
      <c r="E131" s="31" t="s">
        <v>20</v>
      </c>
    </row>
    <row r="132" spans="1:5" x14ac:dyDescent="0.55000000000000004">
      <c r="A132" s="33">
        <v>0</v>
      </c>
      <c r="B132" s="14">
        <v>5</v>
      </c>
      <c r="C132" s="27">
        <v>5</v>
      </c>
      <c r="D132" s="27">
        <v>4</v>
      </c>
      <c r="E132" s="30">
        <v>3.5</v>
      </c>
    </row>
    <row r="133" spans="1:5" x14ac:dyDescent="0.55000000000000004">
      <c r="A133" s="33">
        <v>0</v>
      </c>
      <c r="B133" s="14" t="s">
        <v>20</v>
      </c>
      <c r="C133" s="27">
        <v>6</v>
      </c>
      <c r="D133" s="27">
        <v>8</v>
      </c>
      <c r="E133" s="30">
        <v>6.5</v>
      </c>
    </row>
    <row r="134" spans="1:5" x14ac:dyDescent="0.55000000000000004">
      <c r="A134" s="33">
        <v>0</v>
      </c>
      <c r="B134" s="14" t="s">
        <v>20</v>
      </c>
      <c r="C134" s="27">
        <v>5</v>
      </c>
      <c r="D134" s="27">
        <v>5</v>
      </c>
      <c r="E134" s="30">
        <v>4</v>
      </c>
    </row>
    <row r="135" spans="1:5" x14ac:dyDescent="0.55000000000000004">
      <c r="A135" s="33">
        <v>0</v>
      </c>
      <c r="B135" s="14">
        <v>7</v>
      </c>
      <c r="C135" s="27">
        <v>7</v>
      </c>
      <c r="D135" s="27">
        <v>9</v>
      </c>
      <c r="E135" s="30">
        <v>7</v>
      </c>
    </row>
    <row r="136" spans="1:5" x14ac:dyDescent="0.55000000000000004">
      <c r="A136" s="33">
        <v>0</v>
      </c>
      <c r="B136" s="14" t="s">
        <v>20</v>
      </c>
      <c r="C136" s="27" t="s">
        <v>20</v>
      </c>
      <c r="D136" s="27" t="s">
        <v>20</v>
      </c>
      <c r="E136" s="31" t="s">
        <v>20</v>
      </c>
    </row>
    <row r="137" spans="1:5" x14ac:dyDescent="0.55000000000000004">
      <c r="A137" s="33">
        <v>0</v>
      </c>
      <c r="B137" s="14" t="s">
        <v>20</v>
      </c>
      <c r="C137" s="27" t="s">
        <v>20</v>
      </c>
      <c r="D137" s="27" t="s">
        <v>20</v>
      </c>
      <c r="E137" s="31" t="s">
        <v>20</v>
      </c>
    </row>
    <row r="138" spans="1:5" x14ac:dyDescent="0.55000000000000004">
      <c r="A138" s="33">
        <v>0</v>
      </c>
      <c r="B138" s="14" t="s">
        <v>20</v>
      </c>
      <c r="C138" s="27" t="s">
        <v>20</v>
      </c>
      <c r="D138" s="27" t="s">
        <v>20</v>
      </c>
      <c r="E138" s="31" t="s">
        <v>20</v>
      </c>
    </row>
    <row r="139" spans="1:5" x14ac:dyDescent="0.55000000000000004">
      <c r="A139" s="33">
        <v>0</v>
      </c>
      <c r="B139" s="14">
        <v>5</v>
      </c>
      <c r="C139" s="27">
        <v>9.5</v>
      </c>
      <c r="D139" s="27">
        <v>10</v>
      </c>
      <c r="E139" s="30">
        <v>4</v>
      </c>
    </row>
    <row r="140" spans="1:5" x14ac:dyDescent="0.55000000000000004">
      <c r="A140" s="33">
        <v>0</v>
      </c>
      <c r="B140" s="14">
        <v>6</v>
      </c>
      <c r="C140" s="27">
        <v>7</v>
      </c>
      <c r="D140" s="27">
        <v>9</v>
      </c>
      <c r="E140" s="30">
        <v>3.5</v>
      </c>
    </row>
    <row r="141" spans="1:5" x14ac:dyDescent="0.55000000000000004">
      <c r="A141" s="33">
        <v>0</v>
      </c>
      <c r="B141" s="14">
        <v>5</v>
      </c>
      <c r="C141" s="27">
        <v>5</v>
      </c>
      <c r="D141" s="27">
        <v>5</v>
      </c>
      <c r="E141" s="30">
        <v>4</v>
      </c>
    </row>
    <row r="142" spans="1:5" x14ac:dyDescent="0.55000000000000004">
      <c r="A142" s="33">
        <v>0</v>
      </c>
      <c r="B142" s="14">
        <v>5</v>
      </c>
      <c r="C142" s="27" t="s">
        <v>20</v>
      </c>
      <c r="D142" s="27" t="s">
        <v>20</v>
      </c>
      <c r="E142" s="30">
        <v>2.5</v>
      </c>
    </row>
    <row r="143" spans="1:5" x14ac:dyDescent="0.55000000000000004">
      <c r="A143" s="33">
        <v>0</v>
      </c>
      <c r="B143" s="14">
        <v>5</v>
      </c>
      <c r="C143" s="27">
        <v>6</v>
      </c>
      <c r="D143" s="27">
        <v>8</v>
      </c>
      <c r="E143" s="30">
        <v>4</v>
      </c>
    </row>
    <row r="144" spans="1:5" x14ac:dyDescent="0.55000000000000004">
      <c r="A144" s="33">
        <v>0</v>
      </c>
      <c r="B144" s="14">
        <v>1</v>
      </c>
      <c r="C144" s="27" t="s">
        <v>20</v>
      </c>
      <c r="D144" s="27" t="s">
        <v>20</v>
      </c>
      <c r="E144" s="31" t="s">
        <v>20</v>
      </c>
    </row>
    <row r="145" spans="1:5" x14ac:dyDescent="0.55000000000000004">
      <c r="A145" s="33">
        <v>0</v>
      </c>
      <c r="B145" s="14" t="s">
        <v>20</v>
      </c>
      <c r="C145" s="27" t="s">
        <v>20</v>
      </c>
      <c r="D145" s="27" t="s">
        <v>20</v>
      </c>
      <c r="E145" s="31" t="s">
        <v>20</v>
      </c>
    </row>
    <row r="146" spans="1:5" x14ac:dyDescent="0.55000000000000004">
      <c r="A146" s="33">
        <v>0</v>
      </c>
      <c r="B146" s="14">
        <v>5</v>
      </c>
      <c r="C146" s="27">
        <v>5</v>
      </c>
      <c r="D146" s="27">
        <v>9</v>
      </c>
      <c r="E146" s="30">
        <v>8.5</v>
      </c>
    </row>
    <row r="147" spans="1:5" x14ac:dyDescent="0.55000000000000004">
      <c r="A147" s="33">
        <v>0</v>
      </c>
      <c r="B147" s="14">
        <v>6</v>
      </c>
      <c r="C147" s="27">
        <v>7</v>
      </c>
      <c r="D147" s="27">
        <v>9.5</v>
      </c>
      <c r="E147" s="30">
        <v>5</v>
      </c>
    </row>
    <row r="148" spans="1:5" x14ac:dyDescent="0.55000000000000004">
      <c r="A148" s="33">
        <v>0</v>
      </c>
      <c r="B148" s="14" t="s">
        <v>20</v>
      </c>
      <c r="C148" s="27">
        <v>5</v>
      </c>
      <c r="D148" s="27">
        <v>8</v>
      </c>
      <c r="E148" s="30">
        <v>4</v>
      </c>
    </row>
    <row r="149" spans="1:5" x14ac:dyDescent="0.55000000000000004">
      <c r="A149" s="33">
        <v>0</v>
      </c>
      <c r="B149" s="14">
        <v>4</v>
      </c>
      <c r="C149" s="27">
        <v>6</v>
      </c>
      <c r="D149" s="27">
        <v>9</v>
      </c>
      <c r="E149" s="30">
        <v>6.5</v>
      </c>
    </row>
    <row r="150" spans="1:5" x14ac:dyDescent="0.55000000000000004">
      <c r="A150" s="33">
        <v>0</v>
      </c>
      <c r="B150" s="14" t="s">
        <v>20</v>
      </c>
      <c r="C150" s="27" t="s">
        <v>20</v>
      </c>
      <c r="D150" s="27" t="s">
        <v>20</v>
      </c>
      <c r="E150" s="31" t="s">
        <v>20</v>
      </c>
    </row>
    <row r="151" spans="1:5" x14ac:dyDescent="0.55000000000000004">
      <c r="A151" s="33">
        <v>0</v>
      </c>
      <c r="B151" s="14">
        <v>5</v>
      </c>
      <c r="C151" s="27">
        <v>5</v>
      </c>
      <c r="D151" s="27">
        <v>5</v>
      </c>
      <c r="E151" s="30">
        <v>7</v>
      </c>
    </row>
    <row r="152" spans="1:5" x14ac:dyDescent="0.55000000000000004">
      <c r="A152" s="33">
        <v>0</v>
      </c>
      <c r="B152" s="14" t="s">
        <v>20</v>
      </c>
      <c r="C152" s="27" t="s">
        <v>20</v>
      </c>
      <c r="D152" s="27" t="s">
        <v>20</v>
      </c>
      <c r="E152" s="31" t="s">
        <v>20</v>
      </c>
    </row>
    <row r="153" spans="1:5" x14ac:dyDescent="0.55000000000000004">
      <c r="A153" s="33">
        <v>0</v>
      </c>
      <c r="B153" s="14" t="s">
        <v>20</v>
      </c>
      <c r="C153" s="27" t="s">
        <v>20</v>
      </c>
      <c r="D153" s="27" t="s">
        <v>20</v>
      </c>
      <c r="E153" s="30"/>
    </row>
    <row r="154" spans="1:5" x14ac:dyDescent="0.55000000000000004">
      <c r="A154" s="33">
        <v>0</v>
      </c>
      <c r="B154" s="14" t="s">
        <v>20</v>
      </c>
      <c r="C154" s="27" t="s">
        <v>20</v>
      </c>
      <c r="D154" s="27" t="s">
        <v>20</v>
      </c>
      <c r="E154" s="31" t="s">
        <v>20</v>
      </c>
    </row>
    <row r="155" spans="1:5" x14ac:dyDescent="0.55000000000000004">
      <c r="A155" s="33">
        <v>0</v>
      </c>
      <c r="B155" s="14" t="s">
        <v>20</v>
      </c>
      <c r="C155" s="27" t="s">
        <v>20</v>
      </c>
      <c r="D155" s="27" t="s">
        <v>20</v>
      </c>
      <c r="E155" s="31" t="s">
        <v>20</v>
      </c>
    </row>
    <row r="156" spans="1:5" x14ac:dyDescent="0.55000000000000004">
      <c r="A156" s="33">
        <v>0</v>
      </c>
      <c r="B156" s="14">
        <v>4</v>
      </c>
      <c r="C156" s="27">
        <v>3</v>
      </c>
      <c r="D156" s="27">
        <v>6</v>
      </c>
      <c r="E156" s="31" t="s">
        <v>20</v>
      </c>
    </row>
    <row r="157" spans="1:5" x14ac:dyDescent="0.55000000000000004">
      <c r="A157" s="33">
        <v>0</v>
      </c>
      <c r="B157" s="14">
        <v>5</v>
      </c>
      <c r="C157" s="27">
        <v>5</v>
      </c>
      <c r="D157" s="27">
        <v>5</v>
      </c>
      <c r="E157" s="30">
        <v>6.5</v>
      </c>
    </row>
    <row r="158" spans="1:5" x14ac:dyDescent="0.55000000000000004">
      <c r="A158" s="33">
        <v>0</v>
      </c>
      <c r="B158" s="14" t="s">
        <v>20</v>
      </c>
      <c r="C158" s="27" t="s">
        <v>20</v>
      </c>
      <c r="D158" s="27" t="s">
        <v>20</v>
      </c>
      <c r="E158" s="31" t="s">
        <v>20</v>
      </c>
    </row>
    <row r="161" spans="2:9" ht="26.4" x14ac:dyDescent="0.55000000000000004">
      <c r="B161" s="57" t="s">
        <v>241</v>
      </c>
      <c r="C161" s="57" t="s">
        <v>229</v>
      </c>
      <c r="D161" s="57" t="s">
        <v>230</v>
      </c>
      <c r="E161" s="57" t="s">
        <v>231</v>
      </c>
    </row>
    <row r="162" spans="2:9" x14ac:dyDescent="0.55000000000000004">
      <c r="B162" s="53" t="s">
        <v>224</v>
      </c>
      <c r="C162" s="54">
        <f>D172</f>
        <v>7.5750000000000002</v>
      </c>
      <c r="D162" s="54">
        <f>C172</f>
        <v>5.884615384615385</v>
      </c>
      <c r="E162" s="54">
        <f>E172</f>
        <v>5.3139534883720927</v>
      </c>
    </row>
    <row r="163" spans="2:9" ht="26.4" x14ac:dyDescent="0.55000000000000004">
      <c r="B163" s="55" t="s">
        <v>225</v>
      </c>
      <c r="C163" s="56">
        <f>H172</f>
        <v>8.5067567567567561</v>
      </c>
      <c r="D163" s="56">
        <f>G172</f>
        <v>7.3277027027027026</v>
      </c>
      <c r="E163" s="56">
        <f>I172</f>
        <v>7.506756756756757</v>
      </c>
    </row>
    <row r="172" spans="2:9" hidden="1" x14ac:dyDescent="0.55000000000000004">
      <c r="C172" s="1">
        <f>AVERAGE(C173:C211)</f>
        <v>5.884615384615385</v>
      </c>
      <c r="D172" s="1">
        <f>AVERAGE(D173:D212)</f>
        <v>7.5750000000000002</v>
      </c>
      <c r="E172" s="1">
        <f>AVERAGE(E173:E215)</f>
        <v>5.3139534883720927</v>
      </c>
      <c r="G172" s="1">
        <f>AVERAGE(G173:G246)</f>
        <v>7.3277027027027026</v>
      </c>
      <c r="H172" s="1">
        <f t="shared" ref="H172" si="0">AVERAGE(H173:H246)</f>
        <v>8.5067567567567561</v>
      </c>
      <c r="I172" s="1">
        <f>AVERAGE(I173:I246)</f>
        <v>7.506756756756757</v>
      </c>
    </row>
    <row r="173" spans="2:9" hidden="1" x14ac:dyDescent="0.55000000000000004">
      <c r="C173" s="27">
        <v>3</v>
      </c>
      <c r="D173" s="27">
        <v>3</v>
      </c>
      <c r="E173" s="30">
        <v>2</v>
      </c>
      <c r="G173" s="51">
        <v>3.5</v>
      </c>
      <c r="H173" s="51">
        <v>3</v>
      </c>
      <c r="I173" s="51">
        <v>2.5</v>
      </c>
    </row>
    <row r="174" spans="2:9" hidden="1" x14ac:dyDescent="0.55000000000000004">
      <c r="C174" s="27">
        <v>3</v>
      </c>
      <c r="D174" s="27">
        <v>3</v>
      </c>
      <c r="E174" s="30">
        <v>2.5</v>
      </c>
      <c r="G174" s="27">
        <v>4</v>
      </c>
      <c r="H174" s="27">
        <v>3</v>
      </c>
      <c r="I174" s="28">
        <v>3.5</v>
      </c>
    </row>
    <row r="175" spans="2:9" hidden="1" x14ac:dyDescent="0.55000000000000004">
      <c r="C175" s="27">
        <v>3</v>
      </c>
      <c r="D175" s="27">
        <v>4</v>
      </c>
      <c r="E175" s="30">
        <v>3</v>
      </c>
      <c r="G175" s="27">
        <v>5</v>
      </c>
      <c r="H175" s="27">
        <v>3</v>
      </c>
      <c r="I175" s="51">
        <v>3.5</v>
      </c>
    </row>
    <row r="176" spans="2:9" hidden="1" x14ac:dyDescent="0.55000000000000004">
      <c r="C176" s="27">
        <v>3</v>
      </c>
      <c r="D176" s="27">
        <v>5</v>
      </c>
      <c r="E176" s="30">
        <v>3.5</v>
      </c>
      <c r="G176" s="27">
        <v>5</v>
      </c>
      <c r="H176" s="27">
        <v>6</v>
      </c>
      <c r="I176" s="28">
        <v>4</v>
      </c>
    </row>
    <row r="177" spans="3:9" hidden="1" x14ac:dyDescent="0.55000000000000004">
      <c r="C177" s="27">
        <v>3</v>
      </c>
      <c r="D177" s="27">
        <v>5</v>
      </c>
      <c r="E177" s="30">
        <v>3.5</v>
      </c>
      <c r="G177" s="27">
        <v>5</v>
      </c>
      <c r="H177" s="27">
        <v>6</v>
      </c>
      <c r="I177" s="51">
        <v>4</v>
      </c>
    </row>
    <row r="178" spans="3:9" hidden="1" x14ac:dyDescent="0.55000000000000004">
      <c r="C178" s="27">
        <v>5</v>
      </c>
      <c r="D178" s="27">
        <v>5</v>
      </c>
      <c r="E178" s="30">
        <v>3.5</v>
      </c>
      <c r="G178" s="27">
        <v>5</v>
      </c>
      <c r="H178" s="27">
        <v>6</v>
      </c>
      <c r="I178" s="51">
        <v>4</v>
      </c>
    </row>
    <row r="179" spans="3:9" hidden="1" x14ac:dyDescent="0.55000000000000004">
      <c r="C179" s="27">
        <v>5</v>
      </c>
      <c r="D179" s="27">
        <v>5</v>
      </c>
      <c r="E179" s="30">
        <v>3.5</v>
      </c>
      <c r="G179" s="27">
        <v>5</v>
      </c>
      <c r="H179" s="27">
        <v>6</v>
      </c>
      <c r="I179" s="28">
        <v>5</v>
      </c>
    </row>
    <row r="180" spans="3:9" hidden="1" x14ac:dyDescent="0.55000000000000004">
      <c r="C180" s="27">
        <v>5</v>
      </c>
      <c r="D180" s="27">
        <v>5</v>
      </c>
      <c r="E180" s="30">
        <v>3.5</v>
      </c>
      <c r="G180" s="27">
        <v>5</v>
      </c>
      <c r="H180" s="27">
        <v>6</v>
      </c>
      <c r="I180" s="27">
        <v>5</v>
      </c>
    </row>
    <row r="181" spans="3:9" hidden="1" x14ac:dyDescent="0.55000000000000004">
      <c r="C181" s="27">
        <v>5</v>
      </c>
      <c r="D181" s="27">
        <v>5</v>
      </c>
      <c r="E181" s="30">
        <v>3.5</v>
      </c>
      <c r="G181" s="27">
        <v>5.5</v>
      </c>
      <c r="H181" s="27">
        <v>6</v>
      </c>
      <c r="I181" s="51">
        <v>5.25</v>
      </c>
    </row>
    <row r="182" spans="3:9" hidden="1" x14ac:dyDescent="0.55000000000000004">
      <c r="C182" s="27">
        <v>5</v>
      </c>
      <c r="D182" s="27">
        <v>5</v>
      </c>
      <c r="E182" s="30">
        <v>4</v>
      </c>
      <c r="G182" s="27">
        <v>5.5</v>
      </c>
      <c r="H182" s="27">
        <v>6.5</v>
      </c>
      <c r="I182" s="29">
        <v>6</v>
      </c>
    </row>
    <row r="183" spans="3:9" hidden="1" x14ac:dyDescent="0.55000000000000004">
      <c r="C183" s="27">
        <v>5</v>
      </c>
      <c r="D183" s="27">
        <v>6</v>
      </c>
      <c r="E183" s="30">
        <v>4</v>
      </c>
      <c r="G183" s="27">
        <v>6</v>
      </c>
      <c r="H183" s="27">
        <v>7</v>
      </c>
      <c r="I183" s="27">
        <v>6</v>
      </c>
    </row>
    <row r="184" spans="3:9" hidden="1" x14ac:dyDescent="0.55000000000000004">
      <c r="C184" s="27">
        <v>5</v>
      </c>
      <c r="D184" s="27">
        <v>6</v>
      </c>
      <c r="E184" s="30">
        <v>4</v>
      </c>
      <c r="G184" s="27">
        <v>6</v>
      </c>
      <c r="H184" s="27">
        <v>7</v>
      </c>
      <c r="I184" s="51">
        <v>6</v>
      </c>
    </row>
    <row r="185" spans="3:9" hidden="1" x14ac:dyDescent="0.55000000000000004">
      <c r="C185" s="27">
        <v>5</v>
      </c>
      <c r="D185" s="27">
        <v>7</v>
      </c>
      <c r="E185" s="30">
        <v>4</v>
      </c>
      <c r="G185" s="27">
        <v>6</v>
      </c>
      <c r="H185" s="27">
        <v>7</v>
      </c>
      <c r="I185" s="51">
        <v>6</v>
      </c>
    </row>
    <row r="186" spans="3:9" hidden="1" x14ac:dyDescent="0.55000000000000004">
      <c r="C186" s="27">
        <v>5</v>
      </c>
      <c r="D186" s="27">
        <v>7</v>
      </c>
      <c r="E186" s="30">
        <v>4</v>
      </c>
      <c r="G186" s="27">
        <v>6</v>
      </c>
      <c r="H186" s="27">
        <v>7.5</v>
      </c>
      <c r="I186" s="51">
        <v>6</v>
      </c>
    </row>
    <row r="187" spans="3:9" hidden="1" x14ac:dyDescent="0.55000000000000004">
      <c r="C187" s="27">
        <v>5</v>
      </c>
      <c r="D187" s="27">
        <v>7</v>
      </c>
      <c r="E187" s="30">
        <v>4</v>
      </c>
      <c r="G187" s="27">
        <v>6</v>
      </c>
      <c r="H187" s="27">
        <v>7.5</v>
      </c>
      <c r="I187" s="51">
        <v>6.25</v>
      </c>
    </row>
    <row r="188" spans="3:9" hidden="1" x14ac:dyDescent="0.55000000000000004">
      <c r="C188" s="27">
        <v>5</v>
      </c>
      <c r="D188" s="27">
        <v>7.5</v>
      </c>
      <c r="E188" s="30">
        <v>4</v>
      </c>
      <c r="G188" s="27">
        <v>6</v>
      </c>
      <c r="H188" s="27">
        <v>8</v>
      </c>
      <c r="I188" s="28">
        <v>6.5</v>
      </c>
    </row>
    <row r="189" spans="3:9" hidden="1" x14ac:dyDescent="0.55000000000000004">
      <c r="C189" s="27">
        <v>5</v>
      </c>
      <c r="D189" s="27">
        <v>8</v>
      </c>
      <c r="E189" s="30">
        <v>4</v>
      </c>
      <c r="G189" s="27">
        <v>6</v>
      </c>
      <c r="H189" s="27">
        <v>8</v>
      </c>
      <c r="I189" s="27">
        <v>6.5</v>
      </c>
    </row>
    <row r="190" spans="3:9" hidden="1" x14ac:dyDescent="0.55000000000000004">
      <c r="C190" s="27">
        <v>5</v>
      </c>
      <c r="D190" s="27">
        <v>8</v>
      </c>
      <c r="E190" s="30">
        <v>4</v>
      </c>
      <c r="G190" s="27">
        <v>6</v>
      </c>
      <c r="H190" s="27">
        <v>8</v>
      </c>
      <c r="I190" s="27">
        <v>6.5</v>
      </c>
    </row>
    <row r="191" spans="3:9" hidden="1" x14ac:dyDescent="0.55000000000000004">
      <c r="C191" s="27">
        <v>5</v>
      </c>
      <c r="D191" s="27">
        <v>8</v>
      </c>
      <c r="E191" s="30">
        <v>4</v>
      </c>
      <c r="G191" s="27">
        <v>6</v>
      </c>
      <c r="H191" s="27">
        <v>8</v>
      </c>
      <c r="I191" s="27">
        <v>6.5</v>
      </c>
    </row>
    <row r="192" spans="3:9" hidden="1" x14ac:dyDescent="0.55000000000000004">
      <c r="C192" s="27">
        <v>5</v>
      </c>
      <c r="D192" s="27">
        <v>8</v>
      </c>
      <c r="E192" s="30">
        <v>5</v>
      </c>
      <c r="G192" s="27">
        <v>6</v>
      </c>
      <c r="H192" s="27">
        <v>8</v>
      </c>
      <c r="I192" s="27">
        <v>6.5</v>
      </c>
    </row>
    <row r="193" spans="3:9" hidden="1" x14ac:dyDescent="0.55000000000000004">
      <c r="C193" s="27">
        <v>5</v>
      </c>
      <c r="D193" s="27">
        <v>8</v>
      </c>
      <c r="E193" s="30">
        <v>5</v>
      </c>
      <c r="G193" s="27">
        <v>6</v>
      </c>
      <c r="H193" s="27">
        <v>8</v>
      </c>
      <c r="I193" s="27">
        <v>6.5</v>
      </c>
    </row>
    <row r="194" spans="3:9" hidden="1" x14ac:dyDescent="0.55000000000000004">
      <c r="C194" s="27">
        <v>5</v>
      </c>
      <c r="D194" s="27">
        <v>8</v>
      </c>
      <c r="E194" s="30">
        <v>5</v>
      </c>
      <c r="G194" s="27">
        <v>6.5</v>
      </c>
      <c r="H194" s="27">
        <v>8</v>
      </c>
      <c r="I194" s="27">
        <v>6.5</v>
      </c>
    </row>
    <row r="195" spans="3:9" hidden="1" x14ac:dyDescent="0.55000000000000004">
      <c r="C195" s="27">
        <v>5.5</v>
      </c>
      <c r="D195" s="27">
        <v>9</v>
      </c>
      <c r="E195" s="30">
        <v>5</v>
      </c>
      <c r="G195" s="27">
        <v>6.5</v>
      </c>
      <c r="H195" s="27">
        <v>8</v>
      </c>
      <c r="I195" s="27">
        <v>6.75</v>
      </c>
    </row>
    <row r="196" spans="3:9" hidden="1" x14ac:dyDescent="0.55000000000000004">
      <c r="C196" s="27">
        <v>6</v>
      </c>
      <c r="D196" s="27">
        <v>9</v>
      </c>
      <c r="E196" s="30">
        <v>5.5</v>
      </c>
      <c r="G196" s="27">
        <v>6.5</v>
      </c>
      <c r="H196" s="27">
        <v>8.5</v>
      </c>
      <c r="I196" s="27">
        <v>6.75</v>
      </c>
    </row>
    <row r="197" spans="3:9" hidden="1" x14ac:dyDescent="0.55000000000000004">
      <c r="C197" s="27">
        <v>6</v>
      </c>
      <c r="D197" s="27">
        <v>9</v>
      </c>
      <c r="E197" s="30">
        <v>6</v>
      </c>
      <c r="G197" s="27">
        <v>6.75</v>
      </c>
      <c r="H197" s="27">
        <v>8.5</v>
      </c>
      <c r="I197" s="27">
        <v>6.75</v>
      </c>
    </row>
    <row r="198" spans="3:9" hidden="1" x14ac:dyDescent="0.55000000000000004">
      <c r="C198" s="27">
        <v>6</v>
      </c>
      <c r="D198" s="27">
        <v>9</v>
      </c>
      <c r="E198" s="30">
        <v>6</v>
      </c>
      <c r="G198" s="27">
        <v>7</v>
      </c>
      <c r="H198" s="27">
        <v>9</v>
      </c>
      <c r="I198" s="29">
        <v>7</v>
      </c>
    </row>
    <row r="199" spans="3:9" hidden="1" x14ac:dyDescent="0.55000000000000004">
      <c r="C199" s="27">
        <v>6</v>
      </c>
      <c r="D199" s="27">
        <v>9</v>
      </c>
      <c r="E199" s="30">
        <v>6</v>
      </c>
      <c r="G199" s="27">
        <v>7</v>
      </c>
      <c r="H199" s="27">
        <v>9</v>
      </c>
      <c r="I199" s="29">
        <v>7</v>
      </c>
    </row>
    <row r="200" spans="3:9" hidden="1" x14ac:dyDescent="0.55000000000000004">
      <c r="C200" s="27">
        <v>7</v>
      </c>
      <c r="D200" s="27">
        <v>9</v>
      </c>
      <c r="E200" s="30">
        <v>6</v>
      </c>
      <c r="G200" s="27">
        <v>7</v>
      </c>
      <c r="H200" s="27">
        <v>9</v>
      </c>
      <c r="I200" s="29">
        <v>7</v>
      </c>
    </row>
    <row r="201" spans="3:9" hidden="1" x14ac:dyDescent="0.55000000000000004">
      <c r="C201" s="27">
        <v>7</v>
      </c>
      <c r="D201" s="27">
        <v>9</v>
      </c>
      <c r="E201" s="30">
        <v>6</v>
      </c>
      <c r="G201" s="27">
        <v>7</v>
      </c>
      <c r="H201" s="27">
        <v>9</v>
      </c>
      <c r="I201" s="27">
        <v>7</v>
      </c>
    </row>
    <row r="202" spans="3:9" hidden="1" x14ac:dyDescent="0.55000000000000004">
      <c r="C202" s="27">
        <v>7</v>
      </c>
      <c r="D202" s="27">
        <v>9</v>
      </c>
      <c r="E202" s="30">
        <v>6.5</v>
      </c>
      <c r="G202" s="27">
        <v>7</v>
      </c>
      <c r="H202" s="27">
        <v>9</v>
      </c>
      <c r="I202" s="27">
        <v>7</v>
      </c>
    </row>
    <row r="203" spans="3:9" hidden="1" x14ac:dyDescent="0.55000000000000004">
      <c r="C203" s="27">
        <v>7</v>
      </c>
      <c r="D203" s="27">
        <v>9.5</v>
      </c>
      <c r="E203" s="30">
        <v>6.5</v>
      </c>
      <c r="G203" s="27">
        <v>7</v>
      </c>
      <c r="H203" s="27">
        <v>9</v>
      </c>
      <c r="I203" s="27">
        <v>7</v>
      </c>
    </row>
    <row r="204" spans="3:9" hidden="1" x14ac:dyDescent="0.55000000000000004">
      <c r="C204" s="27">
        <v>7</v>
      </c>
      <c r="D204" s="27">
        <v>9.5</v>
      </c>
      <c r="E204" s="30">
        <v>6.5</v>
      </c>
      <c r="G204" s="27">
        <v>7</v>
      </c>
      <c r="H204" s="27">
        <v>9</v>
      </c>
      <c r="I204" s="29">
        <v>7.25</v>
      </c>
    </row>
    <row r="205" spans="3:9" hidden="1" x14ac:dyDescent="0.55000000000000004">
      <c r="C205" s="27">
        <v>8.5</v>
      </c>
      <c r="D205" s="27">
        <v>9.5</v>
      </c>
      <c r="E205" s="30">
        <v>6.5</v>
      </c>
      <c r="G205" s="27">
        <v>7</v>
      </c>
      <c r="H205" s="27">
        <v>9</v>
      </c>
      <c r="I205" s="29">
        <v>7.25</v>
      </c>
    </row>
    <row r="206" spans="3:9" hidden="1" x14ac:dyDescent="0.55000000000000004">
      <c r="C206" s="27">
        <v>9</v>
      </c>
      <c r="D206" s="27">
        <v>9.5</v>
      </c>
      <c r="E206" s="30">
        <v>7</v>
      </c>
      <c r="G206" s="27">
        <v>7</v>
      </c>
      <c r="H206" s="27">
        <v>9</v>
      </c>
      <c r="I206" s="27">
        <v>7.25</v>
      </c>
    </row>
    <row r="207" spans="3:9" hidden="1" x14ac:dyDescent="0.55000000000000004">
      <c r="C207" s="27">
        <v>9</v>
      </c>
      <c r="D207" s="27">
        <v>9.5</v>
      </c>
      <c r="E207" s="30">
        <v>7</v>
      </c>
      <c r="G207" s="27">
        <v>7</v>
      </c>
      <c r="H207" s="27">
        <v>9</v>
      </c>
      <c r="I207" s="27">
        <v>7.25</v>
      </c>
    </row>
    <row r="208" spans="3:9" hidden="1" x14ac:dyDescent="0.55000000000000004">
      <c r="C208" s="27">
        <v>9.5</v>
      </c>
      <c r="D208" s="27">
        <v>10</v>
      </c>
      <c r="E208" s="30">
        <v>7</v>
      </c>
      <c r="G208" s="27">
        <v>7</v>
      </c>
      <c r="H208" s="27">
        <v>9</v>
      </c>
      <c r="I208" s="27">
        <v>7.5</v>
      </c>
    </row>
    <row r="209" spans="3:9" hidden="1" x14ac:dyDescent="0.55000000000000004">
      <c r="C209" s="27">
        <v>9.5</v>
      </c>
      <c r="D209" s="27">
        <v>10</v>
      </c>
      <c r="E209" s="30">
        <v>7</v>
      </c>
      <c r="G209" s="27">
        <v>7</v>
      </c>
      <c r="H209" s="27">
        <v>9</v>
      </c>
      <c r="I209" s="27">
        <v>7.5</v>
      </c>
    </row>
    <row r="210" spans="3:9" hidden="1" x14ac:dyDescent="0.55000000000000004">
      <c r="C210" s="27">
        <v>9.5</v>
      </c>
      <c r="D210" s="27">
        <v>10</v>
      </c>
      <c r="E210" s="30">
        <v>7</v>
      </c>
      <c r="G210" s="27">
        <v>7.5</v>
      </c>
      <c r="H210" s="27">
        <v>9</v>
      </c>
      <c r="I210" s="27">
        <v>8</v>
      </c>
    </row>
    <row r="211" spans="3:9" hidden="1" x14ac:dyDescent="0.55000000000000004">
      <c r="C211" s="27">
        <v>10</v>
      </c>
      <c r="D211" s="27">
        <v>10</v>
      </c>
      <c r="E211" s="30">
        <v>8</v>
      </c>
      <c r="G211" s="27">
        <v>7.5</v>
      </c>
      <c r="H211" s="27">
        <v>9</v>
      </c>
      <c r="I211" s="27">
        <v>8</v>
      </c>
    </row>
    <row r="212" spans="3:9" hidden="1" x14ac:dyDescent="0.55000000000000004">
      <c r="C212" s="27" t="s">
        <v>20</v>
      </c>
      <c r="D212" s="27">
        <v>10</v>
      </c>
      <c r="E212" s="30">
        <v>8.5</v>
      </c>
      <c r="G212" s="27">
        <v>7.5</v>
      </c>
      <c r="H212" s="27">
        <v>9</v>
      </c>
      <c r="I212" s="27">
        <v>8</v>
      </c>
    </row>
    <row r="213" spans="3:9" hidden="1" x14ac:dyDescent="0.55000000000000004">
      <c r="C213" s="27" t="s">
        <v>20</v>
      </c>
      <c r="D213" s="27" t="s">
        <v>20</v>
      </c>
      <c r="E213" s="30">
        <v>9</v>
      </c>
      <c r="G213" s="27">
        <v>7.5</v>
      </c>
      <c r="H213" s="27">
        <v>9</v>
      </c>
      <c r="I213" s="27">
        <v>8</v>
      </c>
    </row>
    <row r="214" spans="3:9" hidden="1" x14ac:dyDescent="0.55000000000000004">
      <c r="C214" s="27" t="s">
        <v>20</v>
      </c>
      <c r="D214" s="27" t="s">
        <v>20</v>
      </c>
      <c r="E214" s="30">
        <v>9</v>
      </c>
      <c r="G214" s="27">
        <v>7.5</v>
      </c>
      <c r="H214" s="27">
        <v>9</v>
      </c>
      <c r="I214" s="27">
        <v>8</v>
      </c>
    </row>
    <row r="215" spans="3:9" hidden="1" x14ac:dyDescent="0.55000000000000004">
      <c r="C215" s="27" t="s">
        <v>20</v>
      </c>
      <c r="D215" s="27" t="s">
        <v>20</v>
      </c>
      <c r="E215" s="30">
        <v>9</v>
      </c>
      <c r="G215" s="27">
        <v>8</v>
      </c>
      <c r="H215" s="27">
        <v>9</v>
      </c>
      <c r="I215" s="27">
        <v>8</v>
      </c>
    </row>
    <row r="216" spans="3:9" hidden="1" x14ac:dyDescent="0.55000000000000004">
      <c r="C216" s="27" t="s">
        <v>20</v>
      </c>
      <c r="D216" s="27" t="s">
        <v>20</v>
      </c>
      <c r="E216" s="31" t="s">
        <v>20</v>
      </c>
      <c r="G216" s="27">
        <v>8</v>
      </c>
      <c r="H216" s="27">
        <v>9</v>
      </c>
      <c r="I216" s="27">
        <v>8.25</v>
      </c>
    </row>
    <row r="217" spans="3:9" hidden="1" x14ac:dyDescent="0.55000000000000004">
      <c r="C217" s="27" t="s">
        <v>20</v>
      </c>
      <c r="D217" s="27" t="s">
        <v>20</v>
      </c>
      <c r="E217" s="31" t="s">
        <v>20</v>
      </c>
      <c r="G217" s="27">
        <v>8</v>
      </c>
      <c r="H217" s="27">
        <v>9</v>
      </c>
      <c r="I217" s="27">
        <v>8.25</v>
      </c>
    </row>
    <row r="218" spans="3:9" hidden="1" x14ac:dyDescent="0.55000000000000004">
      <c r="C218" s="27" t="s">
        <v>20</v>
      </c>
      <c r="D218" s="27" t="s">
        <v>20</v>
      </c>
      <c r="E218" s="31" t="s">
        <v>20</v>
      </c>
      <c r="G218" s="27">
        <v>8</v>
      </c>
      <c r="H218" s="27">
        <v>9</v>
      </c>
      <c r="I218" s="27">
        <v>8.5</v>
      </c>
    </row>
    <row r="219" spans="3:9" hidden="1" x14ac:dyDescent="0.55000000000000004">
      <c r="C219" s="27" t="s">
        <v>20</v>
      </c>
      <c r="D219" s="27" t="s">
        <v>20</v>
      </c>
      <c r="E219" s="31" t="s">
        <v>20</v>
      </c>
      <c r="G219" s="27">
        <v>8</v>
      </c>
      <c r="H219" s="27">
        <v>9</v>
      </c>
      <c r="I219" s="27">
        <v>8.5</v>
      </c>
    </row>
    <row r="220" spans="3:9" hidden="1" x14ac:dyDescent="0.55000000000000004">
      <c r="C220" s="27" t="s">
        <v>20</v>
      </c>
      <c r="D220" s="27" t="s">
        <v>20</v>
      </c>
      <c r="E220" s="31" t="s">
        <v>20</v>
      </c>
      <c r="G220" s="27">
        <v>8</v>
      </c>
      <c r="H220" s="27">
        <v>9</v>
      </c>
      <c r="I220" s="27">
        <v>8.5</v>
      </c>
    </row>
    <row r="221" spans="3:9" hidden="1" x14ac:dyDescent="0.55000000000000004">
      <c r="C221" s="27" t="s">
        <v>20</v>
      </c>
      <c r="D221" s="27" t="s">
        <v>20</v>
      </c>
      <c r="E221" s="31" t="s">
        <v>20</v>
      </c>
      <c r="G221" s="27">
        <v>8</v>
      </c>
      <c r="H221" s="27">
        <v>9</v>
      </c>
      <c r="I221" s="27">
        <v>8.5</v>
      </c>
    </row>
    <row r="222" spans="3:9" hidden="1" x14ac:dyDescent="0.55000000000000004">
      <c r="C222" s="27" t="s">
        <v>20</v>
      </c>
      <c r="D222" s="27" t="s">
        <v>20</v>
      </c>
      <c r="E222" s="31" t="s">
        <v>20</v>
      </c>
      <c r="G222" s="27">
        <v>8</v>
      </c>
      <c r="H222" s="27">
        <v>9</v>
      </c>
      <c r="I222" s="27">
        <v>8.75</v>
      </c>
    </row>
    <row r="223" spans="3:9" hidden="1" x14ac:dyDescent="0.55000000000000004">
      <c r="C223" s="27" t="s">
        <v>20</v>
      </c>
      <c r="D223" s="27" t="s">
        <v>20</v>
      </c>
      <c r="E223" s="31" t="s">
        <v>20</v>
      </c>
      <c r="G223" s="27">
        <v>8</v>
      </c>
      <c r="H223" s="27">
        <v>9.5</v>
      </c>
      <c r="I223" s="27">
        <v>8.75</v>
      </c>
    </row>
    <row r="224" spans="3:9" hidden="1" x14ac:dyDescent="0.55000000000000004">
      <c r="C224" s="27" t="s">
        <v>20</v>
      </c>
      <c r="D224" s="27" t="s">
        <v>20</v>
      </c>
      <c r="E224" s="31" t="s">
        <v>20</v>
      </c>
      <c r="G224" s="27">
        <v>8</v>
      </c>
      <c r="H224" s="27">
        <v>9.5</v>
      </c>
      <c r="I224" s="29">
        <v>9</v>
      </c>
    </row>
    <row r="225" spans="3:9" hidden="1" x14ac:dyDescent="0.55000000000000004">
      <c r="C225" s="27" t="s">
        <v>20</v>
      </c>
      <c r="D225" s="27" t="s">
        <v>20</v>
      </c>
      <c r="E225" s="31" t="s">
        <v>20</v>
      </c>
      <c r="G225" s="27">
        <v>8</v>
      </c>
      <c r="H225" s="27">
        <v>9.5</v>
      </c>
      <c r="I225" s="29">
        <v>9</v>
      </c>
    </row>
    <row r="226" spans="3:9" hidden="1" x14ac:dyDescent="0.55000000000000004">
      <c r="C226" s="27" t="s">
        <v>20</v>
      </c>
      <c r="D226" s="27" t="s">
        <v>20</v>
      </c>
      <c r="E226" s="31" t="s">
        <v>20</v>
      </c>
      <c r="G226" s="27">
        <v>8.5</v>
      </c>
      <c r="H226" s="27">
        <v>9.5</v>
      </c>
      <c r="I226" s="29">
        <v>9</v>
      </c>
    </row>
    <row r="227" spans="3:9" hidden="1" x14ac:dyDescent="0.55000000000000004">
      <c r="C227" s="27" t="s">
        <v>20</v>
      </c>
      <c r="D227" s="27" t="s">
        <v>20</v>
      </c>
      <c r="E227" s="31" t="s">
        <v>20</v>
      </c>
      <c r="G227" s="27">
        <v>8.5</v>
      </c>
      <c r="H227" s="27">
        <v>9.5</v>
      </c>
      <c r="I227" s="27">
        <v>9</v>
      </c>
    </row>
    <row r="228" spans="3:9" hidden="1" x14ac:dyDescent="0.55000000000000004">
      <c r="C228" s="27" t="s">
        <v>20</v>
      </c>
      <c r="D228" s="27" t="s">
        <v>20</v>
      </c>
      <c r="E228" s="31" t="s">
        <v>20</v>
      </c>
      <c r="G228" s="27">
        <v>8.5</v>
      </c>
      <c r="H228" s="27">
        <v>9.5</v>
      </c>
      <c r="I228" s="27">
        <v>9</v>
      </c>
    </row>
    <row r="229" spans="3:9" hidden="1" x14ac:dyDescent="0.55000000000000004">
      <c r="C229" s="27" t="s">
        <v>20</v>
      </c>
      <c r="D229" s="27" t="s">
        <v>20</v>
      </c>
      <c r="E229" s="31" t="s">
        <v>20</v>
      </c>
      <c r="G229" s="27">
        <v>9</v>
      </c>
      <c r="H229" s="27">
        <v>9.5</v>
      </c>
      <c r="I229" s="27">
        <v>9</v>
      </c>
    </row>
    <row r="230" spans="3:9" hidden="1" x14ac:dyDescent="0.55000000000000004">
      <c r="C230" s="27" t="s">
        <v>20</v>
      </c>
      <c r="D230" s="27" t="s">
        <v>20</v>
      </c>
      <c r="E230" s="31" t="s">
        <v>20</v>
      </c>
      <c r="G230" s="27">
        <v>9</v>
      </c>
      <c r="H230" s="27">
        <v>9.5</v>
      </c>
      <c r="I230" s="27">
        <v>9</v>
      </c>
    </row>
    <row r="231" spans="3:9" hidden="1" x14ac:dyDescent="0.55000000000000004">
      <c r="C231" s="27" t="s">
        <v>20</v>
      </c>
      <c r="D231" s="27" t="s">
        <v>20</v>
      </c>
      <c r="E231" s="31" t="s">
        <v>20</v>
      </c>
      <c r="G231" s="27">
        <v>9</v>
      </c>
      <c r="H231" s="27">
        <v>10</v>
      </c>
      <c r="I231" s="27">
        <v>9</v>
      </c>
    </row>
    <row r="232" spans="3:9" hidden="1" x14ac:dyDescent="0.55000000000000004">
      <c r="C232" s="27" t="s">
        <v>20</v>
      </c>
      <c r="D232" s="27" t="s">
        <v>20</v>
      </c>
      <c r="E232" s="31" t="s">
        <v>20</v>
      </c>
      <c r="G232" s="27">
        <v>9</v>
      </c>
      <c r="H232" s="27">
        <v>10</v>
      </c>
      <c r="I232" s="27">
        <v>9</v>
      </c>
    </row>
    <row r="233" spans="3:9" hidden="1" x14ac:dyDescent="0.55000000000000004">
      <c r="C233" s="27" t="s">
        <v>20</v>
      </c>
      <c r="D233" s="27" t="s">
        <v>20</v>
      </c>
      <c r="E233" s="31" t="s">
        <v>20</v>
      </c>
      <c r="G233" s="27">
        <v>9</v>
      </c>
      <c r="H233" s="27">
        <v>10</v>
      </c>
      <c r="I233" s="27">
        <v>9</v>
      </c>
    </row>
    <row r="234" spans="3:9" hidden="1" x14ac:dyDescent="0.55000000000000004">
      <c r="C234" s="27" t="s">
        <v>20</v>
      </c>
      <c r="D234" s="27" t="s">
        <v>20</v>
      </c>
      <c r="E234" s="31" t="s">
        <v>20</v>
      </c>
      <c r="G234" s="27">
        <v>9</v>
      </c>
      <c r="H234" s="27">
        <v>10</v>
      </c>
      <c r="I234" s="27">
        <v>9.25</v>
      </c>
    </row>
    <row r="235" spans="3:9" hidden="1" x14ac:dyDescent="0.55000000000000004">
      <c r="C235" s="27" t="s">
        <v>20</v>
      </c>
      <c r="D235" s="27" t="s">
        <v>20</v>
      </c>
      <c r="E235" s="31" t="s">
        <v>20</v>
      </c>
      <c r="G235" s="27">
        <v>9</v>
      </c>
      <c r="H235" s="27">
        <v>10</v>
      </c>
      <c r="I235" s="27">
        <v>9.5</v>
      </c>
    </row>
    <row r="236" spans="3:9" hidden="1" x14ac:dyDescent="0.55000000000000004">
      <c r="C236" s="27" t="s">
        <v>20</v>
      </c>
      <c r="D236" s="27" t="s">
        <v>20</v>
      </c>
      <c r="E236" s="31" t="s">
        <v>20</v>
      </c>
      <c r="G236" s="27">
        <v>9</v>
      </c>
      <c r="H236" s="27">
        <v>10</v>
      </c>
      <c r="I236" s="27">
        <v>9.5</v>
      </c>
    </row>
    <row r="237" spans="3:9" hidden="1" x14ac:dyDescent="0.55000000000000004">
      <c r="C237" s="27" t="s">
        <v>20</v>
      </c>
      <c r="D237" s="27" t="s">
        <v>20</v>
      </c>
      <c r="E237" s="31" t="s">
        <v>20</v>
      </c>
      <c r="G237" s="27">
        <v>9</v>
      </c>
      <c r="H237" s="27">
        <v>10</v>
      </c>
      <c r="I237" s="27">
        <v>9.5</v>
      </c>
    </row>
    <row r="238" spans="3:9" hidden="1" x14ac:dyDescent="0.55000000000000004">
      <c r="C238" s="27" t="s">
        <v>20</v>
      </c>
      <c r="D238" s="27" t="s">
        <v>20</v>
      </c>
      <c r="E238" s="31" t="s">
        <v>20</v>
      </c>
      <c r="G238" s="27">
        <v>9</v>
      </c>
      <c r="H238" s="27">
        <v>10</v>
      </c>
      <c r="I238" s="27">
        <v>9.5</v>
      </c>
    </row>
    <row r="239" spans="3:9" hidden="1" x14ac:dyDescent="0.55000000000000004">
      <c r="C239" s="27" t="s">
        <v>20</v>
      </c>
      <c r="D239" s="27" t="s">
        <v>20</v>
      </c>
      <c r="E239" s="31" t="s">
        <v>20</v>
      </c>
      <c r="G239" s="27">
        <v>9</v>
      </c>
      <c r="H239" s="27">
        <v>10</v>
      </c>
      <c r="I239" s="27">
        <v>9.5</v>
      </c>
    </row>
    <row r="240" spans="3:9" hidden="1" x14ac:dyDescent="0.55000000000000004">
      <c r="C240" s="27" t="s">
        <v>20</v>
      </c>
      <c r="D240" s="27" t="s">
        <v>20</v>
      </c>
      <c r="E240" s="31" t="s">
        <v>20</v>
      </c>
      <c r="G240" s="27">
        <v>9</v>
      </c>
      <c r="H240" s="27">
        <v>10</v>
      </c>
      <c r="I240" s="27">
        <v>9.5</v>
      </c>
    </row>
    <row r="241" spans="3:9" hidden="1" x14ac:dyDescent="0.55000000000000004">
      <c r="C241" s="27" t="s">
        <v>20</v>
      </c>
      <c r="D241" s="27" t="s">
        <v>20</v>
      </c>
      <c r="E241" s="31" t="s">
        <v>20</v>
      </c>
      <c r="G241" s="27">
        <v>9.5</v>
      </c>
      <c r="H241" s="27">
        <v>10</v>
      </c>
      <c r="I241" s="27">
        <v>9.75</v>
      </c>
    </row>
    <row r="242" spans="3:9" hidden="1" x14ac:dyDescent="0.55000000000000004">
      <c r="C242" s="27" t="s">
        <v>20</v>
      </c>
      <c r="D242" s="27" t="s">
        <v>20</v>
      </c>
      <c r="E242" s="30"/>
      <c r="G242" s="27">
        <v>9.5</v>
      </c>
      <c r="H242" s="27">
        <v>10</v>
      </c>
      <c r="I242" s="27">
        <v>9.75</v>
      </c>
    </row>
    <row r="243" spans="3:9" hidden="1" x14ac:dyDescent="0.55000000000000004">
      <c r="G243" s="27">
        <v>9.5</v>
      </c>
      <c r="H243" s="27">
        <v>10</v>
      </c>
      <c r="I243" s="27">
        <v>9.75</v>
      </c>
    </row>
    <row r="244" spans="3:9" hidden="1" x14ac:dyDescent="0.55000000000000004">
      <c r="G244" s="27">
        <v>10</v>
      </c>
      <c r="H244" s="27">
        <v>10</v>
      </c>
      <c r="I244" s="27">
        <v>9.75</v>
      </c>
    </row>
    <row r="245" spans="3:9" hidden="1" x14ac:dyDescent="0.55000000000000004">
      <c r="G245" s="27">
        <v>10</v>
      </c>
      <c r="H245" s="27">
        <v>10</v>
      </c>
      <c r="I245" s="27">
        <v>9.75</v>
      </c>
    </row>
    <row r="246" spans="3:9" hidden="1" x14ac:dyDescent="0.55000000000000004">
      <c r="G246" s="27">
        <v>10</v>
      </c>
      <c r="H246" s="27">
        <v>10</v>
      </c>
      <c r="I246" s="27">
        <v>9.75</v>
      </c>
    </row>
    <row r="247" spans="3:9" hidden="1" x14ac:dyDescent="0.55000000000000004">
      <c r="G247" s="27" t="s">
        <v>20</v>
      </c>
      <c r="H247" s="27" t="s">
        <v>20</v>
      </c>
      <c r="I247" s="27" t="s">
        <v>20</v>
      </c>
    </row>
    <row r="248" spans="3:9" hidden="1" x14ac:dyDescent="0.55000000000000004">
      <c r="G248" s="27" t="s">
        <v>20</v>
      </c>
      <c r="H248" s="27" t="s">
        <v>20</v>
      </c>
      <c r="I248" s="27" t="s">
        <v>20</v>
      </c>
    </row>
    <row r="249" spans="3:9" hidden="1" x14ac:dyDescent="0.55000000000000004">
      <c r="G249" s="27" t="s">
        <v>20</v>
      </c>
      <c r="H249" s="27" t="s">
        <v>20</v>
      </c>
      <c r="I249" s="27" t="s">
        <v>20</v>
      </c>
    </row>
    <row r="250" spans="3:9" hidden="1" x14ac:dyDescent="0.55000000000000004">
      <c r="G250" s="27" t="s">
        <v>20</v>
      </c>
      <c r="H250" s="27" t="s">
        <v>20</v>
      </c>
      <c r="I250" s="27" t="s">
        <v>20</v>
      </c>
    </row>
    <row r="251" spans="3:9" hidden="1" x14ac:dyDescent="0.55000000000000004">
      <c r="G251" s="27" t="s">
        <v>20</v>
      </c>
      <c r="H251" s="27" t="s">
        <v>20</v>
      </c>
      <c r="I251" s="27" t="s">
        <v>20</v>
      </c>
    </row>
    <row r="252" spans="3:9" hidden="1" x14ac:dyDescent="0.55000000000000004">
      <c r="G252" s="27" t="s">
        <v>20</v>
      </c>
      <c r="H252" s="27" t="s">
        <v>20</v>
      </c>
      <c r="I252" s="27" t="s">
        <v>20</v>
      </c>
    </row>
    <row r="253" spans="3:9" hidden="1" x14ac:dyDescent="0.55000000000000004">
      <c r="G253" s="27" t="s">
        <v>20</v>
      </c>
      <c r="H253" s="27" t="s">
        <v>20</v>
      </c>
      <c r="I253" s="27" t="s">
        <v>20</v>
      </c>
    </row>
    <row r="254" spans="3:9" hidden="1" x14ac:dyDescent="0.55000000000000004">
      <c r="G254" s="27" t="s">
        <v>20</v>
      </c>
      <c r="H254" s="27" t="s">
        <v>20</v>
      </c>
      <c r="I254" s="27" t="s">
        <v>20</v>
      </c>
    </row>
    <row r="255" spans="3:9" hidden="1" x14ac:dyDescent="0.55000000000000004">
      <c r="G255" s="27" t="s">
        <v>20</v>
      </c>
      <c r="H255" s="27" t="s">
        <v>20</v>
      </c>
      <c r="I255" s="52" t="s">
        <v>231</v>
      </c>
    </row>
    <row r="256" spans="3:9" hidden="1" x14ac:dyDescent="0.55000000000000004">
      <c r="G256" s="52" t="s">
        <v>230</v>
      </c>
      <c r="H256" s="52" t="s">
        <v>229</v>
      </c>
      <c r="I256" s="27"/>
    </row>
  </sheetData>
  <sortState xmlns:xlrd2="http://schemas.microsoft.com/office/spreadsheetml/2017/richdata2" ref="I173:I256">
    <sortCondition ref="I173:I256"/>
  </sortState>
  <mergeCells count="4">
    <mergeCell ref="C4:E4"/>
    <mergeCell ref="A1:I1"/>
    <mergeCell ref="A2:B2"/>
    <mergeCell ref="A3:B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21"/>
  <sheetViews>
    <sheetView showGridLines="0" topLeftCell="B25" zoomScale="55" zoomScaleNormal="55" workbookViewId="0">
      <selection activeCell="O44" sqref="O44"/>
    </sheetView>
  </sheetViews>
  <sheetFormatPr baseColWidth="10" defaultRowHeight="14.4" x14ac:dyDescent="0.55000000000000004"/>
  <cols>
    <col min="1" max="1" width="8.89453125" hidden="1" customWidth="1"/>
    <col min="2" max="2" width="6.578125" bestFit="1" customWidth="1"/>
    <col min="3" max="3" width="11.05078125" bestFit="1" customWidth="1"/>
    <col min="5" max="7" width="10.9453125" customWidth="1"/>
    <col min="8" max="8" width="6.578125" bestFit="1" customWidth="1"/>
    <col min="9" max="9" width="11.05078125" bestFit="1" customWidth="1"/>
    <col min="11" max="11" width="6.578125" bestFit="1" customWidth="1"/>
    <col min="12" max="12" width="11.05078125" bestFit="1" customWidth="1"/>
    <col min="14" max="14" width="12.578125" customWidth="1"/>
    <col min="20" max="20" width="14.7890625" bestFit="1" customWidth="1"/>
    <col min="21" max="21" width="16.47265625" bestFit="1" customWidth="1"/>
    <col min="22" max="22" width="8.83984375" bestFit="1" customWidth="1"/>
    <col min="23" max="23" width="9.3671875" customWidth="1"/>
    <col min="24" max="28" width="10.9453125" customWidth="1"/>
  </cols>
  <sheetData>
    <row r="1" spans="2:22" ht="18.3" x14ac:dyDescent="0.7">
      <c r="B1" s="83" t="s">
        <v>130</v>
      </c>
      <c r="C1" s="83"/>
      <c r="H1" s="85" t="s">
        <v>132</v>
      </c>
      <c r="I1" s="85"/>
      <c r="K1" s="84" t="s">
        <v>131</v>
      </c>
      <c r="L1" s="84"/>
    </row>
    <row r="2" spans="2:22" ht="15.6" x14ac:dyDescent="0.6">
      <c r="B2" s="15" t="s">
        <v>128</v>
      </c>
      <c r="C2" s="15" t="s">
        <v>129</v>
      </c>
      <c r="E2" s="2" t="s">
        <v>126</v>
      </c>
      <c r="F2" s="2" t="s">
        <v>127</v>
      </c>
      <c r="H2" s="20" t="s">
        <v>128</v>
      </c>
      <c r="I2" s="20" t="s">
        <v>129</v>
      </c>
      <c r="K2" s="18" t="s">
        <v>128</v>
      </c>
      <c r="L2" s="18" t="s">
        <v>129</v>
      </c>
    </row>
    <row r="3" spans="2:22" x14ac:dyDescent="0.55000000000000004">
      <c r="B3" s="16">
        <v>1.83</v>
      </c>
      <c r="C3" s="16">
        <v>0</v>
      </c>
      <c r="E3" s="14">
        <v>1</v>
      </c>
      <c r="F3" s="14">
        <v>3</v>
      </c>
      <c r="H3" s="21">
        <f>E3*2</f>
        <v>2</v>
      </c>
      <c r="I3" s="21">
        <f>F3*2</f>
        <v>6</v>
      </c>
      <c r="K3" s="19">
        <v>0</v>
      </c>
      <c r="L3" s="19">
        <v>0</v>
      </c>
    </row>
    <row r="4" spans="2:22" x14ac:dyDescent="0.55000000000000004">
      <c r="B4" s="16">
        <v>3.83</v>
      </c>
      <c r="C4" s="16">
        <v>5</v>
      </c>
      <c r="E4" s="14">
        <v>1</v>
      </c>
      <c r="F4" s="14">
        <v>3</v>
      </c>
      <c r="H4" s="21">
        <f>E4*2</f>
        <v>2</v>
      </c>
      <c r="I4" s="21">
        <f>F4*2</f>
        <v>6</v>
      </c>
      <c r="K4" s="19">
        <v>2.5</v>
      </c>
      <c r="L4" s="19">
        <v>5.67</v>
      </c>
      <c r="T4" s="15" t="s">
        <v>224</v>
      </c>
      <c r="U4" s="15" t="s">
        <v>225</v>
      </c>
    </row>
    <row r="5" spans="2:22" x14ac:dyDescent="0.55000000000000004">
      <c r="B5" s="16">
        <v>4.17</v>
      </c>
      <c r="C5" s="16">
        <v>5.25</v>
      </c>
      <c r="E5" s="14">
        <v>2</v>
      </c>
      <c r="F5" s="14">
        <v>3.5</v>
      </c>
      <c r="H5" s="21">
        <f t="shared" ref="H5:I43" si="0">E5*2</f>
        <v>4</v>
      </c>
      <c r="I5" s="21">
        <f t="shared" si="0"/>
        <v>7</v>
      </c>
      <c r="K5" s="19">
        <v>7</v>
      </c>
      <c r="L5" s="19">
        <v>6.83</v>
      </c>
    </row>
    <row r="6" spans="2:22" x14ac:dyDescent="0.55000000000000004">
      <c r="B6" s="16">
        <v>4.5</v>
      </c>
      <c r="C6" s="16">
        <v>5.75</v>
      </c>
      <c r="E6" s="14">
        <v>3</v>
      </c>
      <c r="F6" s="14">
        <v>4</v>
      </c>
      <c r="H6" s="21">
        <f t="shared" si="0"/>
        <v>6</v>
      </c>
      <c r="I6" s="21">
        <f t="shared" si="0"/>
        <v>8</v>
      </c>
      <c r="K6" s="19">
        <v>7.5</v>
      </c>
      <c r="L6" s="19">
        <v>7.58</v>
      </c>
      <c r="T6" s="39" t="s">
        <v>128</v>
      </c>
      <c r="U6" s="39" t="s">
        <v>129</v>
      </c>
      <c r="V6" s="39" t="s">
        <v>240</v>
      </c>
    </row>
    <row r="7" spans="2:22" x14ac:dyDescent="0.55000000000000004">
      <c r="B7" s="16">
        <v>4.58</v>
      </c>
      <c r="C7" s="16">
        <v>6.42</v>
      </c>
      <c r="E7" s="14">
        <v>4</v>
      </c>
      <c r="F7" s="14">
        <v>4</v>
      </c>
      <c r="H7" s="21">
        <f t="shared" si="0"/>
        <v>8</v>
      </c>
      <c r="I7" s="21">
        <f t="shared" si="0"/>
        <v>8</v>
      </c>
      <c r="K7" s="19">
        <v>8</v>
      </c>
      <c r="L7" s="19">
        <v>7.67</v>
      </c>
    </row>
    <row r="8" spans="2:22" x14ac:dyDescent="0.55000000000000004">
      <c r="B8" s="16">
        <v>5</v>
      </c>
      <c r="C8" s="16">
        <v>7.25</v>
      </c>
      <c r="E8" s="14">
        <v>4</v>
      </c>
      <c r="F8" s="14">
        <v>4</v>
      </c>
      <c r="H8" s="21">
        <f t="shared" si="0"/>
        <v>8</v>
      </c>
      <c r="I8" s="21">
        <f t="shared" si="0"/>
        <v>8</v>
      </c>
      <c r="K8" s="19">
        <v>8.5</v>
      </c>
      <c r="L8" s="19">
        <v>8</v>
      </c>
    </row>
    <row r="9" spans="2:22" x14ac:dyDescent="0.55000000000000004">
      <c r="B9" s="16">
        <v>5.33</v>
      </c>
      <c r="C9" s="16">
        <v>7.92</v>
      </c>
      <c r="E9" s="14">
        <v>4</v>
      </c>
      <c r="F9" s="14">
        <v>4</v>
      </c>
      <c r="H9" s="21">
        <f t="shared" si="0"/>
        <v>8</v>
      </c>
      <c r="I9" s="21">
        <f t="shared" si="0"/>
        <v>8</v>
      </c>
      <c r="K9" s="19">
        <v>8.5</v>
      </c>
      <c r="L9" s="19">
        <v>8.83</v>
      </c>
    </row>
    <row r="10" spans="2:22" x14ac:dyDescent="0.55000000000000004">
      <c r="B10" s="16">
        <v>5.42</v>
      </c>
      <c r="C10" s="16">
        <v>8</v>
      </c>
      <c r="E10" s="14">
        <v>4</v>
      </c>
      <c r="F10" s="14">
        <v>4</v>
      </c>
      <c r="H10" s="21">
        <f t="shared" si="0"/>
        <v>8</v>
      </c>
      <c r="I10" s="21">
        <f t="shared" si="0"/>
        <v>8</v>
      </c>
      <c r="K10" s="19">
        <v>8.58</v>
      </c>
      <c r="L10" s="19">
        <v>8.83</v>
      </c>
    </row>
    <row r="11" spans="2:22" x14ac:dyDescent="0.55000000000000004">
      <c r="B11" s="16">
        <v>6.08</v>
      </c>
      <c r="C11" s="16">
        <v>8.17</v>
      </c>
      <c r="E11" s="14">
        <v>5</v>
      </c>
      <c r="F11" s="14">
        <v>4</v>
      </c>
      <c r="H11" s="21">
        <f t="shared" si="0"/>
        <v>10</v>
      </c>
      <c r="I11" s="21">
        <f t="shared" si="0"/>
        <v>8</v>
      </c>
      <c r="K11" s="19">
        <v>9</v>
      </c>
      <c r="L11" s="19">
        <v>9.33</v>
      </c>
    </row>
    <row r="12" spans="2:22" x14ac:dyDescent="0.55000000000000004">
      <c r="B12" s="16">
        <v>6.17</v>
      </c>
      <c r="C12" s="16">
        <v>8.17</v>
      </c>
      <c r="E12" s="14">
        <v>5</v>
      </c>
      <c r="F12" s="14">
        <v>4</v>
      </c>
      <c r="H12" s="21">
        <f t="shared" si="0"/>
        <v>10</v>
      </c>
      <c r="I12" s="21">
        <f t="shared" si="0"/>
        <v>8</v>
      </c>
      <c r="K12" s="19">
        <v>9.17</v>
      </c>
      <c r="L12" s="19">
        <v>9.5</v>
      </c>
    </row>
    <row r="13" spans="2:22" x14ac:dyDescent="0.55000000000000004">
      <c r="B13" s="16">
        <v>6.5</v>
      </c>
      <c r="C13" s="16">
        <v>8.42</v>
      </c>
      <c r="E13" s="14">
        <v>5</v>
      </c>
      <c r="F13" s="14">
        <v>4</v>
      </c>
      <c r="H13" s="21">
        <f t="shared" si="0"/>
        <v>10</v>
      </c>
      <c r="I13" s="21">
        <f t="shared" si="0"/>
        <v>8</v>
      </c>
      <c r="K13" s="19">
        <v>9.17</v>
      </c>
      <c r="L13" s="19">
        <v>9.83</v>
      </c>
    </row>
    <row r="14" spans="2:22" x14ac:dyDescent="0.55000000000000004">
      <c r="B14" s="16">
        <v>7.17</v>
      </c>
      <c r="C14" s="16">
        <v>8.5</v>
      </c>
      <c r="E14" s="14">
        <v>5</v>
      </c>
      <c r="F14" s="14">
        <v>4</v>
      </c>
      <c r="H14" s="21">
        <f t="shared" si="0"/>
        <v>10</v>
      </c>
      <c r="I14" s="21">
        <f t="shared" si="0"/>
        <v>8</v>
      </c>
      <c r="K14" s="19">
        <v>9.17</v>
      </c>
      <c r="L14" s="19">
        <v>10.33</v>
      </c>
    </row>
    <row r="15" spans="2:22" x14ac:dyDescent="0.55000000000000004">
      <c r="B15" s="16">
        <v>7.5</v>
      </c>
      <c r="C15" s="16">
        <v>8.67</v>
      </c>
      <c r="E15" s="14">
        <v>5</v>
      </c>
      <c r="F15" s="14">
        <v>4</v>
      </c>
      <c r="H15" s="21">
        <f t="shared" si="0"/>
        <v>10</v>
      </c>
      <c r="I15" s="21">
        <f t="shared" si="0"/>
        <v>8</v>
      </c>
      <c r="K15" s="19">
        <v>9.25</v>
      </c>
      <c r="L15" s="19">
        <v>10.5</v>
      </c>
    </row>
    <row r="16" spans="2:22" x14ac:dyDescent="0.55000000000000004">
      <c r="B16" s="16">
        <v>7.58</v>
      </c>
      <c r="C16" s="16">
        <v>8.83</v>
      </c>
      <c r="E16" s="14">
        <v>5</v>
      </c>
      <c r="F16" s="14">
        <v>4</v>
      </c>
      <c r="H16" s="21">
        <f t="shared" si="0"/>
        <v>10</v>
      </c>
      <c r="I16" s="21">
        <f t="shared" si="0"/>
        <v>8</v>
      </c>
      <c r="K16" s="19">
        <v>9.5</v>
      </c>
      <c r="L16" s="19">
        <v>10.5</v>
      </c>
    </row>
    <row r="17" spans="2:12" x14ac:dyDescent="0.55000000000000004">
      <c r="B17" s="16">
        <v>7.83</v>
      </c>
      <c r="C17" s="16">
        <v>8.83</v>
      </c>
      <c r="E17" s="14">
        <v>5</v>
      </c>
      <c r="F17" s="14">
        <v>4</v>
      </c>
      <c r="H17" s="21">
        <f t="shared" si="0"/>
        <v>10</v>
      </c>
      <c r="I17" s="21">
        <f t="shared" si="0"/>
        <v>8</v>
      </c>
      <c r="K17" s="19">
        <v>9.83</v>
      </c>
      <c r="L17" s="19">
        <v>10.67</v>
      </c>
    </row>
    <row r="18" spans="2:12" x14ac:dyDescent="0.55000000000000004">
      <c r="B18" s="16">
        <v>7.92</v>
      </c>
      <c r="C18" s="16">
        <v>8.83</v>
      </c>
      <c r="E18" s="14">
        <v>5</v>
      </c>
      <c r="F18" s="14">
        <v>4</v>
      </c>
      <c r="H18" s="21">
        <f t="shared" si="0"/>
        <v>10</v>
      </c>
      <c r="I18" s="21">
        <f t="shared" si="0"/>
        <v>8</v>
      </c>
      <c r="K18" s="19">
        <v>9.83</v>
      </c>
      <c r="L18" s="19">
        <v>10.75</v>
      </c>
    </row>
    <row r="19" spans="2:12" x14ac:dyDescent="0.55000000000000004">
      <c r="B19" s="16">
        <v>8</v>
      </c>
      <c r="C19" s="16">
        <v>8.92</v>
      </c>
      <c r="E19" s="14">
        <v>5</v>
      </c>
      <c r="F19" s="14">
        <v>5</v>
      </c>
      <c r="H19" s="21">
        <f t="shared" si="0"/>
        <v>10</v>
      </c>
      <c r="I19" s="21">
        <f t="shared" si="0"/>
        <v>10</v>
      </c>
      <c r="K19" s="19">
        <v>10.5</v>
      </c>
      <c r="L19" s="19">
        <v>10.83</v>
      </c>
    </row>
    <row r="20" spans="2:12" x14ac:dyDescent="0.55000000000000004">
      <c r="B20" s="16">
        <v>8</v>
      </c>
      <c r="C20" s="16">
        <v>9.08</v>
      </c>
      <c r="E20" s="14">
        <v>5</v>
      </c>
      <c r="F20" s="14">
        <v>5</v>
      </c>
      <c r="H20" s="21">
        <f t="shared" si="0"/>
        <v>10</v>
      </c>
      <c r="I20" s="21">
        <f t="shared" si="0"/>
        <v>10</v>
      </c>
      <c r="K20" s="19">
        <v>10.5</v>
      </c>
      <c r="L20" s="19">
        <v>10.83</v>
      </c>
    </row>
    <row r="21" spans="2:12" x14ac:dyDescent="0.55000000000000004">
      <c r="B21" s="16">
        <v>8.42</v>
      </c>
      <c r="C21" s="16">
        <v>9.08</v>
      </c>
      <c r="E21" s="14">
        <v>5</v>
      </c>
      <c r="F21" s="14">
        <v>5</v>
      </c>
      <c r="H21" s="21">
        <f t="shared" si="0"/>
        <v>10</v>
      </c>
      <c r="I21" s="21">
        <f t="shared" si="0"/>
        <v>10</v>
      </c>
      <c r="K21" s="19">
        <v>10.67</v>
      </c>
      <c r="L21" s="19">
        <v>11</v>
      </c>
    </row>
    <row r="22" spans="2:12" x14ac:dyDescent="0.55000000000000004">
      <c r="B22" s="16">
        <v>8.42</v>
      </c>
      <c r="C22" s="16">
        <v>9.33</v>
      </c>
      <c r="E22" s="14">
        <v>5</v>
      </c>
      <c r="F22" s="14">
        <v>5</v>
      </c>
      <c r="H22" s="21">
        <f t="shared" si="0"/>
        <v>10</v>
      </c>
      <c r="I22" s="21">
        <f t="shared" si="0"/>
        <v>10</v>
      </c>
      <c r="K22" s="19">
        <v>10.67</v>
      </c>
      <c r="L22" s="19">
        <v>11.08</v>
      </c>
    </row>
    <row r="23" spans="2:12" x14ac:dyDescent="0.55000000000000004">
      <c r="B23" s="16">
        <v>8.58</v>
      </c>
      <c r="C23" s="16">
        <v>9.42</v>
      </c>
      <c r="E23" s="14">
        <v>5</v>
      </c>
      <c r="F23" s="14">
        <v>5</v>
      </c>
      <c r="H23" s="21">
        <f t="shared" si="0"/>
        <v>10</v>
      </c>
      <c r="I23" s="21">
        <f t="shared" si="0"/>
        <v>10</v>
      </c>
      <c r="K23" s="19">
        <v>11.17</v>
      </c>
      <c r="L23" s="19">
        <v>11.5</v>
      </c>
    </row>
    <row r="24" spans="2:12" x14ac:dyDescent="0.55000000000000004">
      <c r="B24" s="16">
        <v>8.67</v>
      </c>
      <c r="C24" s="16">
        <v>9.42</v>
      </c>
      <c r="E24" s="14">
        <v>5</v>
      </c>
      <c r="F24" s="14">
        <v>5</v>
      </c>
      <c r="H24" s="21">
        <f t="shared" si="0"/>
        <v>10</v>
      </c>
      <c r="I24" s="21">
        <f t="shared" si="0"/>
        <v>10</v>
      </c>
      <c r="K24" s="19">
        <v>11.5</v>
      </c>
      <c r="L24" s="19">
        <v>11.67</v>
      </c>
    </row>
    <row r="25" spans="2:12" x14ac:dyDescent="0.55000000000000004">
      <c r="B25" s="16">
        <v>8.75</v>
      </c>
      <c r="C25" s="16">
        <v>9.67</v>
      </c>
      <c r="E25" s="14">
        <v>5</v>
      </c>
      <c r="F25" s="14">
        <v>5</v>
      </c>
      <c r="H25" s="21">
        <f t="shared" si="0"/>
        <v>10</v>
      </c>
      <c r="I25" s="21">
        <f t="shared" si="0"/>
        <v>10</v>
      </c>
      <c r="K25" s="19">
        <v>11.75</v>
      </c>
      <c r="L25" s="19">
        <v>11.67</v>
      </c>
    </row>
    <row r="26" spans="2:12" x14ac:dyDescent="0.55000000000000004">
      <c r="B26" s="16">
        <v>8.75</v>
      </c>
      <c r="C26" s="16">
        <v>9.92</v>
      </c>
      <c r="E26" s="14">
        <v>5</v>
      </c>
      <c r="F26" s="14">
        <v>5</v>
      </c>
      <c r="H26" s="21">
        <f t="shared" si="0"/>
        <v>10</v>
      </c>
      <c r="I26" s="21">
        <f t="shared" si="0"/>
        <v>10</v>
      </c>
      <c r="K26" s="19">
        <v>11.83</v>
      </c>
      <c r="L26" s="19">
        <v>11.75</v>
      </c>
    </row>
    <row r="27" spans="2:12" x14ac:dyDescent="0.55000000000000004">
      <c r="B27" s="16">
        <v>8.92</v>
      </c>
      <c r="C27" s="16">
        <v>10</v>
      </c>
      <c r="E27" s="14">
        <v>5</v>
      </c>
      <c r="F27" s="14">
        <v>5</v>
      </c>
      <c r="H27" s="21">
        <f t="shared" si="0"/>
        <v>10</v>
      </c>
      <c r="I27" s="21">
        <f t="shared" si="0"/>
        <v>10</v>
      </c>
      <c r="K27" s="19">
        <v>11.92</v>
      </c>
      <c r="L27" s="19">
        <v>12</v>
      </c>
    </row>
    <row r="28" spans="2:12" x14ac:dyDescent="0.55000000000000004">
      <c r="B28" s="16">
        <v>8.92</v>
      </c>
      <c r="C28" s="16">
        <v>10.08</v>
      </c>
      <c r="E28" s="14">
        <v>5.5</v>
      </c>
      <c r="F28" s="14">
        <v>5</v>
      </c>
      <c r="H28" s="21">
        <f t="shared" si="0"/>
        <v>11</v>
      </c>
      <c r="I28" s="21">
        <f t="shared" si="0"/>
        <v>10</v>
      </c>
      <c r="K28" s="19">
        <v>12.25</v>
      </c>
      <c r="L28" s="19">
        <v>12.08</v>
      </c>
    </row>
    <row r="29" spans="2:12" x14ac:dyDescent="0.55000000000000004">
      <c r="B29" s="16">
        <v>9</v>
      </c>
      <c r="C29" s="16">
        <v>10.33</v>
      </c>
      <c r="E29" s="14">
        <v>5.5</v>
      </c>
      <c r="F29" s="14">
        <v>5</v>
      </c>
      <c r="H29" s="21">
        <f t="shared" si="0"/>
        <v>11</v>
      </c>
      <c r="I29" s="21">
        <f t="shared" si="0"/>
        <v>10</v>
      </c>
      <c r="K29" s="19">
        <v>12.42</v>
      </c>
      <c r="L29" s="19">
        <v>12.17</v>
      </c>
    </row>
    <row r="30" spans="2:12" x14ac:dyDescent="0.55000000000000004">
      <c r="B30" s="16">
        <v>9.08</v>
      </c>
      <c r="C30" s="16">
        <v>10.42</v>
      </c>
      <c r="E30" s="14">
        <v>6</v>
      </c>
      <c r="F30" s="14">
        <v>5</v>
      </c>
      <c r="H30" s="21">
        <f t="shared" si="0"/>
        <v>12</v>
      </c>
      <c r="I30" s="21">
        <f t="shared" si="0"/>
        <v>10</v>
      </c>
      <c r="K30" s="19">
        <v>12.5</v>
      </c>
      <c r="L30" s="19">
        <v>12.42</v>
      </c>
    </row>
    <row r="31" spans="2:12" x14ac:dyDescent="0.55000000000000004">
      <c r="B31" s="16">
        <v>9.25</v>
      </c>
      <c r="C31" s="16">
        <v>10.5</v>
      </c>
      <c r="E31" s="14">
        <v>6</v>
      </c>
      <c r="F31" s="14">
        <v>5</v>
      </c>
      <c r="H31" s="21">
        <f t="shared" si="0"/>
        <v>12</v>
      </c>
      <c r="I31" s="21">
        <f t="shared" si="0"/>
        <v>10</v>
      </c>
      <c r="K31" s="19">
        <v>13</v>
      </c>
      <c r="L31" s="19">
        <v>12.5</v>
      </c>
    </row>
    <row r="32" spans="2:12" x14ac:dyDescent="0.55000000000000004">
      <c r="B32" s="16">
        <v>9.33</v>
      </c>
      <c r="C32" s="16">
        <v>10.58</v>
      </c>
      <c r="E32" s="14">
        <v>6</v>
      </c>
      <c r="F32" s="14">
        <v>5</v>
      </c>
      <c r="H32" s="21">
        <f t="shared" si="0"/>
        <v>12</v>
      </c>
      <c r="I32" s="21">
        <f t="shared" si="0"/>
        <v>10</v>
      </c>
      <c r="K32" s="19">
        <v>13.5</v>
      </c>
      <c r="L32" s="19">
        <v>12.5</v>
      </c>
    </row>
    <row r="33" spans="2:12" x14ac:dyDescent="0.55000000000000004">
      <c r="B33" s="16">
        <v>9.33</v>
      </c>
      <c r="C33" s="16">
        <v>10.58</v>
      </c>
      <c r="E33" s="14">
        <v>6</v>
      </c>
      <c r="F33" s="14">
        <v>5.5</v>
      </c>
      <c r="H33" s="21">
        <f t="shared" si="0"/>
        <v>12</v>
      </c>
      <c r="I33" s="21">
        <f t="shared" si="0"/>
        <v>11</v>
      </c>
      <c r="K33" s="19">
        <v>13.58</v>
      </c>
      <c r="L33" s="19">
        <v>12.83</v>
      </c>
    </row>
    <row r="34" spans="2:12" x14ac:dyDescent="0.55000000000000004">
      <c r="B34" s="16">
        <v>9.58</v>
      </c>
      <c r="C34" s="16">
        <v>10.83</v>
      </c>
      <c r="E34" s="14">
        <v>6</v>
      </c>
      <c r="F34" s="14">
        <v>5.5</v>
      </c>
      <c r="H34" s="21">
        <f t="shared" si="0"/>
        <v>12</v>
      </c>
      <c r="I34" s="21">
        <f t="shared" si="0"/>
        <v>11</v>
      </c>
      <c r="K34" s="19">
        <v>13.92</v>
      </c>
      <c r="L34" s="19">
        <v>12.83</v>
      </c>
    </row>
    <row r="35" spans="2:12" x14ac:dyDescent="0.55000000000000004">
      <c r="B35" s="16">
        <v>9.75</v>
      </c>
      <c r="C35" s="16">
        <v>10.83</v>
      </c>
      <c r="E35" s="14">
        <v>6</v>
      </c>
      <c r="F35" s="14">
        <v>5.5</v>
      </c>
      <c r="H35" s="21">
        <f t="shared" si="0"/>
        <v>12</v>
      </c>
      <c r="I35" s="21">
        <f t="shared" si="0"/>
        <v>11</v>
      </c>
      <c r="K35" s="19">
        <v>14.58</v>
      </c>
      <c r="L35" s="19">
        <v>12.83</v>
      </c>
    </row>
    <row r="36" spans="2:12" x14ac:dyDescent="0.55000000000000004">
      <c r="B36" s="16">
        <v>9.92</v>
      </c>
      <c r="C36" s="16">
        <v>11.08</v>
      </c>
      <c r="E36" s="14">
        <v>6</v>
      </c>
      <c r="F36" s="14">
        <v>5.5</v>
      </c>
      <c r="H36" s="21">
        <f t="shared" si="0"/>
        <v>12</v>
      </c>
      <c r="I36" s="21">
        <f t="shared" si="0"/>
        <v>11</v>
      </c>
      <c r="K36" s="19">
        <v>14.67</v>
      </c>
      <c r="L36" s="19">
        <v>12.83</v>
      </c>
    </row>
    <row r="37" spans="2:12" x14ac:dyDescent="0.55000000000000004">
      <c r="B37" s="16">
        <v>10.08</v>
      </c>
      <c r="C37" s="16">
        <v>11.25</v>
      </c>
      <c r="E37" s="14">
        <v>6</v>
      </c>
      <c r="F37" s="14">
        <v>5.5</v>
      </c>
      <c r="H37" s="21">
        <f t="shared" si="0"/>
        <v>12</v>
      </c>
      <c r="I37" s="21">
        <f t="shared" si="0"/>
        <v>11</v>
      </c>
      <c r="K37" s="19">
        <v>14.83</v>
      </c>
      <c r="L37" s="19">
        <v>13.08</v>
      </c>
    </row>
    <row r="38" spans="2:12" x14ac:dyDescent="0.55000000000000004">
      <c r="B38" s="16">
        <v>10.17</v>
      </c>
      <c r="C38" s="16">
        <v>11.33</v>
      </c>
      <c r="E38" s="14">
        <v>6.5</v>
      </c>
      <c r="F38" s="14">
        <v>5.5</v>
      </c>
      <c r="H38" s="21">
        <f t="shared" si="0"/>
        <v>13</v>
      </c>
      <c r="I38" s="21">
        <f t="shared" si="0"/>
        <v>11</v>
      </c>
      <c r="K38" s="19">
        <v>15.08</v>
      </c>
      <c r="L38" s="19">
        <v>13.17</v>
      </c>
    </row>
    <row r="39" spans="2:12" x14ac:dyDescent="0.55000000000000004">
      <c r="B39" s="16">
        <v>10.42</v>
      </c>
      <c r="C39" s="16">
        <v>11.42</v>
      </c>
      <c r="E39" s="14">
        <v>6.5</v>
      </c>
      <c r="F39" s="14">
        <v>5.5</v>
      </c>
      <c r="H39" s="21">
        <f t="shared" si="0"/>
        <v>13</v>
      </c>
      <c r="I39" s="21">
        <f t="shared" si="0"/>
        <v>11</v>
      </c>
      <c r="K39" s="19">
        <v>15.08</v>
      </c>
      <c r="L39" s="19">
        <v>13.25</v>
      </c>
    </row>
    <row r="40" spans="2:12" x14ac:dyDescent="0.55000000000000004">
      <c r="B40" s="16">
        <v>10.92</v>
      </c>
      <c r="C40" s="16">
        <v>11.42</v>
      </c>
      <c r="E40" s="14">
        <v>6.5</v>
      </c>
      <c r="F40" s="14">
        <v>6</v>
      </c>
      <c r="H40" s="21">
        <f t="shared" si="0"/>
        <v>13</v>
      </c>
      <c r="I40" s="21">
        <f t="shared" si="0"/>
        <v>12</v>
      </c>
      <c r="K40" s="19">
        <v>15.25</v>
      </c>
      <c r="L40" s="19">
        <v>13.25</v>
      </c>
    </row>
    <row r="41" spans="2:12" x14ac:dyDescent="0.55000000000000004">
      <c r="B41" s="16">
        <v>10.92</v>
      </c>
      <c r="C41" s="16">
        <v>11.5</v>
      </c>
      <c r="E41" s="14">
        <v>7</v>
      </c>
      <c r="F41" s="14">
        <v>6</v>
      </c>
      <c r="H41" s="21">
        <f t="shared" si="0"/>
        <v>14</v>
      </c>
      <c r="I41" s="21">
        <f t="shared" si="0"/>
        <v>12</v>
      </c>
      <c r="K41" s="19">
        <v>15.5</v>
      </c>
      <c r="L41" s="19">
        <v>13.33</v>
      </c>
    </row>
    <row r="42" spans="2:12" x14ac:dyDescent="0.55000000000000004">
      <c r="B42" s="16">
        <v>11</v>
      </c>
      <c r="C42" s="16">
        <v>11.5</v>
      </c>
      <c r="E42" s="14">
        <v>7</v>
      </c>
      <c r="F42" s="14">
        <v>6</v>
      </c>
      <c r="H42" s="21">
        <f t="shared" si="0"/>
        <v>14</v>
      </c>
      <c r="I42" s="21">
        <f t="shared" si="0"/>
        <v>12</v>
      </c>
      <c r="K42" s="19">
        <v>16.670000000000002</v>
      </c>
      <c r="L42" s="19">
        <v>13.58</v>
      </c>
    </row>
    <row r="43" spans="2:12" x14ac:dyDescent="0.55000000000000004">
      <c r="B43" s="16">
        <v>11</v>
      </c>
      <c r="C43" s="16">
        <v>11.67</v>
      </c>
      <c r="E43" s="14">
        <v>8</v>
      </c>
      <c r="F43" s="14">
        <v>6</v>
      </c>
      <c r="H43" s="21">
        <f t="shared" si="0"/>
        <v>16</v>
      </c>
      <c r="I43" s="21">
        <f t="shared" si="0"/>
        <v>12</v>
      </c>
      <c r="K43" s="19">
        <v>17.170000000000002</v>
      </c>
      <c r="L43" s="19">
        <v>13.67</v>
      </c>
    </row>
    <row r="44" spans="2:12" x14ac:dyDescent="0.55000000000000004">
      <c r="B44" s="16">
        <v>11.83</v>
      </c>
      <c r="C44" s="16">
        <v>12.25</v>
      </c>
      <c r="E44" s="14" t="s">
        <v>20</v>
      </c>
      <c r="F44" s="14">
        <v>6</v>
      </c>
      <c r="H44" s="21" t="s">
        <v>20</v>
      </c>
      <c r="I44" s="21">
        <f t="shared" ref="I44:I75" si="1">F44*2</f>
        <v>12</v>
      </c>
      <c r="K44" s="19">
        <v>17.329999999999998</v>
      </c>
      <c r="L44" s="19">
        <v>14.08</v>
      </c>
    </row>
    <row r="45" spans="2:12" x14ac:dyDescent="0.55000000000000004">
      <c r="B45" s="16">
        <v>12.33</v>
      </c>
      <c r="C45" s="16">
        <v>12.25</v>
      </c>
      <c r="E45" s="14" t="s">
        <v>20</v>
      </c>
      <c r="F45" s="14">
        <v>6</v>
      </c>
      <c r="H45" s="21" t="s">
        <v>20</v>
      </c>
      <c r="I45" s="21">
        <f t="shared" si="1"/>
        <v>12</v>
      </c>
      <c r="K45" s="19">
        <v>17.670000000000002</v>
      </c>
      <c r="L45" s="19">
        <v>14.08</v>
      </c>
    </row>
    <row r="46" spans="2:12" x14ac:dyDescent="0.55000000000000004">
      <c r="B46" s="16">
        <v>12.5</v>
      </c>
      <c r="C46" s="16">
        <v>12.33</v>
      </c>
      <c r="E46" s="14" t="s">
        <v>20</v>
      </c>
      <c r="F46" s="14">
        <v>6</v>
      </c>
      <c r="H46" s="21" t="s">
        <v>20</v>
      </c>
      <c r="I46" s="21">
        <f t="shared" si="1"/>
        <v>12</v>
      </c>
      <c r="K46" s="19">
        <v>18.329999999999998</v>
      </c>
      <c r="L46" s="19">
        <v>14.33</v>
      </c>
    </row>
    <row r="47" spans="2:12" x14ac:dyDescent="0.55000000000000004">
      <c r="B47" s="16">
        <v>14.5</v>
      </c>
      <c r="C47" s="16">
        <v>12.5</v>
      </c>
      <c r="E47" s="14" t="s">
        <v>20</v>
      </c>
      <c r="F47" s="14">
        <v>6</v>
      </c>
      <c r="H47" s="21" t="s">
        <v>20</v>
      </c>
      <c r="I47" s="21">
        <f t="shared" si="1"/>
        <v>12</v>
      </c>
      <c r="K47" s="19">
        <v>18.329999999999998</v>
      </c>
      <c r="L47" s="19">
        <v>14.67</v>
      </c>
    </row>
    <row r="48" spans="2:12" x14ac:dyDescent="0.55000000000000004">
      <c r="B48" s="16">
        <v>15.83</v>
      </c>
      <c r="C48" s="16">
        <v>12.5</v>
      </c>
      <c r="E48" s="14" t="s">
        <v>20</v>
      </c>
      <c r="F48" s="14">
        <v>6</v>
      </c>
      <c r="H48" s="21" t="s">
        <v>20</v>
      </c>
      <c r="I48" s="21">
        <f t="shared" si="1"/>
        <v>12</v>
      </c>
      <c r="K48" s="19">
        <v>20</v>
      </c>
      <c r="L48" s="19">
        <v>14.67</v>
      </c>
    </row>
    <row r="49" spans="2:31" x14ac:dyDescent="0.55000000000000004">
      <c r="B49" s="16">
        <v>16.5</v>
      </c>
      <c r="C49" s="16">
        <v>12.5</v>
      </c>
      <c r="E49" s="14" t="s">
        <v>20</v>
      </c>
      <c r="F49" s="14">
        <v>6</v>
      </c>
      <c r="H49" s="21" t="s">
        <v>20</v>
      </c>
      <c r="I49" s="21">
        <f t="shared" si="1"/>
        <v>12</v>
      </c>
      <c r="K49" s="19" t="s">
        <v>20</v>
      </c>
      <c r="L49" s="19">
        <v>14.83</v>
      </c>
    </row>
    <row r="50" spans="2:31" x14ac:dyDescent="0.55000000000000004">
      <c r="B50" s="16" t="s">
        <v>20</v>
      </c>
      <c r="C50" s="16">
        <v>12.58</v>
      </c>
      <c r="E50" s="14" t="s">
        <v>20</v>
      </c>
      <c r="F50" s="14">
        <v>6</v>
      </c>
      <c r="H50" s="21" t="s">
        <v>20</v>
      </c>
      <c r="I50" s="21">
        <f t="shared" si="1"/>
        <v>12</v>
      </c>
      <c r="K50" s="19" t="s">
        <v>20</v>
      </c>
      <c r="L50" s="19">
        <v>15</v>
      </c>
    </row>
    <row r="51" spans="2:31" x14ac:dyDescent="0.55000000000000004">
      <c r="B51" s="16" t="s">
        <v>20</v>
      </c>
      <c r="C51" s="16">
        <v>12.58</v>
      </c>
      <c r="E51" s="14" t="s">
        <v>20</v>
      </c>
      <c r="F51" s="14">
        <v>6</v>
      </c>
      <c r="H51" s="21" t="s">
        <v>20</v>
      </c>
      <c r="I51" s="21">
        <f t="shared" si="1"/>
        <v>12</v>
      </c>
      <c r="K51" s="19" t="s">
        <v>20</v>
      </c>
      <c r="L51" s="19">
        <v>15.42</v>
      </c>
    </row>
    <row r="52" spans="2:31" x14ac:dyDescent="0.55000000000000004">
      <c r="B52" s="16" t="s">
        <v>20</v>
      </c>
      <c r="C52" s="16">
        <v>13.33</v>
      </c>
      <c r="E52" s="14" t="s">
        <v>20</v>
      </c>
      <c r="F52" s="14">
        <v>6.5</v>
      </c>
      <c r="H52" s="21" t="s">
        <v>20</v>
      </c>
      <c r="I52" s="21">
        <f t="shared" si="1"/>
        <v>13</v>
      </c>
      <c r="K52" s="19" t="s">
        <v>20</v>
      </c>
      <c r="L52" s="19">
        <v>15.5</v>
      </c>
    </row>
    <row r="53" spans="2:31" x14ac:dyDescent="0.55000000000000004">
      <c r="B53" s="16" t="s">
        <v>20</v>
      </c>
      <c r="C53" s="16">
        <v>13.83</v>
      </c>
      <c r="E53" s="14" t="s">
        <v>20</v>
      </c>
      <c r="F53" s="14">
        <v>6.5</v>
      </c>
      <c r="H53" s="21" t="s">
        <v>20</v>
      </c>
      <c r="I53" s="21">
        <f t="shared" si="1"/>
        <v>13</v>
      </c>
      <c r="K53" s="19" t="s">
        <v>20</v>
      </c>
      <c r="L53" s="19">
        <v>15.5</v>
      </c>
      <c r="T53" s="5"/>
      <c r="U53" s="49" t="s">
        <v>234</v>
      </c>
      <c r="V53" s="50" t="s">
        <v>235</v>
      </c>
      <c r="W53" s="50" t="s">
        <v>236</v>
      </c>
      <c r="AB53" s="5"/>
      <c r="AC53" s="40" t="s">
        <v>234</v>
      </c>
      <c r="AD53" s="5" t="s">
        <v>235</v>
      </c>
      <c r="AE53" s="5" t="s">
        <v>236</v>
      </c>
    </row>
    <row r="54" spans="2:31" x14ac:dyDescent="0.55000000000000004">
      <c r="B54" s="16" t="s">
        <v>20</v>
      </c>
      <c r="C54" s="16">
        <v>14</v>
      </c>
      <c r="E54" s="14" t="s">
        <v>20</v>
      </c>
      <c r="F54" s="14">
        <v>6.5</v>
      </c>
      <c r="H54" s="21" t="s">
        <v>20</v>
      </c>
      <c r="I54" s="21">
        <f t="shared" si="1"/>
        <v>13</v>
      </c>
      <c r="K54" s="19" t="s">
        <v>20</v>
      </c>
      <c r="L54" s="19">
        <v>15.67</v>
      </c>
      <c r="T54" s="41" t="s">
        <v>224</v>
      </c>
      <c r="U54" s="42">
        <v>8.73</v>
      </c>
      <c r="V54" s="42">
        <v>10.18</v>
      </c>
      <c r="W54" s="43">
        <v>11.91</v>
      </c>
      <c r="AB54" s="5" t="s">
        <v>237</v>
      </c>
      <c r="AC54" s="7">
        <v>8.73</v>
      </c>
      <c r="AD54" s="5">
        <f>5.09*2</f>
        <v>10.18</v>
      </c>
      <c r="AE54" s="5">
        <v>11.91</v>
      </c>
    </row>
    <row r="55" spans="2:31" x14ac:dyDescent="0.55000000000000004">
      <c r="B55" s="16" t="s">
        <v>20</v>
      </c>
      <c r="C55" s="16">
        <v>14</v>
      </c>
      <c r="E55" s="14" t="s">
        <v>20</v>
      </c>
      <c r="F55" s="14">
        <v>7</v>
      </c>
      <c r="H55" s="21" t="s">
        <v>20</v>
      </c>
      <c r="I55" s="21">
        <f t="shared" si="1"/>
        <v>14</v>
      </c>
      <c r="K55" s="19" t="s">
        <v>20</v>
      </c>
      <c r="L55" s="19">
        <v>15.83</v>
      </c>
      <c r="T55" s="44" t="s">
        <v>225</v>
      </c>
      <c r="U55" s="45">
        <v>12.03</v>
      </c>
      <c r="V55" s="45">
        <v>11.52</v>
      </c>
      <c r="W55" s="46">
        <v>13.51</v>
      </c>
      <c r="AB55" s="5" t="s">
        <v>238</v>
      </c>
      <c r="AC55" s="7">
        <v>12.03</v>
      </c>
      <c r="AD55" s="5">
        <f>5.76*2</f>
        <v>11.52</v>
      </c>
      <c r="AE55" s="5">
        <v>13.51</v>
      </c>
    </row>
    <row r="56" spans="2:31" x14ac:dyDescent="0.55000000000000004">
      <c r="B56" s="16" t="s">
        <v>20</v>
      </c>
      <c r="C56" s="16">
        <v>14.25</v>
      </c>
      <c r="E56" s="14" t="s">
        <v>20</v>
      </c>
      <c r="F56" s="14">
        <v>7</v>
      </c>
      <c r="H56" s="21" t="s">
        <v>20</v>
      </c>
      <c r="I56" s="21">
        <f t="shared" si="1"/>
        <v>14</v>
      </c>
      <c r="K56" s="19" t="s">
        <v>20</v>
      </c>
      <c r="L56" s="19">
        <v>15.92</v>
      </c>
      <c r="T56" s="47" t="s">
        <v>240</v>
      </c>
      <c r="U56" s="48">
        <f>U55-U54</f>
        <v>3.2999999999999989</v>
      </c>
      <c r="V56" s="48">
        <f t="shared" ref="V56:W56" si="2">V55-V54</f>
        <v>1.3399999999999999</v>
      </c>
      <c r="W56" s="48">
        <f t="shared" si="2"/>
        <v>1.5999999999999996</v>
      </c>
      <c r="AB56" s="5" t="s">
        <v>239</v>
      </c>
      <c r="AC56" s="7">
        <f>AC55-AC54+5</f>
        <v>8.2999999999999989</v>
      </c>
      <c r="AD56" s="7">
        <f>AD55-AD54+5</f>
        <v>6.34</v>
      </c>
      <c r="AE56" s="7">
        <f>AE55-AE54+5</f>
        <v>6.6</v>
      </c>
    </row>
    <row r="57" spans="2:31" x14ac:dyDescent="0.55000000000000004">
      <c r="B57" s="16" t="s">
        <v>20</v>
      </c>
      <c r="C57" s="16">
        <v>14.33</v>
      </c>
      <c r="E57" s="14" t="s">
        <v>20</v>
      </c>
      <c r="F57" s="14">
        <v>7</v>
      </c>
      <c r="H57" s="21" t="s">
        <v>20</v>
      </c>
      <c r="I57" s="21">
        <f t="shared" si="1"/>
        <v>14</v>
      </c>
      <c r="K57" s="19" t="s">
        <v>20</v>
      </c>
      <c r="L57" s="19">
        <v>16</v>
      </c>
      <c r="O57" s="38"/>
    </row>
    <row r="58" spans="2:31" x14ac:dyDescent="0.55000000000000004">
      <c r="B58" s="16" t="s">
        <v>20</v>
      </c>
      <c r="C58" s="16">
        <v>14.5</v>
      </c>
      <c r="E58" s="14" t="s">
        <v>20</v>
      </c>
      <c r="F58" s="14">
        <v>7</v>
      </c>
      <c r="H58" s="21" t="s">
        <v>20</v>
      </c>
      <c r="I58" s="21">
        <f t="shared" si="1"/>
        <v>14</v>
      </c>
      <c r="K58" s="19" t="s">
        <v>20</v>
      </c>
      <c r="L58" s="19">
        <v>16.329999999999998</v>
      </c>
    </row>
    <row r="59" spans="2:31" x14ac:dyDescent="0.55000000000000004">
      <c r="B59" s="16" t="s">
        <v>20</v>
      </c>
      <c r="C59" s="16">
        <v>14.5</v>
      </c>
      <c r="E59" s="14" t="s">
        <v>20</v>
      </c>
      <c r="F59" s="14">
        <v>7</v>
      </c>
      <c r="H59" s="21" t="s">
        <v>20</v>
      </c>
      <c r="I59" s="21">
        <f t="shared" si="1"/>
        <v>14</v>
      </c>
      <c r="K59" s="19" t="s">
        <v>20</v>
      </c>
      <c r="L59" s="19">
        <v>16.329999999999998</v>
      </c>
    </row>
    <row r="60" spans="2:31" x14ac:dyDescent="0.55000000000000004">
      <c r="B60" s="16" t="s">
        <v>20</v>
      </c>
      <c r="C60" s="16">
        <v>14.58</v>
      </c>
      <c r="E60" s="14" t="s">
        <v>20</v>
      </c>
      <c r="F60" s="14">
        <v>7</v>
      </c>
      <c r="H60" s="21" t="s">
        <v>20</v>
      </c>
      <c r="I60" s="21">
        <f t="shared" si="1"/>
        <v>14</v>
      </c>
      <c r="K60" s="19" t="s">
        <v>20</v>
      </c>
      <c r="L60" s="19">
        <v>16.670000000000002</v>
      </c>
    </row>
    <row r="61" spans="2:31" x14ac:dyDescent="0.55000000000000004">
      <c r="B61" s="16" t="s">
        <v>20</v>
      </c>
      <c r="C61" s="16">
        <v>14.83</v>
      </c>
      <c r="E61" s="14" t="s">
        <v>20</v>
      </c>
      <c r="F61" s="14">
        <v>7</v>
      </c>
      <c r="H61" s="21" t="s">
        <v>20</v>
      </c>
      <c r="I61" s="21">
        <f t="shared" si="1"/>
        <v>14</v>
      </c>
      <c r="K61" s="19" t="s">
        <v>20</v>
      </c>
      <c r="L61" s="19">
        <v>16.75</v>
      </c>
    </row>
    <row r="62" spans="2:31" x14ac:dyDescent="0.55000000000000004">
      <c r="B62" s="16" t="s">
        <v>20</v>
      </c>
      <c r="C62" s="16">
        <v>14.92</v>
      </c>
      <c r="E62" s="14" t="s">
        <v>20</v>
      </c>
      <c r="F62" s="14">
        <v>7</v>
      </c>
      <c r="H62" s="21" t="s">
        <v>20</v>
      </c>
      <c r="I62" s="21">
        <f t="shared" si="1"/>
        <v>14</v>
      </c>
      <c r="K62" s="19" t="s">
        <v>20</v>
      </c>
      <c r="L62" s="19">
        <v>16.829999999999998</v>
      </c>
      <c r="O62" s="38"/>
    </row>
    <row r="63" spans="2:31" x14ac:dyDescent="0.55000000000000004">
      <c r="B63" s="16" t="s">
        <v>20</v>
      </c>
      <c r="C63" s="16">
        <v>15.33</v>
      </c>
      <c r="E63" s="14" t="s">
        <v>20</v>
      </c>
      <c r="F63" s="14">
        <v>7</v>
      </c>
      <c r="H63" s="21" t="s">
        <v>20</v>
      </c>
      <c r="I63" s="21">
        <f t="shared" si="1"/>
        <v>14</v>
      </c>
      <c r="K63" s="19" t="s">
        <v>20</v>
      </c>
      <c r="L63" s="19">
        <v>17</v>
      </c>
    </row>
    <row r="64" spans="2:31" x14ac:dyDescent="0.55000000000000004">
      <c r="B64" s="16" t="s">
        <v>20</v>
      </c>
      <c r="C64" s="16">
        <v>15.83</v>
      </c>
      <c r="E64" s="14" t="s">
        <v>20</v>
      </c>
      <c r="F64" s="14">
        <v>7</v>
      </c>
      <c r="H64" s="21" t="s">
        <v>20</v>
      </c>
      <c r="I64" s="21">
        <f t="shared" si="1"/>
        <v>14</v>
      </c>
      <c r="K64" s="19" t="s">
        <v>20</v>
      </c>
      <c r="L64" s="19">
        <v>17.079999999999998</v>
      </c>
    </row>
    <row r="65" spans="2:12" x14ac:dyDescent="0.55000000000000004">
      <c r="B65" s="16" t="s">
        <v>20</v>
      </c>
      <c r="C65" s="16">
        <v>16</v>
      </c>
      <c r="E65" s="14" t="s">
        <v>20</v>
      </c>
      <c r="F65" s="14">
        <v>7</v>
      </c>
      <c r="H65" s="21" t="s">
        <v>20</v>
      </c>
      <c r="I65" s="21">
        <f t="shared" si="1"/>
        <v>14</v>
      </c>
      <c r="K65" s="19" t="s">
        <v>20</v>
      </c>
      <c r="L65" s="19">
        <v>17.5</v>
      </c>
    </row>
    <row r="66" spans="2:12" x14ac:dyDescent="0.55000000000000004">
      <c r="B66" s="16" t="s">
        <v>20</v>
      </c>
      <c r="C66" s="16">
        <v>16.170000000000002</v>
      </c>
      <c r="E66" s="14" t="s">
        <v>20</v>
      </c>
      <c r="F66" s="14">
        <v>7</v>
      </c>
      <c r="H66" s="21" t="s">
        <v>20</v>
      </c>
      <c r="I66" s="21">
        <f t="shared" si="1"/>
        <v>14</v>
      </c>
      <c r="K66" s="19" t="s">
        <v>20</v>
      </c>
      <c r="L66" s="19">
        <v>17.579999999999998</v>
      </c>
    </row>
    <row r="67" spans="2:12" x14ac:dyDescent="0.55000000000000004">
      <c r="B67" s="16" t="s">
        <v>20</v>
      </c>
      <c r="C67" s="16">
        <v>16.329999999999998</v>
      </c>
      <c r="E67" s="14" t="s">
        <v>20</v>
      </c>
      <c r="F67" s="14">
        <v>7.5</v>
      </c>
      <c r="H67" s="21" t="s">
        <v>20</v>
      </c>
      <c r="I67" s="21">
        <f t="shared" si="1"/>
        <v>15</v>
      </c>
      <c r="K67" s="19" t="s">
        <v>20</v>
      </c>
      <c r="L67" s="19">
        <v>17.670000000000002</v>
      </c>
    </row>
    <row r="68" spans="2:12" x14ac:dyDescent="0.55000000000000004">
      <c r="B68" s="16" t="s">
        <v>20</v>
      </c>
      <c r="C68" s="16">
        <v>16.420000000000002</v>
      </c>
      <c r="E68" s="14" t="s">
        <v>20</v>
      </c>
      <c r="F68" s="14">
        <v>7.5</v>
      </c>
      <c r="H68" s="21" t="s">
        <v>20</v>
      </c>
      <c r="I68" s="21">
        <f t="shared" si="1"/>
        <v>15</v>
      </c>
      <c r="K68" s="19" t="s">
        <v>20</v>
      </c>
      <c r="L68" s="19">
        <v>17.670000000000002</v>
      </c>
    </row>
    <row r="69" spans="2:12" x14ac:dyDescent="0.55000000000000004">
      <c r="B69" s="16" t="s">
        <v>20</v>
      </c>
      <c r="C69" s="16">
        <v>16.829999999999998</v>
      </c>
      <c r="E69" s="14" t="s">
        <v>20</v>
      </c>
      <c r="F69" s="14">
        <v>7.5</v>
      </c>
      <c r="H69" s="21" t="s">
        <v>20</v>
      </c>
      <c r="I69" s="21">
        <f t="shared" si="1"/>
        <v>15</v>
      </c>
      <c r="K69" s="19" t="s">
        <v>20</v>
      </c>
      <c r="L69" s="19">
        <v>18</v>
      </c>
    </row>
    <row r="70" spans="2:12" x14ac:dyDescent="0.55000000000000004">
      <c r="B70" s="16" t="s">
        <v>20</v>
      </c>
      <c r="C70" s="16">
        <v>17</v>
      </c>
      <c r="E70" s="14" t="s">
        <v>20</v>
      </c>
      <c r="F70" s="14">
        <v>7.5</v>
      </c>
      <c r="H70" s="21" t="s">
        <v>20</v>
      </c>
      <c r="I70" s="21">
        <f t="shared" si="1"/>
        <v>15</v>
      </c>
      <c r="K70" s="19" t="s">
        <v>20</v>
      </c>
      <c r="L70" s="19">
        <v>18.5</v>
      </c>
    </row>
    <row r="71" spans="2:12" x14ac:dyDescent="0.55000000000000004">
      <c r="B71" s="16" t="s">
        <v>20</v>
      </c>
      <c r="C71" s="16">
        <v>17.079999999999998</v>
      </c>
      <c r="E71" s="14" t="s">
        <v>20</v>
      </c>
      <c r="F71" s="14">
        <v>8.5</v>
      </c>
      <c r="H71" s="21" t="s">
        <v>20</v>
      </c>
      <c r="I71" s="21">
        <f t="shared" si="1"/>
        <v>17</v>
      </c>
      <c r="K71" s="19" t="s">
        <v>20</v>
      </c>
      <c r="L71" s="19">
        <v>18.5</v>
      </c>
    </row>
    <row r="72" spans="2:12" x14ac:dyDescent="0.55000000000000004">
      <c r="B72" s="16" t="s">
        <v>20</v>
      </c>
      <c r="C72" s="16">
        <v>17.079999999999998</v>
      </c>
      <c r="E72" s="14"/>
      <c r="F72" s="14">
        <v>9</v>
      </c>
      <c r="H72" s="21"/>
      <c r="I72" s="21">
        <f t="shared" si="1"/>
        <v>18</v>
      </c>
      <c r="K72" s="19" t="s">
        <v>20</v>
      </c>
      <c r="L72" s="19">
        <v>18.5</v>
      </c>
    </row>
    <row r="73" spans="2:12" x14ac:dyDescent="0.55000000000000004">
      <c r="B73" s="17"/>
      <c r="C73" s="16">
        <v>17.079999999999998</v>
      </c>
      <c r="F73" s="14">
        <v>9</v>
      </c>
      <c r="H73" s="22"/>
      <c r="I73" s="21">
        <f t="shared" si="1"/>
        <v>18</v>
      </c>
      <c r="K73" s="19"/>
      <c r="L73" s="19">
        <v>18.75</v>
      </c>
    </row>
    <row r="74" spans="2:12" x14ac:dyDescent="0.55000000000000004">
      <c r="B74" s="17"/>
      <c r="C74" s="16">
        <v>17.170000000000002</v>
      </c>
      <c r="F74" s="14">
        <v>9</v>
      </c>
      <c r="H74" s="22"/>
      <c r="I74" s="21">
        <f t="shared" si="1"/>
        <v>18</v>
      </c>
      <c r="K74" s="19"/>
      <c r="L74" s="19">
        <v>19.25</v>
      </c>
    </row>
    <row r="75" spans="2:12" x14ac:dyDescent="0.55000000000000004">
      <c r="B75" s="17"/>
      <c r="C75" s="16">
        <v>17.170000000000002</v>
      </c>
      <c r="F75" s="14">
        <v>9.5</v>
      </c>
      <c r="H75" s="22"/>
      <c r="I75" s="21">
        <f t="shared" si="1"/>
        <v>19</v>
      </c>
      <c r="K75" s="19"/>
      <c r="L75" s="19">
        <v>19.670000000000002</v>
      </c>
    </row>
    <row r="76" spans="2:12" x14ac:dyDescent="0.55000000000000004">
      <c r="B76" s="17"/>
      <c r="C76" s="16">
        <v>17.329999999999998</v>
      </c>
      <c r="F76" s="14" t="s">
        <v>20</v>
      </c>
      <c r="H76" s="22"/>
      <c r="I76" s="21" t="s">
        <v>20</v>
      </c>
      <c r="K76" s="19"/>
      <c r="L76" s="19">
        <v>20</v>
      </c>
    </row>
    <row r="77" spans="2:12" x14ac:dyDescent="0.55000000000000004">
      <c r="B77" s="17"/>
      <c r="C77" s="16">
        <v>17.5</v>
      </c>
      <c r="F77" s="14" t="s">
        <v>20</v>
      </c>
      <c r="H77" s="22"/>
      <c r="I77" s="21" t="s">
        <v>20</v>
      </c>
      <c r="K77" s="19"/>
      <c r="L77" s="19">
        <v>20</v>
      </c>
    </row>
    <row r="78" spans="2:12" x14ac:dyDescent="0.55000000000000004">
      <c r="B78" s="17"/>
      <c r="C78" s="16">
        <v>18.079999999999998</v>
      </c>
      <c r="F78" s="14" t="s">
        <v>20</v>
      </c>
      <c r="H78" s="22"/>
      <c r="I78" s="21" t="s">
        <v>20</v>
      </c>
      <c r="K78" s="19"/>
      <c r="L78" s="19" t="s">
        <v>20</v>
      </c>
    </row>
    <row r="79" spans="2:12" x14ac:dyDescent="0.55000000000000004">
      <c r="B79" s="17"/>
      <c r="C79" s="16">
        <v>19.170000000000002</v>
      </c>
      <c r="F79" s="14" t="s">
        <v>20</v>
      </c>
      <c r="H79" s="22"/>
      <c r="I79" s="21" t="s">
        <v>20</v>
      </c>
      <c r="K79" s="19"/>
      <c r="L79" s="19" t="s">
        <v>20</v>
      </c>
    </row>
    <row r="80" spans="2:12" x14ac:dyDescent="0.55000000000000004">
      <c r="B80" s="17"/>
      <c r="C80" s="16">
        <v>19.670000000000002</v>
      </c>
      <c r="F80" s="14" t="s">
        <v>20</v>
      </c>
      <c r="H80" s="22"/>
      <c r="I80" s="21" t="s">
        <v>20</v>
      </c>
      <c r="K80" s="19"/>
      <c r="L80" s="19" t="s">
        <v>20</v>
      </c>
    </row>
    <row r="81" spans="2:13" x14ac:dyDescent="0.55000000000000004">
      <c r="B81" s="17"/>
      <c r="C81" s="16" t="s">
        <v>20</v>
      </c>
      <c r="F81" s="14" t="s">
        <v>20</v>
      </c>
      <c r="H81" s="22"/>
      <c r="I81" s="21" t="s">
        <v>20</v>
      </c>
      <c r="K81" s="19"/>
      <c r="L81" s="19" t="s">
        <v>20</v>
      </c>
    </row>
    <row r="82" spans="2:13" x14ac:dyDescent="0.55000000000000004">
      <c r="B82" s="17"/>
      <c r="C82" s="16" t="s">
        <v>20</v>
      </c>
      <c r="F82" s="14" t="s">
        <v>20</v>
      </c>
      <c r="H82" s="22"/>
      <c r="I82" s="21" t="s">
        <v>20</v>
      </c>
      <c r="K82" s="19"/>
      <c r="L82" s="19" t="s">
        <v>20</v>
      </c>
    </row>
    <row r="83" spans="2:13" x14ac:dyDescent="0.55000000000000004">
      <c r="B83" s="17"/>
      <c r="C83" s="16" t="s">
        <v>20</v>
      </c>
      <c r="F83" s="14" t="s">
        <v>20</v>
      </c>
      <c r="H83" s="22"/>
      <c r="I83" s="21" t="s">
        <v>20</v>
      </c>
      <c r="K83" s="19"/>
      <c r="L83" s="19" t="s">
        <v>20</v>
      </c>
    </row>
    <row r="84" spans="2:13" x14ac:dyDescent="0.55000000000000004">
      <c r="B84" s="17"/>
      <c r="C84" s="16" t="s">
        <v>20</v>
      </c>
      <c r="F84" s="14" t="s">
        <v>20</v>
      </c>
      <c r="H84" s="22"/>
      <c r="I84" s="21" t="s">
        <v>20</v>
      </c>
      <c r="K84" s="19"/>
      <c r="L84" s="19" t="s">
        <v>20</v>
      </c>
    </row>
    <row r="85" spans="2:13" x14ac:dyDescent="0.55000000000000004">
      <c r="B85" s="17"/>
      <c r="C85" s="16" t="s">
        <v>20</v>
      </c>
      <c r="F85" s="14" t="s">
        <v>20</v>
      </c>
      <c r="H85" s="22"/>
      <c r="I85" s="21" t="s">
        <v>20</v>
      </c>
      <c r="K85" s="19"/>
      <c r="L85" s="19" t="s">
        <v>20</v>
      </c>
    </row>
    <row r="86" spans="2:13" ht="15.6" x14ac:dyDescent="0.6">
      <c r="I86" s="23"/>
      <c r="K86" s="1"/>
      <c r="L86" s="2"/>
      <c r="M86" s="24"/>
    </row>
    <row r="87" spans="2:13" x14ac:dyDescent="0.55000000000000004">
      <c r="K87" s="1"/>
      <c r="L87" s="1"/>
    </row>
    <row r="88" spans="2:13" x14ac:dyDescent="0.55000000000000004">
      <c r="K88" s="1"/>
      <c r="L88" s="1"/>
    </row>
    <row r="89" spans="2:13" x14ac:dyDescent="0.55000000000000004">
      <c r="K89" s="1"/>
      <c r="L89" s="1"/>
    </row>
    <row r="90" spans="2:13" x14ac:dyDescent="0.55000000000000004">
      <c r="K90" s="1"/>
      <c r="L90" s="1"/>
    </row>
    <row r="91" spans="2:13" x14ac:dyDescent="0.55000000000000004">
      <c r="K91" s="1"/>
      <c r="L91" s="1"/>
    </row>
    <row r="92" spans="2:13" x14ac:dyDescent="0.55000000000000004">
      <c r="K92" s="1"/>
      <c r="L92" s="1"/>
    </row>
    <row r="93" spans="2:13" x14ac:dyDescent="0.55000000000000004">
      <c r="K93" s="1"/>
      <c r="L93" s="1"/>
    </row>
    <row r="94" spans="2:13" x14ac:dyDescent="0.55000000000000004">
      <c r="K94" s="1"/>
      <c r="L94" s="1"/>
    </row>
    <row r="95" spans="2:13" x14ac:dyDescent="0.55000000000000004">
      <c r="K95" s="1"/>
      <c r="L95" s="1"/>
    </row>
    <row r="96" spans="2:13" x14ac:dyDescent="0.55000000000000004">
      <c r="K96" s="1"/>
      <c r="L96" s="1"/>
    </row>
    <row r="97" spans="11:12" x14ac:dyDescent="0.55000000000000004">
      <c r="K97" s="1"/>
      <c r="L97" s="1"/>
    </row>
    <row r="98" spans="11:12" x14ac:dyDescent="0.55000000000000004">
      <c r="K98" s="1"/>
      <c r="L98" s="1"/>
    </row>
    <row r="99" spans="11:12" x14ac:dyDescent="0.55000000000000004">
      <c r="K99" s="1"/>
      <c r="L99" s="1"/>
    </row>
    <row r="100" spans="11:12" x14ac:dyDescent="0.55000000000000004">
      <c r="K100" s="1"/>
      <c r="L100" s="1"/>
    </row>
    <row r="101" spans="11:12" x14ac:dyDescent="0.55000000000000004">
      <c r="K101" s="1"/>
      <c r="L101" s="1"/>
    </row>
    <row r="102" spans="11:12" x14ac:dyDescent="0.55000000000000004">
      <c r="K102" s="1"/>
      <c r="L102" s="1"/>
    </row>
    <row r="103" spans="11:12" x14ac:dyDescent="0.55000000000000004">
      <c r="K103" s="1"/>
      <c r="L103" s="1"/>
    </row>
    <row r="104" spans="11:12" x14ac:dyDescent="0.55000000000000004">
      <c r="K104" s="1"/>
      <c r="L104" s="1"/>
    </row>
    <row r="105" spans="11:12" x14ac:dyDescent="0.55000000000000004">
      <c r="K105" s="1"/>
      <c r="L105" s="1"/>
    </row>
    <row r="106" spans="11:12" x14ac:dyDescent="0.55000000000000004">
      <c r="K106" s="1"/>
      <c r="L106" s="1"/>
    </row>
    <row r="107" spans="11:12" x14ac:dyDescent="0.55000000000000004">
      <c r="K107" s="1"/>
      <c r="L107" s="1"/>
    </row>
    <row r="108" spans="11:12" x14ac:dyDescent="0.55000000000000004">
      <c r="K108" s="1"/>
      <c r="L108" s="1"/>
    </row>
    <row r="109" spans="11:12" x14ac:dyDescent="0.55000000000000004">
      <c r="K109" s="1"/>
      <c r="L109" s="1"/>
    </row>
    <row r="110" spans="11:12" x14ac:dyDescent="0.55000000000000004">
      <c r="K110" s="1"/>
      <c r="L110" s="1"/>
    </row>
    <row r="111" spans="11:12" x14ac:dyDescent="0.55000000000000004">
      <c r="K111" s="1"/>
      <c r="L111" s="1"/>
    </row>
    <row r="112" spans="11:12" x14ac:dyDescent="0.55000000000000004">
      <c r="K112" s="1"/>
      <c r="L112" s="1"/>
    </row>
    <row r="113" spans="11:12" x14ac:dyDescent="0.55000000000000004">
      <c r="K113" s="1"/>
      <c r="L113" s="1"/>
    </row>
    <row r="114" spans="11:12" x14ac:dyDescent="0.55000000000000004">
      <c r="K114" s="1"/>
      <c r="L114" s="1"/>
    </row>
    <row r="115" spans="11:12" x14ac:dyDescent="0.55000000000000004">
      <c r="K115" s="1"/>
      <c r="L115" s="1"/>
    </row>
    <row r="116" spans="11:12" x14ac:dyDescent="0.55000000000000004">
      <c r="K116" s="1"/>
      <c r="L116" s="1"/>
    </row>
    <row r="117" spans="11:12" x14ac:dyDescent="0.55000000000000004">
      <c r="K117" s="1"/>
      <c r="L117" s="1"/>
    </row>
    <row r="118" spans="11:12" x14ac:dyDescent="0.55000000000000004">
      <c r="K118" s="1"/>
      <c r="L118" s="1"/>
    </row>
    <row r="119" spans="11:12" x14ac:dyDescent="0.55000000000000004">
      <c r="K119" s="1"/>
      <c r="L119" s="1"/>
    </row>
    <row r="120" spans="11:12" x14ac:dyDescent="0.55000000000000004">
      <c r="K120" s="1"/>
      <c r="L120" s="1"/>
    </row>
    <row r="121" spans="11:12" x14ac:dyDescent="0.55000000000000004">
      <c r="K121" s="1"/>
      <c r="L121" s="1"/>
    </row>
  </sheetData>
  <mergeCells count="3">
    <mergeCell ref="B1:C1"/>
    <mergeCell ref="K1:L1"/>
    <mergeCell ref="H1:I1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0F19-0176-42B4-8297-410A578E15A7}">
  <dimension ref="B1:H29"/>
  <sheetViews>
    <sheetView showGridLines="0" zoomScale="70" zoomScaleNormal="70" workbookViewId="0">
      <selection activeCell="L15" sqref="L15"/>
    </sheetView>
  </sheetViews>
  <sheetFormatPr baseColWidth="10" defaultRowHeight="14.4" x14ac:dyDescent="0.55000000000000004"/>
  <sheetData>
    <row r="1" spans="2:8" x14ac:dyDescent="0.55000000000000004">
      <c r="C1" s="38"/>
    </row>
    <row r="2" spans="2:8" x14ac:dyDescent="0.55000000000000004">
      <c r="C2" s="38"/>
      <c r="D2" s="58" t="s">
        <v>242</v>
      </c>
      <c r="E2" s="59" t="s">
        <v>243</v>
      </c>
      <c r="F2" s="59" t="s">
        <v>244</v>
      </c>
      <c r="G2" s="59" t="s">
        <v>245</v>
      </c>
      <c r="H2" s="59" t="s">
        <v>246</v>
      </c>
    </row>
    <row r="3" spans="2:8" x14ac:dyDescent="0.55000000000000004">
      <c r="C3" s="38"/>
      <c r="D3" s="58" t="s">
        <v>247</v>
      </c>
      <c r="E3" s="59" t="s">
        <v>248</v>
      </c>
      <c r="F3" s="59" t="s">
        <v>249</v>
      </c>
      <c r="G3" s="59" t="s">
        <v>250</v>
      </c>
      <c r="H3" s="59" t="s">
        <v>246</v>
      </c>
    </row>
    <row r="4" spans="2:8" x14ac:dyDescent="0.55000000000000004">
      <c r="C4" s="60" t="s">
        <v>251</v>
      </c>
      <c r="D4" s="61">
        <v>0.86299999999999999</v>
      </c>
      <c r="E4" s="61">
        <v>0.9</v>
      </c>
      <c r="F4" s="61">
        <v>0.83299999999999996</v>
      </c>
      <c r="G4" s="61">
        <v>0.68700000000000006</v>
      </c>
      <c r="H4" s="61">
        <v>0.88100000000000001</v>
      </c>
    </row>
    <row r="5" spans="2:8" x14ac:dyDescent="0.55000000000000004">
      <c r="C5" s="62" t="s">
        <v>252</v>
      </c>
      <c r="D5" s="63">
        <v>0.86499999999999999</v>
      </c>
      <c r="E5" s="63">
        <v>0.91400000000000003</v>
      </c>
      <c r="F5" s="63">
        <v>0.84299999999999997</v>
      </c>
      <c r="G5" s="63">
        <v>0.68700000000000006</v>
      </c>
      <c r="H5" s="63">
        <v>0.88800000000000001</v>
      </c>
    </row>
    <row r="6" spans="2:8" x14ac:dyDescent="0.55000000000000004">
      <c r="C6" s="38"/>
    </row>
    <row r="7" spans="2:8" x14ac:dyDescent="0.55000000000000004">
      <c r="C7" s="38"/>
    </row>
    <row r="8" spans="2:8" x14ac:dyDescent="0.55000000000000004">
      <c r="B8" s="64"/>
      <c r="C8" s="38"/>
    </row>
    <row r="9" spans="2:8" x14ac:dyDescent="0.55000000000000004">
      <c r="B9" s="64"/>
      <c r="C9" s="38"/>
    </row>
    <row r="10" spans="2:8" x14ac:dyDescent="0.55000000000000004">
      <c r="B10" s="64"/>
      <c r="C10" s="38"/>
    </row>
    <row r="11" spans="2:8" x14ac:dyDescent="0.55000000000000004">
      <c r="B11" s="64"/>
      <c r="C11" s="38"/>
    </row>
    <row r="12" spans="2:8" x14ac:dyDescent="0.55000000000000004">
      <c r="B12" s="64"/>
      <c r="C12" s="38"/>
    </row>
    <row r="13" spans="2:8" x14ac:dyDescent="0.55000000000000004">
      <c r="B13" s="64"/>
      <c r="C13" s="65"/>
    </row>
    <row r="14" spans="2:8" x14ac:dyDescent="0.55000000000000004">
      <c r="B14" s="64"/>
      <c r="C14" s="38"/>
    </row>
    <row r="15" spans="2:8" x14ac:dyDescent="0.55000000000000004">
      <c r="B15" s="64"/>
      <c r="C15" s="38"/>
    </row>
    <row r="16" spans="2:8" x14ac:dyDescent="0.55000000000000004">
      <c r="B16" s="64"/>
      <c r="C16" s="38"/>
    </row>
    <row r="17" spans="2:3" x14ac:dyDescent="0.55000000000000004">
      <c r="B17" s="64"/>
      <c r="C17" s="38"/>
    </row>
    <row r="18" spans="2:3" x14ac:dyDescent="0.55000000000000004">
      <c r="B18" s="66"/>
      <c r="C18" s="38"/>
    </row>
    <row r="19" spans="2:3" x14ac:dyDescent="0.55000000000000004">
      <c r="C19" s="38"/>
    </row>
    <row r="20" spans="2:3" x14ac:dyDescent="0.55000000000000004">
      <c r="C20" s="38"/>
    </row>
    <row r="21" spans="2:3" x14ac:dyDescent="0.55000000000000004">
      <c r="C21" s="38"/>
    </row>
    <row r="22" spans="2:3" x14ac:dyDescent="0.55000000000000004">
      <c r="C22" s="38"/>
    </row>
    <row r="23" spans="2:3" x14ac:dyDescent="0.55000000000000004">
      <c r="C23" s="38"/>
    </row>
    <row r="24" spans="2:3" x14ac:dyDescent="0.55000000000000004">
      <c r="C24" s="38"/>
    </row>
    <row r="25" spans="2:3" x14ac:dyDescent="0.55000000000000004">
      <c r="C25" s="38"/>
    </row>
    <row r="26" spans="2:3" x14ac:dyDescent="0.55000000000000004">
      <c r="C26" s="38"/>
    </row>
    <row r="27" spans="2:3" x14ac:dyDescent="0.55000000000000004">
      <c r="C27" s="38"/>
    </row>
    <row r="28" spans="2:3" x14ac:dyDescent="0.55000000000000004">
      <c r="C28" s="38"/>
    </row>
    <row r="29" spans="2:3" x14ac:dyDescent="0.55000000000000004">
      <c r="C29" s="3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7A323-83FF-46F0-B620-0342578D6C76}">
  <dimension ref="A1:D80"/>
  <sheetViews>
    <sheetView tabSelected="1" workbookViewId="0">
      <selection activeCell="AC43" sqref="AC43"/>
    </sheetView>
  </sheetViews>
  <sheetFormatPr baseColWidth="10" defaultRowHeight="14.4" x14ac:dyDescent="0.55000000000000004"/>
  <cols>
    <col min="1" max="1" width="17.578125" style="68" customWidth="1"/>
    <col min="3" max="3" width="31.83984375" customWidth="1"/>
  </cols>
  <sheetData>
    <row r="1" spans="1:4" x14ac:dyDescent="0.55000000000000004">
      <c r="A1" s="67" t="s">
        <v>253</v>
      </c>
      <c r="C1" s="69" t="s">
        <v>256</v>
      </c>
      <c r="D1" s="22">
        <v>83</v>
      </c>
    </row>
    <row r="2" spans="1:4" x14ac:dyDescent="0.55000000000000004">
      <c r="A2" s="10">
        <v>28</v>
      </c>
      <c r="C2" s="69" t="s">
        <v>255</v>
      </c>
      <c r="D2" s="22">
        <f>COUNT(A2:A80)</f>
        <v>79</v>
      </c>
    </row>
    <row r="3" spans="1:4" x14ac:dyDescent="0.55000000000000004">
      <c r="A3" s="10">
        <v>26</v>
      </c>
      <c r="C3" s="70" t="s">
        <v>254</v>
      </c>
      <c r="D3" s="71">
        <f>AVERAGE(A2:A80)</f>
        <v>7.3797468354430382</v>
      </c>
    </row>
    <row r="4" spans="1:4" x14ac:dyDescent="0.55000000000000004">
      <c r="A4" s="10">
        <v>24</v>
      </c>
      <c r="C4" s="73" t="s">
        <v>257</v>
      </c>
      <c r="D4" s="72">
        <f>MAX(A1:A79)</f>
        <v>28</v>
      </c>
    </row>
    <row r="5" spans="1:4" x14ac:dyDescent="0.55000000000000004">
      <c r="A5" s="10">
        <v>17</v>
      </c>
    </row>
    <row r="6" spans="1:4" x14ac:dyDescent="0.55000000000000004">
      <c r="A6" s="10">
        <v>17</v>
      </c>
    </row>
    <row r="7" spans="1:4" x14ac:dyDescent="0.55000000000000004">
      <c r="A7" s="10">
        <v>15</v>
      </c>
    </row>
    <row r="8" spans="1:4" x14ac:dyDescent="0.55000000000000004">
      <c r="A8" s="10">
        <v>15</v>
      </c>
    </row>
    <row r="9" spans="1:4" x14ac:dyDescent="0.55000000000000004">
      <c r="A9" s="10">
        <v>15</v>
      </c>
    </row>
    <row r="10" spans="1:4" x14ac:dyDescent="0.55000000000000004">
      <c r="A10" s="10">
        <v>14</v>
      </c>
    </row>
    <row r="11" spans="1:4" x14ac:dyDescent="0.55000000000000004">
      <c r="A11" s="10">
        <v>14</v>
      </c>
    </row>
    <row r="12" spans="1:4" x14ac:dyDescent="0.55000000000000004">
      <c r="A12" s="10">
        <v>13</v>
      </c>
    </row>
    <row r="13" spans="1:4" x14ac:dyDescent="0.55000000000000004">
      <c r="A13" s="10">
        <v>13</v>
      </c>
    </row>
    <row r="14" spans="1:4" x14ac:dyDescent="0.55000000000000004">
      <c r="A14" s="10">
        <v>12</v>
      </c>
    </row>
    <row r="15" spans="1:4" x14ac:dyDescent="0.55000000000000004">
      <c r="A15" s="10">
        <v>12</v>
      </c>
    </row>
    <row r="16" spans="1:4" x14ac:dyDescent="0.55000000000000004">
      <c r="A16" s="10">
        <v>12</v>
      </c>
    </row>
    <row r="17" spans="1:1" x14ac:dyDescent="0.55000000000000004">
      <c r="A17" s="10">
        <v>11</v>
      </c>
    </row>
    <row r="18" spans="1:1" x14ac:dyDescent="0.55000000000000004">
      <c r="A18" s="10">
        <v>10</v>
      </c>
    </row>
    <row r="19" spans="1:1" x14ac:dyDescent="0.55000000000000004">
      <c r="A19" s="10">
        <v>10</v>
      </c>
    </row>
    <row r="20" spans="1:1" x14ac:dyDescent="0.55000000000000004">
      <c r="A20" s="10">
        <v>10</v>
      </c>
    </row>
    <row r="21" spans="1:1" x14ac:dyDescent="0.55000000000000004">
      <c r="A21" s="10">
        <v>10</v>
      </c>
    </row>
    <row r="22" spans="1:1" x14ac:dyDescent="0.55000000000000004">
      <c r="A22" s="10">
        <v>10</v>
      </c>
    </row>
    <row r="23" spans="1:1" x14ac:dyDescent="0.55000000000000004">
      <c r="A23" s="10">
        <v>10</v>
      </c>
    </row>
    <row r="24" spans="1:1" x14ac:dyDescent="0.55000000000000004">
      <c r="A24" s="10">
        <v>10</v>
      </c>
    </row>
    <row r="25" spans="1:1" x14ac:dyDescent="0.55000000000000004">
      <c r="A25" s="10">
        <v>9</v>
      </c>
    </row>
    <row r="26" spans="1:1" x14ac:dyDescent="0.55000000000000004">
      <c r="A26" s="10">
        <v>9</v>
      </c>
    </row>
    <row r="27" spans="1:1" x14ac:dyDescent="0.55000000000000004">
      <c r="A27" s="10">
        <v>9</v>
      </c>
    </row>
    <row r="28" spans="1:1" x14ac:dyDescent="0.55000000000000004">
      <c r="A28" s="10">
        <v>9</v>
      </c>
    </row>
    <row r="29" spans="1:1" x14ac:dyDescent="0.55000000000000004">
      <c r="A29" s="10">
        <v>8</v>
      </c>
    </row>
    <row r="30" spans="1:1" x14ac:dyDescent="0.55000000000000004">
      <c r="A30" s="10">
        <v>8</v>
      </c>
    </row>
    <row r="31" spans="1:1" x14ac:dyDescent="0.55000000000000004">
      <c r="A31" s="10">
        <v>8</v>
      </c>
    </row>
    <row r="32" spans="1:1" x14ac:dyDescent="0.55000000000000004">
      <c r="A32" s="10">
        <v>8</v>
      </c>
    </row>
    <row r="33" spans="1:1" x14ac:dyDescent="0.55000000000000004">
      <c r="A33" s="10">
        <v>8</v>
      </c>
    </row>
    <row r="34" spans="1:1" x14ac:dyDescent="0.55000000000000004">
      <c r="A34" s="10">
        <v>8</v>
      </c>
    </row>
    <row r="35" spans="1:1" x14ac:dyDescent="0.55000000000000004">
      <c r="A35" s="10">
        <v>7</v>
      </c>
    </row>
    <row r="36" spans="1:1" x14ac:dyDescent="0.55000000000000004">
      <c r="A36" s="10">
        <v>7</v>
      </c>
    </row>
    <row r="37" spans="1:1" x14ac:dyDescent="0.55000000000000004">
      <c r="A37" s="10">
        <v>7</v>
      </c>
    </row>
    <row r="38" spans="1:1" x14ac:dyDescent="0.55000000000000004">
      <c r="A38" s="10">
        <v>7</v>
      </c>
    </row>
    <row r="39" spans="1:1" x14ac:dyDescent="0.55000000000000004">
      <c r="A39" s="10">
        <v>7</v>
      </c>
    </row>
    <row r="40" spans="1:1" x14ac:dyDescent="0.55000000000000004">
      <c r="A40" s="10">
        <v>7</v>
      </c>
    </row>
    <row r="41" spans="1:1" x14ac:dyDescent="0.55000000000000004">
      <c r="A41" s="10">
        <v>7</v>
      </c>
    </row>
    <row r="42" spans="1:1" x14ac:dyDescent="0.55000000000000004">
      <c r="A42" s="10">
        <v>6</v>
      </c>
    </row>
    <row r="43" spans="1:1" x14ac:dyDescent="0.55000000000000004">
      <c r="A43" s="10">
        <v>6</v>
      </c>
    </row>
    <row r="44" spans="1:1" x14ac:dyDescent="0.55000000000000004">
      <c r="A44" s="10">
        <v>6</v>
      </c>
    </row>
    <row r="45" spans="1:1" x14ac:dyDescent="0.55000000000000004">
      <c r="A45" s="10">
        <v>6</v>
      </c>
    </row>
    <row r="46" spans="1:1" x14ac:dyDescent="0.55000000000000004">
      <c r="A46" s="10">
        <v>6</v>
      </c>
    </row>
    <row r="47" spans="1:1" x14ac:dyDescent="0.55000000000000004">
      <c r="A47" s="10">
        <v>5</v>
      </c>
    </row>
    <row r="48" spans="1:1" x14ac:dyDescent="0.55000000000000004">
      <c r="A48" s="10">
        <v>5</v>
      </c>
    </row>
    <row r="49" spans="1:1" x14ac:dyDescent="0.55000000000000004">
      <c r="A49" s="10">
        <v>5</v>
      </c>
    </row>
    <row r="50" spans="1:1" x14ac:dyDescent="0.55000000000000004">
      <c r="A50" s="10">
        <v>5</v>
      </c>
    </row>
    <row r="51" spans="1:1" x14ac:dyDescent="0.55000000000000004">
      <c r="A51" s="10">
        <v>5</v>
      </c>
    </row>
    <row r="52" spans="1:1" x14ac:dyDescent="0.55000000000000004">
      <c r="A52" s="10">
        <v>4</v>
      </c>
    </row>
    <row r="53" spans="1:1" x14ac:dyDescent="0.55000000000000004">
      <c r="A53" s="10">
        <v>4</v>
      </c>
    </row>
    <row r="54" spans="1:1" x14ac:dyDescent="0.55000000000000004">
      <c r="A54" s="10">
        <v>4</v>
      </c>
    </row>
    <row r="55" spans="1:1" x14ac:dyDescent="0.55000000000000004">
      <c r="A55" s="10">
        <v>3</v>
      </c>
    </row>
    <row r="56" spans="1:1" x14ac:dyDescent="0.55000000000000004">
      <c r="A56" s="10">
        <v>3</v>
      </c>
    </row>
    <row r="57" spans="1:1" x14ac:dyDescent="0.55000000000000004">
      <c r="A57" s="10">
        <v>3</v>
      </c>
    </row>
    <row r="58" spans="1:1" x14ac:dyDescent="0.55000000000000004">
      <c r="A58" s="10">
        <v>3</v>
      </c>
    </row>
    <row r="59" spans="1:1" x14ac:dyDescent="0.55000000000000004">
      <c r="A59" s="10">
        <v>3</v>
      </c>
    </row>
    <row r="60" spans="1:1" x14ac:dyDescent="0.55000000000000004">
      <c r="A60" s="10">
        <v>3</v>
      </c>
    </row>
    <row r="61" spans="1:1" x14ac:dyDescent="0.55000000000000004">
      <c r="A61" s="10">
        <v>3</v>
      </c>
    </row>
    <row r="62" spans="1:1" x14ac:dyDescent="0.55000000000000004">
      <c r="A62" s="10">
        <v>3</v>
      </c>
    </row>
    <row r="63" spans="1:1" x14ac:dyDescent="0.55000000000000004">
      <c r="A63" s="10">
        <v>3</v>
      </c>
    </row>
    <row r="64" spans="1:1" x14ac:dyDescent="0.55000000000000004">
      <c r="A64" s="10">
        <v>2</v>
      </c>
    </row>
    <row r="65" spans="1:1" x14ac:dyDescent="0.55000000000000004">
      <c r="A65" s="10">
        <v>2</v>
      </c>
    </row>
    <row r="66" spans="1:1" x14ac:dyDescent="0.55000000000000004">
      <c r="A66" s="10">
        <v>2</v>
      </c>
    </row>
    <row r="67" spans="1:1" x14ac:dyDescent="0.55000000000000004">
      <c r="A67" s="10">
        <v>2</v>
      </c>
    </row>
    <row r="68" spans="1:1" x14ac:dyDescent="0.55000000000000004">
      <c r="A68" s="10">
        <v>2</v>
      </c>
    </row>
    <row r="69" spans="1:1" x14ac:dyDescent="0.55000000000000004">
      <c r="A69" s="10">
        <v>2</v>
      </c>
    </row>
    <row r="70" spans="1:1" x14ac:dyDescent="0.55000000000000004">
      <c r="A70" s="10">
        <v>2</v>
      </c>
    </row>
    <row r="71" spans="1:1" x14ac:dyDescent="0.55000000000000004">
      <c r="A71" s="10">
        <v>2</v>
      </c>
    </row>
    <row r="72" spans="1:1" x14ac:dyDescent="0.55000000000000004">
      <c r="A72" s="10">
        <v>2</v>
      </c>
    </row>
    <row r="73" spans="1:1" x14ac:dyDescent="0.55000000000000004">
      <c r="A73" s="10">
        <v>2</v>
      </c>
    </row>
    <row r="74" spans="1:1" x14ac:dyDescent="0.55000000000000004">
      <c r="A74" s="10">
        <v>2</v>
      </c>
    </row>
    <row r="75" spans="1:1" x14ac:dyDescent="0.55000000000000004">
      <c r="A75" s="10">
        <v>1</v>
      </c>
    </row>
    <row r="76" spans="1:1" x14ac:dyDescent="0.55000000000000004">
      <c r="A76" s="10">
        <v>1</v>
      </c>
    </row>
    <row r="77" spans="1:1" x14ac:dyDescent="0.55000000000000004">
      <c r="A77" s="10">
        <v>1</v>
      </c>
    </row>
    <row r="78" spans="1:1" x14ac:dyDescent="0.55000000000000004">
      <c r="A78" s="10">
        <v>1</v>
      </c>
    </row>
    <row r="79" spans="1:1" x14ac:dyDescent="0.55000000000000004">
      <c r="A79" s="10">
        <v>1</v>
      </c>
    </row>
    <row r="80" spans="1:1" x14ac:dyDescent="0.55000000000000004">
      <c r="A80" s="10">
        <v>1</v>
      </c>
    </row>
  </sheetData>
  <sortState xmlns:xlrd2="http://schemas.microsoft.com/office/spreadsheetml/2017/richdata2" ref="A2:A80">
    <sortCondition descending="1" ref="A1:A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Pre-Test Quiz</vt:lpstr>
      <vt:lpstr>Post-Test Quiz</vt:lpstr>
      <vt:lpstr>Assembly Exercises</vt:lpstr>
      <vt:lpstr>Data &amp; Graphics Pre Post</vt:lpstr>
      <vt:lpstr>Classificacion Quality Metrics</vt:lpstr>
      <vt:lpstr>ARPAID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</dc:creator>
  <cp:lastModifiedBy>Fernando</cp:lastModifiedBy>
  <dcterms:created xsi:type="dcterms:W3CDTF">2021-02-12T01:43:53Z</dcterms:created>
  <dcterms:modified xsi:type="dcterms:W3CDTF">2021-03-16T17:16:30Z</dcterms:modified>
</cp:coreProperties>
</file>