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3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6.xml" ContentType="application/vnd.openxmlformats-officedocument.drawingml.chartshapes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Daniel\tubCloud\Work\Project_RessMob\Paper\06_Publication\"/>
    </mc:Choice>
  </mc:AlternateContent>
  <xr:revisionPtr revIDLastSave="0" documentId="13_ncr:1_{D0570D28-3B07-4839-8B49-18EFE57E6501}" xr6:coauthVersionLast="47" xr6:coauthVersionMax="47" xr10:uidLastSave="{00000000-0000-0000-0000-000000000000}"/>
  <bookViews>
    <workbookView xWindow="2340" yWindow="2340" windowWidth="21600" windowHeight="11385" xr2:uid="{00000000-000D-0000-FFFF-FFFF00000000}"/>
  </bookViews>
  <sheets>
    <sheet name="Content &amp; Abbreviations" sheetId="8" r:id="rId1"/>
    <sheet name="0. Fossil Jet A-1" sheetId="3" r:id="rId2"/>
    <sheet name="1. Electricity mix Variation" sheetId="1" r:id="rId3"/>
    <sheet name="1.1. Electricity Charts" sheetId="4" r:id="rId4"/>
    <sheet name="2. Layout Variation for wind" sheetId="2" r:id="rId5"/>
    <sheet name="2.1. Layouts Wind Charts" sheetId="5" r:id="rId6"/>
    <sheet name="3. Layout Variation for PV" sheetId="6" r:id="rId7"/>
    <sheet name="3.1. Layouts PV Charts" sheetId="7" r:id="rId8"/>
  </sheets>
  <externalReferences>
    <externalReference r:id="rId9"/>
  </externalReferences>
  <definedNames>
    <definedName name="AP_el_mix">'1. Electricity mix Variation'!$C$38</definedName>
    <definedName name="AP_NG__kgSO2eq_MJ_NG">'[1]CCGT at DAC'!$B$4</definedName>
    <definedName name="CC_plant_type">'1. Electricity mix Variation'!$C$3</definedName>
    <definedName name="CO2_losses_from_capture_to_final_fuel" localSheetId="6">'3. Layout Variation for PV'!$I$59</definedName>
    <definedName name="E_el_CC">'1. Electricity mix Variation'!$M$8</definedName>
    <definedName name="E_el_syncr_plant_and_ref">'1. Electricity mix Variation'!$M$7</definedName>
    <definedName name="E_NG_CC">'1. Electricity mix Variation'!$N$10</definedName>
    <definedName name="EP_el_mix">'1. Electricity mix Variation'!$B$43</definedName>
    <definedName name="EP_NG__kg_PO4_eq_MJ_NG">'[1]CCGT at DAC'!$B$5</definedName>
    <definedName name="Feedstock_CO2">[1]DAC!$B$8</definedName>
    <definedName name="GWP_100_el_mix">'3. Layout Variation for PV'!$B$38</definedName>
    <definedName name="GWP_100_NG__kgCO2eq_MJ_NG">'[1]CCGT at DAC'!$B$3</definedName>
    <definedName name="POCP_el_mix" localSheetId="6">'3. Layout Variation for PV'!$B$59</definedName>
    <definedName name="POCP_el_mix">'2. Layout Variation for wind'!$B$59</definedName>
    <definedName name="POCP_NG__kg_ethene_equivalent_MJ_NG">'[1]CCGT at DAC'!$B$6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" i="4" l="1"/>
  <c r="G6" i="4"/>
  <c r="F6" i="4"/>
  <c r="F175" i="7"/>
  <c r="E175" i="7"/>
  <c r="D175" i="7"/>
  <c r="C175" i="7"/>
  <c r="F152" i="7"/>
  <c r="E152" i="7"/>
  <c r="D152" i="7"/>
  <c r="C152" i="7"/>
  <c r="F129" i="7"/>
  <c r="E129" i="7"/>
  <c r="D129" i="7"/>
  <c r="C129" i="7"/>
  <c r="F106" i="7"/>
  <c r="E106" i="7"/>
  <c r="D106" i="7"/>
  <c r="C106" i="7"/>
  <c r="F81" i="7"/>
  <c r="E81" i="7"/>
  <c r="D81" i="7"/>
  <c r="C81" i="7"/>
  <c r="F56" i="7"/>
  <c r="E56" i="7"/>
  <c r="D56" i="7"/>
  <c r="C56" i="7"/>
  <c r="F19" i="7"/>
  <c r="F7" i="7" s="1"/>
  <c r="E19" i="7"/>
  <c r="D19" i="7"/>
  <c r="D7" i="7" s="1"/>
  <c r="C19" i="7"/>
  <c r="E7" i="7"/>
  <c r="J7" i="7"/>
  <c r="I7" i="7"/>
  <c r="H7" i="7"/>
  <c r="G7" i="7"/>
  <c r="C7" i="7"/>
  <c r="D83" i="6"/>
  <c r="D72" i="6" s="1"/>
  <c r="D71" i="6" s="1"/>
  <c r="M81" i="6"/>
  <c r="M71" i="6"/>
  <c r="J71" i="6"/>
  <c r="G71" i="6"/>
  <c r="F71" i="6"/>
  <c r="E71" i="6"/>
  <c r="C71" i="6"/>
  <c r="D62" i="6"/>
  <c r="D51" i="6" s="1"/>
  <c r="D50" i="6" s="1"/>
  <c r="M60" i="6"/>
  <c r="M50" i="6"/>
  <c r="J50" i="6"/>
  <c r="G50" i="6"/>
  <c r="F50" i="6"/>
  <c r="E50" i="6"/>
  <c r="C50" i="6"/>
  <c r="D41" i="6"/>
  <c r="D30" i="6" s="1"/>
  <c r="D29" i="6" s="1"/>
  <c r="M39" i="6"/>
  <c r="M29" i="6"/>
  <c r="J29" i="6"/>
  <c r="G29" i="6"/>
  <c r="F29" i="6"/>
  <c r="E29" i="6"/>
  <c r="C29" i="6"/>
  <c r="D20" i="6"/>
  <c r="D9" i="6" s="1"/>
  <c r="D8" i="6" s="1"/>
  <c r="M18" i="6"/>
  <c r="M8" i="6"/>
  <c r="J8" i="6"/>
  <c r="G8" i="6"/>
  <c r="F8" i="6"/>
  <c r="E8" i="6"/>
  <c r="C8" i="6"/>
  <c r="F180" i="5"/>
  <c r="E180" i="5"/>
  <c r="D180" i="5"/>
  <c r="C180" i="5"/>
  <c r="F157" i="5"/>
  <c r="E157" i="5"/>
  <c r="D157" i="5"/>
  <c r="C157" i="5"/>
  <c r="F134" i="5"/>
  <c r="E134" i="5"/>
  <c r="D134" i="5"/>
  <c r="C134" i="5"/>
  <c r="F109" i="5"/>
  <c r="E109" i="5"/>
  <c r="D109" i="5"/>
  <c r="C109" i="5"/>
  <c r="F82" i="5"/>
  <c r="E82" i="5"/>
  <c r="D82" i="5"/>
  <c r="C82" i="5"/>
  <c r="F56" i="5"/>
  <c r="E56" i="5"/>
  <c r="D56" i="5"/>
  <c r="C56" i="5"/>
  <c r="J7" i="5"/>
  <c r="I7" i="5"/>
  <c r="H7" i="5"/>
  <c r="G7" i="5"/>
  <c r="M81" i="2"/>
  <c r="M71" i="2"/>
  <c r="J71" i="2"/>
  <c r="G71" i="2"/>
  <c r="F71" i="2"/>
  <c r="E71" i="2"/>
  <c r="C71" i="2"/>
  <c r="M60" i="2"/>
  <c r="M50" i="2"/>
  <c r="J50" i="2"/>
  <c r="G50" i="2"/>
  <c r="F50" i="2"/>
  <c r="E50" i="2"/>
  <c r="C50" i="2"/>
  <c r="M39" i="2"/>
  <c r="M29" i="2"/>
  <c r="J29" i="2"/>
  <c r="G29" i="2"/>
  <c r="F29" i="2"/>
  <c r="E29" i="2"/>
  <c r="C29" i="2"/>
  <c r="M18" i="2"/>
  <c r="M8" i="2"/>
  <c r="J8" i="2"/>
  <c r="E8" i="2"/>
  <c r="F8" i="2"/>
  <c r="G8" i="2"/>
  <c r="C8" i="2"/>
  <c r="F19" i="5"/>
  <c r="F8" i="5" s="1"/>
  <c r="F7" i="5" s="1"/>
  <c r="E19" i="5"/>
  <c r="E8" i="5" s="1"/>
  <c r="E7" i="5" s="1"/>
  <c r="D19" i="5"/>
  <c r="D8" i="5" s="1"/>
  <c r="D7" i="5" s="1"/>
  <c r="C19" i="5"/>
  <c r="C8" i="5" s="1"/>
  <c r="C7" i="5" s="1"/>
  <c r="E18" i="4"/>
  <c r="E7" i="4" s="1"/>
  <c r="E6" i="4" s="1"/>
  <c r="D18" i="4"/>
  <c r="D7" i="4" s="1"/>
  <c r="D6" i="4" s="1"/>
  <c r="C18" i="4"/>
  <c r="C7" i="4" s="1"/>
  <c r="C6" i="4" s="1"/>
  <c r="D62" i="2" l="1"/>
  <c r="D51" i="2" s="1"/>
  <c r="D50" i="2" s="1"/>
  <c r="D83" i="2"/>
  <c r="D72" i="2" s="1"/>
  <c r="D71" i="2" s="1"/>
  <c r="D41" i="2"/>
  <c r="D30" i="2" s="1"/>
  <c r="D29" i="2" s="1"/>
  <c r="D20" i="2"/>
  <c r="D9" i="2" s="1"/>
  <c r="D8" i="2" s="1"/>
  <c r="D50" i="1"/>
  <c r="D39" i="1" s="1"/>
  <c r="D33" i="1"/>
  <c r="D22" i="1" s="1"/>
  <c r="D16" i="1"/>
  <c r="D5" i="1" s="1"/>
</calcChain>
</file>

<file path=xl/sharedStrings.xml><?xml version="1.0" encoding="utf-8"?>
<sst xmlns="http://schemas.openxmlformats.org/spreadsheetml/2006/main" count="1204" uniqueCount="144">
  <si>
    <t>Unit</t>
  </si>
  <si>
    <t>WTT</t>
  </si>
  <si>
    <t>Operation</t>
  </si>
  <si>
    <t>DAC plant operation (electricity)</t>
  </si>
  <si>
    <t>DAC plant operation (NG)</t>
  </si>
  <si>
    <t>CO2 captured</t>
  </si>
  <si>
    <t>CO2 losses</t>
  </si>
  <si>
    <t>Construction + EOL</t>
  </si>
  <si>
    <t>TTW</t>
  </si>
  <si>
    <t>Total</t>
  </si>
  <si>
    <t>GWP-100</t>
  </si>
  <si>
    <t>GWP-100+RFI</t>
  </si>
  <si>
    <t>AP</t>
  </si>
  <si>
    <t>EP</t>
  </si>
  <si>
    <t>POCP</t>
  </si>
  <si>
    <t>Impact Category</t>
  </si>
  <si>
    <t>Construction</t>
  </si>
  <si>
    <t>Non-renewable primary energy</t>
  </si>
  <si>
    <t>Direct: ptl plant infrastructure</t>
  </si>
  <si>
    <t>Direct: DAC plant infrastructure</t>
  </si>
  <si>
    <t>Direct: power plants infrastructure</t>
  </si>
  <si>
    <t>Indirect: power plants production and EOL</t>
  </si>
  <si>
    <t>Land transformation</t>
  </si>
  <si>
    <t>Direct (fuel production)</t>
  </si>
  <si>
    <t>Indirect (energy sources)</t>
  </si>
  <si>
    <t>Water consumption</t>
  </si>
  <si>
    <t>Extraction from air at low-temperature DAC plant</t>
  </si>
  <si>
    <t>Fossil Jet A-1</t>
  </si>
  <si>
    <t>Jet A-1 combustion</t>
  </si>
  <si>
    <t>Jet A-1 production</t>
  </si>
  <si>
    <t>kgCO2eq/MJ</t>
  </si>
  <si>
    <t>kgSO2eq/MJ</t>
  </si>
  <si>
    <t>kg PO4 eq/MJ</t>
  </si>
  <si>
    <t>kg_C2H4eq/MJ</t>
  </si>
  <si>
    <t>MJ/MJ</t>
  </si>
  <si>
    <t>m2/MJ</t>
  </si>
  <si>
    <t>grid mix</t>
  </si>
  <si>
    <t>wind power</t>
  </si>
  <si>
    <t>PV</t>
  </si>
  <si>
    <t>grid mix
GWP-100+RFI</t>
  </si>
  <si>
    <t>grid mix
GWP-100</t>
  </si>
  <si>
    <t>wind power
GWP-100+RFI</t>
  </si>
  <si>
    <t>wind power
GWP-100</t>
  </si>
  <si>
    <t>PV
GWP-100+RFI</t>
  </si>
  <si>
    <t>PV
GWP-100</t>
  </si>
  <si>
    <t>Elecricity source: wind power</t>
  </si>
  <si>
    <t>HTFT, low-temp. DAC
GWP-100+RFI</t>
  </si>
  <si>
    <t>HTFT, low-temp. DAC
GWP-100</t>
  </si>
  <si>
    <t>LTFT, low-temp. DAC
GWP-100+RFI</t>
  </si>
  <si>
    <t>LTFT, high-temp. DAC
GWP-100</t>
  </si>
  <si>
    <t>LTFT, low-temp. DAC
GWP-100</t>
  </si>
  <si>
    <t>LTFT, high-temp. DAC
GWP-100+RFI</t>
  </si>
  <si>
    <t>Electricity Source &amp; Impact Category</t>
  </si>
  <si>
    <t>Electricity Source</t>
  </si>
  <si>
    <t>HTFT, high-temp. DAC
GWP-100</t>
  </si>
  <si>
    <t>HTFT, high-temp. DAC
GWP-100+RFI</t>
  </si>
  <si>
    <t>Layout &amp; Impact Category</t>
  </si>
  <si>
    <t>Layout</t>
  </si>
  <si>
    <t>GWP &amp; GWP+RFI</t>
  </si>
  <si>
    <t>HTFT, low-temp. DAC</t>
  </si>
  <si>
    <t>HTFT, high-temp. DAC</t>
  </si>
  <si>
    <t>LTFT, low-temp. DAC</t>
  </si>
  <si>
    <t>LTFT, high-temp. DAC</t>
  </si>
  <si>
    <t>Jet A-1</t>
  </si>
  <si>
    <t>Reduction [%]</t>
  </si>
  <si>
    <t>Difference [%]</t>
  </si>
  <si>
    <t>Extraction from air</t>
  </si>
  <si>
    <t>Extraction from air (DAC)</t>
  </si>
  <si>
    <t>Elecricity source: PV</t>
  </si>
  <si>
    <r>
      <t xml:space="preserve">PtL plant type: HTFT at η=80%, Eletrolysis: SOEC, DAC plant type: low-temperature, elecricity mix: </t>
    </r>
    <r>
      <rPr>
        <b/>
        <sz val="11"/>
        <color rgb="FFFF0000"/>
        <rFont val="Calibri"/>
        <family val="2"/>
        <scheme val="minor"/>
      </rPr>
      <t>grid mix</t>
    </r>
  </si>
  <si>
    <t>Well-to-Tank</t>
  </si>
  <si>
    <t>Tank-to-Wheel</t>
  </si>
  <si>
    <t>GWP</t>
  </si>
  <si>
    <t>Acidification Potential</t>
  </si>
  <si>
    <t>Eutrophicaton Potetial</t>
  </si>
  <si>
    <t>Global Warming Potential</t>
  </si>
  <si>
    <t>Photochemical Ozone Creation Potential</t>
  </si>
  <si>
    <t>RFI</t>
  </si>
  <si>
    <t>Radiative Forcing Index</t>
  </si>
  <si>
    <t>eq.</t>
  </si>
  <si>
    <t>equivalents</t>
  </si>
  <si>
    <t>DAC</t>
  </si>
  <si>
    <t>Direct Ait Capture</t>
  </si>
  <si>
    <t>Power to liquid</t>
  </si>
  <si>
    <t>EOL</t>
  </si>
  <si>
    <t>End of Life</t>
  </si>
  <si>
    <t>NG</t>
  </si>
  <si>
    <t>Natural Gas</t>
  </si>
  <si>
    <r>
      <t xml:space="preserve">PtL plant type: HTFT at η=80%, Eletrolysis: SOEC, DAC plant type: low-temperature, elecricity mix: </t>
    </r>
    <r>
      <rPr>
        <b/>
        <sz val="11"/>
        <color rgb="FFFF0000"/>
        <rFont val="Calibri"/>
        <family val="2"/>
        <scheme val="minor"/>
      </rPr>
      <t>wind power</t>
    </r>
  </si>
  <si>
    <r>
      <t xml:space="preserve">PtL plant type: HTFT at η=80%, Eletrolysis: SOEC, DAC plant type: low-temperature, elecricity mix: </t>
    </r>
    <r>
      <rPr>
        <b/>
        <sz val="11"/>
        <color rgb="FFFF0000"/>
        <rFont val="Calibri"/>
        <family val="2"/>
        <scheme val="minor"/>
      </rPr>
      <t>PV</t>
    </r>
  </si>
  <si>
    <t>GWP+RFI &amp; GWP: PtL plant type: HTFT at η=80%, Eletrolysis: SOEC, DAC plant type: low-temperature</t>
  </si>
  <si>
    <t>AP - PtL plant type: HTFT at η=80%, Eletrolysis: SOEC, DAC plant type: low-temperature</t>
  </si>
  <si>
    <t>EP - PtL plant type: HTFT at η=80%, Eletrolysis: SOEC, DAC plant type: low-temperature</t>
  </si>
  <si>
    <t xml:space="preserve">POCP - PtL plant type: HTFT at η=80%, Eletrolysis: SOEC, DAC plant type: low-temperature </t>
  </si>
  <si>
    <t>Non-renewable primary energy - PtL plant type: HTFT at η=80%, Eletrolysis: SOEC, DAC plant type: low-temperature</t>
  </si>
  <si>
    <t>Land transformation - PtL plant type: HTFT at η=80%, Eletrolysis: SOEC, DAC plant type: low-temperature</t>
  </si>
  <si>
    <t>Water consumption - PtL plant type: HTFT at η=80%, Eletrolysis: SOEC, DAC plant type: low-temperature</t>
  </si>
  <si>
    <t>kgCO2eq/MJ_PtL</t>
  </si>
  <si>
    <t>Total PtL</t>
  </si>
  <si>
    <t>PtL combustion</t>
  </si>
  <si>
    <t>kgSO2eq/MJ_PtL</t>
  </si>
  <si>
    <t>kg PO4 eq/MJ_PtL</t>
  </si>
  <si>
    <t>kg_C2H4eq/MJ_PtL</t>
  </si>
  <si>
    <t>MJ/MJ_PtL</t>
  </si>
  <si>
    <t>m2/MJ_PtL</t>
  </si>
  <si>
    <t>l/MJ_PtL</t>
  </si>
  <si>
    <t>PtL plant operation (electricity)</t>
  </si>
  <si>
    <t>PtL+DAC plant construction and EOL</t>
  </si>
  <si>
    <t>PtL+DAC plant operation (electricity)</t>
  </si>
  <si>
    <t>PtL</t>
  </si>
  <si>
    <t>Photovoltaic</t>
  </si>
  <si>
    <t xml:space="preserve">This Excel file provides additional LCIA results for different electricity sources and layout variations </t>
  </si>
  <si>
    <t>Used Abbreviations</t>
  </si>
  <si>
    <t>0. Fossil Jet A-1</t>
  </si>
  <si>
    <t>Content of the spreadsheets:</t>
  </si>
  <si>
    <t>1. Electricity mix Variation</t>
  </si>
  <si>
    <t>1.1. Electricity Charts</t>
  </si>
  <si>
    <t>2. Layout Variation for wind power</t>
  </si>
  <si>
    <t>2.1. Layouts wind power charts</t>
  </si>
  <si>
    <t>2. Layout Variation for PV</t>
  </si>
  <si>
    <t>Absolute LCIA results for fossil Jet A-1</t>
  </si>
  <si>
    <t>Absoulte LCIA results  for electricity mix variation</t>
  </si>
  <si>
    <t>Charts for electricity mix variation</t>
  </si>
  <si>
    <t>Absoulte LCIA results for wind power layout variation</t>
  </si>
  <si>
    <t>Charts for wind power layout variation</t>
  </si>
  <si>
    <t>Absoulte LCIA results for PV layout variation</t>
  </si>
  <si>
    <t>Charts for wind PV variation</t>
  </si>
  <si>
    <t>Life-cycle assessment of Power-to-Liquid Kerosene produced from renewable electricity and CO2 from Direct Air Capture in Germany</t>
  </si>
  <si>
    <t>Matteo Micheli1,*, Daniel Moore1,*, Vanessa Bach1 and Matthias Finkbeiner1</t>
  </si>
  <si>
    <t>* Correspondence: matteo.micheli@gmail.com (M.M); daniel.lochner@tu-berlin.de (D.M.)</t>
  </si>
  <si>
    <t>2.1. Layouts PV charts</t>
  </si>
  <si>
    <t>PtL plant type: HTFT at η=80%, Eletrolysis: SOEC, DAC plant type: low-temperature, elecricity mix: wind power</t>
  </si>
  <si>
    <t>PtL plant type: HTFT at η=80%, Eletrolysis: SOEC, DAC plant type: high-temperature, elecricity mix: wind power</t>
  </si>
  <si>
    <t>PtL plant type: LTFT at η=50.9%, Eletrolysis: PEM, DAC plant type: low-temperature, elecricity mix: wind power</t>
  </si>
  <si>
    <t>PtL plant type: LTFT at η=50.9%, Eletrolysis: PEM, DAC plant type: high-temperature, elecricity mix: wind power</t>
  </si>
  <si>
    <t>PtL plant type: HTFT at η=80%, Eletrolysis: SOEC, DAC plant type: low-temperature, elecricity mix: PV</t>
  </si>
  <si>
    <t>PtL plant type: HTFT at η=80%, Eletrolysis: SOEC, DAC plant type: high-temperature, elecricity mix: PV</t>
  </si>
  <si>
    <t>PtL plant type: LTFT at η=50.9%, Eletrolysis: PEM, DAC plant type: low-temperature, elecricity mix: PV</t>
  </si>
  <si>
    <t>PtL plant type: LTFT at η=50.9%, Eletrolysis: PEM, DAC plant type: high-temperature, elecricity mix: PV</t>
  </si>
  <si>
    <t>SOEC</t>
  </si>
  <si>
    <t>PEM</t>
  </si>
  <si>
    <t>Protone Exchange Membrane</t>
  </si>
  <si>
    <t>Solid Oxide Electrolyzer Cell</t>
  </si>
  <si>
    <t>1 Department of Sustainable Engineering, Institute of Environmental Technology, Technische Universität Berlin, Straße des 17. Juni 135, 10623 Berlin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</si>
</sst>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E+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43">
    <xf numFmtId="0" fontId="0" fillId="0" borderId="0" xfId="0"/>
    <xf numFmtId="0" fontId="0" fillId="0" borderId="1" xfId="0" applyBorder="1" applyAlignment="1">
      <alignment horizontal="center"/>
    </xf>
    <xf numFmtId="0" fontId="0" fillId="0" borderId="5" xfId="0" applyBorder="1"/>
    <xf numFmtId="0" fontId="0" fillId="0" borderId="6" xfId="0" applyBorder="1" applyAlignment="1">
      <alignment horizontal="center"/>
    </xf>
    <xf numFmtId="11" fontId="0" fillId="0" borderId="0" xfId="0" applyNumberFormat="1" applyBorder="1" applyAlignment="1">
      <alignment horizontal="center"/>
    </xf>
    <xf numFmtId="11" fontId="0" fillId="0" borderId="8" xfId="0" applyNumberFormat="1" applyBorder="1" applyAlignment="1">
      <alignment horizontal="center"/>
    </xf>
    <xf numFmtId="0" fontId="0" fillId="0" borderId="7" xfId="0" applyBorder="1" applyAlignment="1">
      <alignment horizontal="left" indent="1"/>
    </xf>
    <xf numFmtId="0" fontId="0" fillId="0" borderId="7" xfId="0" applyBorder="1" applyAlignment="1">
      <alignment horizontal="left" indent="2"/>
    </xf>
    <xf numFmtId="0" fontId="0" fillId="0" borderId="7" xfId="0" applyBorder="1" applyAlignment="1">
      <alignment horizontal="left" indent="3"/>
    </xf>
    <xf numFmtId="0" fontId="0" fillId="0" borderId="5" xfId="0" applyBorder="1" applyAlignment="1">
      <alignment horizontal="left" indent="2"/>
    </xf>
    <xf numFmtId="11" fontId="0" fillId="0" borderId="1" xfId="0" applyNumberFormat="1" applyBorder="1" applyAlignment="1">
      <alignment horizontal="center"/>
    </xf>
    <xf numFmtId="11" fontId="0" fillId="0" borderId="6" xfId="0" applyNumberFormat="1" applyBorder="1" applyAlignment="1">
      <alignment horizontal="center"/>
    </xf>
    <xf numFmtId="0" fontId="1" fillId="0" borderId="0" xfId="0" applyFont="1"/>
    <xf numFmtId="0" fontId="1" fillId="0" borderId="7" xfId="0" applyFont="1" applyBorder="1"/>
    <xf numFmtId="11" fontId="1" fillId="0" borderId="0" xfId="0" applyNumberFormat="1" applyFont="1" applyBorder="1" applyAlignment="1">
      <alignment horizontal="center"/>
    </xf>
    <xf numFmtId="11" fontId="1" fillId="0" borderId="8" xfId="0" applyNumberFormat="1" applyFont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7" xfId="0" applyFont="1" applyBorder="1" applyAlignment="1">
      <alignment horizontal="left" indent="1"/>
    </xf>
    <xf numFmtId="0" fontId="1" fillId="0" borderId="2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left" indent="1"/>
    </xf>
    <xf numFmtId="0" fontId="0" fillId="0" borderId="5" xfId="0" applyBorder="1" applyAlignment="1">
      <alignment horizontal="center"/>
    </xf>
    <xf numFmtId="11" fontId="1" fillId="0" borderId="8" xfId="0" applyNumberFormat="1" applyFont="1" applyBorder="1" applyAlignment="1">
      <alignment horizontal="center" vertical="center"/>
    </xf>
    <xf numFmtId="11" fontId="0" fillId="0" borderId="8" xfId="0" applyNumberFormat="1" applyBorder="1" applyAlignment="1">
      <alignment horizontal="center" vertical="center"/>
    </xf>
    <xf numFmtId="11" fontId="0" fillId="0" borderId="6" xfId="0" applyNumberFormat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0" fillId="0" borderId="7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2"/>
    </xf>
    <xf numFmtId="0" fontId="0" fillId="0" borderId="5" xfId="0" applyBorder="1" applyAlignment="1">
      <alignment horizontal="left" vertical="center" indent="2"/>
    </xf>
    <xf numFmtId="11" fontId="1" fillId="0" borderId="7" xfId="0" applyNumberFormat="1" applyFont="1" applyBorder="1"/>
    <xf numFmtId="11" fontId="1" fillId="0" borderId="8" xfId="0" applyNumberFormat="1" applyFont="1" applyBorder="1"/>
    <xf numFmtId="164" fontId="0" fillId="0" borderId="7" xfId="0" applyNumberFormat="1" applyBorder="1" applyAlignment="1">
      <alignment horizontal="left" indent="1"/>
    </xf>
    <xf numFmtId="11" fontId="0" fillId="0" borderId="8" xfId="0" applyNumberFormat="1" applyBorder="1"/>
    <xf numFmtId="164" fontId="0" fillId="0" borderId="5" xfId="0" applyNumberFormat="1" applyBorder="1" applyAlignment="1">
      <alignment horizontal="left" indent="1"/>
    </xf>
    <xf numFmtId="11" fontId="0" fillId="0" borderId="6" xfId="0" applyNumberFormat="1" applyBorder="1"/>
    <xf numFmtId="0" fontId="3" fillId="0" borderId="0" xfId="0" applyFont="1"/>
    <xf numFmtId="11" fontId="0" fillId="0" borderId="3" xfId="0" applyNumberFormat="1" applyBorder="1" applyAlignment="1">
      <alignment horizontal="center" vertical="center"/>
    </xf>
    <xf numFmtId="11" fontId="0" fillId="0" borderId="4" xfId="0" applyNumberFormat="1" applyBorder="1" applyAlignment="1">
      <alignment horizontal="center" vertical="center"/>
    </xf>
    <xf numFmtId="11" fontId="0" fillId="0" borderId="0" xfId="0" applyNumberFormat="1"/>
    <xf numFmtId="0" fontId="0" fillId="0" borderId="0" xfId="0" applyBorder="1"/>
    <xf numFmtId="11" fontId="0" fillId="0" borderId="0" xfId="0" applyNumberFormat="1" applyBorder="1"/>
    <xf numFmtId="11" fontId="0" fillId="0" borderId="1" xfId="0" applyNumberFormat="1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11" fontId="0" fillId="0" borderId="0" xfId="0" applyNumberFormat="1" applyBorder="1" applyAlignment="1">
      <alignment horizontal="center" vertical="center"/>
    </xf>
    <xf numFmtId="1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1" fontId="0" fillId="0" borderId="2" xfId="0" applyNumberFormat="1" applyBorder="1" applyAlignment="1">
      <alignment horizontal="center" vertical="center"/>
    </xf>
    <xf numFmtId="11" fontId="0" fillId="0" borderId="7" xfId="0" applyNumberFormat="1" applyBorder="1" applyAlignment="1">
      <alignment horizontal="center" vertical="center"/>
    </xf>
    <xf numFmtId="11" fontId="0" fillId="0" borderId="5" xfId="0" applyNumberFormat="1" applyBorder="1" applyAlignment="1">
      <alignment horizontal="center" vertical="center"/>
    </xf>
    <xf numFmtId="11" fontId="0" fillId="0" borderId="1" xfId="0" applyNumberFormat="1" applyFill="1" applyBorder="1" applyAlignment="1">
      <alignment horizontal="center" vertical="center"/>
    </xf>
    <xf numFmtId="11" fontId="0" fillId="0" borderId="6" xfId="0" applyNumberFormat="1" applyFill="1" applyBorder="1" applyAlignment="1">
      <alignment horizontal="center" vertical="center"/>
    </xf>
    <xf numFmtId="0" fontId="5" fillId="0" borderId="7" xfId="0" applyFont="1" applyBorder="1" applyAlignment="1">
      <alignment horizontal="left" indent="3"/>
    </xf>
    <xf numFmtId="11" fontId="1" fillId="0" borderId="3" xfId="0" applyNumberFormat="1" applyFont="1" applyBorder="1" applyAlignment="1">
      <alignment horizontal="center"/>
    </xf>
    <xf numFmtId="0" fontId="5" fillId="0" borderId="7" xfId="0" applyFont="1" applyBorder="1" applyAlignment="1">
      <alignment horizontal="left" vertical="center" indent="2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" xfId="0" applyFont="1" applyBorder="1" applyAlignment="1"/>
    <xf numFmtId="0" fontId="1" fillId="0" borderId="0" xfId="0" applyFont="1" applyBorder="1" applyAlignment="1"/>
    <xf numFmtId="0" fontId="0" fillId="0" borderId="8" xfId="0" applyBorder="1" applyAlignment="1">
      <alignment horizontal="center"/>
    </xf>
    <xf numFmtId="11" fontId="1" fillId="0" borderId="0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0" fillId="0" borderId="5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11" fontId="1" fillId="0" borderId="2" xfId="0" applyNumberFormat="1" applyFont="1" applyBorder="1"/>
    <xf numFmtId="11" fontId="1" fillId="0" borderId="3" xfId="0" applyNumberFormat="1" applyFont="1" applyBorder="1"/>
    <xf numFmtId="11" fontId="1" fillId="0" borderId="4" xfId="0" applyNumberFormat="1" applyFont="1" applyBorder="1"/>
    <xf numFmtId="0" fontId="1" fillId="2" borderId="0" xfId="0" applyFont="1" applyFill="1"/>
    <xf numFmtId="0" fontId="0" fillId="2" borderId="0" xfId="0" applyFill="1"/>
    <xf numFmtId="0" fontId="0" fillId="0" borderId="7" xfId="0" applyBorder="1"/>
    <xf numFmtId="0" fontId="6" fillId="0" borderId="7" xfId="0" applyFont="1" applyBorder="1"/>
    <xf numFmtId="11" fontId="1" fillId="0" borderId="3" xfId="0" applyNumberFormat="1" applyFont="1" applyBorder="1" applyAlignment="1">
      <alignment horizontal="center" vertical="center"/>
    </xf>
    <xf numFmtId="11" fontId="1" fillId="0" borderId="4" xfId="0" applyNumberFormat="1" applyFont="1" applyBorder="1" applyAlignment="1">
      <alignment horizontal="center" vertical="center"/>
    </xf>
    <xf numFmtId="9" fontId="6" fillId="0" borderId="8" xfId="1" applyFont="1" applyBorder="1" applyAlignment="1">
      <alignment horizontal="center"/>
    </xf>
    <xf numFmtId="9" fontId="6" fillId="0" borderId="0" xfId="1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Border="1"/>
    <xf numFmtId="0" fontId="6" fillId="0" borderId="0" xfId="0" applyFont="1" applyBorder="1"/>
    <xf numFmtId="0" fontId="6" fillId="0" borderId="5" xfId="0" applyFont="1" applyBorder="1"/>
    <xf numFmtId="9" fontId="6" fillId="0" borderId="1" xfId="1" applyFont="1" applyBorder="1" applyAlignment="1">
      <alignment horizontal="center"/>
    </xf>
    <xf numFmtId="9" fontId="6" fillId="0" borderId="6" xfId="1" applyFont="1" applyBorder="1" applyAlignment="1">
      <alignment horizontal="center"/>
    </xf>
    <xf numFmtId="0" fontId="1" fillId="3" borderId="0" xfId="0" applyFont="1" applyFill="1"/>
    <xf numFmtId="0" fontId="0" fillId="3" borderId="0" xfId="0" applyFill="1"/>
    <xf numFmtId="0" fontId="1" fillId="3" borderId="2" xfId="0" applyFont="1" applyFill="1" applyBorder="1"/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0" fillId="3" borderId="5" xfId="0" applyFill="1" applyBorder="1"/>
    <xf numFmtId="0" fontId="0" fillId="3" borderId="1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1" fillId="3" borderId="7" xfId="0" applyFont="1" applyFill="1" applyBorder="1"/>
    <xf numFmtId="11" fontId="1" fillId="3" borderId="0" xfId="0" applyNumberFormat="1" applyFont="1" applyFill="1" applyBorder="1" applyAlignment="1">
      <alignment horizontal="center"/>
    </xf>
    <xf numFmtId="11" fontId="1" fillId="3" borderId="8" xfId="0" applyNumberFormat="1" applyFont="1" applyFill="1" applyBorder="1" applyAlignment="1">
      <alignment horizontal="center"/>
    </xf>
    <xf numFmtId="0" fontId="1" fillId="3" borderId="7" xfId="0" applyFont="1" applyFill="1" applyBorder="1" applyAlignment="1">
      <alignment horizontal="left" vertical="center"/>
    </xf>
    <xf numFmtId="11" fontId="1" fillId="3" borderId="8" xfId="0" applyNumberFormat="1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left" indent="1"/>
    </xf>
    <xf numFmtId="11" fontId="0" fillId="3" borderId="0" xfId="0" applyNumberFormat="1" applyFill="1" applyBorder="1" applyAlignment="1">
      <alignment horizontal="center"/>
    </xf>
    <xf numFmtId="11" fontId="0" fillId="3" borderId="8" xfId="0" applyNumberFormat="1" applyFill="1" applyBorder="1" applyAlignment="1">
      <alignment horizontal="center"/>
    </xf>
    <xf numFmtId="0" fontId="0" fillId="3" borderId="7" xfId="0" applyFill="1" applyBorder="1" applyAlignment="1">
      <alignment horizontal="left" vertical="center" indent="1"/>
    </xf>
    <xf numFmtId="11" fontId="0" fillId="3" borderId="8" xfId="0" applyNumberFormat="1" applyFill="1" applyBorder="1" applyAlignment="1">
      <alignment horizontal="center" vertical="center"/>
    </xf>
    <xf numFmtId="0" fontId="0" fillId="3" borderId="7" xfId="0" applyFill="1" applyBorder="1" applyAlignment="1">
      <alignment horizontal="left" indent="1"/>
    </xf>
    <xf numFmtId="0" fontId="0" fillId="3" borderId="7" xfId="0" applyFill="1" applyBorder="1" applyAlignment="1">
      <alignment horizontal="left" indent="2"/>
    </xf>
    <xf numFmtId="0" fontId="0" fillId="3" borderId="7" xfId="0" applyFill="1" applyBorder="1" applyAlignment="1">
      <alignment horizontal="left" vertical="center" indent="2"/>
    </xf>
    <xf numFmtId="0" fontId="0" fillId="3" borderId="7" xfId="0" applyFill="1" applyBorder="1" applyAlignment="1">
      <alignment horizontal="left" indent="3"/>
    </xf>
    <xf numFmtId="0" fontId="5" fillId="3" borderId="7" xfId="0" applyFont="1" applyFill="1" applyBorder="1" applyAlignment="1">
      <alignment horizontal="left" vertical="center" indent="2"/>
    </xf>
    <xf numFmtId="0" fontId="0" fillId="3" borderId="5" xfId="0" applyFill="1" applyBorder="1" applyAlignment="1">
      <alignment horizontal="left" indent="1"/>
    </xf>
    <xf numFmtId="11" fontId="0" fillId="3" borderId="6" xfId="0" applyNumberFormat="1" applyFill="1" applyBorder="1" applyAlignment="1">
      <alignment horizontal="center"/>
    </xf>
    <xf numFmtId="0" fontId="5" fillId="3" borderId="7" xfId="0" applyFont="1" applyFill="1" applyBorder="1" applyAlignment="1">
      <alignment horizontal="left" indent="3"/>
    </xf>
    <xf numFmtId="0" fontId="0" fillId="3" borderId="5" xfId="0" applyFill="1" applyBorder="1" applyAlignment="1">
      <alignment horizontal="left" vertical="center" indent="2"/>
    </xf>
    <xf numFmtId="11" fontId="0" fillId="3" borderId="6" xfId="0" applyNumberFormat="1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11" fontId="1" fillId="3" borderId="7" xfId="0" applyNumberFormat="1" applyFont="1" applyFill="1" applyBorder="1"/>
    <xf numFmtId="11" fontId="1" fillId="3" borderId="8" xfId="0" applyNumberFormat="1" applyFont="1" applyFill="1" applyBorder="1"/>
    <xf numFmtId="164" fontId="0" fillId="3" borderId="7" xfId="0" applyNumberFormat="1" applyFill="1" applyBorder="1" applyAlignment="1">
      <alignment horizontal="left" indent="1"/>
    </xf>
    <xf numFmtId="11" fontId="0" fillId="3" borderId="8" xfId="0" applyNumberFormat="1" applyFill="1" applyBorder="1"/>
    <xf numFmtId="0" fontId="0" fillId="3" borderId="5" xfId="0" applyFill="1" applyBorder="1" applyAlignment="1">
      <alignment horizontal="left" indent="2"/>
    </xf>
    <xf numFmtId="11" fontId="0" fillId="3" borderId="1" xfId="0" applyNumberFormat="1" applyFill="1" applyBorder="1" applyAlignment="1">
      <alignment horizontal="center"/>
    </xf>
    <xf numFmtId="164" fontId="0" fillId="3" borderId="5" xfId="0" applyNumberFormat="1" applyFill="1" applyBorder="1" applyAlignment="1">
      <alignment horizontal="left" indent="1"/>
    </xf>
    <xf numFmtId="11" fontId="0" fillId="3" borderId="6" xfId="0" applyNumberFormat="1" applyFill="1" applyBorder="1"/>
    <xf numFmtId="0" fontId="1" fillId="4" borderId="0" xfId="0" applyFont="1" applyFill="1"/>
    <xf numFmtId="0" fontId="0" fillId="4" borderId="0" xfId="0" applyFill="1"/>
    <xf numFmtId="0" fontId="1" fillId="4" borderId="2" xfId="0" applyFont="1" applyFill="1" applyBorder="1"/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0" fillId="4" borderId="5" xfId="0" applyFill="1" applyBorder="1"/>
    <xf numFmtId="0" fontId="0" fillId="4" borderId="1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5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1" fillId="4" borderId="7" xfId="0" applyFont="1" applyFill="1" applyBorder="1"/>
    <xf numFmtId="11" fontId="1" fillId="4" borderId="0" xfId="0" applyNumberFormat="1" applyFont="1" applyFill="1" applyBorder="1" applyAlignment="1">
      <alignment horizontal="center"/>
    </xf>
    <xf numFmtId="11" fontId="1" fillId="4" borderId="8" xfId="0" applyNumberFormat="1" applyFont="1" applyFill="1" applyBorder="1" applyAlignment="1">
      <alignment horizontal="center"/>
    </xf>
    <xf numFmtId="0" fontId="1" fillId="4" borderId="7" xfId="0" applyFont="1" applyFill="1" applyBorder="1" applyAlignment="1">
      <alignment horizontal="left" vertical="center"/>
    </xf>
    <xf numFmtId="11" fontId="1" fillId="4" borderId="8" xfId="0" applyNumberFormat="1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left" indent="1"/>
    </xf>
    <xf numFmtId="11" fontId="0" fillId="4" borderId="0" xfId="0" applyNumberFormat="1" applyFill="1" applyBorder="1" applyAlignment="1">
      <alignment horizontal="center"/>
    </xf>
    <xf numFmtId="11" fontId="0" fillId="4" borderId="8" xfId="0" applyNumberFormat="1" applyFill="1" applyBorder="1" applyAlignment="1">
      <alignment horizontal="center"/>
    </xf>
    <xf numFmtId="0" fontId="0" fillId="4" borderId="7" xfId="0" applyFill="1" applyBorder="1" applyAlignment="1">
      <alignment horizontal="left" vertical="center" indent="1"/>
    </xf>
    <xf numFmtId="11" fontId="0" fillId="4" borderId="8" xfId="0" applyNumberFormat="1" applyFill="1" applyBorder="1" applyAlignment="1">
      <alignment horizontal="center" vertical="center"/>
    </xf>
    <xf numFmtId="0" fontId="0" fillId="4" borderId="7" xfId="0" applyFill="1" applyBorder="1" applyAlignment="1">
      <alignment horizontal="left" indent="1"/>
    </xf>
    <xf numFmtId="0" fontId="0" fillId="4" borderId="7" xfId="0" applyFill="1" applyBorder="1" applyAlignment="1">
      <alignment horizontal="left" indent="2"/>
    </xf>
    <xf numFmtId="0" fontId="0" fillId="4" borderId="7" xfId="0" applyFill="1" applyBorder="1" applyAlignment="1">
      <alignment horizontal="left" vertical="center" indent="2"/>
    </xf>
    <xf numFmtId="0" fontId="0" fillId="4" borderId="7" xfId="0" applyFill="1" applyBorder="1" applyAlignment="1">
      <alignment horizontal="left" indent="3"/>
    </xf>
    <xf numFmtId="0" fontId="5" fillId="4" borderId="7" xfId="0" applyFont="1" applyFill="1" applyBorder="1" applyAlignment="1">
      <alignment horizontal="left" vertical="center" indent="2"/>
    </xf>
    <xf numFmtId="0" fontId="0" fillId="4" borderId="5" xfId="0" applyFill="1" applyBorder="1" applyAlignment="1">
      <alignment horizontal="left" indent="1"/>
    </xf>
    <xf numFmtId="11" fontId="0" fillId="4" borderId="6" xfId="0" applyNumberFormat="1" applyFill="1" applyBorder="1" applyAlignment="1">
      <alignment horizontal="center"/>
    </xf>
    <xf numFmtId="0" fontId="5" fillId="4" borderId="7" xfId="0" applyFont="1" applyFill="1" applyBorder="1" applyAlignment="1">
      <alignment horizontal="left" indent="3"/>
    </xf>
    <xf numFmtId="0" fontId="0" fillId="4" borderId="5" xfId="0" applyFill="1" applyBorder="1" applyAlignment="1">
      <alignment horizontal="left" vertical="center" indent="2"/>
    </xf>
    <xf numFmtId="11" fontId="0" fillId="4" borderId="6" xfId="0" applyNumberFormat="1" applyFill="1" applyBorder="1" applyAlignment="1">
      <alignment horizontal="center" vertical="center"/>
    </xf>
    <xf numFmtId="0" fontId="0" fillId="4" borderId="5" xfId="0" applyFill="1" applyBorder="1" applyAlignment="1">
      <alignment horizontal="center"/>
    </xf>
    <xf numFmtId="11" fontId="1" fillId="4" borderId="7" xfId="0" applyNumberFormat="1" applyFont="1" applyFill="1" applyBorder="1"/>
    <xf numFmtId="11" fontId="1" fillId="4" borderId="8" xfId="0" applyNumberFormat="1" applyFont="1" applyFill="1" applyBorder="1"/>
    <xf numFmtId="164" fontId="0" fillId="4" borderId="7" xfId="0" applyNumberFormat="1" applyFill="1" applyBorder="1" applyAlignment="1">
      <alignment horizontal="left" indent="1"/>
    </xf>
    <xf numFmtId="11" fontId="0" fillId="4" borderId="8" xfId="0" applyNumberFormat="1" applyFill="1" applyBorder="1"/>
    <xf numFmtId="0" fontId="0" fillId="4" borderId="5" xfId="0" applyFill="1" applyBorder="1" applyAlignment="1">
      <alignment horizontal="left" indent="2"/>
    </xf>
    <xf numFmtId="11" fontId="0" fillId="4" borderId="1" xfId="0" applyNumberFormat="1" applyFill="1" applyBorder="1" applyAlignment="1">
      <alignment horizontal="center"/>
    </xf>
    <xf numFmtId="164" fontId="0" fillId="4" borderId="5" xfId="0" applyNumberFormat="1" applyFill="1" applyBorder="1" applyAlignment="1">
      <alignment horizontal="left" indent="1"/>
    </xf>
    <xf numFmtId="11" fontId="0" fillId="4" borderId="6" xfId="0" applyNumberFormat="1" applyFill="1" applyBorder="1"/>
    <xf numFmtId="0" fontId="1" fillId="5" borderId="0" xfId="0" applyFont="1" applyFill="1"/>
    <xf numFmtId="0" fontId="0" fillId="5" borderId="0" xfId="0" applyFill="1"/>
    <xf numFmtId="0" fontId="1" fillId="5" borderId="2" xfId="0" applyFont="1" applyFill="1" applyBorder="1"/>
    <xf numFmtId="0" fontId="1" fillId="5" borderId="3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0" fillId="5" borderId="5" xfId="0" applyFill="1" applyBorder="1"/>
    <xf numFmtId="0" fontId="0" fillId="5" borderId="1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5" borderId="5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1" fillId="5" borderId="7" xfId="0" applyFont="1" applyFill="1" applyBorder="1"/>
    <xf numFmtId="11" fontId="1" fillId="5" borderId="0" xfId="0" applyNumberFormat="1" applyFont="1" applyFill="1" applyBorder="1" applyAlignment="1">
      <alignment horizontal="center"/>
    </xf>
    <xf numFmtId="11" fontId="1" fillId="5" borderId="8" xfId="0" applyNumberFormat="1" applyFont="1" applyFill="1" applyBorder="1" applyAlignment="1">
      <alignment horizontal="center"/>
    </xf>
    <xf numFmtId="0" fontId="1" fillId="5" borderId="7" xfId="0" applyFont="1" applyFill="1" applyBorder="1" applyAlignment="1">
      <alignment horizontal="left" vertical="center"/>
    </xf>
    <xf numFmtId="11" fontId="1" fillId="5" borderId="8" xfId="0" applyNumberFormat="1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left" indent="1"/>
    </xf>
    <xf numFmtId="11" fontId="0" fillId="5" borderId="0" xfId="0" applyNumberFormat="1" applyFill="1" applyBorder="1" applyAlignment="1">
      <alignment horizontal="center"/>
    </xf>
    <xf numFmtId="11" fontId="0" fillId="5" borderId="8" xfId="0" applyNumberFormat="1" applyFill="1" applyBorder="1" applyAlignment="1">
      <alignment horizontal="center"/>
    </xf>
    <xf numFmtId="0" fontId="0" fillId="5" borderId="7" xfId="0" applyFill="1" applyBorder="1" applyAlignment="1">
      <alignment horizontal="left" vertical="center" indent="1"/>
    </xf>
    <xf numFmtId="11" fontId="0" fillId="5" borderId="8" xfId="0" applyNumberFormat="1" applyFill="1" applyBorder="1" applyAlignment="1">
      <alignment horizontal="center" vertical="center"/>
    </xf>
    <xf numFmtId="0" fontId="0" fillId="5" borderId="7" xfId="0" applyFill="1" applyBorder="1" applyAlignment="1">
      <alignment horizontal="left" indent="1"/>
    </xf>
    <xf numFmtId="0" fontId="0" fillId="5" borderId="7" xfId="0" applyFill="1" applyBorder="1" applyAlignment="1">
      <alignment horizontal="left" indent="2"/>
    </xf>
    <xf numFmtId="0" fontId="0" fillId="5" borderId="7" xfId="0" applyFill="1" applyBorder="1" applyAlignment="1">
      <alignment horizontal="left" vertical="center" indent="2"/>
    </xf>
    <xf numFmtId="0" fontId="0" fillId="5" borderId="7" xfId="0" applyFill="1" applyBorder="1" applyAlignment="1">
      <alignment horizontal="left" indent="3"/>
    </xf>
    <xf numFmtId="0" fontId="5" fillId="5" borderId="7" xfId="0" applyFont="1" applyFill="1" applyBorder="1" applyAlignment="1">
      <alignment horizontal="left" vertical="center" indent="2"/>
    </xf>
    <xf numFmtId="0" fontId="0" fillId="5" borderId="5" xfId="0" applyFill="1" applyBorder="1" applyAlignment="1">
      <alignment horizontal="left" indent="1"/>
    </xf>
    <xf numFmtId="11" fontId="0" fillId="5" borderId="6" xfId="0" applyNumberFormat="1" applyFill="1" applyBorder="1" applyAlignment="1">
      <alignment horizontal="center"/>
    </xf>
    <xf numFmtId="0" fontId="5" fillId="5" borderId="7" xfId="0" applyFont="1" applyFill="1" applyBorder="1" applyAlignment="1">
      <alignment horizontal="left" indent="3"/>
    </xf>
    <xf numFmtId="0" fontId="0" fillId="5" borderId="5" xfId="0" applyFill="1" applyBorder="1" applyAlignment="1">
      <alignment horizontal="left" vertical="center" indent="2"/>
    </xf>
    <xf numFmtId="11" fontId="0" fillId="5" borderId="6" xfId="0" applyNumberFormat="1" applyFill="1" applyBorder="1" applyAlignment="1">
      <alignment horizontal="center" vertical="center"/>
    </xf>
    <xf numFmtId="0" fontId="0" fillId="5" borderId="5" xfId="0" applyFill="1" applyBorder="1" applyAlignment="1">
      <alignment horizontal="center"/>
    </xf>
    <xf numFmtId="11" fontId="1" fillId="5" borderId="7" xfId="0" applyNumberFormat="1" applyFont="1" applyFill="1" applyBorder="1"/>
    <xf numFmtId="11" fontId="1" fillId="5" borderId="8" xfId="0" applyNumberFormat="1" applyFont="1" applyFill="1" applyBorder="1"/>
    <xf numFmtId="164" fontId="0" fillId="5" borderId="7" xfId="0" applyNumberFormat="1" applyFill="1" applyBorder="1" applyAlignment="1">
      <alignment horizontal="left" indent="1"/>
    </xf>
    <xf numFmtId="11" fontId="0" fillId="5" borderId="8" xfId="0" applyNumberFormat="1" applyFill="1" applyBorder="1"/>
    <xf numFmtId="0" fontId="0" fillId="5" borderId="5" xfId="0" applyFill="1" applyBorder="1" applyAlignment="1">
      <alignment horizontal="left" indent="2"/>
    </xf>
    <xf numFmtId="11" fontId="0" fillId="5" borderId="1" xfId="0" applyNumberFormat="1" applyFill="1" applyBorder="1" applyAlignment="1">
      <alignment horizontal="center"/>
    </xf>
    <xf numFmtId="164" fontId="0" fillId="5" borderId="5" xfId="0" applyNumberFormat="1" applyFill="1" applyBorder="1" applyAlignment="1">
      <alignment horizontal="left" indent="1"/>
    </xf>
    <xf numFmtId="11" fontId="0" fillId="5" borderId="6" xfId="0" applyNumberFormat="1" applyFill="1" applyBorder="1"/>
    <xf numFmtId="0" fontId="0" fillId="0" borderId="1" xfId="0" applyBorder="1"/>
    <xf numFmtId="0" fontId="8" fillId="6" borderId="0" xfId="0" applyFont="1" applyFill="1"/>
    <xf numFmtId="0" fontId="0" fillId="6" borderId="0" xfId="0" applyFill="1"/>
    <xf numFmtId="0" fontId="7" fillId="6" borderId="0" xfId="0" applyFont="1" applyFill="1"/>
    <xf numFmtId="0" fontId="3" fillId="7" borderId="0" xfId="0" applyFont="1" applyFill="1"/>
    <xf numFmtId="0" fontId="0" fillId="7" borderId="0" xfId="0" applyFill="1"/>
    <xf numFmtId="164" fontId="0" fillId="0" borderId="0" xfId="0" applyNumberFormat="1" applyBorder="1" applyAlignment="1">
      <alignment horizontal="left" indent="1"/>
    </xf>
    <xf numFmtId="164" fontId="0" fillId="7" borderId="0" xfId="0" applyNumberFormat="1" applyFill="1" applyBorder="1" applyAlignment="1">
      <alignment horizontal="left" indent="1"/>
    </xf>
    <xf numFmtId="11" fontId="0" fillId="7" borderId="0" xfId="0" applyNumberFormat="1" applyFill="1" applyBorder="1"/>
    <xf numFmtId="0" fontId="1" fillId="7" borderId="0" xfId="0" applyFont="1" applyFill="1"/>
    <xf numFmtId="0" fontId="1" fillId="8" borderId="0" xfId="0" applyFont="1" applyFill="1"/>
    <xf numFmtId="0" fontId="0" fillId="8" borderId="0" xfId="0" applyFill="1"/>
    <xf numFmtId="0" fontId="3" fillId="6" borderId="0" xfId="0" applyFont="1" applyFill="1"/>
    <xf numFmtId="0" fontId="1" fillId="6" borderId="0" xfId="0" applyFont="1" applyFill="1"/>
    <xf numFmtId="0" fontId="0" fillId="9" borderId="0" xfId="0" applyFill="1"/>
    <xf numFmtId="0" fontId="6" fillId="9" borderId="0" xfId="0" applyFont="1" applyFill="1"/>
    <xf numFmtId="0" fontId="1" fillId="9" borderId="9" xfId="0" applyFont="1" applyFill="1" applyBorder="1"/>
    <xf numFmtId="0" fontId="0" fillId="9" borderId="10" xfId="0" applyFill="1" applyBorder="1"/>
    <xf numFmtId="0" fontId="0" fillId="9" borderId="11" xfId="0" applyFill="1" applyBorder="1"/>
    <xf numFmtId="0" fontId="1" fillId="9" borderId="12" xfId="0" applyFont="1" applyFill="1" applyBorder="1"/>
    <xf numFmtId="0" fontId="0" fillId="9" borderId="0" xfId="0" applyFill="1" applyBorder="1"/>
    <xf numFmtId="0" fontId="0" fillId="9" borderId="13" xfId="0" applyFill="1" applyBorder="1"/>
    <xf numFmtId="0" fontId="1" fillId="9" borderId="14" xfId="0" applyFont="1" applyFill="1" applyBorder="1"/>
    <xf numFmtId="0" fontId="0" fillId="9" borderId="15" xfId="0" applyFill="1" applyBorder="1"/>
    <xf numFmtId="0" fontId="0" fillId="9" borderId="16" xfId="0" applyFill="1" applyBorder="1"/>
    <xf numFmtId="0" fontId="0" fillId="9" borderId="17" xfId="0" applyFill="1" applyBorder="1"/>
    <xf numFmtId="0" fontId="0" fillId="9" borderId="18" xfId="0" applyFill="1" applyBorder="1"/>
    <xf numFmtId="0" fontId="0" fillId="9" borderId="19" xfId="0" applyFill="1" applyBorder="1"/>
    <xf numFmtId="0" fontId="9" fillId="10" borderId="0" xfId="0" applyFont="1" applyFill="1"/>
    <xf numFmtId="0" fontId="0" fillId="10" borderId="0" xfId="0" applyFill="1"/>
    <xf numFmtId="0" fontId="1" fillId="0" borderId="0" xfId="0" applyFont="1" applyBorder="1" applyAlignment="1">
      <alignment horizontal="center"/>
    </xf>
    <xf numFmtId="0" fontId="0" fillId="7" borderId="0" xfId="0" applyFill="1" applyBorder="1" applyAlignment="1">
      <alignment horizontal="center"/>
    </xf>
    <xf numFmtId="0" fontId="0" fillId="6" borderId="0" xfId="0" applyFill="1" applyBorder="1" applyAlignment="1">
      <alignment horizontal="center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'1.1. Electricity Charts'!$B$10</c:f>
              <c:strCache>
                <c:ptCount val="1"/>
                <c:pt idx="0">
                  <c:v>PtL plant operation (electricity)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'1.1. Electricity Charts'!$C$3:$H$3</c:f>
              <c:strCache>
                <c:ptCount val="6"/>
                <c:pt idx="0">
                  <c:v>grid mix
GWP-100</c:v>
                </c:pt>
                <c:pt idx="1">
                  <c:v>wind power
GWP-100</c:v>
                </c:pt>
                <c:pt idx="2">
                  <c:v>PV
GWP-100</c:v>
                </c:pt>
                <c:pt idx="3">
                  <c:v>grid mix
GWP-100+RFI</c:v>
                </c:pt>
                <c:pt idx="4">
                  <c:v>wind power
GWP-100+RFI</c:v>
                </c:pt>
                <c:pt idx="5">
                  <c:v>PV
GWP-100+RFI</c:v>
                </c:pt>
              </c:strCache>
            </c:strRef>
          </c:cat>
          <c:val>
            <c:numRef>
              <c:f>'1.1. Electricity Charts'!$C$10:$H$10</c:f>
              <c:numCache>
                <c:formatCode>0.00E+00</c:formatCode>
                <c:ptCount val="6"/>
                <c:pt idx="0">
                  <c:v>0.21006944444444442</c:v>
                </c:pt>
                <c:pt idx="1">
                  <c:v>5.2303532001984629E-3</c:v>
                </c:pt>
                <c:pt idx="2">
                  <c:v>2.3318193786203267E-2</c:v>
                </c:pt>
                <c:pt idx="3">
                  <c:v>0.21006944444444442</c:v>
                </c:pt>
                <c:pt idx="4">
                  <c:v>5.2303532001984629E-3</c:v>
                </c:pt>
                <c:pt idx="5">
                  <c:v>2.3318193786203267E-2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50-47F6-AA83-093477CE69D5}"/>
            </c:ext>
          </c:extLst>
        </c:ser>
        <c:ser>
          <c:idx val="1"/>
          <c:order val="1"/>
          <c:tx>
            <c:strRef>
              <c:f>'1.1. Electricity Charts'!$B$11</c:f>
              <c:strCache>
                <c:ptCount val="1"/>
                <c:pt idx="0">
                  <c:v>DAC plant operation (electricity)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'1.1. Electricity Charts'!$C$3:$H$3</c:f>
              <c:strCache>
                <c:ptCount val="6"/>
                <c:pt idx="0">
                  <c:v>grid mix
GWP-100</c:v>
                </c:pt>
                <c:pt idx="1">
                  <c:v>wind power
GWP-100</c:v>
                </c:pt>
                <c:pt idx="2">
                  <c:v>PV
GWP-100</c:v>
                </c:pt>
                <c:pt idx="3">
                  <c:v>grid mix
GWP-100+RFI</c:v>
                </c:pt>
                <c:pt idx="4">
                  <c:v>wind power
GWP-100+RFI</c:v>
                </c:pt>
                <c:pt idx="5">
                  <c:v>PV
GWP-100+RFI</c:v>
                </c:pt>
              </c:strCache>
            </c:strRef>
          </c:cat>
          <c:val>
            <c:numRef>
              <c:f>'1.1. Electricity Charts'!$C$11:$H$11</c:f>
              <c:numCache>
                <c:formatCode>0.00E+00</c:formatCode>
                <c:ptCount val="6"/>
                <c:pt idx="0">
                  <c:v>1.3612500000000005E-2</c:v>
                </c:pt>
                <c:pt idx="1">
                  <c:v>3.389268873728605E-4</c:v>
                </c:pt>
                <c:pt idx="2">
                  <c:v>1.5110189573459723E-3</c:v>
                </c:pt>
                <c:pt idx="3">
                  <c:v>1.3612500000000005E-2</c:v>
                </c:pt>
                <c:pt idx="4">
                  <c:v>3.389268873728605E-4</c:v>
                </c:pt>
                <c:pt idx="5">
                  <c:v>1.5110189573459723E-3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50-47F6-AA83-093477CE69D5}"/>
            </c:ext>
          </c:extLst>
        </c:ser>
        <c:ser>
          <c:idx val="2"/>
          <c:order val="2"/>
          <c:tx>
            <c:strRef>
              <c:f>'1.1. Electricity Charts'!$B$12</c:f>
              <c:strCache>
                <c:ptCount val="1"/>
                <c:pt idx="0">
                  <c:v>DAC plant operation (NG)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'1.1. Electricity Charts'!$C$3:$H$3</c:f>
              <c:strCache>
                <c:ptCount val="6"/>
                <c:pt idx="0">
                  <c:v>grid mix
GWP-100</c:v>
                </c:pt>
                <c:pt idx="1">
                  <c:v>wind power
GWP-100</c:v>
                </c:pt>
                <c:pt idx="2">
                  <c:v>PV
GWP-100</c:v>
                </c:pt>
                <c:pt idx="3">
                  <c:v>grid mix
GWP-100+RFI</c:v>
                </c:pt>
                <c:pt idx="4">
                  <c:v>wind power
GWP-100+RFI</c:v>
                </c:pt>
                <c:pt idx="5">
                  <c:v>PV
GWP-100+RFI</c:v>
                </c:pt>
              </c:strCache>
            </c:strRef>
          </c:cat>
          <c:val>
            <c:numRef>
              <c:f>'1.1. Electricity Charts'!$C$12:$H$12</c:f>
              <c:numCache>
                <c:formatCode>0.00E+00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50-47F6-AA83-093477CE69D5}"/>
            </c:ext>
          </c:extLst>
        </c:ser>
        <c:ser>
          <c:idx val="3"/>
          <c:order val="3"/>
          <c:tx>
            <c:strRef>
              <c:f>'1.1. Electricity Charts'!$B$13</c:f>
              <c:strCache>
                <c:ptCount val="1"/>
                <c:pt idx="0">
                  <c:v>CO2 captured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'1.1. Electricity Charts'!$C$3:$H$3</c:f>
              <c:strCache>
                <c:ptCount val="6"/>
                <c:pt idx="0">
                  <c:v>grid mix
GWP-100</c:v>
                </c:pt>
                <c:pt idx="1">
                  <c:v>wind power
GWP-100</c:v>
                </c:pt>
                <c:pt idx="2">
                  <c:v>PV
GWP-100</c:v>
                </c:pt>
                <c:pt idx="3">
                  <c:v>grid mix
GWP-100+RFI</c:v>
                </c:pt>
                <c:pt idx="4">
                  <c:v>wind power
GWP-100+RFI</c:v>
                </c:pt>
                <c:pt idx="5">
                  <c:v>PV
GWP-100+RFI</c:v>
                </c:pt>
              </c:strCache>
            </c:strRef>
          </c:cat>
          <c:val>
            <c:numRef>
              <c:f>'1.1. Electricity Charts'!$C$13:$H$13</c:f>
              <c:numCache>
                <c:formatCode>0.00E+00</c:formatCode>
                <c:ptCount val="6"/>
                <c:pt idx="0">
                  <c:v>-7.5000000000000025E-2</c:v>
                </c:pt>
                <c:pt idx="1">
                  <c:v>-7.5000000000000025E-2</c:v>
                </c:pt>
                <c:pt idx="2">
                  <c:v>-7.5000000000000025E-2</c:v>
                </c:pt>
                <c:pt idx="3">
                  <c:v>-7.5000000000000025E-2</c:v>
                </c:pt>
                <c:pt idx="4">
                  <c:v>-7.5000000000000025E-2</c:v>
                </c:pt>
                <c:pt idx="5">
                  <c:v>-7.5000000000000025E-2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50-47F6-AA83-093477CE69D5}"/>
            </c:ext>
          </c:extLst>
        </c:ser>
        <c:ser>
          <c:idx val="4"/>
          <c:order val="4"/>
          <c:tx>
            <c:strRef>
              <c:f>'1.1. Electricity Charts'!$B$14</c:f>
              <c:strCache>
                <c:ptCount val="1"/>
                <c:pt idx="0">
                  <c:v>CO2 losses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'1.1. Electricity Charts'!$C$3:$H$3</c:f>
              <c:strCache>
                <c:ptCount val="6"/>
                <c:pt idx="0">
                  <c:v>grid mix
GWP-100</c:v>
                </c:pt>
                <c:pt idx="1">
                  <c:v>wind power
GWP-100</c:v>
                </c:pt>
                <c:pt idx="2">
                  <c:v>PV
GWP-100</c:v>
                </c:pt>
                <c:pt idx="3">
                  <c:v>grid mix
GWP-100+RFI</c:v>
                </c:pt>
                <c:pt idx="4">
                  <c:v>wind power
GWP-100+RFI</c:v>
                </c:pt>
                <c:pt idx="5">
                  <c:v>PV
GWP-100+RFI</c:v>
                </c:pt>
              </c:strCache>
            </c:strRef>
          </c:cat>
          <c:val>
            <c:numRef>
              <c:f>'1.1. Electricity Charts'!$C$14:$H$14</c:f>
              <c:numCache>
                <c:formatCode>0.00E+00</c:formatCode>
                <c:ptCount val="6"/>
                <c:pt idx="0">
                  <c:v>3.7500000000000016E-3</c:v>
                </c:pt>
                <c:pt idx="1">
                  <c:v>3.7500000000000016E-3</c:v>
                </c:pt>
                <c:pt idx="2">
                  <c:v>3.7500000000000016E-3</c:v>
                </c:pt>
                <c:pt idx="3">
                  <c:v>3.7500000000000016E-3</c:v>
                </c:pt>
                <c:pt idx="4">
                  <c:v>3.7500000000000016E-3</c:v>
                </c:pt>
                <c:pt idx="5">
                  <c:v>3.7500000000000016E-3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750-47F6-AA83-093477CE69D5}"/>
            </c:ext>
          </c:extLst>
        </c:ser>
        <c:ser>
          <c:idx val="5"/>
          <c:order val="5"/>
          <c:tx>
            <c:strRef>
              <c:f>'1.1. Electricity Charts'!$B$16</c:f>
              <c:strCache>
                <c:ptCount val="1"/>
                <c:pt idx="0">
                  <c:v>PtL+DAC plant construction and EOL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'1.1. Electricity Charts'!$C$3:$H$3</c:f>
              <c:strCache>
                <c:ptCount val="6"/>
                <c:pt idx="0">
                  <c:v>grid mix
GWP-100</c:v>
                </c:pt>
                <c:pt idx="1">
                  <c:v>wind power
GWP-100</c:v>
                </c:pt>
                <c:pt idx="2">
                  <c:v>PV
GWP-100</c:v>
                </c:pt>
                <c:pt idx="3">
                  <c:v>grid mix
GWP-100+RFI</c:v>
                </c:pt>
                <c:pt idx="4">
                  <c:v>wind power
GWP-100+RFI</c:v>
                </c:pt>
                <c:pt idx="5">
                  <c:v>PV
GWP-100+RFI</c:v>
                </c:pt>
              </c:strCache>
            </c:strRef>
          </c:cat>
          <c:val>
            <c:numRef>
              <c:f>'1.1. Electricity Charts'!$C$16:$H$16</c:f>
              <c:numCache>
                <c:formatCode>0.00E+00</c:formatCode>
                <c:ptCount val="6"/>
                <c:pt idx="0">
                  <c:v>3.5999999999999999E-3</c:v>
                </c:pt>
                <c:pt idx="1">
                  <c:v>3.5999999999999999E-3</c:v>
                </c:pt>
                <c:pt idx="2">
                  <c:v>3.5999999999999999E-3</c:v>
                </c:pt>
                <c:pt idx="3">
                  <c:v>3.5999999999999999E-3</c:v>
                </c:pt>
                <c:pt idx="4">
                  <c:v>3.5999999999999999E-3</c:v>
                </c:pt>
                <c:pt idx="5">
                  <c:v>3.5999999999999999E-3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750-47F6-AA83-093477CE69D5}"/>
            </c:ext>
          </c:extLst>
        </c:ser>
        <c:ser>
          <c:idx val="6"/>
          <c:order val="6"/>
          <c:tx>
            <c:strRef>
              <c:f>'1.1. Electricity Charts'!$B$18</c:f>
              <c:strCache>
                <c:ptCount val="1"/>
                <c:pt idx="0">
                  <c:v>PtL combustion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'1.1. Electricity Charts'!$C$3:$H$3</c:f>
              <c:strCache>
                <c:ptCount val="6"/>
                <c:pt idx="0">
                  <c:v>grid mix
GWP-100</c:v>
                </c:pt>
                <c:pt idx="1">
                  <c:v>wind power
GWP-100</c:v>
                </c:pt>
                <c:pt idx="2">
                  <c:v>PV
GWP-100</c:v>
                </c:pt>
                <c:pt idx="3">
                  <c:v>grid mix
GWP-100+RFI</c:v>
                </c:pt>
                <c:pt idx="4">
                  <c:v>wind power
GWP-100+RFI</c:v>
                </c:pt>
                <c:pt idx="5">
                  <c:v>PV
GWP-100+RFI</c:v>
                </c:pt>
              </c:strCache>
            </c:strRef>
          </c:cat>
          <c:val>
            <c:numRef>
              <c:f>'1.1. Electricity Charts'!$C$18:$H$18</c:f>
              <c:numCache>
                <c:formatCode>0.00E+00</c:formatCode>
                <c:ptCount val="6"/>
                <c:pt idx="0">
                  <c:v>7.1428571428571605E-2</c:v>
                </c:pt>
                <c:pt idx="1">
                  <c:v>7.1428571428571605E-2</c:v>
                </c:pt>
                <c:pt idx="2">
                  <c:v>7.1428571428571605E-2</c:v>
                </c:pt>
                <c:pt idx="3">
                  <c:v>0.14979825815942893</c:v>
                </c:pt>
                <c:pt idx="4">
                  <c:v>0.14979825815942893</c:v>
                </c:pt>
                <c:pt idx="5">
                  <c:v>0.14979825815942893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750-47F6-AA83-093477CE69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3956479"/>
        <c:axId val="153957311"/>
      </c:barChart>
      <c:scatterChart>
        <c:scatterStyle val="lineMarker"/>
        <c:varyColors val="0"/>
        <c:ser>
          <c:idx val="7"/>
          <c:order val="7"/>
          <c:tx>
            <c:strRef>
              <c:f>'1.1. Electricity Charts'!$B$7</c:f>
              <c:strCache>
                <c:ptCount val="1"/>
                <c:pt idx="0">
                  <c:v>Total PtL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FF0000"/>
              </a:solidFill>
              <a:ln w="25400">
                <a:solidFill>
                  <a:srgbClr val="C00000"/>
                </a:solidFill>
              </a:ln>
              <a:effectLst/>
            </c:spPr>
          </c:marker>
          <c:dLbls>
            <c:spPr>
              <a:solidFill>
                <a:schemeClr val="bg1"/>
              </a:solidFill>
              <a:ln>
                <a:solidFill>
                  <a:srgbClr val="C0000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yVal>
            <c:numRef>
              <c:f>'1.1. Electricity Charts'!$C$7:$H$7</c:f>
              <c:numCache>
                <c:formatCode>0.00E+00</c:formatCode>
                <c:ptCount val="6"/>
                <c:pt idx="0">
                  <c:v>0.22746051587301597</c:v>
                </c:pt>
                <c:pt idx="1">
                  <c:v>9.3478515161429035E-3</c:v>
                </c:pt>
                <c:pt idx="2">
                  <c:v>2.8607784172120822E-2</c:v>
                </c:pt>
                <c:pt idx="3">
                  <c:v>0.30583020260387328</c:v>
                </c:pt>
                <c:pt idx="4">
                  <c:v>8.7717538247000237E-2</c:v>
                </c:pt>
                <c:pt idx="5">
                  <c:v>0.10697747090297816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D750-47F6-AA83-093477CE69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956479"/>
        <c:axId val="153957311"/>
      </c:scatterChart>
      <c:catAx>
        <c:axId val="1539564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957311"/>
        <c:crosses val="autoZero"/>
        <c:auto val="1"/>
        <c:lblAlgn val="ctr"/>
        <c:lblOffset val="100"/>
        <c:noMultiLvlLbl val="0"/>
      </c:catAx>
      <c:valAx>
        <c:axId val="153957311"/>
        <c:scaling>
          <c:orientation val="minMax"/>
          <c:max val="0.4"/>
          <c:min val="-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100"/>
                  <a:t>kg CO2eq/MJ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9564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'2.1. Layouts Wind Charts'!$B$60</c:f>
              <c:strCache>
                <c:ptCount val="1"/>
                <c:pt idx="0">
                  <c:v>PtL plant operation (electricity)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'2.1. Layouts Wind Charts'!$C$53:$F$53</c:f>
              <c:strCache>
                <c:ptCount val="4"/>
                <c:pt idx="0">
                  <c:v>HTFT, low-temp. DAC</c:v>
                </c:pt>
                <c:pt idx="1">
                  <c:v>HTFT, high-temp. DAC</c:v>
                </c:pt>
                <c:pt idx="2">
                  <c:v>LTFT, low-temp. DAC</c:v>
                </c:pt>
                <c:pt idx="3">
                  <c:v>LTFT, high-temp. DAC</c:v>
                </c:pt>
              </c:strCache>
            </c:strRef>
          </c:cat>
          <c:val>
            <c:numRef>
              <c:f>'2.1. Layouts Wind Charts'!$C$60:$F$60</c:f>
              <c:numCache>
                <c:formatCode>0.00E+00</c:formatCode>
                <c:ptCount val="4"/>
                <c:pt idx="0">
                  <c:v>2.3246014223104276E-5</c:v>
                </c:pt>
                <c:pt idx="1">
                  <c:v>2.3246014223104276E-5</c:v>
                </c:pt>
                <c:pt idx="2">
                  <c:v>3.6509575018509972E-5</c:v>
                </c:pt>
                <c:pt idx="3">
                  <c:v>3.6509575018509972E-5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58-421F-927E-3E5988C53F3B}"/>
            </c:ext>
          </c:extLst>
        </c:ser>
        <c:ser>
          <c:idx val="1"/>
          <c:order val="1"/>
          <c:tx>
            <c:strRef>
              <c:f>'2.1. Layouts Wind Charts'!$B$61</c:f>
              <c:strCache>
                <c:ptCount val="1"/>
                <c:pt idx="0">
                  <c:v>DAC plant operation (electricity)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'2.1. Layouts Wind Charts'!$C$53:$F$53</c:f>
              <c:strCache>
                <c:ptCount val="4"/>
                <c:pt idx="0">
                  <c:v>HTFT, low-temp. DAC</c:v>
                </c:pt>
                <c:pt idx="1">
                  <c:v>HTFT, high-temp. DAC</c:v>
                </c:pt>
                <c:pt idx="2">
                  <c:v>LTFT, low-temp. DAC</c:v>
                </c:pt>
                <c:pt idx="3">
                  <c:v>LTFT, high-temp. DAC</c:v>
                </c:pt>
              </c:strCache>
            </c:strRef>
          </c:cat>
          <c:val>
            <c:numRef>
              <c:f>'2.1. Layouts Wind Charts'!$C$61:$F$61</c:f>
              <c:numCache>
                <c:formatCode>0.00E+00</c:formatCode>
                <c:ptCount val="4"/>
                <c:pt idx="0">
                  <c:v>1.5063417216571575E-6</c:v>
                </c:pt>
                <c:pt idx="1">
                  <c:v>0</c:v>
                </c:pt>
                <c:pt idx="2">
                  <c:v>6.2299318117919459E-6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58-421F-927E-3E5988C53F3B}"/>
            </c:ext>
          </c:extLst>
        </c:ser>
        <c:ser>
          <c:idx val="2"/>
          <c:order val="2"/>
          <c:tx>
            <c:strRef>
              <c:f>'2.1. Layouts Wind Charts'!$B$62</c:f>
              <c:strCache>
                <c:ptCount val="1"/>
                <c:pt idx="0">
                  <c:v>DAC plant operation (NG)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'2.1. Layouts Wind Charts'!$C$53:$F$53</c:f>
              <c:strCache>
                <c:ptCount val="4"/>
                <c:pt idx="0">
                  <c:v>HTFT, low-temp. DAC</c:v>
                </c:pt>
                <c:pt idx="1">
                  <c:v>HTFT, high-temp. DAC</c:v>
                </c:pt>
                <c:pt idx="2">
                  <c:v>LTFT, low-temp. DAC</c:v>
                </c:pt>
                <c:pt idx="3">
                  <c:v>LTFT, high-temp. DAC</c:v>
                </c:pt>
              </c:strCache>
            </c:strRef>
          </c:cat>
          <c:val>
            <c:numRef>
              <c:f>'2.1. Layouts Wind Charts'!$C$62:$F$62</c:f>
              <c:numCache>
                <c:formatCode>0.00E+00</c:formatCode>
                <c:ptCount val="4"/>
                <c:pt idx="0">
                  <c:v>0</c:v>
                </c:pt>
                <c:pt idx="1">
                  <c:v>2.2116770833333341E-5</c:v>
                </c:pt>
                <c:pt idx="2">
                  <c:v>0</c:v>
                </c:pt>
                <c:pt idx="3">
                  <c:v>2.2116770833333341E-5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58-421F-927E-3E5988C53F3B}"/>
            </c:ext>
          </c:extLst>
        </c:ser>
        <c:ser>
          <c:idx val="5"/>
          <c:order val="3"/>
          <c:tx>
            <c:strRef>
              <c:f>'2.1. Layouts Wind Charts'!$B$66</c:f>
              <c:strCache>
                <c:ptCount val="1"/>
                <c:pt idx="0">
                  <c:v>PtL+DAC plant construction and EOL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'2.1. Layouts Wind Charts'!$C$53:$F$53</c:f>
              <c:strCache>
                <c:ptCount val="4"/>
                <c:pt idx="0">
                  <c:v>HTFT, low-temp. DAC</c:v>
                </c:pt>
                <c:pt idx="1">
                  <c:v>HTFT, high-temp. DAC</c:v>
                </c:pt>
                <c:pt idx="2">
                  <c:v>LTFT, low-temp. DAC</c:v>
                </c:pt>
                <c:pt idx="3">
                  <c:v>LTFT, high-temp. DAC</c:v>
                </c:pt>
              </c:strCache>
            </c:strRef>
          </c:cat>
          <c:val>
            <c:numRef>
              <c:f>'2.1. Layouts Wind Charts'!$C$66:$F$66</c:f>
              <c:numCache>
                <c:formatCode>0.00E+00</c:formatCode>
                <c:ptCount val="4"/>
                <c:pt idx="0">
                  <c:v>1.5490341753343238E-5</c:v>
                </c:pt>
                <c:pt idx="1">
                  <c:v>1.5490341753343238E-5</c:v>
                </c:pt>
                <c:pt idx="2">
                  <c:v>1.5490341753343238E-5</c:v>
                </c:pt>
                <c:pt idx="3">
                  <c:v>1.5490341753343238E-5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358-421F-927E-3E5988C53F3B}"/>
            </c:ext>
          </c:extLst>
        </c:ser>
        <c:ser>
          <c:idx val="6"/>
          <c:order val="4"/>
          <c:tx>
            <c:strRef>
              <c:f>'2.1. Layouts Wind Charts'!$B$68</c:f>
              <c:strCache>
                <c:ptCount val="1"/>
                <c:pt idx="0">
                  <c:v>PtL combustion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'2.1. Layouts Wind Charts'!$C$53:$F$53</c:f>
              <c:strCache>
                <c:ptCount val="4"/>
                <c:pt idx="0">
                  <c:v>HTFT, low-temp. DAC</c:v>
                </c:pt>
                <c:pt idx="1">
                  <c:v>HTFT, high-temp. DAC</c:v>
                </c:pt>
                <c:pt idx="2">
                  <c:v>LTFT, low-temp. DAC</c:v>
                </c:pt>
                <c:pt idx="3">
                  <c:v>LTFT, high-temp. DAC</c:v>
                </c:pt>
              </c:strCache>
            </c:strRef>
          </c:cat>
          <c:val>
            <c:numRef>
              <c:f>'2.1. Layouts Wind Charts'!$C$68:$F$68</c:f>
              <c:numCache>
                <c:formatCode>0.00E+00</c:formatCode>
                <c:ptCount val="4"/>
                <c:pt idx="0">
                  <c:v>1.7843089038851697E-4</c:v>
                </c:pt>
                <c:pt idx="1">
                  <c:v>1.7843089038851697E-4</c:v>
                </c:pt>
                <c:pt idx="2">
                  <c:v>1.7843089038851697E-4</c:v>
                </c:pt>
                <c:pt idx="3">
                  <c:v>1.7843089038851697E-4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358-421F-927E-3E5988C53F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3858303"/>
        <c:axId val="153877439"/>
      </c:barChart>
      <c:lineChart>
        <c:grouping val="stacked"/>
        <c:varyColors val="0"/>
        <c:ser>
          <c:idx val="3"/>
          <c:order val="6"/>
          <c:tx>
            <c:strRef>
              <c:f>'2.1. Layouts Wind Charts'!$B$55</c:f>
              <c:strCache>
                <c:ptCount val="1"/>
                <c:pt idx="0">
                  <c:v>Jet A-1</c:v>
                </c:pt>
              </c:strCache>
            </c:strRef>
          </c:tx>
          <c:spPr>
            <a:ln w="28575" cap="rnd">
              <a:solidFill>
                <a:srgbClr val="002060"/>
              </a:solidFill>
              <a:prstDash val="dash"/>
              <a:round/>
            </a:ln>
            <a:effectLst/>
          </c:spPr>
          <c:marker>
            <c:symbol val="diamond"/>
            <c:size val="8"/>
            <c:spPr>
              <a:solidFill>
                <a:srgbClr val="7030A0"/>
              </a:solidFill>
              <a:ln w="25400">
                <a:solidFill>
                  <a:srgbClr val="002060"/>
                </a:solidFill>
              </a:ln>
              <a:effectLst/>
            </c:spPr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358-421F-927E-3E5988C53F3B}"/>
                </c:ext>
              </c:extLst>
            </c:dLbl>
            <c:spPr>
              <a:solidFill>
                <a:schemeClr val="bg1"/>
              </a:solidFill>
              <a:ln>
                <a:solidFill>
                  <a:srgbClr val="00206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'2.1. Layouts Wind Charts'!$C$55:$F$55</c:f>
              <c:numCache>
                <c:formatCode>0.00E+00</c:formatCode>
                <c:ptCount val="4"/>
                <c:pt idx="0">
                  <c:v>2.2572710741740421E-4</c:v>
                </c:pt>
                <c:pt idx="1">
                  <c:v>2.2572710741740421E-4</c:v>
                </c:pt>
                <c:pt idx="2">
                  <c:v>2.2572710741740421E-4</c:v>
                </c:pt>
                <c:pt idx="3">
                  <c:v>2.2572710741740421E-4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1358-421F-927E-3E5988C53F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3858303"/>
        <c:axId val="153877439"/>
      </c:lineChart>
      <c:scatterChart>
        <c:scatterStyle val="lineMarker"/>
        <c:varyColors val="0"/>
        <c:ser>
          <c:idx val="7"/>
          <c:order val="5"/>
          <c:tx>
            <c:strRef>
              <c:f>'2.1. Layouts Wind Charts'!$B$57</c:f>
              <c:strCache>
                <c:ptCount val="1"/>
                <c:pt idx="0">
                  <c:v>Total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FF0000"/>
              </a:solidFill>
              <a:ln w="25400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37CA98F-0F41-495E-AB55-9336DE3C66E0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677EF368-004C-484C-8CDD-73392D491CDD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1358-421F-927E-3E5988C53F3B}"/>
                </c:ext>
              </c:extLst>
            </c:dLbl>
            <c:dLbl>
              <c:idx val="1"/>
              <c:layout>
                <c:manualLayout>
                  <c:x val="-6.5007169630952752E-2"/>
                  <c:y val="-4.1587175953092519E-2"/>
                </c:manualLayout>
              </c:layout>
              <c:tx>
                <c:rich>
                  <a:bodyPr/>
                  <a:lstStyle/>
                  <a:p>
                    <a:fld id="{56EA822D-BCD8-4A9E-A35B-695EC5BED283}" type="CELLRANGE">
                      <a:rPr lang="en-US" baseline="0"/>
                      <a:pPr/>
                      <a:t>[ZELLBEREICH]</a:t>
                    </a:fld>
                    <a:r>
                      <a:rPr lang="en-US" baseline="0"/>
                      <a:t>; </a:t>
                    </a:r>
                    <a:fld id="{E8018AF6-FEBE-498C-B4EE-58604C15B0D1}" type="YVALUE">
                      <a:rPr lang="en-US" baseline="0"/>
                      <a:pPr/>
                      <a:t>[Y-WERT]</a:t>
                    </a:fld>
                    <a:endParaRPr lang="en-US" baseline="0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1358-421F-927E-3E5988C53F3B}"/>
                </c:ext>
              </c:extLst>
            </c:dLbl>
            <c:dLbl>
              <c:idx val="2"/>
              <c:layout>
                <c:manualLayout>
                  <c:x val="-6.3232231753778387E-2"/>
                  <c:y val="-4.4475679708147427E-2"/>
                </c:manualLayout>
              </c:layout>
              <c:tx>
                <c:rich>
                  <a:bodyPr/>
                  <a:lstStyle/>
                  <a:p>
                    <a:fld id="{8BAFB5D5-128E-4D0E-B6E0-7F0CABCAF6D4}" type="CELLRANGE">
                      <a:rPr lang="en-US" baseline="0"/>
                      <a:pPr/>
                      <a:t>[ZELLBEREICH]</a:t>
                    </a:fld>
                    <a:r>
                      <a:rPr lang="en-US" baseline="0"/>
                      <a:t>; </a:t>
                    </a:r>
                    <a:fld id="{EAC11B3B-7D93-45F5-8242-C0287DBC0247}" type="YVALUE">
                      <a:rPr lang="en-US" baseline="0"/>
                      <a:pPr/>
                      <a:t>[Y-WERT]</a:t>
                    </a:fld>
                    <a:endParaRPr lang="en-US" baseline="0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1358-421F-927E-3E5988C53F3B}"/>
                </c:ext>
              </c:extLst>
            </c:dLbl>
            <c:dLbl>
              <c:idx val="3"/>
              <c:layout>
                <c:manualLayout>
                  <c:x val="-6.6383515159646578E-2"/>
                  <c:y val="-4.4475679708147399E-2"/>
                </c:manualLayout>
              </c:layout>
              <c:tx>
                <c:rich>
                  <a:bodyPr/>
                  <a:lstStyle/>
                  <a:p>
                    <a:fld id="{A929D3D0-0021-4740-9004-6E0506F1AB7E}" type="CELLRANGE">
                      <a:rPr lang="en-US" baseline="0"/>
                      <a:pPr/>
                      <a:t>[ZELLBEREICH]</a:t>
                    </a:fld>
                    <a:r>
                      <a:rPr lang="en-US" baseline="0"/>
                      <a:t>; </a:t>
                    </a:r>
                    <a:fld id="{FE42EED7-A647-442A-B456-D86F5C989B63}" type="YVALUE">
                      <a:rPr lang="en-US" baseline="0"/>
                      <a:pPr/>
                      <a:t>[Y-WERT]</a:t>
                    </a:fld>
                    <a:endParaRPr lang="en-US" baseline="0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1358-421F-927E-3E5988C53F3B}"/>
                </c:ext>
              </c:extLst>
            </c:dLbl>
            <c:spPr>
              <a:solidFill>
                <a:schemeClr val="bg1"/>
              </a:solidFill>
              <a:ln>
                <a:solidFill>
                  <a:srgbClr val="C0000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yVal>
            <c:numRef>
              <c:f>'2.1. Layouts Wind Charts'!$C$57:$F$57</c:f>
              <c:numCache>
                <c:formatCode>0.00E+00</c:formatCode>
                <c:ptCount val="4"/>
                <c:pt idx="0">
                  <c:v>2.1867358808662165E-4</c:v>
                </c:pt>
                <c:pt idx="1">
                  <c:v>2.3928401719829783E-4</c:v>
                </c:pt>
                <c:pt idx="2">
                  <c:v>2.3666073897216214E-4</c:v>
                </c:pt>
                <c:pt idx="3">
                  <c:v>2.5254757799370351E-4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'2.1. Layouts Wind Charts'!$C$56:$F$56</c15:f>
                <c15:dlblRangeCache>
                  <c:ptCount val="4"/>
                  <c:pt idx="0">
                    <c:v>-3%</c:v>
                  </c:pt>
                  <c:pt idx="1">
                    <c:v>6%</c:v>
                  </c:pt>
                  <c:pt idx="2">
                    <c:v>5%</c:v>
                  </c:pt>
                  <c:pt idx="3">
                    <c:v>12%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7-1358-421F-927E-3E5988C53F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858303"/>
        <c:axId val="153877439"/>
      </c:scatterChart>
      <c:catAx>
        <c:axId val="153858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877439"/>
        <c:crosses val="autoZero"/>
        <c:auto val="1"/>
        <c:lblAlgn val="ctr"/>
        <c:lblOffset val="100"/>
        <c:noMultiLvlLbl val="0"/>
      </c:catAx>
      <c:valAx>
        <c:axId val="153877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100"/>
                  <a:t>kg SO2eq/MJ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858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'2.1. Layouts Wind Charts'!$B$86</c:f>
              <c:strCache>
                <c:ptCount val="1"/>
                <c:pt idx="0">
                  <c:v>PtL plant operation (electricity)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'2.1. Layouts Wind Charts'!$C$79:$F$79</c:f>
              <c:strCache>
                <c:ptCount val="4"/>
                <c:pt idx="0">
                  <c:v>HTFT, low-temp. DAC</c:v>
                </c:pt>
                <c:pt idx="1">
                  <c:v>HTFT, high-temp. DAC</c:v>
                </c:pt>
                <c:pt idx="2">
                  <c:v>LTFT, low-temp. DAC</c:v>
                </c:pt>
                <c:pt idx="3">
                  <c:v>LTFT, high-temp. DAC</c:v>
                </c:pt>
              </c:strCache>
            </c:strRef>
          </c:cat>
          <c:val>
            <c:numRef>
              <c:f>'2.1. Layouts Wind Charts'!$C$86:$F$86</c:f>
              <c:numCache>
                <c:formatCode>0.00E+00</c:formatCode>
                <c:ptCount val="4"/>
                <c:pt idx="0">
                  <c:v>2.687820394546432E-6</c:v>
                </c:pt>
                <c:pt idx="1">
                  <c:v>2.687820394546432E-6</c:v>
                </c:pt>
                <c:pt idx="2">
                  <c:v>4.2214196115152154E-6</c:v>
                </c:pt>
                <c:pt idx="3">
                  <c:v>4.2214196115152154E-6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CA-445A-9869-966C5DE2CC2C}"/>
            </c:ext>
          </c:extLst>
        </c:ser>
        <c:ser>
          <c:idx val="1"/>
          <c:order val="1"/>
          <c:tx>
            <c:strRef>
              <c:f>'2.1. Layouts Wind Charts'!$B$87</c:f>
              <c:strCache>
                <c:ptCount val="1"/>
                <c:pt idx="0">
                  <c:v>DAC plant operation (electricity)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'2.1. Layouts Wind Charts'!$C$79:$F$79</c:f>
              <c:strCache>
                <c:ptCount val="4"/>
                <c:pt idx="0">
                  <c:v>HTFT, low-temp. DAC</c:v>
                </c:pt>
                <c:pt idx="1">
                  <c:v>HTFT, high-temp. DAC</c:v>
                </c:pt>
                <c:pt idx="2">
                  <c:v>LTFT, low-temp. DAC</c:v>
                </c:pt>
                <c:pt idx="3">
                  <c:v>LTFT, high-temp. DAC</c:v>
                </c:pt>
              </c:strCache>
            </c:strRef>
          </c:cat>
          <c:val>
            <c:numRef>
              <c:f>'2.1. Layouts Wind Charts'!$C$87:$F$87</c:f>
              <c:numCache>
                <c:formatCode>0.00E+00</c:formatCode>
                <c:ptCount val="4"/>
                <c:pt idx="0">
                  <c:v>1.7417076156660883E-7</c:v>
                </c:pt>
                <c:pt idx="1">
                  <c:v>0</c:v>
                </c:pt>
                <c:pt idx="2">
                  <c:v>7.2033586573844373E-7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CA-445A-9869-966C5DE2CC2C}"/>
            </c:ext>
          </c:extLst>
        </c:ser>
        <c:ser>
          <c:idx val="2"/>
          <c:order val="2"/>
          <c:tx>
            <c:strRef>
              <c:f>'2.1. Layouts Wind Charts'!$B$88</c:f>
              <c:strCache>
                <c:ptCount val="1"/>
                <c:pt idx="0">
                  <c:v>DAC plant operation (NG)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'2.1. Layouts Wind Charts'!$C$79:$F$79</c:f>
              <c:strCache>
                <c:ptCount val="4"/>
                <c:pt idx="0">
                  <c:v>HTFT, low-temp. DAC</c:v>
                </c:pt>
                <c:pt idx="1">
                  <c:v>HTFT, high-temp. DAC</c:v>
                </c:pt>
                <c:pt idx="2">
                  <c:v>LTFT, low-temp. DAC</c:v>
                </c:pt>
                <c:pt idx="3">
                  <c:v>LTFT, high-temp. DAC</c:v>
                </c:pt>
              </c:strCache>
            </c:strRef>
          </c:cat>
          <c:val>
            <c:numRef>
              <c:f>'2.1. Layouts Wind Charts'!$C$88:$F$88</c:f>
              <c:numCache>
                <c:formatCode>0.00E+00</c:formatCode>
                <c:ptCount val="4"/>
                <c:pt idx="0">
                  <c:v>0</c:v>
                </c:pt>
                <c:pt idx="1">
                  <c:v>3.028437500000001E-6</c:v>
                </c:pt>
                <c:pt idx="2">
                  <c:v>0</c:v>
                </c:pt>
                <c:pt idx="3">
                  <c:v>3.028437500000001E-6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CA-445A-9869-966C5DE2CC2C}"/>
            </c:ext>
          </c:extLst>
        </c:ser>
        <c:ser>
          <c:idx val="5"/>
          <c:order val="3"/>
          <c:tx>
            <c:strRef>
              <c:f>'2.1. Layouts Wind Charts'!$B$92</c:f>
              <c:strCache>
                <c:ptCount val="1"/>
                <c:pt idx="0">
                  <c:v>PtL+DAC plant construction and EOL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'2.1. Layouts Wind Charts'!$C$79:$F$79</c:f>
              <c:strCache>
                <c:ptCount val="4"/>
                <c:pt idx="0">
                  <c:v>HTFT, low-temp. DAC</c:v>
                </c:pt>
                <c:pt idx="1">
                  <c:v>HTFT, high-temp. DAC</c:v>
                </c:pt>
                <c:pt idx="2">
                  <c:v>LTFT, low-temp. DAC</c:v>
                </c:pt>
                <c:pt idx="3">
                  <c:v>LTFT, high-temp. DAC</c:v>
                </c:pt>
              </c:strCache>
            </c:strRef>
          </c:cat>
          <c:val>
            <c:numRef>
              <c:f>'2.1. Layouts Wind Charts'!$C$92:$F$92</c:f>
              <c:numCache>
                <c:formatCode>0.00E+00</c:formatCode>
                <c:ptCount val="4"/>
                <c:pt idx="0">
                  <c:v>1.1000000000000001E-6</c:v>
                </c:pt>
                <c:pt idx="1">
                  <c:v>1.1000000000000001E-6</c:v>
                </c:pt>
                <c:pt idx="2">
                  <c:v>1.1000000000000001E-6</c:v>
                </c:pt>
                <c:pt idx="3">
                  <c:v>1.1000000000000001E-6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CA-445A-9869-966C5DE2CC2C}"/>
            </c:ext>
          </c:extLst>
        </c:ser>
        <c:ser>
          <c:idx val="6"/>
          <c:order val="4"/>
          <c:tx>
            <c:strRef>
              <c:f>'2.1. Layouts Wind Charts'!$B$94</c:f>
              <c:strCache>
                <c:ptCount val="1"/>
                <c:pt idx="0">
                  <c:v>PtL combustion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'2.1. Layouts Wind Charts'!$C$79:$F$79</c:f>
              <c:strCache>
                <c:ptCount val="4"/>
                <c:pt idx="0">
                  <c:v>HTFT, low-temp. DAC</c:v>
                </c:pt>
                <c:pt idx="1">
                  <c:v>HTFT, high-temp. DAC</c:v>
                </c:pt>
                <c:pt idx="2">
                  <c:v>LTFT, low-temp. DAC</c:v>
                </c:pt>
                <c:pt idx="3">
                  <c:v>LTFT, high-temp. DAC</c:v>
                </c:pt>
              </c:strCache>
            </c:strRef>
          </c:cat>
          <c:val>
            <c:numRef>
              <c:f>'2.1. Layouts Wind Charts'!$C$94:$F$94</c:f>
              <c:numCache>
                <c:formatCode>0.00E+00</c:formatCode>
                <c:ptCount val="4"/>
                <c:pt idx="0">
                  <c:v>3.9018449230179407E-5</c:v>
                </c:pt>
                <c:pt idx="1">
                  <c:v>3.9018449230179407E-5</c:v>
                </c:pt>
                <c:pt idx="2">
                  <c:v>3.9018449230179407E-5</c:v>
                </c:pt>
                <c:pt idx="3">
                  <c:v>3.9018449230179407E-5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CA-445A-9869-966C5DE2CC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3858303"/>
        <c:axId val="153877439"/>
      </c:barChart>
      <c:lineChart>
        <c:grouping val="stacked"/>
        <c:varyColors val="0"/>
        <c:ser>
          <c:idx val="3"/>
          <c:order val="6"/>
          <c:tx>
            <c:strRef>
              <c:f>'2.1. Layouts Wind Charts'!$B$81</c:f>
              <c:strCache>
                <c:ptCount val="1"/>
                <c:pt idx="0">
                  <c:v>Jet A-1</c:v>
                </c:pt>
              </c:strCache>
            </c:strRef>
          </c:tx>
          <c:spPr>
            <a:ln w="28575" cap="rnd">
              <a:solidFill>
                <a:srgbClr val="002060"/>
              </a:solidFill>
              <a:prstDash val="dash"/>
              <a:round/>
            </a:ln>
            <a:effectLst/>
          </c:spPr>
          <c:marker>
            <c:symbol val="diamond"/>
            <c:size val="8"/>
            <c:spPr>
              <a:solidFill>
                <a:srgbClr val="7030A0"/>
              </a:solidFill>
              <a:ln w="25400">
                <a:solidFill>
                  <a:srgbClr val="002060"/>
                </a:solidFill>
              </a:ln>
              <a:effectLst/>
            </c:spPr>
          </c:marker>
          <c:dPt>
            <c:idx val="3"/>
            <c:marker>
              <c:symbol val="diamond"/>
              <c:size val="8"/>
              <c:spPr>
                <a:solidFill>
                  <a:srgbClr val="002060"/>
                </a:solidFill>
                <a:ln w="25400">
                  <a:solidFill>
                    <a:srgbClr val="00206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9571-4545-968B-41FBA7B69F33}"/>
              </c:ext>
            </c:extLst>
          </c:dPt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4CA-445A-9869-966C5DE2CC2C}"/>
                </c:ext>
              </c:extLst>
            </c:dLbl>
            <c:spPr>
              <a:solidFill>
                <a:schemeClr val="bg1"/>
              </a:solidFill>
              <a:ln>
                <a:solidFill>
                  <a:srgbClr val="00206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'2.1. Layouts Wind Charts'!$C$81:$F$81</c:f>
              <c:numCache>
                <c:formatCode>0.00E+00</c:formatCode>
                <c:ptCount val="4"/>
                <c:pt idx="0">
                  <c:v>4.6361856762121601E-5</c:v>
                </c:pt>
                <c:pt idx="1">
                  <c:v>4.6361856762121601E-5</c:v>
                </c:pt>
                <c:pt idx="2">
                  <c:v>4.6361856762121601E-5</c:v>
                </c:pt>
                <c:pt idx="3">
                  <c:v>4.6361856762121601E-5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4CA-445A-9869-966C5DE2CC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3858303"/>
        <c:axId val="153877439"/>
      </c:lineChart>
      <c:scatterChart>
        <c:scatterStyle val="lineMarker"/>
        <c:varyColors val="0"/>
        <c:ser>
          <c:idx val="7"/>
          <c:order val="5"/>
          <c:tx>
            <c:strRef>
              <c:f>'2.1. Layouts Wind Charts'!$B$83</c:f>
              <c:strCache>
                <c:ptCount val="1"/>
                <c:pt idx="0">
                  <c:v>Total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FF0000"/>
              </a:solidFill>
              <a:ln w="25400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B48790D9-7E2C-4C4F-932C-4FEA3769E567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05662B71-6580-4B33-B3C8-374BC4F484C4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F4CA-445A-9869-966C5DE2CC2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F56D4697-0080-4ED1-A0B8-010654FCE488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B16B454D-3918-4B92-B8A1-2A670FC35953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F4CA-445A-9869-966C5DE2CC2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2324BAF1-5DC0-4612-ABE7-4B672B24D057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AEF13589-4C34-41B5-ADB5-D6C56C7E496C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F4CA-445A-9869-966C5DE2CC2C}"/>
                </c:ext>
              </c:extLst>
            </c:dLbl>
            <c:dLbl>
              <c:idx val="3"/>
              <c:layout>
                <c:manualLayout>
                  <c:x val="-6.2344762815191232E-2"/>
                  <c:y val="-3.7254420320510212E-2"/>
                </c:manualLayout>
              </c:layout>
              <c:tx>
                <c:rich>
                  <a:bodyPr/>
                  <a:lstStyle/>
                  <a:p>
                    <a:fld id="{D1385DD7-361A-4EB8-900B-F3322AE71171}" type="CELLRANGE">
                      <a:rPr lang="en-US" baseline="0"/>
                      <a:pPr/>
                      <a:t>[ZELLBEREICH]</a:t>
                    </a:fld>
                    <a:r>
                      <a:rPr lang="en-US" baseline="0"/>
                      <a:t>; </a:t>
                    </a:r>
                    <a:fld id="{EA5CF805-51D0-4E33-AA0B-AAD5F47B7D98}" type="YVALUE">
                      <a:rPr lang="en-US" baseline="0"/>
                      <a:pPr/>
                      <a:t>[Y-WERT]</a:t>
                    </a:fld>
                    <a:endParaRPr lang="en-US" baseline="0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F4CA-445A-9869-966C5DE2CC2C}"/>
                </c:ext>
              </c:extLst>
            </c:dLbl>
            <c:spPr>
              <a:solidFill>
                <a:schemeClr val="bg1"/>
              </a:solidFill>
              <a:ln>
                <a:solidFill>
                  <a:srgbClr val="C0000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yVal>
            <c:numRef>
              <c:f>'2.1. Layouts Wind Charts'!$C$83:$F$83</c:f>
              <c:numCache>
                <c:formatCode>0.00E+00</c:formatCode>
                <c:ptCount val="4"/>
                <c:pt idx="0">
                  <c:v>4.2980440386292447E-5</c:v>
                </c:pt>
                <c:pt idx="1">
                  <c:v>4.5834707124725841E-5</c:v>
                </c:pt>
                <c:pt idx="2">
                  <c:v>4.5060204707433065E-5</c:v>
                </c:pt>
                <c:pt idx="3">
                  <c:v>4.7368306341694624E-5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'2.1. Layouts Wind Charts'!$C$82:$F$82</c15:f>
                <c15:dlblRangeCache>
                  <c:ptCount val="4"/>
                  <c:pt idx="0">
                    <c:v>-7%</c:v>
                  </c:pt>
                  <c:pt idx="1">
                    <c:v>-1%</c:v>
                  </c:pt>
                  <c:pt idx="2">
                    <c:v>-3%</c:v>
                  </c:pt>
                  <c:pt idx="3">
                    <c:v>2%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5-F4CA-445A-9869-966C5DE2CC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858303"/>
        <c:axId val="153877439"/>
      </c:scatterChart>
      <c:catAx>
        <c:axId val="153858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877439"/>
        <c:crosses val="autoZero"/>
        <c:auto val="1"/>
        <c:lblAlgn val="ctr"/>
        <c:lblOffset val="100"/>
        <c:noMultiLvlLbl val="0"/>
      </c:catAx>
      <c:valAx>
        <c:axId val="153877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100"/>
                  <a:t>kg PO4eq/MJ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858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'2.1. Layouts Wind Charts'!$B$113</c:f>
              <c:strCache>
                <c:ptCount val="1"/>
                <c:pt idx="0">
                  <c:v>PtL plant operation (electricity)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'2.1. Layouts Wind Charts'!$C$106:$F$106</c:f>
              <c:strCache>
                <c:ptCount val="4"/>
                <c:pt idx="0">
                  <c:v>HTFT, low-temp. DAC</c:v>
                </c:pt>
                <c:pt idx="1">
                  <c:v>HTFT, high-temp. DAC</c:v>
                </c:pt>
                <c:pt idx="2">
                  <c:v>LTFT, low-temp. DAC</c:v>
                </c:pt>
                <c:pt idx="3">
                  <c:v>LTFT, high-temp. DAC</c:v>
                </c:pt>
              </c:strCache>
            </c:strRef>
          </c:cat>
          <c:val>
            <c:numRef>
              <c:f>'2.1. Layouts Wind Charts'!$C$113:$F$113</c:f>
              <c:numCache>
                <c:formatCode>0.00E+00</c:formatCode>
                <c:ptCount val="4"/>
                <c:pt idx="0">
                  <c:v>2.8331079834408335E-6</c:v>
                </c:pt>
                <c:pt idx="1">
                  <c:v>2.8331079834408335E-6</c:v>
                </c:pt>
                <c:pt idx="2">
                  <c:v>4.4496044553809026E-6</c:v>
                </c:pt>
                <c:pt idx="3">
                  <c:v>4.4496044553809026E-6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7C-4256-B800-DFBCC03EEBB8}"/>
            </c:ext>
          </c:extLst>
        </c:ser>
        <c:ser>
          <c:idx val="1"/>
          <c:order val="1"/>
          <c:tx>
            <c:strRef>
              <c:f>'2.1. Layouts Wind Charts'!$B$114</c:f>
              <c:strCache>
                <c:ptCount val="1"/>
                <c:pt idx="0">
                  <c:v>DAC plant operation (electricity)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'2.1. Layouts Wind Charts'!$C$106:$F$106</c:f>
              <c:strCache>
                <c:ptCount val="4"/>
                <c:pt idx="0">
                  <c:v>HTFT, low-temp. DAC</c:v>
                </c:pt>
                <c:pt idx="1">
                  <c:v>HTFT, high-temp. DAC</c:v>
                </c:pt>
                <c:pt idx="2">
                  <c:v>LTFT, low-temp. DAC</c:v>
                </c:pt>
                <c:pt idx="3">
                  <c:v>LTFT, high-temp. DAC</c:v>
                </c:pt>
              </c:strCache>
            </c:strRef>
          </c:cat>
          <c:val>
            <c:numRef>
              <c:f>'2.1. Layouts Wind Charts'!$C$114:$F$114</c:f>
              <c:numCache>
                <c:formatCode>0.00E+00</c:formatCode>
                <c:ptCount val="4"/>
                <c:pt idx="0">
                  <c:v>1.835853973269661E-7</c:v>
                </c:pt>
                <c:pt idx="1">
                  <c:v>0</c:v>
                </c:pt>
                <c:pt idx="2">
                  <c:v>7.5927293956214344E-7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7C-4256-B800-DFBCC03EEBB8}"/>
            </c:ext>
          </c:extLst>
        </c:ser>
        <c:ser>
          <c:idx val="2"/>
          <c:order val="2"/>
          <c:tx>
            <c:strRef>
              <c:f>'2.1. Layouts Wind Charts'!$B$115</c:f>
              <c:strCache>
                <c:ptCount val="1"/>
                <c:pt idx="0">
                  <c:v>DAC plant operation (NG)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'2.1. Layouts Wind Charts'!$C$106:$F$106</c:f>
              <c:strCache>
                <c:ptCount val="4"/>
                <c:pt idx="0">
                  <c:v>HTFT, low-temp. DAC</c:v>
                </c:pt>
                <c:pt idx="1">
                  <c:v>HTFT, high-temp. DAC</c:v>
                </c:pt>
                <c:pt idx="2">
                  <c:v>LTFT, low-temp. DAC</c:v>
                </c:pt>
                <c:pt idx="3">
                  <c:v>LTFT, high-temp. DAC</c:v>
                </c:pt>
              </c:strCache>
            </c:strRef>
          </c:cat>
          <c:val>
            <c:numRef>
              <c:f>'2.1. Layouts Wind Charts'!$C$115:$F$115</c:f>
              <c:numCache>
                <c:formatCode>0.00E+00</c:formatCode>
                <c:ptCount val="4"/>
                <c:pt idx="0">
                  <c:v>0</c:v>
                </c:pt>
                <c:pt idx="1">
                  <c:v>1.1012500000000005E-5</c:v>
                </c:pt>
                <c:pt idx="2">
                  <c:v>0</c:v>
                </c:pt>
                <c:pt idx="3">
                  <c:v>1.1012500000000005E-5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7C-4256-B800-DFBCC03EEBB8}"/>
            </c:ext>
          </c:extLst>
        </c:ser>
        <c:ser>
          <c:idx val="5"/>
          <c:order val="3"/>
          <c:tx>
            <c:strRef>
              <c:f>'2.1. Layouts Wind Charts'!$B$119</c:f>
              <c:strCache>
                <c:ptCount val="1"/>
                <c:pt idx="0">
                  <c:v>PtL+DAC plant construction and EOL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'2.1. Layouts Wind Charts'!$C$106:$F$106</c:f>
              <c:strCache>
                <c:ptCount val="4"/>
                <c:pt idx="0">
                  <c:v>HTFT, low-temp. DAC</c:v>
                </c:pt>
                <c:pt idx="1">
                  <c:v>HTFT, high-temp. DAC</c:v>
                </c:pt>
                <c:pt idx="2">
                  <c:v>LTFT, low-temp. DAC</c:v>
                </c:pt>
                <c:pt idx="3">
                  <c:v>LTFT, high-temp. DAC</c:v>
                </c:pt>
              </c:strCache>
            </c:strRef>
          </c:cat>
          <c:val>
            <c:numRef>
              <c:f>'2.1. Layouts Wind Charts'!$C$119:$F$119</c:f>
              <c:numCache>
                <c:formatCode>0.00E+00</c:formatCode>
                <c:ptCount val="4"/>
                <c:pt idx="0">
                  <c:v>9.3750000000000002E-7</c:v>
                </c:pt>
                <c:pt idx="1">
                  <c:v>9.3750000000000002E-7</c:v>
                </c:pt>
                <c:pt idx="2">
                  <c:v>9.3750000000000002E-7</c:v>
                </c:pt>
                <c:pt idx="3">
                  <c:v>9.3750000000000002E-7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E7C-4256-B800-DFBCC03EEBB8}"/>
            </c:ext>
          </c:extLst>
        </c:ser>
        <c:ser>
          <c:idx val="6"/>
          <c:order val="4"/>
          <c:tx>
            <c:strRef>
              <c:f>'2.1. Layouts Wind Charts'!$B$121</c:f>
              <c:strCache>
                <c:ptCount val="1"/>
                <c:pt idx="0">
                  <c:v>PtL combustion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'2.1. Layouts Wind Charts'!$C$106:$F$106</c:f>
              <c:strCache>
                <c:ptCount val="4"/>
                <c:pt idx="0">
                  <c:v>HTFT, low-temp. DAC</c:v>
                </c:pt>
                <c:pt idx="1">
                  <c:v>HTFT, high-temp. DAC</c:v>
                </c:pt>
                <c:pt idx="2">
                  <c:v>LTFT, low-temp. DAC</c:v>
                </c:pt>
                <c:pt idx="3">
                  <c:v>LTFT, high-temp. DAC</c:v>
                </c:pt>
              </c:strCache>
            </c:strRef>
          </c:cat>
          <c:val>
            <c:numRef>
              <c:f>'2.1. Layouts Wind Charts'!$C$121:$F$121</c:f>
              <c:numCache>
                <c:formatCode>0.00E+00</c:formatCode>
                <c:ptCount val="4"/>
                <c:pt idx="0">
                  <c:v>1.5574943745884355E-5</c:v>
                </c:pt>
                <c:pt idx="1">
                  <c:v>1.5574943745884355E-5</c:v>
                </c:pt>
                <c:pt idx="2">
                  <c:v>1.5574943745884355E-5</c:v>
                </c:pt>
                <c:pt idx="3">
                  <c:v>1.5574943745884355E-5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E7C-4256-B800-DFBCC03EEB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3858303"/>
        <c:axId val="153877439"/>
      </c:barChart>
      <c:lineChart>
        <c:grouping val="stacked"/>
        <c:varyColors val="0"/>
        <c:ser>
          <c:idx val="3"/>
          <c:order val="6"/>
          <c:tx>
            <c:strRef>
              <c:f>'2.1. Layouts Wind Charts'!$B$108</c:f>
              <c:strCache>
                <c:ptCount val="1"/>
                <c:pt idx="0">
                  <c:v>Jet A-1</c:v>
                </c:pt>
              </c:strCache>
            </c:strRef>
          </c:tx>
          <c:spPr>
            <a:ln w="28575" cap="rnd">
              <a:solidFill>
                <a:srgbClr val="002060"/>
              </a:solidFill>
              <a:prstDash val="dash"/>
              <a:round/>
            </a:ln>
            <a:effectLst/>
          </c:spPr>
          <c:marker>
            <c:symbol val="diamond"/>
            <c:size val="8"/>
            <c:spPr>
              <a:solidFill>
                <a:srgbClr val="7030A0"/>
              </a:solidFill>
              <a:ln w="25400">
                <a:solidFill>
                  <a:srgbClr val="002060"/>
                </a:solidFill>
              </a:ln>
              <a:effectLst/>
            </c:spPr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E7C-4256-B800-DFBCC03EEBB8}"/>
                </c:ext>
              </c:extLst>
            </c:dLbl>
            <c:spPr>
              <a:solidFill>
                <a:schemeClr val="bg1"/>
              </a:solidFill>
              <a:ln>
                <a:solidFill>
                  <a:srgbClr val="00206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'2.1. Layouts Wind Charts'!$C$108:$F$108</c:f>
              <c:numCache>
                <c:formatCode>0.00E+00</c:formatCode>
                <c:ptCount val="4"/>
                <c:pt idx="0">
                  <c:v>2.3908881089328801E-5</c:v>
                </c:pt>
                <c:pt idx="1">
                  <c:v>2.3908881089328801E-5</c:v>
                </c:pt>
                <c:pt idx="2">
                  <c:v>2.3908881089328801E-5</c:v>
                </c:pt>
                <c:pt idx="3">
                  <c:v>2.3908881089328801E-5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CE7C-4256-B800-DFBCC03EEB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3858303"/>
        <c:axId val="153877439"/>
      </c:lineChart>
      <c:scatterChart>
        <c:scatterStyle val="lineMarker"/>
        <c:varyColors val="0"/>
        <c:ser>
          <c:idx val="7"/>
          <c:order val="5"/>
          <c:tx>
            <c:strRef>
              <c:f>'2.1. Layouts Wind Charts'!$B$110</c:f>
              <c:strCache>
                <c:ptCount val="1"/>
                <c:pt idx="0">
                  <c:v>Total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FF0000"/>
              </a:solidFill>
              <a:ln w="25400">
                <a:solidFill>
                  <a:srgbClr val="C00000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53E3EE77-D777-4709-82F9-7A3E37989747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9FD475D9-06F4-4445-A56D-C89579155F9B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CE7C-4256-B800-DFBCC03EEBB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5D04DA9-1F57-49B0-B3CD-5C1C93C9100D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C987A452-0221-4B49-A52E-85A090F94007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CE7C-4256-B800-DFBCC03EEBB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7327AA41-1337-40C8-B54E-E0DDEDB6D9B3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F478B3D0-E7CF-45B0-BC2D-147F0F1910C1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CE7C-4256-B800-DFBCC03EEBB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240DDA89-8A5D-4EF2-94F7-3727C8518FAC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ABB433F3-188E-4C6A-97B4-20262AD38E17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CE7C-4256-B800-DFBCC03EEBB8}"/>
                </c:ext>
              </c:extLst>
            </c:dLbl>
            <c:spPr>
              <a:solidFill>
                <a:schemeClr val="bg1"/>
              </a:solidFill>
              <a:ln>
                <a:solidFill>
                  <a:srgbClr val="C0000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yVal>
            <c:numRef>
              <c:f>'2.1. Layouts Wind Charts'!$C$110:$F$110</c:f>
              <c:numCache>
                <c:formatCode>0.00E+00</c:formatCode>
                <c:ptCount val="4"/>
                <c:pt idx="0">
                  <c:v>1.9529137126652155E-5</c:v>
                </c:pt>
                <c:pt idx="1">
                  <c:v>3.0358051729325193E-5</c:v>
                </c:pt>
                <c:pt idx="2">
                  <c:v>2.1721321140827402E-5</c:v>
                </c:pt>
                <c:pt idx="3">
                  <c:v>3.1974548201265262E-5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'2.1. Layouts Wind Charts'!$C$109:$F$109</c15:f>
                <c15:dlblRangeCache>
                  <c:ptCount val="4"/>
                  <c:pt idx="0">
                    <c:v>-18%</c:v>
                  </c:pt>
                  <c:pt idx="1">
                    <c:v>27%</c:v>
                  </c:pt>
                  <c:pt idx="2">
                    <c:v>-9%</c:v>
                  </c:pt>
                  <c:pt idx="3">
                    <c:v>34%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5-CE7C-4256-B800-DFBCC03EEB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858303"/>
        <c:axId val="153877439"/>
      </c:scatterChart>
      <c:catAx>
        <c:axId val="153858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877439"/>
        <c:crosses val="autoZero"/>
        <c:auto val="1"/>
        <c:lblAlgn val="ctr"/>
        <c:lblOffset val="100"/>
        <c:noMultiLvlLbl val="0"/>
      </c:catAx>
      <c:valAx>
        <c:axId val="153877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100"/>
                  <a:t>kg C2H4eq/MJ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858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'2.1. Layouts Wind Charts'!$B$137</c:f>
              <c:strCache>
                <c:ptCount val="1"/>
                <c:pt idx="0">
                  <c:v>PtL+DAC plant operation (electricity)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'2.1. Layouts Wind Charts'!$C$131:$F$131</c:f>
              <c:strCache>
                <c:ptCount val="4"/>
                <c:pt idx="0">
                  <c:v>HTFT, low-temp. DAC</c:v>
                </c:pt>
                <c:pt idx="1">
                  <c:v>HTFT, high-temp. DAC</c:v>
                </c:pt>
                <c:pt idx="2">
                  <c:v>LTFT, low-temp. DAC</c:v>
                </c:pt>
                <c:pt idx="3">
                  <c:v>LTFT, high-temp. DAC</c:v>
                </c:pt>
              </c:strCache>
            </c:strRef>
          </c:cat>
          <c:val>
            <c:numRef>
              <c:f>'2.1. Layouts Wind Charts'!$C$137:$F$137</c:f>
              <c:numCache>
                <c:formatCode>0.00E+00</c:formatCode>
                <c:ptCount val="4"/>
                <c:pt idx="0">
                  <c:v>7.7351112327379481E-3</c:v>
                </c:pt>
                <c:pt idx="1">
                  <c:v>7.2643794447200868E-3</c:v>
                </c:pt>
                <c:pt idx="2">
                  <c:v>1.335609588446935E-2</c:v>
                </c:pt>
                <c:pt idx="3">
                  <c:v>1.1409242193284368E-2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12-4027-A307-F64AE2671DCF}"/>
            </c:ext>
          </c:extLst>
        </c:ser>
        <c:ser>
          <c:idx val="2"/>
          <c:order val="1"/>
          <c:tx>
            <c:strRef>
              <c:f>'2.1. Layouts Wind Charts'!$B$138</c:f>
              <c:strCache>
                <c:ptCount val="1"/>
                <c:pt idx="0">
                  <c:v>DAC plant operation (NG)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'2.1. Layouts Wind Charts'!$C$131:$F$131</c:f>
              <c:strCache>
                <c:ptCount val="4"/>
                <c:pt idx="0">
                  <c:v>HTFT, low-temp. DAC</c:v>
                </c:pt>
                <c:pt idx="1">
                  <c:v>HTFT, high-temp. DAC</c:v>
                </c:pt>
                <c:pt idx="2">
                  <c:v>LTFT, low-temp. DAC</c:v>
                </c:pt>
                <c:pt idx="3">
                  <c:v>LTFT, high-temp. DAC</c:v>
                </c:pt>
              </c:strCache>
            </c:strRef>
          </c:cat>
          <c:val>
            <c:numRef>
              <c:f>'2.1. Layouts Wind Charts'!$C$138:$F$138</c:f>
              <c:numCache>
                <c:formatCode>0.00E+00</c:formatCode>
                <c:ptCount val="4"/>
                <c:pt idx="0">
                  <c:v>0</c:v>
                </c:pt>
                <c:pt idx="1">
                  <c:v>0.72682500000000039</c:v>
                </c:pt>
                <c:pt idx="2">
                  <c:v>0</c:v>
                </c:pt>
                <c:pt idx="3">
                  <c:v>0.72682500000000039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312-4027-A307-F64AE2671DCF}"/>
            </c:ext>
          </c:extLst>
        </c:ser>
        <c:ser>
          <c:idx val="5"/>
          <c:order val="2"/>
          <c:tx>
            <c:strRef>
              <c:f>'2.1. Layouts Wind Charts'!$B$140</c:f>
              <c:strCache>
                <c:ptCount val="1"/>
                <c:pt idx="0">
                  <c:v>PtL+DAC plant construction and EOL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'2.1. Layouts Wind Charts'!$C$131:$F$131</c:f>
              <c:strCache>
                <c:ptCount val="4"/>
                <c:pt idx="0">
                  <c:v>HTFT, low-temp. DAC</c:v>
                </c:pt>
                <c:pt idx="1">
                  <c:v>HTFT, high-temp. DAC</c:v>
                </c:pt>
                <c:pt idx="2">
                  <c:v>LTFT, low-temp. DAC</c:v>
                </c:pt>
                <c:pt idx="3">
                  <c:v>LTFT, high-temp. DAC</c:v>
                </c:pt>
              </c:strCache>
            </c:strRef>
          </c:cat>
          <c:val>
            <c:numRef>
              <c:f>'2.1. Layouts Wind Charts'!$C$140:$F$140</c:f>
              <c:numCache>
                <c:formatCode>0.00E+00</c:formatCode>
                <c:ptCount val="4"/>
                <c:pt idx="0">
                  <c:v>3.8834951456310697E-2</c:v>
                </c:pt>
                <c:pt idx="1">
                  <c:v>3.8834951456310697E-2</c:v>
                </c:pt>
                <c:pt idx="2">
                  <c:v>3.8834951456310697E-2</c:v>
                </c:pt>
                <c:pt idx="3">
                  <c:v>3.8834951456310697E-2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312-4027-A307-F64AE2671D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3858303"/>
        <c:axId val="153877439"/>
      </c:barChart>
      <c:lineChart>
        <c:grouping val="stacked"/>
        <c:varyColors val="0"/>
        <c:ser>
          <c:idx val="1"/>
          <c:order val="4"/>
          <c:tx>
            <c:strRef>
              <c:f>'2.1. Layouts Wind Charts'!$B$133</c:f>
              <c:strCache>
                <c:ptCount val="1"/>
                <c:pt idx="0">
                  <c:v>Jet A-1</c:v>
                </c:pt>
              </c:strCache>
            </c:strRef>
          </c:tx>
          <c:spPr>
            <a:ln w="28575" cap="rnd">
              <a:solidFill>
                <a:srgbClr val="002060"/>
              </a:solidFill>
              <a:prstDash val="dash"/>
              <a:round/>
            </a:ln>
            <a:effectLst/>
          </c:spPr>
          <c:marker>
            <c:symbol val="diamond"/>
            <c:size val="8"/>
            <c:spPr>
              <a:solidFill>
                <a:srgbClr val="7030A0"/>
              </a:solidFill>
              <a:ln w="25400">
                <a:solidFill>
                  <a:srgbClr val="002060"/>
                </a:solidFill>
              </a:ln>
              <a:effectLst/>
            </c:spPr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312-4027-A307-F64AE2671DCF}"/>
                </c:ext>
              </c:extLst>
            </c:dLbl>
            <c:spPr>
              <a:solidFill>
                <a:schemeClr val="bg1"/>
              </a:solidFill>
              <a:ln>
                <a:solidFill>
                  <a:srgbClr val="00206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'2.1. Layouts Wind Charts'!$C$133:$F$133</c:f>
              <c:numCache>
                <c:formatCode>0.00E+00</c:formatCode>
                <c:ptCount val="4"/>
                <c:pt idx="0">
                  <c:v>1.18059098993833</c:v>
                </c:pt>
                <c:pt idx="1">
                  <c:v>1.18059098993833</c:v>
                </c:pt>
                <c:pt idx="2">
                  <c:v>1.18059098993833</c:v>
                </c:pt>
                <c:pt idx="3">
                  <c:v>1.18059098993833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4312-4027-A307-F64AE2671D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3858303"/>
        <c:axId val="153877439"/>
      </c:lineChart>
      <c:scatterChart>
        <c:scatterStyle val="lineMarker"/>
        <c:varyColors val="0"/>
        <c:ser>
          <c:idx val="7"/>
          <c:order val="3"/>
          <c:tx>
            <c:strRef>
              <c:f>'2.1. Layouts Wind Charts'!$B$135</c:f>
              <c:strCache>
                <c:ptCount val="1"/>
                <c:pt idx="0">
                  <c:v>Total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FF0000"/>
              </a:solidFill>
              <a:ln w="25400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54650033-3784-42E7-B5AA-9E71D59724E3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4FE72528-491A-412E-AD00-9415845DEFCE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4312-4027-A307-F64AE2671DC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B58C2F11-CDEC-4059-812D-CD8B11CEB217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3D2C4F3D-72A7-4F69-9FED-A902CD9CD4C3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4312-4027-A307-F64AE2671DC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785F8C96-752D-4942-92EB-CD02D58B11BF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F8C7469E-EC56-47EC-A33A-C339F1DD45B7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4312-4027-A307-F64AE2671DC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2382385-EAFA-4B86-9F80-8AE2ED720AD4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CEEDBB80-C000-404F-8766-458EC31ABAE6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4312-4027-A307-F64AE2671DCF}"/>
                </c:ext>
              </c:extLst>
            </c:dLbl>
            <c:spPr>
              <a:solidFill>
                <a:schemeClr val="bg1"/>
              </a:solidFill>
              <a:ln>
                <a:solidFill>
                  <a:srgbClr val="C0000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yVal>
            <c:numRef>
              <c:f>'2.1. Layouts Wind Charts'!$C$135:$F$135</c:f>
              <c:numCache>
                <c:formatCode>0.00E+00</c:formatCode>
                <c:ptCount val="4"/>
                <c:pt idx="0">
                  <c:v>4.6570062689048647E-2</c:v>
                </c:pt>
                <c:pt idx="1">
                  <c:v>0.77292433090103119</c:v>
                </c:pt>
                <c:pt idx="2">
                  <c:v>5.2191047340780047E-2</c:v>
                </c:pt>
                <c:pt idx="3">
                  <c:v>0.77706919364959537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'2.1. Layouts Wind Charts'!$C$134:$F$134</c15:f>
                <c15:dlblRangeCache>
                  <c:ptCount val="4"/>
                  <c:pt idx="0">
                    <c:v>-96%</c:v>
                  </c:pt>
                  <c:pt idx="1">
                    <c:v>-35%</c:v>
                  </c:pt>
                  <c:pt idx="2">
                    <c:v>-96%</c:v>
                  </c:pt>
                  <c:pt idx="3">
                    <c:v>-34%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5-4312-4027-A307-F64AE2671D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858303"/>
        <c:axId val="153877439"/>
      </c:scatterChart>
      <c:catAx>
        <c:axId val="153858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877439"/>
        <c:crosses val="autoZero"/>
        <c:auto val="1"/>
        <c:lblAlgn val="ctr"/>
        <c:lblOffset val="100"/>
        <c:noMultiLvlLbl val="0"/>
      </c:catAx>
      <c:valAx>
        <c:axId val="153877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100"/>
                  <a:t>MJ/MJ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858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52095405007281"/>
          <c:y val="0.11717870096105662"/>
          <c:w val="0.84572966717818421"/>
          <c:h val="0.6187998948146604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'2.1. Layouts Wind Charts'!$B$159</c:f>
              <c:strCache>
                <c:ptCount val="1"/>
                <c:pt idx="0">
                  <c:v>Direct: ptl plant infrastructure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'2.1. Layouts Wind Charts'!$C$177:$F$177</c:f>
              <c:strCache>
                <c:ptCount val="4"/>
                <c:pt idx="0">
                  <c:v>HTFT, low-temp. DAC</c:v>
                </c:pt>
                <c:pt idx="1">
                  <c:v>HTFT, high-temp. DAC</c:v>
                </c:pt>
                <c:pt idx="2">
                  <c:v>LTFT, low-temp. DAC</c:v>
                </c:pt>
                <c:pt idx="3">
                  <c:v>LTFT, high-temp. DAC</c:v>
                </c:pt>
              </c:strCache>
            </c:strRef>
          </c:cat>
          <c:val>
            <c:numRef>
              <c:f>'2.1. Layouts Wind Charts'!$C$159:$F$159</c:f>
              <c:numCache>
                <c:formatCode>0.00E+00</c:formatCode>
                <c:ptCount val="4"/>
                <c:pt idx="0">
                  <c:v>2.418745275888133E-7</c:v>
                </c:pt>
                <c:pt idx="1">
                  <c:v>2.418745275888133E-7</c:v>
                </c:pt>
                <c:pt idx="2">
                  <c:v>2.418745275888133E-7</c:v>
                </c:pt>
                <c:pt idx="3">
                  <c:v>2.418745275888133E-7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21-447F-9821-548C2A05EB37}"/>
            </c:ext>
          </c:extLst>
        </c:ser>
        <c:ser>
          <c:idx val="1"/>
          <c:order val="1"/>
          <c:tx>
            <c:strRef>
              <c:f>'2.1. Layouts Wind Charts'!$B$160</c:f>
              <c:strCache>
                <c:ptCount val="1"/>
                <c:pt idx="0">
                  <c:v>Direct: DAC plant infrastructure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'2.1. Layouts Wind Charts'!$C$177:$F$177</c:f>
              <c:strCache>
                <c:ptCount val="4"/>
                <c:pt idx="0">
                  <c:v>HTFT, low-temp. DAC</c:v>
                </c:pt>
                <c:pt idx="1">
                  <c:v>HTFT, high-temp. DAC</c:v>
                </c:pt>
                <c:pt idx="2">
                  <c:v>LTFT, low-temp. DAC</c:v>
                </c:pt>
                <c:pt idx="3">
                  <c:v>LTFT, high-temp. DAC</c:v>
                </c:pt>
              </c:strCache>
            </c:strRef>
          </c:cat>
          <c:val>
            <c:numRef>
              <c:f>'2.1. Layouts Wind Charts'!$C$160:$F$160</c:f>
              <c:numCache>
                <c:formatCode>0.00E+00</c:formatCode>
                <c:ptCount val="4"/>
                <c:pt idx="0">
                  <c:v>3.7500000000000017E-7</c:v>
                </c:pt>
                <c:pt idx="1">
                  <c:v>3.7500000000000017E-7</c:v>
                </c:pt>
                <c:pt idx="2">
                  <c:v>3.7500000000000017E-7</c:v>
                </c:pt>
                <c:pt idx="3">
                  <c:v>3.7500000000000017E-7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21-447F-9821-548C2A05EB37}"/>
            </c:ext>
          </c:extLst>
        </c:ser>
        <c:ser>
          <c:idx val="2"/>
          <c:order val="2"/>
          <c:tx>
            <c:strRef>
              <c:f>'2.1. Layouts Wind Charts'!$B$161</c:f>
              <c:strCache>
                <c:ptCount val="1"/>
                <c:pt idx="0">
                  <c:v>Direct: power plants infrastructure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'2.1. Layouts Wind Charts'!$C$177:$F$177</c:f>
              <c:strCache>
                <c:ptCount val="4"/>
                <c:pt idx="0">
                  <c:v>HTFT, low-temp. DAC</c:v>
                </c:pt>
                <c:pt idx="1">
                  <c:v>HTFT, high-temp. DAC</c:v>
                </c:pt>
                <c:pt idx="2">
                  <c:v>LTFT, low-temp. DAC</c:v>
                </c:pt>
                <c:pt idx="3">
                  <c:v>LTFT, high-temp. DAC</c:v>
                </c:pt>
              </c:strCache>
            </c:strRef>
          </c:cat>
          <c:val>
            <c:numRef>
              <c:f>'2.1. Layouts Wind Charts'!$C$161:$F$161</c:f>
              <c:numCache>
                <c:formatCode>0.00E+00</c:formatCode>
                <c:ptCount val="4"/>
                <c:pt idx="0">
                  <c:v>7.3642672989107731E-5</c:v>
                </c:pt>
                <c:pt idx="1">
                  <c:v>6.0271757012264024E-5</c:v>
                </c:pt>
                <c:pt idx="2">
                  <c:v>2.3330410949820693E-4</c:v>
                </c:pt>
                <c:pt idx="3">
                  <c:v>1.7800464218656944E-4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021-447F-9821-548C2A05EB37}"/>
            </c:ext>
          </c:extLst>
        </c:ser>
        <c:ser>
          <c:idx val="5"/>
          <c:order val="3"/>
          <c:tx>
            <c:strRef>
              <c:f>'2.1. Layouts Wind Charts'!$B$162</c:f>
              <c:strCache>
                <c:ptCount val="1"/>
                <c:pt idx="0">
                  <c:v>Indirect: power plants production and EOL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'2.1. Layouts Wind Charts'!$C$177:$F$177</c:f>
              <c:strCache>
                <c:ptCount val="4"/>
                <c:pt idx="0">
                  <c:v>HTFT, low-temp. DAC</c:v>
                </c:pt>
                <c:pt idx="1">
                  <c:v>HTFT, high-temp. DAC</c:v>
                </c:pt>
                <c:pt idx="2">
                  <c:v>LTFT, low-temp. DAC</c:v>
                </c:pt>
                <c:pt idx="3">
                  <c:v>LTFT, high-temp. DAC</c:v>
                </c:pt>
              </c:strCache>
            </c:strRef>
          </c:cat>
          <c:val>
            <c:numRef>
              <c:f>'2.1. Layouts Wind Charts'!$C$162:$F$162</c:f>
              <c:numCache>
                <c:formatCode>0.00E+00</c:formatCode>
                <c:ptCount val="4"/>
                <c:pt idx="0">
                  <c:v>1.4606953892668179E-4</c:v>
                </c:pt>
                <c:pt idx="1">
                  <c:v>1.7977446316910605E-4</c:v>
                </c:pt>
                <c:pt idx="2">
                  <c:v>1.4606953892668179E-4</c:v>
                </c:pt>
                <c:pt idx="3">
                  <c:v>1.7977446316910605E-4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021-447F-9821-548C2A05EB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3858303"/>
        <c:axId val="153877439"/>
      </c:barChart>
      <c:lineChart>
        <c:grouping val="stacked"/>
        <c:varyColors val="0"/>
        <c:ser>
          <c:idx val="3"/>
          <c:order val="5"/>
          <c:tx>
            <c:strRef>
              <c:f>'2.1. Layouts Wind Charts'!$B$156</c:f>
              <c:strCache>
                <c:ptCount val="1"/>
                <c:pt idx="0">
                  <c:v>Jet A-1</c:v>
                </c:pt>
              </c:strCache>
            </c:strRef>
          </c:tx>
          <c:spPr>
            <a:ln w="28575" cap="rnd">
              <a:solidFill>
                <a:srgbClr val="002060"/>
              </a:solidFill>
              <a:prstDash val="dash"/>
              <a:round/>
            </a:ln>
            <a:effectLst/>
          </c:spPr>
          <c:marker>
            <c:symbol val="diamond"/>
            <c:size val="8"/>
            <c:spPr>
              <a:solidFill>
                <a:srgbClr val="7030A0"/>
              </a:solidFill>
              <a:ln w="25400">
                <a:solidFill>
                  <a:srgbClr val="002060"/>
                </a:solidFill>
              </a:ln>
              <a:effectLst/>
            </c:spPr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021-447F-9821-548C2A05EB37}"/>
                </c:ext>
              </c:extLst>
            </c:dLbl>
            <c:spPr>
              <a:solidFill>
                <a:schemeClr val="bg1"/>
              </a:solidFill>
              <a:ln>
                <a:solidFill>
                  <a:srgbClr val="00206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'2.1. Layouts Wind Charts'!$C$156:$F$156</c:f>
              <c:numCache>
                <c:formatCode>0.00E+00</c:formatCode>
                <c:ptCount val="4"/>
                <c:pt idx="0">
                  <c:v>7.3666666666666661E-4</c:v>
                </c:pt>
                <c:pt idx="1">
                  <c:v>7.3666666666666661E-4</c:v>
                </c:pt>
                <c:pt idx="2">
                  <c:v>7.3666666666666661E-4</c:v>
                </c:pt>
                <c:pt idx="3">
                  <c:v>7.3666666666666661E-4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021-447F-9821-548C2A05EB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3858303"/>
        <c:axId val="153877439"/>
      </c:lineChart>
      <c:scatterChart>
        <c:scatterStyle val="lineMarker"/>
        <c:varyColors val="0"/>
        <c:ser>
          <c:idx val="7"/>
          <c:order val="4"/>
          <c:tx>
            <c:strRef>
              <c:f>'2.1. Layouts Wind Charts'!$B$158</c:f>
              <c:strCache>
                <c:ptCount val="1"/>
                <c:pt idx="0">
                  <c:v>Total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FF0000"/>
              </a:solidFill>
              <a:ln w="25400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769CF417-7411-4992-B526-ED00FCB2BB4A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45AE0FCE-E8C0-4965-8025-CC2481352290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F021-447F-9821-548C2A05EB3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A14A5848-913B-483E-9212-E9AF75011328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FCA4DC12-CDAF-4A77-8DDB-167978AD3BB0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F021-447F-9821-548C2A05EB3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06905F03-ED80-4762-BB08-3AA159180400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149D11C4-4CF0-4509-922B-AE690F1A519E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F021-447F-9821-548C2A05EB3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63B7B92C-37DE-4ED5-A3AE-07F79D3A6210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1613B722-B52E-490F-A305-9A5767AC64FC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F021-447F-9821-548C2A05EB37}"/>
                </c:ext>
              </c:extLst>
            </c:dLbl>
            <c:spPr>
              <a:solidFill>
                <a:schemeClr val="bg1"/>
              </a:solidFill>
              <a:ln>
                <a:solidFill>
                  <a:srgbClr val="C0000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yVal>
            <c:numRef>
              <c:f>'2.1. Layouts Wind Charts'!$C$158:$F$158</c:f>
              <c:numCache>
                <c:formatCode>0.00E+00</c:formatCode>
                <c:ptCount val="4"/>
                <c:pt idx="0">
                  <c:v>2.2032908644337835E-4</c:v>
                </c:pt>
                <c:pt idx="1">
                  <c:v>2.4066309470895889E-4</c:v>
                </c:pt>
                <c:pt idx="2">
                  <c:v>3.7999052295247752E-4</c:v>
                </c:pt>
                <c:pt idx="3">
                  <c:v>3.5839597988326433E-4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'2.1. Layouts Wind Charts'!$C$157:$F$157</c15:f>
                <c15:dlblRangeCache>
                  <c:ptCount val="4"/>
                  <c:pt idx="0">
                    <c:v>-70%</c:v>
                  </c:pt>
                  <c:pt idx="1">
                    <c:v>-67%</c:v>
                  </c:pt>
                  <c:pt idx="2">
                    <c:v>-48%</c:v>
                  </c:pt>
                  <c:pt idx="3">
                    <c:v>-51%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5-F021-447F-9821-548C2A05EB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858303"/>
        <c:axId val="153877439"/>
      </c:scatterChart>
      <c:catAx>
        <c:axId val="153858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877439"/>
        <c:crosses val="autoZero"/>
        <c:auto val="1"/>
        <c:lblAlgn val="ctr"/>
        <c:lblOffset val="100"/>
        <c:noMultiLvlLbl val="0"/>
      </c:catAx>
      <c:valAx>
        <c:axId val="153877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100"/>
                  <a:t>m2/MJ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858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'2.1. Layouts Wind Charts'!$B$182</c:f>
              <c:strCache>
                <c:ptCount val="1"/>
                <c:pt idx="0">
                  <c:v>Direct (fuel production)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'2.1. Layouts Wind Charts'!$C$177:$F$177</c:f>
              <c:strCache>
                <c:ptCount val="4"/>
                <c:pt idx="0">
                  <c:v>HTFT, low-temp. DAC</c:v>
                </c:pt>
                <c:pt idx="1">
                  <c:v>HTFT, high-temp. DAC</c:v>
                </c:pt>
                <c:pt idx="2">
                  <c:v>LTFT, low-temp. DAC</c:v>
                </c:pt>
                <c:pt idx="3">
                  <c:v>LTFT, high-temp. DAC</c:v>
                </c:pt>
              </c:strCache>
            </c:strRef>
          </c:cat>
          <c:val>
            <c:numRef>
              <c:f>'2.1. Layouts Wind Charts'!$C$182:$F$182</c:f>
              <c:numCache>
                <c:formatCode>0.00E+00</c:formatCode>
                <c:ptCount val="4"/>
                <c:pt idx="0">
                  <c:v>5.641492371028984E-2</c:v>
                </c:pt>
                <c:pt idx="1">
                  <c:v>5.641492371028984E-2</c:v>
                </c:pt>
                <c:pt idx="2">
                  <c:v>0.14496543549469781</c:v>
                </c:pt>
                <c:pt idx="3">
                  <c:v>0.14496543549469781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53-4D38-B224-17F9A5987156}"/>
            </c:ext>
          </c:extLst>
        </c:ser>
        <c:ser>
          <c:idx val="1"/>
          <c:order val="1"/>
          <c:tx>
            <c:strRef>
              <c:f>'2.1. Layouts Wind Charts'!$B$183</c:f>
              <c:strCache>
                <c:ptCount val="1"/>
                <c:pt idx="0">
                  <c:v>Indirect (energy sources)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'2.1. Layouts Wind Charts'!$C$177:$F$177</c:f>
              <c:strCache>
                <c:ptCount val="4"/>
                <c:pt idx="0">
                  <c:v>HTFT, low-temp. DAC</c:v>
                </c:pt>
                <c:pt idx="1">
                  <c:v>HTFT, high-temp. DAC</c:v>
                </c:pt>
                <c:pt idx="2">
                  <c:v>LTFT, low-temp. DAC</c:v>
                </c:pt>
                <c:pt idx="3">
                  <c:v>LTFT, high-temp. DAC</c:v>
                </c:pt>
              </c:strCache>
            </c:strRef>
          </c:cat>
          <c:val>
            <c:numRef>
              <c:f>'2.1. Layouts Wind Charts'!$C$183:$F$183</c:f>
              <c:numCache>
                <c:formatCode>0.00E+00</c:formatCode>
                <c:ptCount val="4"/>
                <c:pt idx="0">
                  <c:v>2.4771388888888891E-2</c:v>
                </c:pt>
                <c:pt idx="1">
                  <c:v>2.326388888888889E-2</c:v>
                </c:pt>
                <c:pt idx="2">
                  <c:v>4.2772370717979992E-2</c:v>
                </c:pt>
                <c:pt idx="3">
                  <c:v>3.6537648495757767E-2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53-4D38-B224-17F9A5987156}"/>
            </c:ext>
          </c:extLst>
        </c:ser>
        <c:ser>
          <c:idx val="2"/>
          <c:order val="2"/>
          <c:tx>
            <c:strRef>
              <c:f>'2.1. Layouts Wind Charts'!$B$184</c:f>
              <c:strCache>
                <c:ptCount val="1"/>
                <c:pt idx="0">
                  <c:v>Extraction from air (DAC)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'2.1. Layouts Wind Charts'!$C$177:$F$177</c:f>
              <c:strCache>
                <c:ptCount val="4"/>
                <c:pt idx="0">
                  <c:v>HTFT, low-temp. DAC</c:v>
                </c:pt>
                <c:pt idx="1">
                  <c:v>HTFT, high-temp. DAC</c:v>
                </c:pt>
                <c:pt idx="2">
                  <c:v>LTFT, low-temp. DAC</c:v>
                </c:pt>
                <c:pt idx="3">
                  <c:v>LTFT, high-temp. DAC</c:v>
                </c:pt>
              </c:strCache>
            </c:strRef>
          </c:cat>
          <c:val>
            <c:numRef>
              <c:f>'2.1. Layouts Wind Charts'!$C$184:$F$184</c:f>
              <c:numCache>
                <c:formatCode>0.00E+00</c:formatCode>
                <c:ptCount val="4"/>
                <c:pt idx="0">
                  <c:v>-7.5000000000000025E-2</c:v>
                </c:pt>
                <c:pt idx="1">
                  <c:v>0</c:v>
                </c:pt>
                <c:pt idx="2">
                  <c:v>-7.5000000000000025E-2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353-4D38-B224-17F9A5987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3858303"/>
        <c:axId val="153877439"/>
      </c:barChart>
      <c:lineChart>
        <c:grouping val="stacked"/>
        <c:varyColors val="0"/>
        <c:ser>
          <c:idx val="3"/>
          <c:order val="4"/>
          <c:tx>
            <c:strRef>
              <c:f>'2.1. Layouts Wind Charts'!$B$179</c:f>
              <c:strCache>
                <c:ptCount val="1"/>
                <c:pt idx="0">
                  <c:v>Jet A-1</c:v>
                </c:pt>
              </c:strCache>
            </c:strRef>
          </c:tx>
          <c:spPr>
            <a:ln w="28575" cap="rnd">
              <a:solidFill>
                <a:srgbClr val="002060"/>
              </a:solidFill>
              <a:prstDash val="dash"/>
              <a:round/>
            </a:ln>
            <a:effectLst/>
          </c:spPr>
          <c:marker>
            <c:symbol val="diamond"/>
            <c:size val="8"/>
            <c:spPr>
              <a:solidFill>
                <a:srgbClr val="7030A0"/>
              </a:solidFill>
              <a:ln w="25400">
                <a:solidFill>
                  <a:srgbClr val="002060"/>
                </a:solidFill>
              </a:ln>
              <a:effectLst/>
            </c:spPr>
          </c:marker>
          <c:dLbls>
            <c:dLbl>
              <c:idx val="0"/>
              <c:spPr>
                <a:solidFill>
                  <a:schemeClr val="bg1"/>
                </a:solidFill>
                <a:ln>
                  <a:solidFill>
                    <a:srgbClr val="002060"/>
                  </a:solidFill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353-4D38-B224-17F9A5987156}"/>
                </c:ext>
              </c:extLst>
            </c:dLbl>
            <c:spPr>
              <a:noFill/>
              <a:ln>
                <a:solidFill>
                  <a:srgbClr val="00206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'2.1. Layouts Wind Charts'!$C$179:$F$179</c:f>
              <c:numCache>
                <c:formatCode>0.00E+00</c:formatCode>
                <c:ptCount val="4"/>
                <c:pt idx="0">
                  <c:v>1.2320390337566257E-2</c:v>
                </c:pt>
                <c:pt idx="1">
                  <c:v>1.2320390337566257E-2</c:v>
                </c:pt>
                <c:pt idx="2">
                  <c:v>1.2320390337566257E-2</c:v>
                </c:pt>
                <c:pt idx="3">
                  <c:v>1.2320390337566257E-2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6353-4D38-B224-17F9A5987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3858303"/>
        <c:axId val="153877439"/>
      </c:lineChart>
      <c:scatterChart>
        <c:scatterStyle val="lineMarker"/>
        <c:varyColors val="0"/>
        <c:ser>
          <c:idx val="7"/>
          <c:order val="3"/>
          <c:tx>
            <c:strRef>
              <c:f>'2.1. Layouts Wind Charts'!$B$181</c:f>
              <c:strCache>
                <c:ptCount val="1"/>
                <c:pt idx="0">
                  <c:v>Total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FF0000"/>
              </a:solidFill>
              <a:ln w="25400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BA612FF9-EE44-4EDC-A05C-6147A9142D2B}" type="CELLRANGE">
                      <a:rPr lang="en-US" baseline="0"/>
                      <a:pPr/>
                      <a:t>[ZELLBEREICH]</a:t>
                    </a:fld>
                    <a:r>
                      <a:rPr lang="en-US" baseline="0"/>
                      <a:t>; </a:t>
                    </a:r>
                    <a:fld id="{BCF466A6-76C5-46D8-A1B1-2E3A6A7123DE}" type="YVALUE">
                      <a:rPr lang="en-US" baseline="0"/>
                      <a:pPr/>
                      <a:t>[Y-WERT]</a:t>
                    </a:fld>
                    <a:endParaRPr lang="en-US" baseline="0"/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6353-4D38-B224-17F9A598715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0C182C9-DED3-49E0-9037-1ADC69D2F4E6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2F9D9210-4BB9-4D38-9F59-6ED2091CA932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6353-4D38-B224-17F9A598715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0078FD8A-05CF-4DF7-BF16-3606998E4B7A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46BF5B67-8699-427B-8853-DF49EECC26D1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6353-4D38-B224-17F9A598715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85F352C3-B3A6-4823-BABF-20B65C08260C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2C4FF852-A80E-44A2-9C4D-EFBDC74F39D5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6353-4D38-B224-17F9A5987156}"/>
                </c:ext>
              </c:extLst>
            </c:dLbl>
            <c:spPr>
              <a:solidFill>
                <a:schemeClr val="bg1"/>
              </a:solidFill>
              <a:ln>
                <a:solidFill>
                  <a:srgbClr val="C0000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yVal>
            <c:numRef>
              <c:f>'2.1. Layouts Wind Charts'!$C$181:$F$181</c:f>
              <c:numCache>
                <c:formatCode>0.00E+00</c:formatCode>
                <c:ptCount val="4"/>
                <c:pt idx="0">
                  <c:v>6.186312599178706E-3</c:v>
                </c:pt>
                <c:pt idx="1">
                  <c:v>7.9678812599178722E-2</c:v>
                </c:pt>
                <c:pt idx="2">
                  <c:v>0.11273780621267777</c:v>
                </c:pt>
                <c:pt idx="3">
                  <c:v>0.18150308399045559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'2.1. Layouts Wind Charts'!$C$180:$F$180</c15:f>
                <c15:dlblRangeCache>
                  <c:ptCount val="4"/>
                  <c:pt idx="0">
                    <c:v>-50%</c:v>
                  </c:pt>
                  <c:pt idx="1">
                    <c:v>547%</c:v>
                  </c:pt>
                  <c:pt idx="2">
                    <c:v>815%</c:v>
                  </c:pt>
                  <c:pt idx="3">
                    <c:v>1373%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4-6353-4D38-B224-17F9A5987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858303"/>
        <c:axId val="153877439"/>
      </c:scatterChart>
      <c:catAx>
        <c:axId val="153858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877439"/>
        <c:crosses val="autoZero"/>
        <c:auto val="1"/>
        <c:lblAlgn val="ctr"/>
        <c:lblOffset val="100"/>
        <c:noMultiLvlLbl val="0"/>
      </c:catAx>
      <c:valAx>
        <c:axId val="153877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100"/>
                  <a:t>l/MJ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858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'2.1. Layouts Wind Charts'!$B$11</c:f>
              <c:strCache>
                <c:ptCount val="1"/>
                <c:pt idx="0">
                  <c:v>PtL plant operation (electricity)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'2.1. Layouts Wind Charts'!$C$4:$J$4</c:f>
              <c:strCache>
                <c:ptCount val="8"/>
                <c:pt idx="0">
                  <c:v>HTFT, low-temp. DAC
GWP-100</c:v>
                </c:pt>
                <c:pt idx="1">
                  <c:v>HTFT, high-temp. DAC
GWP-100</c:v>
                </c:pt>
                <c:pt idx="2">
                  <c:v>LTFT, low-temp. DAC
GWP-100</c:v>
                </c:pt>
                <c:pt idx="3">
                  <c:v>LTFT, high-temp. DAC
GWP-100</c:v>
                </c:pt>
                <c:pt idx="4">
                  <c:v>HTFT, low-temp. DAC
GWP-100+RFI</c:v>
                </c:pt>
                <c:pt idx="5">
                  <c:v>HTFT, high-temp. DAC
GWP-100+RFI</c:v>
                </c:pt>
                <c:pt idx="6">
                  <c:v>LTFT, low-temp. DAC
GWP-100+RFI</c:v>
                </c:pt>
                <c:pt idx="7">
                  <c:v>LTFT, high-temp. DAC
GWP-100+RFI</c:v>
                </c:pt>
              </c:strCache>
            </c:strRef>
          </c:cat>
          <c:val>
            <c:numRef>
              <c:f>'2.1. Layouts Wind Charts'!$C$11:$F$11</c:f>
              <c:numCache>
                <c:formatCode>0.00E+00</c:formatCode>
                <c:ptCount val="4"/>
                <c:pt idx="0">
                  <c:v>5.2303532001984629E-3</c:v>
                </c:pt>
                <c:pt idx="1">
                  <c:v>5.2303532001984629E-3</c:v>
                </c:pt>
                <c:pt idx="2">
                  <c:v>8.2146543791647448E-3</c:v>
                </c:pt>
                <c:pt idx="3">
                  <c:v>8.2146543791647448E-3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DE-47AE-9A08-D6AEDD40D9BA}"/>
            </c:ext>
          </c:extLst>
        </c:ser>
        <c:ser>
          <c:idx val="1"/>
          <c:order val="1"/>
          <c:tx>
            <c:strRef>
              <c:f>'2.1. Layouts Wind Charts'!$B$12</c:f>
              <c:strCache>
                <c:ptCount val="1"/>
                <c:pt idx="0">
                  <c:v>DAC plant operation (electricity)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'2.1. Layouts Wind Charts'!$C$12:$F$12</c:f>
              <c:numCache>
                <c:formatCode>0.00E+00</c:formatCode>
                <c:ptCount val="4"/>
                <c:pt idx="0">
                  <c:v>3.389268873728605E-4</c:v>
                </c:pt>
                <c:pt idx="1">
                  <c:v>0</c:v>
                </c:pt>
                <c:pt idx="2">
                  <c:v>1.4017346576531882E-3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DE-47AE-9A08-D6AEDD40D9BA}"/>
            </c:ext>
          </c:extLst>
        </c:ser>
        <c:ser>
          <c:idx val="2"/>
          <c:order val="2"/>
          <c:tx>
            <c:strRef>
              <c:f>'2.1. Layouts Wind Charts'!$B$13</c:f>
              <c:strCache>
                <c:ptCount val="1"/>
                <c:pt idx="0">
                  <c:v>DAC plant operation (NG)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'2.1. Layouts Wind Charts'!$C$13:$F$13</c:f>
              <c:numCache>
                <c:formatCode>0.00E+00</c:formatCode>
                <c:ptCount val="4"/>
                <c:pt idx="0">
                  <c:v>0</c:v>
                </c:pt>
                <c:pt idx="1">
                  <c:v>2.7531250000000011E-2</c:v>
                </c:pt>
                <c:pt idx="2">
                  <c:v>0</c:v>
                </c:pt>
                <c:pt idx="3">
                  <c:v>2.7531250000000011E-2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DE-47AE-9A08-D6AEDD40D9BA}"/>
            </c:ext>
          </c:extLst>
        </c:ser>
        <c:ser>
          <c:idx val="3"/>
          <c:order val="3"/>
          <c:tx>
            <c:strRef>
              <c:f>'2.1. Layouts Wind Charts'!$B$14</c:f>
              <c:strCache>
                <c:ptCount val="1"/>
                <c:pt idx="0">
                  <c:v>CO2 captured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'2.1. Layouts Wind Charts'!$C$14:$F$14</c:f>
              <c:numCache>
                <c:formatCode>0.00E+00</c:formatCode>
                <c:ptCount val="4"/>
                <c:pt idx="0">
                  <c:v>-7.5000000000000025E-2</c:v>
                </c:pt>
                <c:pt idx="1">
                  <c:v>-7.5000000000000025E-2</c:v>
                </c:pt>
                <c:pt idx="2">
                  <c:v>-7.5000000000000025E-2</c:v>
                </c:pt>
                <c:pt idx="3">
                  <c:v>-7.5000000000000025E-2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ADE-47AE-9A08-D6AEDD40D9BA}"/>
            </c:ext>
          </c:extLst>
        </c:ser>
        <c:ser>
          <c:idx val="4"/>
          <c:order val="4"/>
          <c:tx>
            <c:strRef>
              <c:f>'2.1. Layouts Wind Charts'!$B$15</c:f>
              <c:strCache>
                <c:ptCount val="1"/>
                <c:pt idx="0">
                  <c:v>CO2 losses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'2.1. Layouts Wind Charts'!$C$15:$F$15</c:f>
              <c:numCache>
                <c:formatCode>0.00E+00</c:formatCode>
                <c:ptCount val="4"/>
                <c:pt idx="0">
                  <c:v>3.7500000000000016E-3</c:v>
                </c:pt>
                <c:pt idx="1">
                  <c:v>3.7500000000000016E-3</c:v>
                </c:pt>
                <c:pt idx="2">
                  <c:v>3.7500000000000016E-3</c:v>
                </c:pt>
                <c:pt idx="3">
                  <c:v>3.7500000000000016E-3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ADE-47AE-9A08-D6AEDD40D9BA}"/>
            </c:ext>
          </c:extLst>
        </c:ser>
        <c:ser>
          <c:idx val="5"/>
          <c:order val="5"/>
          <c:tx>
            <c:strRef>
              <c:f>'2.1. Layouts Wind Charts'!$B$17</c:f>
              <c:strCache>
                <c:ptCount val="1"/>
                <c:pt idx="0">
                  <c:v>PtL+DAC plant construction and EOL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'2.1. Layouts Wind Charts'!$C$17:$F$17</c:f>
              <c:numCache>
                <c:formatCode>0.00E+00</c:formatCode>
                <c:ptCount val="4"/>
                <c:pt idx="0">
                  <c:v>3.5999999999999999E-3</c:v>
                </c:pt>
                <c:pt idx="1">
                  <c:v>3.5999999999999999E-3</c:v>
                </c:pt>
                <c:pt idx="2">
                  <c:v>3.5999999999999999E-3</c:v>
                </c:pt>
                <c:pt idx="3">
                  <c:v>3.5999999999999999E-3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ADE-47AE-9A08-D6AEDD40D9BA}"/>
            </c:ext>
          </c:extLst>
        </c:ser>
        <c:ser>
          <c:idx val="6"/>
          <c:order val="6"/>
          <c:tx>
            <c:strRef>
              <c:f>'2.1. Layouts Wind Charts'!$B$19</c:f>
              <c:strCache>
                <c:ptCount val="1"/>
                <c:pt idx="0">
                  <c:v>PtL combustion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'2.1. Layouts Wind Charts'!$C$19:$F$19</c:f>
              <c:numCache>
                <c:formatCode>0.00E+00</c:formatCode>
                <c:ptCount val="4"/>
                <c:pt idx="0">
                  <c:v>7.1428571428571605E-2</c:v>
                </c:pt>
                <c:pt idx="1">
                  <c:v>7.1428571428571605E-2</c:v>
                </c:pt>
                <c:pt idx="2">
                  <c:v>7.1428571428571605E-2</c:v>
                </c:pt>
                <c:pt idx="3">
                  <c:v>7.1428571428571605E-2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ADE-47AE-9A08-D6AEDD40D9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3858303"/>
        <c:axId val="153877439"/>
      </c:barChart>
      <c:scatterChart>
        <c:scatterStyle val="lineMarker"/>
        <c:varyColors val="0"/>
        <c:ser>
          <c:idx val="7"/>
          <c:order val="7"/>
          <c:tx>
            <c:strRef>
              <c:f>'2.1. Layouts Wind Charts'!$B$8</c:f>
              <c:strCache>
                <c:ptCount val="1"/>
                <c:pt idx="0">
                  <c:v>Total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FF0000"/>
              </a:solidFill>
              <a:ln w="25400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DEAB580F-B419-4850-AF9E-D3177F949834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F51EA2C1-D1C7-4D6D-AA01-16268D1BCD10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DADE-47AE-9A08-D6AEDD40D9B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195474E9-CC70-4B3F-9BE3-B7B14D9B8B48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967C35D0-C6B2-4914-9A25-8B21996B720B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DADE-47AE-9A08-D6AEDD40D9B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E29C81FF-2FF8-4B15-9F19-58613757353C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4576804E-2CE6-4970-90AB-F49C9B4865A0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DADE-47AE-9A08-D6AEDD40D9B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A9E8EE16-5BED-44C5-A23D-0C4773BA8560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22E633E3-B8F0-4BF5-A154-F9961E096AE9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DADE-47AE-9A08-D6AEDD40D9BA}"/>
                </c:ext>
              </c:extLst>
            </c:dLbl>
            <c:spPr>
              <a:solidFill>
                <a:schemeClr val="bg1"/>
              </a:solidFill>
              <a:ln>
                <a:solidFill>
                  <a:srgbClr val="C0000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yVal>
            <c:numRef>
              <c:f>'2.1. Layouts Wind Charts'!$C$8:$F$8</c:f>
              <c:numCache>
                <c:formatCode>0.00E+00</c:formatCode>
                <c:ptCount val="4"/>
                <c:pt idx="0">
                  <c:v>9.3478515161429035E-3</c:v>
                </c:pt>
                <c:pt idx="1">
                  <c:v>3.6540174628770059E-2</c:v>
                </c:pt>
                <c:pt idx="2">
                  <c:v>1.3394960465389509E-2</c:v>
                </c:pt>
                <c:pt idx="3">
                  <c:v>3.952447580773634E-2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'2.1. Layouts Wind Charts'!$C$7:$J$7</c15:f>
                <c15:dlblRangeCache>
                  <c:ptCount val="8"/>
                  <c:pt idx="0">
                    <c:v>-89%</c:v>
                  </c:pt>
                  <c:pt idx="1">
                    <c:v>-56%</c:v>
                  </c:pt>
                  <c:pt idx="2">
                    <c:v>-84%</c:v>
                  </c:pt>
                  <c:pt idx="3">
                    <c:v>-53%</c:v>
                  </c:pt>
                  <c:pt idx="4">
                    <c:v>-46%</c:v>
                  </c:pt>
                  <c:pt idx="5">
                    <c:v>-29%</c:v>
                  </c:pt>
                  <c:pt idx="6">
                    <c:v>-44%</c:v>
                  </c:pt>
                  <c:pt idx="7">
                    <c:v>-28%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F-DADE-47AE-9A08-D6AEDD40D9BA}"/>
            </c:ext>
          </c:extLst>
        </c:ser>
        <c:ser>
          <c:idx val="8"/>
          <c:order val="8"/>
          <c:tx>
            <c:strRef>
              <c:f>'2.1. Layouts Wind Charts'!$B$6</c:f>
              <c:strCache>
                <c:ptCount val="1"/>
                <c:pt idx="0">
                  <c:v>Jet A-1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7030A0"/>
              </a:solidFill>
              <a:ln w="25400">
                <a:solidFill>
                  <a:srgbClr val="002060"/>
                </a:solidFill>
              </a:ln>
              <a:effectLst/>
            </c:spPr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ADE-47AE-9A08-D6AEDD40D9BA}"/>
                </c:ext>
              </c:extLst>
            </c:dLbl>
            <c:spPr>
              <a:solidFill>
                <a:schemeClr val="bg1"/>
              </a:solidFill>
              <a:ln>
                <a:solidFill>
                  <a:srgbClr val="00206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yVal>
            <c:numRef>
              <c:f>'2.1. Layouts Wind Charts'!$C$6:$F$6</c:f>
              <c:numCache>
                <c:formatCode>0.00E+00</c:formatCode>
                <c:ptCount val="4"/>
                <c:pt idx="0">
                  <c:v>8.3467580024871396E-2</c:v>
                </c:pt>
                <c:pt idx="1">
                  <c:v>8.3467580024871396E-2</c:v>
                </c:pt>
                <c:pt idx="2">
                  <c:v>8.3467580024871396E-2</c:v>
                </c:pt>
                <c:pt idx="3">
                  <c:v>8.3467580024871396E-2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DADE-47AE-9A08-D6AEDD40D9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858303"/>
        <c:axId val="153877439"/>
      </c:scatterChart>
      <c:catAx>
        <c:axId val="153858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877439"/>
        <c:crosses val="autoZero"/>
        <c:auto val="1"/>
        <c:lblAlgn val="ctr"/>
        <c:lblOffset val="100"/>
        <c:noMultiLvlLbl val="0"/>
      </c:catAx>
      <c:valAx>
        <c:axId val="153877439"/>
        <c:scaling>
          <c:orientation val="minMax"/>
          <c:max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400"/>
                  <a:t>kg CO2eq/MJ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858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'3.1. Layouts PV Charts'!$B$11</c:f>
              <c:strCache>
                <c:ptCount val="1"/>
                <c:pt idx="0">
                  <c:v>PtL plant operation (electricity)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'3.1. Layouts PV Charts'!$C$4:$J$4</c:f>
              <c:strCache>
                <c:ptCount val="8"/>
                <c:pt idx="0">
                  <c:v>HTFT, low-temp. DAC
GWP-100</c:v>
                </c:pt>
                <c:pt idx="1">
                  <c:v>HTFT, high-temp. DAC
GWP-100</c:v>
                </c:pt>
                <c:pt idx="2">
                  <c:v>LTFT, low-temp. DAC
GWP-100</c:v>
                </c:pt>
                <c:pt idx="3">
                  <c:v>LTFT, high-temp. DAC
GWP-100</c:v>
                </c:pt>
                <c:pt idx="4">
                  <c:v>HTFT, low-temp. DAC
GWP-100+RFI</c:v>
                </c:pt>
                <c:pt idx="5">
                  <c:v>HTFT, high-temp. DAC
GWP-100+RFI</c:v>
                </c:pt>
                <c:pt idx="6">
                  <c:v>LTFT, low-temp. DAC
GWP-100+RFI</c:v>
                </c:pt>
                <c:pt idx="7">
                  <c:v>LTFT, high-temp. DAC
GWP-100+RFI</c:v>
                </c:pt>
              </c:strCache>
            </c:strRef>
          </c:cat>
          <c:val>
            <c:numRef>
              <c:f>'3.1. Layouts PV Charts'!$C$11:$J$11</c:f>
              <c:numCache>
                <c:formatCode>0.00E+00</c:formatCode>
                <c:ptCount val="8"/>
                <c:pt idx="0">
                  <c:v>2.3318193786203267E-2</c:v>
                </c:pt>
                <c:pt idx="1">
                  <c:v>2.3318193786203267E-2</c:v>
                </c:pt>
                <c:pt idx="2">
                  <c:v>3.6622938330967497E-2</c:v>
                </c:pt>
                <c:pt idx="3">
                  <c:v>3.6622938330967497E-2</c:v>
                </c:pt>
                <c:pt idx="4">
                  <c:v>2.3318193786203267E-2</c:v>
                </c:pt>
                <c:pt idx="5">
                  <c:v>2.3318193786203267E-2</c:v>
                </c:pt>
                <c:pt idx="6">
                  <c:v>3.6622938330967497E-2</c:v>
                </c:pt>
                <c:pt idx="7">
                  <c:v>3.6622938330967497E-2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67-43C0-83D9-F95C78B20FF6}"/>
            </c:ext>
          </c:extLst>
        </c:ser>
        <c:ser>
          <c:idx val="1"/>
          <c:order val="1"/>
          <c:tx>
            <c:strRef>
              <c:f>'3.1. Layouts PV Charts'!$B$12</c:f>
              <c:strCache>
                <c:ptCount val="1"/>
                <c:pt idx="0">
                  <c:v>DAC plant operation (electricity)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'3.1. Layouts PV Charts'!$C$12:$J$12</c:f>
              <c:numCache>
                <c:formatCode>0.00E+00</c:formatCode>
                <c:ptCount val="8"/>
                <c:pt idx="0">
                  <c:v>1.5110189573459723E-3</c:v>
                </c:pt>
                <c:pt idx="1">
                  <c:v>0</c:v>
                </c:pt>
                <c:pt idx="2">
                  <c:v>6.2492759347024755E-3</c:v>
                </c:pt>
                <c:pt idx="3">
                  <c:v>0</c:v>
                </c:pt>
                <c:pt idx="4">
                  <c:v>1.5110189573459723E-3</c:v>
                </c:pt>
                <c:pt idx="5">
                  <c:v>0</c:v>
                </c:pt>
                <c:pt idx="6">
                  <c:v>6.2492759347024755E-3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67-43C0-83D9-F95C78B20FF6}"/>
            </c:ext>
          </c:extLst>
        </c:ser>
        <c:ser>
          <c:idx val="2"/>
          <c:order val="2"/>
          <c:tx>
            <c:strRef>
              <c:f>'3.1. Layouts PV Charts'!$B$13</c:f>
              <c:strCache>
                <c:ptCount val="1"/>
                <c:pt idx="0">
                  <c:v>DAC plant operation (NG)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'3.1. Layouts PV Charts'!$C$13:$J$13</c:f>
              <c:numCache>
                <c:formatCode>0.00E+00</c:formatCode>
                <c:ptCount val="8"/>
                <c:pt idx="0">
                  <c:v>0</c:v>
                </c:pt>
                <c:pt idx="1">
                  <c:v>2.7531250000000011E-2</c:v>
                </c:pt>
                <c:pt idx="2">
                  <c:v>0</c:v>
                </c:pt>
                <c:pt idx="3">
                  <c:v>2.7531250000000011E-2</c:v>
                </c:pt>
                <c:pt idx="4">
                  <c:v>0</c:v>
                </c:pt>
                <c:pt idx="5">
                  <c:v>2.7531250000000011E-2</c:v>
                </c:pt>
                <c:pt idx="6">
                  <c:v>0</c:v>
                </c:pt>
                <c:pt idx="7">
                  <c:v>2.7531250000000011E-2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67-43C0-83D9-F95C78B20FF6}"/>
            </c:ext>
          </c:extLst>
        </c:ser>
        <c:ser>
          <c:idx val="3"/>
          <c:order val="3"/>
          <c:tx>
            <c:strRef>
              <c:f>'3.1. Layouts PV Charts'!$B$14</c:f>
              <c:strCache>
                <c:ptCount val="1"/>
                <c:pt idx="0">
                  <c:v>CO2 captured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'3.1. Layouts PV Charts'!$C$14:$J$14</c:f>
              <c:numCache>
                <c:formatCode>0.00E+00</c:formatCode>
                <c:ptCount val="8"/>
                <c:pt idx="0">
                  <c:v>-7.5000000000000025E-2</c:v>
                </c:pt>
                <c:pt idx="1">
                  <c:v>-7.5000000000000025E-2</c:v>
                </c:pt>
                <c:pt idx="2">
                  <c:v>-7.5000000000000025E-2</c:v>
                </c:pt>
                <c:pt idx="3">
                  <c:v>-7.5000000000000025E-2</c:v>
                </c:pt>
                <c:pt idx="4">
                  <c:v>-7.5000000000000025E-2</c:v>
                </c:pt>
                <c:pt idx="5">
                  <c:v>-7.5000000000000025E-2</c:v>
                </c:pt>
                <c:pt idx="6">
                  <c:v>-7.5000000000000025E-2</c:v>
                </c:pt>
                <c:pt idx="7">
                  <c:v>-7.5000000000000025E-2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67-43C0-83D9-F95C78B20FF6}"/>
            </c:ext>
          </c:extLst>
        </c:ser>
        <c:ser>
          <c:idx val="4"/>
          <c:order val="4"/>
          <c:tx>
            <c:strRef>
              <c:f>'3.1. Layouts PV Charts'!$B$15</c:f>
              <c:strCache>
                <c:ptCount val="1"/>
                <c:pt idx="0">
                  <c:v>CO2 losses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'3.1. Layouts PV Charts'!$C$15:$J$15</c:f>
              <c:numCache>
                <c:formatCode>0.00E+00</c:formatCode>
                <c:ptCount val="8"/>
                <c:pt idx="0">
                  <c:v>3.7500000000000016E-3</c:v>
                </c:pt>
                <c:pt idx="1">
                  <c:v>3.7500000000000016E-3</c:v>
                </c:pt>
                <c:pt idx="2">
                  <c:v>3.7500000000000016E-3</c:v>
                </c:pt>
                <c:pt idx="3">
                  <c:v>3.7500000000000016E-3</c:v>
                </c:pt>
                <c:pt idx="4">
                  <c:v>3.7500000000000016E-3</c:v>
                </c:pt>
                <c:pt idx="5">
                  <c:v>3.7500000000000016E-3</c:v>
                </c:pt>
                <c:pt idx="6">
                  <c:v>3.7500000000000016E-3</c:v>
                </c:pt>
                <c:pt idx="7">
                  <c:v>3.7500000000000016E-3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C67-43C0-83D9-F95C78B20FF6}"/>
            </c:ext>
          </c:extLst>
        </c:ser>
        <c:ser>
          <c:idx val="5"/>
          <c:order val="5"/>
          <c:tx>
            <c:strRef>
              <c:f>'3.1. Layouts PV Charts'!$B$17</c:f>
              <c:strCache>
                <c:ptCount val="1"/>
                <c:pt idx="0">
                  <c:v>PtL+DAC plant construction and EOL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'3.1. Layouts PV Charts'!$C$17:$J$17</c:f>
              <c:numCache>
                <c:formatCode>0.00E+00</c:formatCode>
                <c:ptCount val="8"/>
                <c:pt idx="0">
                  <c:v>3.5999999999999999E-3</c:v>
                </c:pt>
                <c:pt idx="1">
                  <c:v>3.5999999999999999E-3</c:v>
                </c:pt>
                <c:pt idx="2">
                  <c:v>3.5999999999999999E-3</c:v>
                </c:pt>
                <c:pt idx="3">
                  <c:v>3.5999999999999999E-3</c:v>
                </c:pt>
                <c:pt idx="4">
                  <c:v>3.5999999999999999E-3</c:v>
                </c:pt>
                <c:pt idx="5">
                  <c:v>3.5999999999999999E-3</c:v>
                </c:pt>
                <c:pt idx="6">
                  <c:v>3.5999999999999999E-3</c:v>
                </c:pt>
                <c:pt idx="7">
                  <c:v>3.5999999999999999E-3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C67-43C0-83D9-F95C78B20FF6}"/>
            </c:ext>
          </c:extLst>
        </c:ser>
        <c:ser>
          <c:idx val="6"/>
          <c:order val="6"/>
          <c:tx>
            <c:strRef>
              <c:f>'3.1. Layouts PV Charts'!$B$19</c:f>
              <c:strCache>
                <c:ptCount val="1"/>
                <c:pt idx="0">
                  <c:v>PtL combustion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'3.1. Layouts PV Charts'!$C$19:$J$19</c:f>
              <c:numCache>
                <c:formatCode>0.00E+00</c:formatCode>
                <c:ptCount val="8"/>
                <c:pt idx="0">
                  <c:v>7.1428571428571605E-2</c:v>
                </c:pt>
                <c:pt idx="1">
                  <c:v>7.1428571428571605E-2</c:v>
                </c:pt>
                <c:pt idx="2">
                  <c:v>7.1428571428571605E-2</c:v>
                </c:pt>
                <c:pt idx="3">
                  <c:v>7.1428571428571605E-2</c:v>
                </c:pt>
                <c:pt idx="4">
                  <c:v>0.14979825815942893</c:v>
                </c:pt>
                <c:pt idx="5">
                  <c:v>0.14979825815942893</c:v>
                </c:pt>
                <c:pt idx="6">
                  <c:v>0.14979825815942893</c:v>
                </c:pt>
                <c:pt idx="7">
                  <c:v>0.14979825815942893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C67-43C0-83D9-F95C78B20F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3858303"/>
        <c:axId val="153877439"/>
      </c:barChart>
      <c:scatterChart>
        <c:scatterStyle val="lineMarker"/>
        <c:varyColors val="0"/>
        <c:ser>
          <c:idx val="7"/>
          <c:order val="7"/>
          <c:tx>
            <c:strRef>
              <c:f>'3.1. Layouts PV Charts'!$B$8</c:f>
              <c:strCache>
                <c:ptCount val="1"/>
                <c:pt idx="0">
                  <c:v>Total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FF0000"/>
              </a:solidFill>
              <a:ln w="25400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6B94563E-24C3-4D0C-BD0B-9CC0B25B79B7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6E506601-B23E-4548-8576-79DA8FF13EDC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BC67-43C0-83D9-F95C78B20FF6}"/>
                </c:ext>
              </c:extLst>
            </c:dLbl>
            <c:dLbl>
              <c:idx val="1"/>
              <c:layout>
                <c:manualLayout>
                  <c:x val="-3.7992530345471523E-2"/>
                  <c:y val="3.9059484294141814E-2"/>
                </c:manualLayout>
              </c:layout>
              <c:tx>
                <c:rich>
                  <a:bodyPr/>
                  <a:lstStyle/>
                  <a:p>
                    <a:fld id="{F6DB5686-975F-4A35-875F-95D4B16CE768}" type="CELLRANGE">
                      <a:rPr lang="en-US" baseline="0"/>
                      <a:pPr/>
                      <a:t>[ZELLBEREICH]</a:t>
                    </a:fld>
                    <a:r>
                      <a:rPr lang="en-US" baseline="0"/>
                      <a:t>; </a:t>
                    </a:r>
                    <a:fld id="{A8826A00-17C6-4E3A-883D-DB0EC22F1829}" type="YVALUE">
                      <a:rPr lang="en-US" baseline="0"/>
                      <a:pPr/>
                      <a:t>[Y-WERT]</a:t>
                    </a:fld>
                    <a:endParaRPr lang="en-US" baseline="0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BC67-43C0-83D9-F95C78B20FF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5326665-592D-4456-902D-F121AD62CCA4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258BD0F8-9231-4696-A807-A92D691B179F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BC67-43C0-83D9-F95C78B20FF6}"/>
                </c:ext>
              </c:extLst>
            </c:dLbl>
            <c:dLbl>
              <c:idx val="3"/>
              <c:layout>
                <c:manualLayout>
                  <c:x val="-3.7992530345471592E-2"/>
                  <c:y val="3.9059484294141814E-2"/>
                </c:manualLayout>
              </c:layout>
              <c:tx>
                <c:rich>
                  <a:bodyPr/>
                  <a:lstStyle/>
                  <a:p>
                    <a:fld id="{24951A99-3CD1-4FEC-86A0-95FED93E63F0}" type="CELLRANGE">
                      <a:rPr lang="en-US" baseline="0"/>
                      <a:pPr/>
                      <a:t>[ZELLBEREICH]</a:t>
                    </a:fld>
                    <a:r>
                      <a:rPr lang="en-US" baseline="0"/>
                      <a:t>; </a:t>
                    </a:r>
                    <a:fld id="{66477D0D-7B74-4373-8322-D20702233C5D}" type="YVALUE">
                      <a:rPr lang="en-US" baseline="0"/>
                      <a:pPr/>
                      <a:t>[Y-WERT]</a:t>
                    </a:fld>
                    <a:endParaRPr lang="en-US" baseline="0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BC67-43C0-83D9-F95C78B20FF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660B5E0E-D176-4721-9C4D-300B40CD3C9A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54F6940C-0315-4233-BA7B-85A6E48FE677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BC67-43C0-83D9-F95C78B20FF6}"/>
                </c:ext>
              </c:extLst>
            </c:dLbl>
            <c:dLbl>
              <c:idx val="5"/>
              <c:layout>
                <c:manualLayout>
                  <c:x val="-3.7992530345471523E-2"/>
                  <c:y val="4.2210082907878484E-2"/>
                </c:manualLayout>
              </c:layout>
              <c:tx>
                <c:rich>
                  <a:bodyPr/>
                  <a:lstStyle/>
                  <a:p>
                    <a:fld id="{85718DC5-8EE2-4744-A7C9-3D41D18D9780}" type="CELLRANGE">
                      <a:rPr lang="en-US" baseline="0"/>
                      <a:pPr/>
                      <a:t>[ZELLBEREICH]</a:t>
                    </a:fld>
                    <a:r>
                      <a:rPr lang="en-US" baseline="0"/>
                      <a:t>; </a:t>
                    </a:r>
                    <a:fld id="{49392E75-33C0-43BF-B249-04DE3B023B12}" type="YVALUE">
                      <a:rPr lang="en-US" baseline="0"/>
                      <a:pPr/>
                      <a:t>[Y-WERT]</a:t>
                    </a:fld>
                    <a:endParaRPr lang="en-US" baseline="0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BC67-43C0-83D9-F95C78B20FF6}"/>
                </c:ext>
              </c:extLst>
            </c:dLbl>
            <c:dLbl>
              <c:idx val="6"/>
              <c:layout>
                <c:manualLayout>
                  <c:x val="-3.7992530345471523E-2"/>
                  <c:y val="4.2210082907878484E-2"/>
                </c:manualLayout>
              </c:layout>
              <c:tx>
                <c:rich>
                  <a:bodyPr/>
                  <a:lstStyle/>
                  <a:p>
                    <a:fld id="{D1284436-D8C1-42D4-90AE-50CF3D820620}" type="CELLRANGE">
                      <a:rPr lang="en-US" baseline="0"/>
                      <a:pPr/>
                      <a:t>[ZELLBEREICH]</a:t>
                    </a:fld>
                    <a:r>
                      <a:rPr lang="en-US" baseline="0"/>
                      <a:t>; </a:t>
                    </a:r>
                    <a:fld id="{5B33180C-EAF1-4F11-A852-BFE2C4075638}" type="YVALUE">
                      <a:rPr lang="en-US" baseline="0"/>
                      <a:pPr/>
                      <a:t>[Y-WERT]</a:t>
                    </a:fld>
                    <a:endParaRPr lang="en-US" baseline="0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BC67-43C0-83D9-F95C78B20FF6}"/>
                </c:ext>
              </c:extLst>
            </c:dLbl>
            <c:dLbl>
              <c:idx val="7"/>
              <c:layout>
                <c:manualLayout>
                  <c:x val="-3.6175551585463581E-2"/>
                  <c:y val="4.8511280135351699E-2"/>
                </c:manualLayout>
              </c:layout>
              <c:tx>
                <c:rich>
                  <a:bodyPr/>
                  <a:lstStyle/>
                  <a:p>
                    <a:fld id="{05A3B8B3-A27E-4573-98D0-B71A92E909E7}" type="CELLRANGE">
                      <a:rPr lang="en-US" baseline="0"/>
                      <a:pPr/>
                      <a:t>[ZELLBEREICH]</a:t>
                    </a:fld>
                    <a:r>
                      <a:rPr lang="en-US" baseline="0"/>
                      <a:t>; </a:t>
                    </a:r>
                    <a:fld id="{97C89EB1-1A63-45AD-87EA-A5BEE630B4CF}" type="YVALUE">
                      <a:rPr lang="en-US" baseline="0"/>
                      <a:pPr/>
                      <a:t>[Y-WERT]</a:t>
                    </a:fld>
                    <a:endParaRPr lang="en-US" baseline="0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BC67-43C0-83D9-F95C78B20FF6}"/>
                </c:ext>
              </c:extLst>
            </c:dLbl>
            <c:spPr>
              <a:solidFill>
                <a:schemeClr val="bg1"/>
              </a:solidFill>
              <a:ln>
                <a:solidFill>
                  <a:srgbClr val="C0000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yVal>
            <c:numRef>
              <c:f>'3.1. Layouts PV Charts'!$C$8:$J$8</c:f>
              <c:numCache>
                <c:formatCode>0.00E+00</c:formatCode>
                <c:ptCount val="8"/>
                <c:pt idx="0">
                  <c:v>2.8607784172120822E-2</c:v>
                </c:pt>
                <c:pt idx="1">
                  <c:v>5.462801521477486E-2</c:v>
                </c:pt>
                <c:pt idx="2">
                  <c:v>4.6650785694241553E-2</c:v>
                </c:pt>
                <c:pt idx="3">
                  <c:v>6.793275975953908E-2</c:v>
                </c:pt>
                <c:pt idx="4">
                  <c:v>0.10697747090297816</c:v>
                </c:pt>
                <c:pt idx="5">
                  <c:v>0.13299770194563218</c:v>
                </c:pt>
                <c:pt idx="6">
                  <c:v>0.12502047242509887</c:v>
                </c:pt>
                <c:pt idx="7">
                  <c:v>0.14630244649039642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'3.1. Layouts PV Charts'!$C$7:$J$7</c15:f>
                <c15:dlblRangeCache>
                  <c:ptCount val="8"/>
                  <c:pt idx="0">
                    <c:v>-66%</c:v>
                  </c:pt>
                  <c:pt idx="1">
                    <c:v>-35%</c:v>
                  </c:pt>
                  <c:pt idx="2">
                    <c:v>-44%</c:v>
                  </c:pt>
                  <c:pt idx="3">
                    <c:v>-19%</c:v>
                  </c:pt>
                  <c:pt idx="4">
                    <c:v>-34%</c:v>
                  </c:pt>
                  <c:pt idx="5">
                    <c:v>-18%</c:v>
                  </c:pt>
                  <c:pt idx="6">
                    <c:v>-23%</c:v>
                  </c:pt>
                  <c:pt idx="7">
                    <c:v>-10%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F-BC67-43C0-83D9-F95C78B20FF6}"/>
            </c:ext>
          </c:extLst>
        </c:ser>
        <c:ser>
          <c:idx val="8"/>
          <c:order val="8"/>
          <c:tx>
            <c:strRef>
              <c:f>'3.1. Layouts PV Charts'!$B$6</c:f>
              <c:strCache>
                <c:ptCount val="1"/>
                <c:pt idx="0">
                  <c:v>Jet A-1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7030A0"/>
              </a:solidFill>
              <a:ln w="25400">
                <a:solidFill>
                  <a:srgbClr val="002060"/>
                </a:solidFill>
              </a:ln>
              <a:effectLst/>
            </c:spPr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BC67-43C0-83D9-F95C78B20FF6}"/>
                </c:ext>
              </c:extLst>
            </c:dLbl>
            <c:dLbl>
              <c:idx val="4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BC67-43C0-83D9-F95C78B20FF6}"/>
                </c:ext>
              </c:extLst>
            </c:dLbl>
            <c:spPr>
              <a:solidFill>
                <a:schemeClr val="bg1"/>
              </a:solidFill>
              <a:ln>
                <a:solidFill>
                  <a:srgbClr val="00206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yVal>
            <c:numRef>
              <c:f>'3.1. Layouts PV Charts'!$C$6:$J$6</c:f>
              <c:numCache>
                <c:formatCode>0.00E+00</c:formatCode>
                <c:ptCount val="8"/>
                <c:pt idx="0">
                  <c:v>8.3467580024871396E-2</c:v>
                </c:pt>
                <c:pt idx="1">
                  <c:v>8.3467580024871396E-2</c:v>
                </c:pt>
                <c:pt idx="2">
                  <c:v>8.3467580024871396E-2</c:v>
                </c:pt>
                <c:pt idx="3">
                  <c:v>8.3467580024871396E-2</c:v>
                </c:pt>
                <c:pt idx="4">
                  <c:v>0.16277928199768099</c:v>
                </c:pt>
                <c:pt idx="5">
                  <c:v>0.16277928199768099</c:v>
                </c:pt>
                <c:pt idx="6">
                  <c:v>0.16277928199768099</c:v>
                </c:pt>
                <c:pt idx="7">
                  <c:v>0.16277928199768099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BC67-43C0-83D9-F95C78B20F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858303"/>
        <c:axId val="153877439"/>
      </c:scatterChart>
      <c:catAx>
        <c:axId val="153858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877439"/>
        <c:crosses val="autoZero"/>
        <c:auto val="1"/>
        <c:lblAlgn val="ctr"/>
        <c:lblOffset val="100"/>
        <c:noMultiLvlLbl val="0"/>
      </c:catAx>
      <c:valAx>
        <c:axId val="153877439"/>
        <c:scaling>
          <c:orientation val="minMax"/>
          <c:max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200"/>
                  <a:t>kg CO2eq/MJ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858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'3.1. Layouts PV Charts'!$B$60</c:f>
              <c:strCache>
                <c:ptCount val="1"/>
                <c:pt idx="0">
                  <c:v>PtL plant operation (electricity)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'3.1. Layouts PV Charts'!$C$53:$F$53</c:f>
              <c:strCache>
                <c:ptCount val="4"/>
                <c:pt idx="0">
                  <c:v>HTFT, low-temp. DAC</c:v>
                </c:pt>
                <c:pt idx="1">
                  <c:v>HTFT, high-temp. DAC</c:v>
                </c:pt>
                <c:pt idx="2">
                  <c:v>LTFT, low-temp. DAC</c:v>
                </c:pt>
                <c:pt idx="3">
                  <c:v>LTFT, high-temp. DAC</c:v>
                </c:pt>
              </c:strCache>
            </c:strRef>
          </c:cat>
          <c:val>
            <c:numRef>
              <c:f>'3.1. Layouts PV Charts'!$C$60:$F$60</c:f>
              <c:numCache>
                <c:formatCode>0.00E+00</c:formatCode>
                <c:ptCount val="4"/>
                <c:pt idx="0">
                  <c:v>1.9587282780410745E-4</c:v>
                </c:pt>
                <c:pt idx="1">
                  <c:v>1.9587282780410745E-4</c:v>
                </c:pt>
                <c:pt idx="2">
                  <c:v>3.0763268198012701E-4</c:v>
                </c:pt>
                <c:pt idx="3">
                  <c:v>3.0763268198012701E-4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0F-404E-9998-B1038985548B}"/>
            </c:ext>
          </c:extLst>
        </c:ser>
        <c:ser>
          <c:idx val="1"/>
          <c:order val="1"/>
          <c:tx>
            <c:strRef>
              <c:f>'3.1. Layouts PV Charts'!$B$61</c:f>
              <c:strCache>
                <c:ptCount val="1"/>
                <c:pt idx="0">
                  <c:v>DAC plant operation (electricity)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'3.1. Layouts PV Charts'!$C$53:$F$53</c:f>
              <c:strCache>
                <c:ptCount val="4"/>
                <c:pt idx="0">
                  <c:v>HTFT, low-temp. DAC</c:v>
                </c:pt>
                <c:pt idx="1">
                  <c:v>HTFT, high-temp. DAC</c:v>
                </c:pt>
                <c:pt idx="2">
                  <c:v>LTFT, low-temp. DAC</c:v>
                </c:pt>
                <c:pt idx="3">
                  <c:v>LTFT, high-temp. DAC</c:v>
                </c:pt>
              </c:strCache>
            </c:strRef>
          </c:cat>
          <c:val>
            <c:numRef>
              <c:f>'3.1. Layouts PV Charts'!$C$61:$F$61</c:f>
              <c:numCache>
                <c:formatCode>0.00E+00</c:formatCode>
                <c:ptCount val="4"/>
                <c:pt idx="0">
                  <c:v>1.2692559241706168E-5</c:v>
                </c:pt>
                <c:pt idx="1">
                  <c:v>0</c:v>
                </c:pt>
                <c:pt idx="2">
                  <c:v>5.2493917851500798E-5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0F-404E-9998-B1038985548B}"/>
            </c:ext>
          </c:extLst>
        </c:ser>
        <c:ser>
          <c:idx val="2"/>
          <c:order val="2"/>
          <c:tx>
            <c:strRef>
              <c:f>'3.1. Layouts PV Charts'!$B$62</c:f>
              <c:strCache>
                <c:ptCount val="1"/>
                <c:pt idx="0">
                  <c:v>DAC plant operation (NG)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'3.1. Layouts PV Charts'!$C$53:$F$53</c:f>
              <c:strCache>
                <c:ptCount val="4"/>
                <c:pt idx="0">
                  <c:v>HTFT, low-temp. DAC</c:v>
                </c:pt>
                <c:pt idx="1">
                  <c:v>HTFT, high-temp. DAC</c:v>
                </c:pt>
                <c:pt idx="2">
                  <c:v>LTFT, low-temp. DAC</c:v>
                </c:pt>
                <c:pt idx="3">
                  <c:v>LTFT, high-temp. DAC</c:v>
                </c:pt>
              </c:strCache>
            </c:strRef>
          </c:cat>
          <c:val>
            <c:numRef>
              <c:f>'3.1. Layouts PV Charts'!$C$62:$F$62</c:f>
              <c:numCache>
                <c:formatCode>0.00E+00</c:formatCode>
                <c:ptCount val="4"/>
                <c:pt idx="0">
                  <c:v>0</c:v>
                </c:pt>
                <c:pt idx="1">
                  <c:v>2.2116770833333341E-5</c:v>
                </c:pt>
                <c:pt idx="2">
                  <c:v>0</c:v>
                </c:pt>
                <c:pt idx="3">
                  <c:v>2.2116770833333341E-5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D0F-404E-9998-B1038985548B}"/>
            </c:ext>
          </c:extLst>
        </c:ser>
        <c:ser>
          <c:idx val="5"/>
          <c:order val="3"/>
          <c:tx>
            <c:strRef>
              <c:f>'3.1. Layouts PV Charts'!$B$66</c:f>
              <c:strCache>
                <c:ptCount val="1"/>
                <c:pt idx="0">
                  <c:v>PtL+DAC plant construction and EOL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'3.1. Layouts PV Charts'!$C$53:$F$53</c:f>
              <c:strCache>
                <c:ptCount val="4"/>
                <c:pt idx="0">
                  <c:v>HTFT, low-temp. DAC</c:v>
                </c:pt>
                <c:pt idx="1">
                  <c:v>HTFT, high-temp. DAC</c:v>
                </c:pt>
                <c:pt idx="2">
                  <c:v>LTFT, low-temp. DAC</c:v>
                </c:pt>
                <c:pt idx="3">
                  <c:v>LTFT, high-temp. DAC</c:v>
                </c:pt>
              </c:strCache>
            </c:strRef>
          </c:cat>
          <c:val>
            <c:numRef>
              <c:f>'3.1. Layouts PV Charts'!$C$66:$F$66</c:f>
              <c:numCache>
                <c:formatCode>0.00E+00</c:formatCode>
                <c:ptCount val="4"/>
                <c:pt idx="0">
                  <c:v>1.5490341753343238E-5</c:v>
                </c:pt>
                <c:pt idx="1">
                  <c:v>1.5490341753343238E-5</c:v>
                </c:pt>
                <c:pt idx="2">
                  <c:v>1.5490341753343238E-5</c:v>
                </c:pt>
                <c:pt idx="3">
                  <c:v>1.5490341753343238E-5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D0F-404E-9998-B1038985548B}"/>
            </c:ext>
          </c:extLst>
        </c:ser>
        <c:ser>
          <c:idx val="6"/>
          <c:order val="4"/>
          <c:tx>
            <c:strRef>
              <c:f>'3.1. Layouts PV Charts'!$B$68</c:f>
              <c:strCache>
                <c:ptCount val="1"/>
                <c:pt idx="0">
                  <c:v>PtL combustion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'3.1. Layouts PV Charts'!$C$53:$F$53</c:f>
              <c:strCache>
                <c:ptCount val="4"/>
                <c:pt idx="0">
                  <c:v>HTFT, low-temp. DAC</c:v>
                </c:pt>
                <c:pt idx="1">
                  <c:v>HTFT, high-temp. DAC</c:v>
                </c:pt>
                <c:pt idx="2">
                  <c:v>LTFT, low-temp. DAC</c:v>
                </c:pt>
                <c:pt idx="3">
                  <c:v>LTFT, high-temp. DAC</c:v>
                </c:pt>
              </c:strCache>
            </c:strRef>
          </c:cat>
          <c:val>
            <c:numRef>
              <c:f>'3.1. Layouts PV Charts'!$C$68:$F$68</c:f>
              <c:numCache>
                <c:formatCode>0.00E+00</c:formatCode>
                <c:ptCount val="4"/>
                <c:pt idx="0">
                  <c:v>1.7843089038851697E-4</c:v>
                </c:pt>
                <c:pt idx="1">
                  <c:v>1.7843089038851697E-4</c:v>
                </c:pt>
                <c:pt idx="2">
                  <c:v>1.7843089038851697E-4</c:v>
                </c:pt>
                <c:pt idx="3">
                  <c:v>1.7843089038851697E-4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D0F-404E-9998-B103898554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3858303"/>
        <c:axId val="153877439"/>
      </c:barChart>
      <c:lineChart>
        <c:grouping val="stacked"/>
        <c:varyColors val="0"/>
        <c:ser>
          <c:idx val="3"/>
          <c:order val="6"/>
          <c:tx>
            <c:strRef>
              <c:f>'3.1. Layouts PV Charts'!$B$55</c:f>
              <c:strCache>
                <c:ptCount val="1"/>
                <c:pt idx="0">
                  <c:v>Jet A-1</c:v>
                </c:pt>
              </c:strCache>
            </c:strRef>
          </c:tx>
          <c:spPr>
            <a:ln w="28575" cap="rnd">
              <a:solidFill>
                <a:srgbClr val="002060"/>
              </a:solidFill>
              <a:prstDash val="dash"/>
              <a:round/>
            </a:ln>
            <a:effectLst/>
          </c:spPr>
          <c:marker>
            <c:symbol val="diamond"/>
            <c:size val="8"/>
            <c:spPr>
              <a:solidFill>
                <a:srgbClr val="7030A0"/>
              </a:solidFill>
              <a:ln w="25400">
                <a:solidFill>
                  <a:srgbClr val="002060"/>
                </a:solidFill>
              </a:ln>
              <a:effectLst/>
            </c:spPr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0F-404E-9998-B1038985548B}"/>
                </c:ext>
              </c:extLst>
            </c:dLbl>
            <c:spPr>
              <a:solidFill>
                <a:schemeClr val="bg1"/>
              </a:solidFill>
              <a:ln>
                <a:solidFill>
                  <a:srgbClr val="00206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'3.1. Layouts PV Charts'!$C$55:$F$55</c:f>
              <c:numCache>
                <c:formatCode>0.00E+00</c:formatCode>
                <c:ptCount val="4"/>
                <c:pt idx="0">
                  <c:v>2.2572710741740421E-4</c:v>
                </c:pt>
                <c:pt idx="1">
                  <c:v>2.2572710741740421E-4</c:v>
                </c:pt>
                <c:pt idx="2">
                  <c:v>2.2572710741740421E-4</c:v>
                </c:pt>
                <c:pt idx="3">
                  <c:v>2.2572710741740421E-4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D0F-404E-9998-B103898554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3858303"/>
        <c:axId val="153877439"/>
      </c:lineChart>
      <c:scatterChart>
        <c:scatterStyle val="lineMarker"/>
        <c:varyColors val="0"/>
        <c:ser>
          <c:idx val="7"/>
          <c:order val="5"/>
          <c:tx>
            <c:strRef>
              <c:f>'3.1. Layouts PV Charts'!$B$57</c:f>
              <c:strCache>
                <c:ptCount val="1"/>
                <c:pt idx="0">
                  <c:v>Total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FF0000"/>
              </a:solidFill>
              <a:ln w="25400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8495B5F9-02C3-4544-A213-858C5E67ED28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88A37585-1A62-4B61-BC5B-98D902236AF6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2D0F-404E-9998-B1038985548B}"/>
                </c:ext>
              </c:extLst>
            </c:dLbl>
            <c:dLbl>
              <c:idx val="1"/>
              <c:layout>
                <c:manualLayout>
                  <c:x val="-6.5007169630952752E-2"/>
                  <c:y val="-4.1587175953092519E-2"/>
                </c:manualLayout>
              </c:layout>
              <c:tx>
                <c:rich>
                  <a:bodyPr/>
                  <a:lstStyle/>
                  <a:p>
                    <a:fld id="{A7725E01-2C48-44EF-AA62-09A932B7A18C}" type="CELLRANGE">
                      <a:rPr lang="en-US" baseline="0"/>
                      <a:pPr/>
                      <a:t>[ZELLBEREICH]</a:t>
                    </a:fld>
                    <a:r>
                      <a:rPr lang="en-US" baseline="0"/>
                      <a:t>; </a:t>
                    </a:r>
                    <a:fld id="{FDCCE651-638C-42D1-A973-14085E136090}" type="YVALUE">
                      <a:rPr lang="en-US" baseline="0"/>
                      <a:pPr/>
                      <a:t>[Y-WERT]</a:t>
                    </a:fld>
                    <a:endParaRPr lang="en-US" baseline="0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2D0F-404E-9998-B1038985548B}"/>
                </c:ext>
              </c:extLst>
            </c:dLbl>
            <c:dLbl>
              <c:idx val="2"/>
              <c:layout>
                <c:manualLayout>
                  <c:x val="-6.3232231753778387E-2"/>
                  <c:y val="-4.4475679708147427E-2"/>
                </c:manualLayout>
              </c:layout>
              <c:tx>
                <c:rich>
                  <a:bodyPr/>
                  <a:lstStyle/>
                  <a:p>
                    <a:fld id="{C9D15E4E-FE0C-4B34-82BC-55818058E538}" type="CELLRANGE">
                      <a:rPr lang="en-US" baseline="0"/>
                      <a:pPr/>
                      <a:t>[ZELLBEREICH]</a:t>
                    </a:fld>
                    <a:r>
                      <a:rPr lang="en-US" baseline="0"/>
                      <a:t>; </a:t>
                    </a:r>
                    <a:fld id="{41806A78-2AAE-49EB-A4F2-0486531E056F}" type="YVALUE">
                      <a:rPr lang="en-US" baseline="0"/>
                      <a:pPr/>
                      <a:t>[Y-WERT]</a:t>
                    </a:fld>
                    <a:endParaRPr lang="en-US" baseline="0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2D0F-404E-9998-B1038985548B}"/>
                </c:ext>
              </c:extLst>
            </c:dLbl>
            <c:dLbl>
              <c:idx val="3"/>
              <c:layout>
                <c:manualLayout>
                  <c:x val="-6.6383515159646578E-2"/>
                  <c:y val="-4.4475679708147399E-2"/>
                </c:manualLayout>
              </c:layout>
              <c:tx>
                <c:rich>
                  <a:bodyPr/>
                  <a:lstStyle/>
                  <a:p>
                    <a:fld id="{F57AD624-CBA3-4047-BEA3-13412AC38F27}" type="CELLRANGE">
                      <a:rPr lang="en-US" baseline="0"/>
                      <a:pPr/>
                      <a:t>[ZELLBEREICH]</a:t>
                    </a:fld>
                    <a:r>
                      <a:rPr lang="en-US" baseline="0"/>
                      <a:t>; </a:t>
                    </a:r>
                    <a:fld id="{727B44AF-A08E-43E7-AC1D-BCB0EC7AE63F}" type="YVALUE">
                      <a:rPr lang="en-US" baseline="0"/>
                      <a:pPr/>
                      <a:t>[Y-WERT]</a:t>
                    </a:fld>
                    <a:endParaRPr lang="en-US" baseline="0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2D0F-404E-9998-B1038985548B}"/>
                </c:ext>
              </c:extLst>
            </c:dLbl>
            <c:spPr>
              <a:solidFill>
                <a:schemeClr val="bg1"/>
              </a:solidFill>
              <a:ln>
                <a:solidFill>
                  <a:srgbClr val="C0000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yVal>
            <c:numRef>
              <c:f>'3.1. Layouts PV Charts'!$C$57:$F$57</c:f>
              <c:numCache>
                <c:formatCode>0.00E+00</c:formatCode>
                <c:ptCount val="4"/>
                <c:pt idx="0">
                  <c:v>4.0248661918767381E-4</c:v>
                </c:pt>
                <c:pt idx="1">
                  <c:v>4.1191083077930096E-4</c:v>
                </c:pt>
                <c:pt idx="2">
                  <c:v>5.5404783197348794E-4</c:v>
                </c:pt>
                <c:pt idx="3">
                  <c:v>5.236706849553205E-4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'3.1. Layouts PV Charts'!$C$56:$F$56</c15:f>
                <c15:dlblRangeCache>
                  <c:ptCount val="4"/>
                  <c:pt idx="0">
                    <c:v>78%</c:v>
                  </c:pt>
                  <c:pt idx="1">
                    <c:v>82%</c:v>
                  </c:pt>
                  <c:pt idx="2">
                    <c:v>145%</c:v>
                  </c:pt>
                  <c:pt idx="3">
                    <c:v>132%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B-2D0F-404E-9998-B103898554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858303"/>
        <c:axId val="153877439"/>
      </c:scatterChart>
      <c:catAx>
        <c:axId val="153858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877439"/>
        <c:crosses val="autoZero"/>
        <c:auto val="1"/>
        <c:lblAlgn val="ctr"/>
        <c:lblOffset val="100"/>
        <c:noMultiLvlLbl val="0"/>
      </c:catAx>
      <c:valAx>
        <c:axId val="153877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100"/>
                  <a:t>kg SO2eq/MJ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858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'3.1. Layouts PV Charts'!$B$85</c:f>
              <c:strCache>
                <c:ptCount val="1"/>
                <c:pt idx="0">
                  <c:v>PtL plant operation (electricity)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'3.1. Layouts PV Charts'!$C$78:$F$78</c:f>
              <c:strCache>
                <c:ptCount val="4"/>
                <c:pt idx="0">
                  <c:v>HTFT, low-temp. DAC</c:v>
                </c:pt>
                <c:pt idx="1">
                  <c:v>HTFT, high-temp. DAC</c:v>
                </c:pt>
                <c:pt idx="2">
                  <c:v>LTFT, low-temp. DAC</c:v>
                </c:pt>
                <c:pt idx="3">
                  <c:v>LTFT, high-temp. DAC</c:v>
                </c:pt>
              </c:strCache>
            </c:strRef>
          </c:cat>
          <c:val>
            <c:numRef>
              <c:f>'3.1. Layouts PV Charts'!$C$85:$F$85</c:f>
              <c:numCache>
                <c:formatCode>0.00E+00</c:formatCode>
                <c:ptCount val="4"/>
                <c:pt idx="0">
                  <c:v>1.912091890468668E-5</c:v>
                </c:pt>
                <c:pt idx="1">
                  <c:v>1.912091890468668E-5</c:v>
                </c:pt>
                <c:pt idx="2">
                  <c:v>3.003080943139335E-5</c:v>
                </c:pt>
                <c:pt idx="3">
                  <c:v>3.003080943139335E-5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E0-4164-B24D-D466C5C99BDD}"/>
            </c:ext>
          </c:extLst>
        </c:ser>
        <c:ser>
          <c:idx val="1"/>
          <c:order val="1"/>
          <c:tx>
            <c:strRef>
              <c:f>'3.1. Layouts PV Charts'!$B$86</c:f>
              <c:strCache>
                <c:ptCount val="1"/>
                <c:pt idx="0">
                  <c:v>DAC plant operation (electricity)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'3.1. Layouts PV Charts'!$C$78:$F$78</c:f>
              <c:strCache>
                <c:ptCount val="4"/>
                <c:pt idx="0">
                  <c:v>HTFT, low-temp. DAC</c:v>
                </c:pt>
                <c:pt idx="1">
                  <c:v>HTFT, high-temp. DAC</c:v>
                </c:pt>
                <c:pt idx="2">
                  <c:v>LTFT, low-temp. DAC</c:v>
                </c:pt>
                <c:pt idx="3">
                  <c:v>LTFT, high-temp. DAC</c:v>
                </c:pt>
              </c:strCache>
            </c:strRef>
          </c:cat>
          <c:val>
            <c:numRef>
              <c:f>'3.1. Layouts PV Charts'!$C$86:$F$86</c:f>
              <c:numCache>
                <c:formatCode>0.00E+00</c:formatCode>
                <c:ptCount val="4"/>
                <c:pt idx="0">
                  <c:v>1.2390355450236972E-6</c:v>
                </c:pt>
                <c:pt idx="1">
                  <c:v>0</c:v>
                </c:pt>
                <c:pt idx="2">
                  <c:v>5.1244062664560299E-6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E0-4164-B24D-D466C5C99BDD}"/>
            </c:ext>
          </c:extLst>
        </c:ser>
        <c:ser>
          <c:idx val="2"/>
          <c:order val="2"/>
          <c:tx>
            <c:strRef>
              <c:f>'3.1. Layouts PV Charts'!$B$87</c:f>
              <c:strCache>
                <c:ptCount val="1"/>
                <c:pt idx="0">
                  <c:v>DAC plant operation (NG)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'3.1. Layouts PV Charts'!$C$78:$F$78</c:f>
              <c:strCache>
                <c:ptCount val="4"/>
                <c:pt idx="0">
                  <c:v>HTFT, low-temp. DAC</c:v>
                </c:pt>
                <c:pt idx="1">
                  <c:v>HTFT, high-temp. DAC</c:v>
                </c:pt>
                <c:pt idx="2">
                  <c:v>LTFT, low-temp. DAC</c:v>
                </c:pt>
                <c:pt idx="3">
                  <c:v>LTFT, high-temp. DAC</c:v>
                </c:pt>
              </c:strCache>
            </c:strRef>
          </c:cat>
          <c:val>
            <c:numRef>
              <c:f>'3.1. Layouts PV Charts'!$C$87:$F$87</c:f>
              <c:numCache>
                <c:formatCode>0.00E+00</c:formatCode>
                <c:ptCount val="4"/>
                <c:pt idx="0">
                  <c:v>0</c:v>
                </c:pt>
                <c:pt idx="1">
                  <c:v>3.028437500000001E-6</c:v>
                </c:pt>
                <c:pt idx="2">
                  <c:v>0</c:v>
                </c:pt>
                <c:pt idx="3">
                  <c:v>3.028437500000001E-6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7E0-4164-B24D-D466C5C99BDD}"/>
            </c:ext>
          </c:extLst>
        </c:ser>
        <c:ser>
          <c:idx val="5"/>
          <c:order val="3"/>
          <c:tx>
            <c:strRef>
              <c:f>'3.1. Layouts PV Charts'!$B$91</c:f>
              <c:strCache>
                <c:ptCount val="1"/>
                <c:pt idx="0">
                  <c:v>PtL+DAC plant construction and EOL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'3.1. Layouts PV Charts'!$C$78:$F$78</c:f>
              <c:strCache>
                <c:ptCount val="4"/>
                <c:pt idx="0">
                  <c:v>HTFT, low-temp. DAC</c:v>
                </c:pt>
                <c:pt idx="1">
                  <c:v>HTFT, high-temp. DAC</c:v>
                </c:pt>
                <c:pt idx="2">
                  <c:v>LTFT, low-temp. DAC</c:v>
                </c:pt>
                <c:pt idx="3">
                  <c:v>LTFT, high-temp. DAC</c:v>
                </c:pt>
              </c:strCache>
            </c:strRef>
          </c:cat>
          <c:val>
            <c:numRef>
              <c:f>'3.1. Layouts PV Charts'!$C$91:$F$91</c:f>
              <c:numCache>
                <c:formatCode>0.00E+00</c:formatCode>
                <c:ptCount val="4"/>
                <c:pt idx="0">
                  <c:v>1.1000000000000001E-6</c:v>
                </c:pt>
                <c:pt idx="1">
                  <c:v>1.1000000000000001E-6</c:v>
                </c:pt>
                <c:pt idx="2">
                  <c:v>1.1000000000000001E-6</c:v>
                </c:pt>
                <c:pt idx="3">
                  <c:v>1.1000000000000001E-6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7E0-4164-B24D-D466C5C99BDD}"/>
            </c:ext>
          </c:extLst>
        </c:ser>
        <c:ser>
          <c:idx val="6"/>
          <c:order val="4"/>
          <c:tx>
            <c:strRef>
              <c:f>'3.1. Layouts PV Charts'!$B$93</c:f>
              <c:strCache>
                <c:ptCount val="1"/>
                <c:pt idx="0">
                  <c:v>PtL combustion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'3.1. Layouts PV Charts'!$C$78:$F$78</c:f>
              <c:strCache>
                <c:ptCount val="4"/>
                <c:pt idx="0">
                  <c:v>HTFT, low-temp. DAC</c:v>
                </c:pt>
                <c:pt idx="1">
                  <c:v>HTFT, high-temp. DAC</c:v>
                </c:pt>
                <c:pt idx="2">
                  <c:v>LTFT, low-temp. DAC</c:v>
                </c:pt>
                <c:pt idx="3">
                  <c:v>LTFT, high-temp. DAC</c:v>
                </c:pt>
              </c:strCache>
            </c:strRef>
          </c:cat>
          <c:val>
            <c:numRef>
              <c:f>'3.1. Layouts PV Charts'!$C$93:$F$93</c:f>
              <c:numCache>
                <c:formatCode>0.00E+00</c:formatCode>
                <c:ptCount val="4"/>
                <c:pt idx="0">
                  <c:v>3.9018449230179407E-5</c:v>
                </c:pt>
                <c:pt idx="1">
                  <c:v>3.9018449230179407E-5</c:v>
                </c:pt>
                <c:pt idx="2">
                  <c:v>3.9018449230179407E-5</c:v>
                </c:pt>
                <c:pt idx="3">
                  <c:v>3.9018449230179407E-5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7E0-4164-B24D-D466C5C99B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3858303"/>
        <c:axId val="153877439"/>
      </c:barChart>
      <c:lineChart>
        <c:grouping val="stacked"/>
        <c:varyColors val="0"/>
        <c:ser>
          <c:idx val="3"/>
          <c:order val="6"/>
          <c:tx>
            <c:strRef>
              <c:f>'3.1. Layouts PV Charts'!$B$80</c:f>
              <c:strCache>
                <c:ptCount val="1"/>
                <c:pt idx="0">
                  <c:v>Jet A-1</c:v>
                </c:pt>
              </c:strCache>
            </c:strRef>
          </c:tx>
          <c:spPr>
            <a:ln w="28575" cap="rnd">
              <a:solidFill>
                <a:srgbClr val="002060"/>
              </a:solidFill>
              <a:prstDash val="dash"/>
              <a:round/>
            </a:ln>
            <a:effectLst/>
          </c:spPr>
          <c:marker>
            <c:symbol val="diamond"/>
            <c:size val="8"/>
            <c:spPr>
              <a:solidFill>
                <a:srgbClr val="7030A0"/>
              </a:solidFill>
              <a:ln w="25400">
                <a:solidFill>
                  <a:srgbClr val="002060"/>
                </a:solidFill>
              </a:ln>
              <a:effectLst/>
            </c:spPr>
          </c:marker>
          <c:dPt>
            <c:idx val="3"/>
            <c:marker>
              <c:symbol val="diamond"/>
              <c:size val="8"/>
              <c:spPr>
                <a:solidFill>
                  <a:srgbClr val="002060"/>
                </a:solidFill>
                <a:ln w="25400">
                  <a:solidFill>
                    <a:srgbClr val="00206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A7E0-4164-B24D-D466C5C99BDD}"/>
              </c:ext>
            </c:extLst>
          </c:dPt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7E0-4164-B24D-D466C5C99BDD}"/>
                </c:ext>
              </c:extLst>
            </c:dLbl>
            <c:spPr>
              <a:solidFill>
                <a:schemeClr val="bg1"/>
              </a:solidFill>
              <a:ln>
                <a:solidFill>
                  <a:srgbClr val="00206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'3.1. Layouts PV Charts'!$C$80:$F$80</c:f>
              <c:numCache>
                <c:formatCode>0.00E+00</c:formatCode>
                <c:ptCount val="4"/>
                <c:pt idx="0">
                  <c:v>4.6361856762121601E-5</c:v>
                </c:pt>
                <c:pt idx="1">
                  <c:v>4.6361856762121601E-5</c:v>
                </c:pt>
                <c:pt idx="2">
                  <c:v>4.6361856762121601E-5</c:v>
                </c:pt>
                <c:pt idx="3">
                  <c:v>4.6361856762121601E-5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7E0-4164-B24D-D466C5C99B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3858303"/>
        <c:axId val="153877439"/>
      </c:lineChart>
      <c:scatterChart>
        <c:scatterStyle val="lineMarker"/>
        <c:varyColors val="0"/>
        <c:ser>
          <c:idx val="7"/>
          <c:order val="5"/>
          <c:tx>
            <c:strRef>
              <c:f>'3.1. Layouts PV Charts'!$B$82</c:f>
              <c:strCache>
                <c:ptCount val="1"/>
                <c:pt idx="0">
                  <c:v>Total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FF0000"/>
              </a:solidFill>
              <a:ln w="25400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BCAFBA3E-94DD-4C58-8B4D-3A918BA22C52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9EE0242C-8AE5-4469-AA75-2BE5E705640D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A7E0-4164-B24D-D466C5C99BD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54AF94A8-C21B-4FF9-9A1A-CCCD3D655C22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336350AE-5903-4786-91CA-A0FBA7594335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A7E0-4164-B24D-D466C5C99BD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CB7B4D78-4B7B-4EFB-B9DB-8B9DC1F05B29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2934BBCC-0B02-4C33-AE25-6A23D02A050A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A7E0-4164-B24D-D466C5C99BD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462B6C6C-BA6A-40E2-9551-9ED08E214CC3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7EACD9F1-B2BF-4D85-B085-10DEDE5E6232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A7E0-4164-B24D-D466C5C99BDD}"/>
                </c:ext>
              </c:extLst>
            </c:dLbl>
            <c:spPr>
              <a:solidFill>
                <a:schemeClr val="bg1"/>
              </a:solidFill>
              <a:ln>
                <a:solidFill>
                  <a:srgbClr val="C0000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yVal>
            <c:numRef>
              <c:f>'3.1. Layouts PV Charts'!$C$82:$F$82</c:f>
              <c:numCache>
                <c:formatCode>0.00E+00</c:formatCode>
                <c:ptCount val="4"/>
                <c:pt idx="0">
                  <c:v>6.0478403679889781E-5</c:v>
                </c:pt>
                <c:pt idx="1">
                  <c:v>6.2267805634866089E-5</c:v>
                </c:pt>
                <c:pt idx="2">
                  <c:v>7.5273664928028784E-5</c:v>
                </c:pt>
                <c:pt idx="3">
                  <c:v>7.3177696161572759E-5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'3.1. Layouts PV Charts'!$C$81:$F$81</c15:f>
                <c15:dlblRangeCache>
                  <c:ptCount val="4"/>
                  <c:pt idx="0">
                    <c:v>30%</c:v>
                  </c:pt>
                  <c:pt idx="1">
                    <c:v>34%</c:v>
                  </c:pt>
                  <c:pt idx="2">
                    <c:v>62%</c:v>
                  </c:pt>
                  <c:pt idx="3">
                    <c:v>58%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C-A7E0-4164-B24D-D466C5C99B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858303"/>
        <c:axId val="153877439"/>
      </c:scatterChart>
      <c:catAx>
        <c:axId val="153858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877439"/>
        <c:crosses val="autoZero"/>
        <c:auto val="1"/>
        <c:lblAlgn val="ctr"/>
        <c:lblOffset val="100"/>
        <c:noMultiLvlLbl val="0"/>
      </c:catAx>
      <c:valAx>
        <c:axId val="153877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100"/>
                  <a:t>kg PO4eq/MJ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858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'1.1. Electricity Charts'!$B$49</c:f>
              <c:strCache>
                <c:ptCount val="1"/>
                <c:pt idx="0">
                  <c:v>PtL plant operation (electricity)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'1.1. Electricity Charts'!$C$44:$E$44</c:f>
              <c:strCache>
                <c:ptCount val="3"/>
                <c:pt idx="0">
                  <c:v>grid mix</c:v>
                </c:pt>
                <c:pt idx="1">
                  <c:v>wind power</c:v>
                </c:pt>
                <c:pt idx="2">
                  <c:v>PV</c:v>
                </c:pt>
              </c:strCache>
            </c:strRef>
          </c:cat>
          <c:val>
            <c:numRef>
              <c:f>'1.1. Electricity Charts'!$C$49:$E$49</c:f>
              <c:numCache>
                <c:formatCode>0.00E+00</c:formatCode>
                <c:ptCount val="3"/>
                <c:pt idx="0">
                  <c:v>3.0208333333333335E-4</c:v>
                </c:pt>
                <c:pt idx="1">
                  <c:v>2.3246014223104276E-5</c:v>
                </c:pt>
                <c:pt idx="2">
                  <c:v>1.9587282780410745E-4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42-455B-B70D-3036E6847CE2}"/>
            </c:ext>
          </c:extLst>
        </c:ser>
        <c:ser>
          <c:idx val="1"/>
          <c:order val="1"/>
          <c:tx>
            <c:strRef>
              <c:f>'1.1. Electricity Charts'!$B$50</c:f>
              <c:strCache>
                <c:ptCount val="1"/>
                <c:pt idx="0">
                  <c:v>DAC plant operation (electricity)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'1.1. Electricity Charts'!$C$44:$E$44</c:f>
              <c:strCache>
                <c:ptCount val="3"/>
                <c:pt idx="0">
                  <c:v>grid mix</c:v>
                </c:pt>
                <c:pt idx="1">
                  <c:v>wind power</c:v>
                </c:pt>
                <c:pt idx="2">
                  <c:v>PV</c:v>
                </c:pt>
              </c:strCache>
            </c:strRef>
          </c:cat>
          <c:val>
            <c:numRef>
              <c:f>'1.1. Electricity Charts'!$C$50:$E$50</c:f>
              <c:numCache>
                <c:formatCode>0.00E+00</c:formatCode>
                <c:ptCount val="3"/>
                <c:pt idx="0">
                  <c:v>1.9575000000000008E-5</c:v>
                </c:pt>
                <c:pt idx="1">
                  <c:v>1.5063417216571575E-6</c:v>
                </c:pt>
                <c:pt idx="2">
                  <c:v>1.2692559241706168E-5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42-455B-B70D-3036E6847CE2}"/>
            </c:ext>
          </c:extLst>
        </c:ser>
        <c:ser>
          <c:idx val="2"/>
          <c:order val="2"/>
          <c:tx>
            <c:strRef>
              <c:f>'1.1. Electricity Charts'!$B$51</c:f>
              <c:strCache>
                <c:ptCount val="1"/>
                <c:pt idx="0">
                  <c:v>DAC plant operation (NG)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'1.1. Electricity Charts'!$C$44:$E$44</c:f>
              <c:strCache>
                <c:ptCount val="3"/>
                <c:pt idx="0">
                  <c:v>grid mix</c:v>
                </c:pt>
                <c:pt idx="1">
                  <c:v>wind power</c:v>
                </c:pt>
                <c:pt idx="2">
                  <c:v>PV</c:v>
                </c:pt>
              </c:strCache>
            </c:strRef>
          </c:cat>
          <c:val>
            <c:numRef>
              <c:f>'1.1. Electricity Charts'!$C$51:$E$51</c:f>
              <c:numCache>
                <c:formatCode>0.00E+00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42-455B-B70D-3036E6847CE2}"/>
            </c:ext>
          </c:extLst>
        </c:ser>
        <c:ser>
          <c:idx val="5"/>
          <c:order val="3"/>
          <c:tx>
            <c:strRef>
              <c:f>'1.1. Electricity Charts'!$B$55</c:f>
              <c:strCache>
                <c:ptCount val="1"/>
                <c:pt idx="0">
                  <c:v>PtL+DAC plant construction and EOL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'1.1. Electricity Charts'!$C$44:$E$44</c:f>
              <c:strCache>
                <c:ptCount val="3"/>
                <c:pt idx="0">
                  <c:v>grid mix</c:v>
                </c:pt>
                <c:pt idx="1">
                  <c:v>wind power</c:v>
                </c:pt>
                <c:pt idx="2">
                  <c:v>PV</c:v>
                </c:pt>
              </c:strCache>
            </c:strRef>
          </c:cat>
          <c:val>
            <c:numRef>
              <c:f>'1.1. Electricity Charts'!$C$55:$E$55</c:f>
              <c:numCache>
                <c:formatCode>0.00E+00</c:formatCode>
                <c:ptCount val="3"/>
                <c:pt idx="0">
                  <c:v>1.5490341753343238E-5</c:v>
                </c:pt>
                <c:pt idx="1">
                  <c:v>1.5490341753343238E-5</c:v>
                </c:pt>
                <c:pt idx="2">
                  <c:v>1.5490341753343238E-5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B42-455B-B70D-3036E6847CE2}"/>
            </c:ext>
          </c:extLst>
        </c:ser>
        <c:ser>
          <c:idx val="6"/>
          <c:order val="4"/>
          <c:tx>
            <c:strRef>
              <c:f>'1.1. Electricity Charts'!$B$57</c:f>
              <c:strCache>
                <c:ptCount val="1"/>
                <c:pt idx="0">
                  <c:v>PtL combustion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'1.1. Electricity Charts'!$C$44:$E$44</c:f>
              <c:strCache>
                <c:ptCount val="3"/>
                <c:pt idx="0">
                  <c:v>grid mix</c:v>
                </c:pt>
                <c:pt idx="1">
                  <c:v>wind power</c:v>
                </c:pt>
                <c:pt idx="2">
                  <c:v>PV</c:v>
                </c:pt>
              </c:strCache>
            </c:strRef>
          </c:cat>
          <c:val>
            <c:numRef>
              <c:f>'1.1. Electricity Charts'!$C$57:$E$57</c:f>
              <c:numCache>
                <c:formatCode>0.00E+00</c:formatCode>
                <c:ptCount val="3"/>
                <c:pt idx="0">
                  <c:v>1.7843089038851697E-4</c:v>
                </c:pt>
                <c:pt idx="1">
                  <c:v>1.7843089038851697E-4</c:v>
                </c:pt>
                <c:pt idx="2">
                  <c:v>1.7843089038851697E-4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B42-455B-B70D-3036E6847C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3956479"/>
        <c:axId val="153957311"/>
      </c:barChart>
      <c:scatterChart>
        <c:scatterStyle val="lineMarker"/>
        <c:varyColors val="0"/>
        <c:ser>
          <c:idx val="7"/>
          <c:order val="5"/>
          <c:tx>
            <c:strRef>
              <c:f>'1.1. Electricity Charts'!$B$46</c:f>
              <c:strCache>
                <c:ptCount val="1"/>
                <c:pt idx="0">
                  <c:v>Total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FF0000"/>
              </a:solidFill>
              <a:ln w="25400">
                <a:solidFill>
                  <a:srgbClr val="C00000"/>
                </a:solidFill>
              </a:ln>
              <a:effectLst/>
            </c:spPr>
          </c:marker>
          <c:dLbls>
            <c:spPr>
              <a:solidFill>
                <a:schemeClr val="bg1"/>
              </a:solidFill>
              <a:ln>
                <a:solidFill>
                  <a:srgbClr val="C0000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yVal>
            <c:numRef>
              <c:f>'1.1. Electricity Charts'!$C$46:$E$46</c:f>
              <c:numCache>
                <c:formatCode>0.00E+00</c:formatCode>
                <c:ptCount val="3"/>
                <c:pt idx="0">
                  <c:v>5.1557956547519353E-4</c:v>
                </c:pt>
                <c:pt idx="1">
                  <c:v>2.1867358808662165E-4</c:v>
                </c:pt>
                <c:pt idx="2">
                  <c:v>4.0248661918767381E-4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B42-455B-B70D-3036E6847C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956479"/>
        <c:axId val="153957311"/>
      </c:scatterChart>
      <c:catAx>
        <c:axId val="1539564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957311"/>
        <c:crosses val="autoZero"/>
        <c:auto val="1"/>
        <c:lblAlgn val="ctr"/>
        <c:lblOffset val="100"/>
        <c:noMultiLvlLbl val="0"/>
      </c:catAx>
      <c:valAx>
        <c:axId val="153957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100"/>
                  <a:t>AP - kg SO2eq/MJ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9564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'3.1. Layouts PV Charts'!$B$110</c:f>
              <c:strCache>
                <c:ptCount val="1"/>
                <c:pt idx="0">
                  <c:v>PtL plant operation (electricity)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'3.1. Layouts PV Charts'!$C$103:$F$103</c:f>
              <c:strCache>
                <c:ptCount val="4"/>
                <c:pt idx="0">
                  <c:v>HTFT, low-temp. DAC</c:v>
                </c:pt>
                <c:pt idx="1">
                  <c:v>HTFT, high-temp. DAC</c:v>
                </c:pt>
                <c:pt idx="2">
                  <c:v>LTFT, low-temp. DAC</c:v>
                </c:pt>
                <c:pt idx="3">
                  <c:v>LTFT, high-temp. DAC</c:v>
                </c:pt>
              </c:strCache>
            </c:strRef>
          </c:cat>
          <c:val>
            <c:numRef>
              <c:f>'3.1. Layouts PV Charts'!$C$110:$F$110</c:f>
              <c:numCache>
                <c:formatCode>0.00E+00</c:formatCode>
                <c:ptCount val="4"/>
                <c:pt idx="0">
                  <c:v>1.2125460768825701E-5</c:v>
                </c:pt>
                <c:pt idx="1">
                  <c:v>1.2125460768825701E-5</c:v>
                </c:pt>
                <c:pt idx="2">
                  <c:v>1.9043927932103102E-5</c:v>
                </c:pt>
                <c:pt idx="3">
                  <c:v>1.9043927932103102E-5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96-43F0-9AA6-990D57B21F08}"/>
            </c:ext>
          </c:extLst>
        </c:ser>
        <c:ser>
          <c:idx val="1"/>
          <c:order val="1"/>
          <c:tx>
            <c:strRef>
              <c:f>'3.1. Layouts PV Charts'!$B$111</c:f>
              <c:strCache>
                <c:ptCount val="1"/>
                <c:pt idx="0">
                  <c:v>DAC plant operation (electricity)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'3.1. Layouts PV Charts'!$C$103:$F$103</c:f>
              <c:strCache>
                <c:ptCount val="4"/>
                <c:pt idx="0">
                  <c:v>HTFT, low-temp. DAC</c:v>
                </c:pt>
                <c:pt idx="1">
                  <c:v>HTFT, high-temp. DAC</c:v>
                </c:pt>
                <c:pt idx="2">
                  <c:v>LTFT, low-temp. DAC</c:v>
                </c:pt>
                <c:pt idx="3">
                  <c:v>LTFT, high-temp. DAC</c:v>
                </c:pt>
              </c:strCache>
            </c:strRef>
          </c:cat>
          <c:val>
            <c:numRef>
              <c:f>'3.1. Layouts PV Charts'!$C$111:$F$111</c:f>
              <c:numCache>
                <c:formatCode>0.00E+00</c:formatCode>
                <c:ptCount val="4"/>
                <c:pt idx="0">
                  <c:v>7.857298578199057E-7</c:v>
                </c:pt>
                <c:pt idx="1">
                  <c:v>0</c:v>
                </c:pt>
                <c:pt idx="2">
                  <c:v>3.2496234860452879E-6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96-43F0-9AA6-990D57B21F08}"/>
            </c:ext>
          </c:extLst>
        </c:ser>
        <c:ser>
          <c:idx val="2"/>
          <c:order val="2"/>
          <c:tx>
            <c:strRef>
              <c:f>'3.1. Layouts PV Charts'!$B$112</c:f>
              <c:strCache>
                <c:ptCount val="1"/>
                <c:pt idx="0">
                  <c:v>DAC plant operation (NG)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'3.1. Layouts PV Charts'!$C$103:$F$103</c:f>
              <c:strCache>
                <c:ptCount val="4"/>
                <c:pt idx="0">
                  <c:v>HTFT, low-temp. DAC</c:v>
                </c:pt>
                <c:pt idx="1">
                  <c:v>HTFT, high-temp. DAC</c:v>
                </c:pt>
                <c:pt idx="2">
                  <c:v>LTFT, low-temp. DAC</c:v>
                </c:pt>
                <c:pt idx="3">
                  <c:v>LTFT, high-temp. DAC</c:v>
                </c:pt>
              </c:strCache>
            </c:strRef>
          </c:cat>
          <c:val>
            <c:numRef>
              <c:f>'3.1. Layouts PV Charts'!$C$112:$F$112</c:f>
              <c:numCache>
                <c:formatCode>0.00E+00</c:formatCode>
                <c:ptCount val="4"/>
                <c:pt idx="0">
                  <c:v>0</c:v>
                </c:pt>
                <c:pt idx="1">
                  <c:v>1.1012500000000005E-5</c:v>
                </c:pt>
                <c:pt idx="2">
                  <c:v>0</c:v>
                </c:pt>
                <c:pt idx="3">
                  <c:v>1.1012500000000005E-5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D96-43F0-9AA6-990D57B21F08}"/>
            </c:ext>
          </c:extLst>
        </c:ser>
        <c:ser>
          <c:idx val="5"/>
          <c:order val="3"/>
          <c:tx>
            <c:strRef>
              <c:f>'3.1. Layouts PV Charts'!$B$116</c:f>
              <c:strCache>
                <c:ptCount val="1"/>
                <c:pt idx="0">
                  <c:v>PtL+DAC plant construction and EOL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'3.1. Layouts PV Charts'!$C$103:$F$103</c:f>
              <c:strCache>
                <c:ptCount val="4"/>
                <c:pt idx="0">
                  <c:v>HTFT, low-temp. DAC</c:v>
                </c:pt>
                <c:pt idx="1">
                  <c:v>HTFT, high-temp. DAC</c:v>
                </c:pt>
                <c:pt idx="2">
                  <c:v>LTFT, low-temp. DAC</c:v>
                </c:pt>
                <c:pt idx="3">
                  <c:v>LTFT, high-temp. DAC</c:v>
                </c:pt>
              </c:strCache>
            </c:strRef>
          </c:cat>
          <c:val>
            <c:numRef>
              <c:f>'3.1. Layouts PV Charts'!$C$116:$F$116</c:f>
              <c:numCache>
                <c:formatCode>0.00E+00</c:formatCode>
                <c:ptCount val="4"/>
                <c:pt idx="0">
                  <c:v>9.3750000000000002E-7</c:v>
                </c:pt>
                <c:pt idx="1">
                  <c:v>9.3750000000000002E-7</c:v>
                </c:pt>
                <c:pt idx="2">
                  <c:v>9.3750000000000002E-7</c:v>
                </c:pt>
                <c:pt idx="3">
                  <c:v>9.3750000000000002E-7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D96-43F0-9AA6-990D57B21F08}"/>
            </c:ext>
          </c:extLst>
        </c:ser>
        <c:ser>
          <c:idx val="6"/>
          <c:order val="4"/>
          <c:tx>
            <c:strRef>
              <c:f>'3.1. Layouts PV Charts'!$B$118</c:f>
              <c:strCache>
                <c:ptCount val="1"/>
                <c:pt idx="0">
                  <c:v>PtL combustion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'3.1. Layouts PV Charts'!$C$103:$F$103</c:f>
              <c:strCache>
                <c:ptCount val="4"/>
                <c:pt idx="0">
                  <c:v>HTFT, low-temp. DAC</c:v>
                </c:pt>
                <c:pt idx="1">
                  <c:v>HTFT, high-temp. DAC</c:v>
                </c:pt>
                <c:pt idx="2">
                  <c:v>LTFT, low-temp. DAC</c:v>
                </c:pt>
                <c:pt idx="3">
                  <c:v>LTFT, high-temp. DAC</c:v>
                </c:pt>
              </c:strCache>
            </c:strRef>
          </c:cat>
          <c:val>
            <c:numRef>
              <c:f>'3.1. Layouts PV Charts'!$C$118:$F$118</c:f>
              <c:numCache>
                <c:formatCode>0.00E+00</c:formatCode>
                <c:ptCount val="4"/>
                <c:pt idx="0">
                  <c:v>1.5574943745884355E-5</c:v>
                </c:pt>
                <c:pt idx="1">
                  <c:v>1.5574943745884355E-5</c:v>
                </c:pt>
                <c:pt idx="2">
                  <c:v>1.5574943745884355E-5</c:v>
                </c:pt>
                <c:pt idx="3">
                  <c:v>1.5574943745884355E-5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D96-43F0-9AA6-990D57B21F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3858303"/>
        <c:axId val="153877439"/>
      </c:barChart>
      <c:lineChart>
        <c:grouping val="stacked"/>
        <c:varyColors val="0"/>
        <c:ser>
          <c:idx val="3"/>
          <c:order val="6"/>
          <c:tx>
            <c:strRef>
              <c:f>'3.1. Layouts PV Charts'!$B$105</c:f>
              <c:strCache>
                <c:ptCount val="1"/>
                <c:pt idx="0">
                  <c:v>Jet A-1</c:v>
                </c:pt>
              </c:strCache>
            </c:strRef>
          </c:tx>
          <c:spPr>
            <a:ln w="28575" cap="rnd">
              <a:solidFill>
                <a:srgbClr val="002060"/>
              </a:solidFill>
              <a:prstDash val="dash"/>
              <a:round/>
            </a:ln>
            <a:effectLst/>
          </c:spPr>
          <c:marker>
            <c:symbol val="diamond"/>
            <c:size val="8"/>
            <c:spPr>
              <a:solidFill>
                <a:srgbClr val="7030A0"/>
              </a:solidFill>
              <a:ln w="25400">
                <a:solidFill>
                  <a:srgbClr val="002060"/>
                </a:solidFill>
              </a:ln>
              <a:effectLst/>
            </c:spPr>
          </c:marker>
          <c:dLbls>
            <c:dLbl>
              <c:idx val="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D96-43F0-9AA6-990D57B21F08}"/>
                </c:ext>
              </c:extLst>
            </c:dLbl>
            <c:spPr>
              <a:solidFill>
                <a:schemeClr val="bg1"/>
              </a:solidFill>
              <a:ln>
                <a:solidFill>
                  <a:srgbClr val="00206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'3.1. Layouts PV Charts'!$C$105:$F$105</c:f>
              <c:numCache>
                <c:formatCode>0.00E+00</c:formatCode>
                <c:ptCount val="4"/>
                <c:pt idx="0">
                  <c:v>2.3908881089328801E-5</c:v>
                </c:pt>
                <c:pt idx="1">
                  <c:v>2.3908881089328801E-5</c:v>
                </c:pt>
                <c:pt idx="2">
                  <c:v>2.3908881089328801E-5</c:v>
                </c:pt>
                <c:pt idx="3">
                  <c:v>2.3908881089328801E-5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D96-43F0-9AA6-990D57B21F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3858303"/>
        <c:axId val="153877439"/>
      </c:lineChart>
      <c:scatterChart>
        <c:scatterStyle val="lineMarker"/>
        <c:varyColors val="0"/>
        <c:ser>
          <c:idx val="7"/>
          <c:order val="5"/>
          <c:tx>
            <c:strRef>
              <c:f>'3.1. Layouts PV Charts'!$B$107</c:f>
              <c:strCache>
                <c:ptCount val="1"/>
                <c:pt idx="0">
                  <c:v>Total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FF0000"/>
              </a:solidFill>
              <a:ln w="25400">
                <a:solidFill>
                  <a:srgbClr val="C00000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21874A7F-F04D-42A1-9547-A07C4098FAD1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BD3B456A-DF99-42E0-9D6A-4EA902B2B235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5D96-43F0-9AA6-990D57B21F0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5D06441F-73C9-4979-83DD-030880B9499C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F7309334-9123-4452-A448-22CA16DE3956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5D96-43F0-9AA6-990D57B21F0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E78062C2-FCEF-4F53-8F13-C7C001A947C2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C1390B64-E1B5-4A5B-90A7-2BB7A3C82F29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5D96-43F0-9AA6-990D57B21F0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22366328-34C4-4A4E-B57C-5615AE9D0961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9C0B826B-D242-4F1B-9162-C793684B4CB4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5D96-43F0-9AA6-990D57B21F08}"/>
                </c:ext>
              </c:extLst>
            </c:dLbl>
            <c:spPr>
              <a:solidFill>
                <a:schemeClr val="bg1"/>
              </a:solidFill>
              <a:ln>
                <a:solidFill>
                  <a:srgbClr val="C0000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yVal>
            <c:numRef>
              <c:f>'3.1. Layouts PV Charts'!$C$107:$F$107</c:f>
              <c:numCache>
                <c:formatCode>0.00E+00</c:formatCode>
                <c:ptCount val="4"/>
                <c:pt idx="0">
                  <c:v>2.9423634372529963E-5</c:v>
                </c:pt>
                <c:pt idx="1">
                  <c:v>3.965040451471006E-5</c:v>
                </c:pt>
                <c:pt idx="2">
                  <c:v>3.8805995164032742E-5</c:v>
                </c:pt>
                <c:pt idx="3">
                  <c:v>4.6568871677987466E-5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'3.1. Layouts PV Charts'!$C$106:$F$106</c15:f>
                <c15:dlblRangeCache>
                  <c:ptCount val="4"/>
                  <c:pt idx="0">
                    <c:v>23%</c:v>
                  </c:pt>
                  <c:pt idx="1">
                    <c:v>66%</c:v>
                  </c:pt>
                  <c:pt idx="2">
                    <c:v>62%</c:v>
                  </c:pt>
                  <c:pt idx="3">
                    <c:v>95%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B-5D96-43F0-9AA6-990D57B21F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858303"/>
        <c:axId val="153877439"/>
      </c:scatterChart>
      <c:catAx>
        <c:axId val="153858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877439"/>
        <c:crosses val="autoZero"/>
        <c:auto val="1"/>
        <c:lblAlgn val="ctr"/>
        <c:lblOffset val="100"/>
        <c:noMultiLvlLbl val="0"/>
      </c:catAx>
      <c:valAx>
        <c:axId val="153877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100"/>
                  <a:t>kg C2H4eq/MJ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858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'3.1. Layouts PV Charts'!$B$132</c:f>
              <c:strCache>
                <c:ptCount val="1"/>
                <c:pt idx="0">
                  <c:v>PtL+DAC plant operation (electricity)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'3.1. Layouts PV Charts'!$C$126:$F$126</c:f>
              <c:strCache>
                <c:ptCount val="4"/>
                <c:pt idx="0">
                  <c:v>HTFT, low-temp. DAC</c:v>
                </c:pt>
                <c:pt idx="1">
                  <c:v>HTFT, high-temp. DAC</c:v>
                </c:pt>
                <c:pt idx="2">
                  <c:v>LTFT, low-temp. DAC</c:v>
                </c:pt>
                <c:pt idx="3">
                  <c:v>LTFT, high-temp. DAC</c:v>
                </c:pt>
              </c:strCache>
            </c:strRef>
          </c:cat>
          <c:val>
            <c:numRef>
              <c:f>'3.1. Layouts PV Charts'!$C$132:$F$132</c:f>
              <c:numCache>
                <c:formatCode>0.00E+00</c:formatCode>
                <c:ptCount val="4"/>
                <c:pt idx="0">
                  <c:v>0.22186837809373355</c:v>
                </c:pt>
                <c:pt idx="1">
                  <c:v>0.20836624539231174</c:v>
                </c:pt>
                <c:pt idx="2">
                  <c:v>0.38309666692442707</c:v>
                </c:pt>
                <c:pt idx="3">
                  <c:v>0.32725451315928755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5B-4E10-B1EB-555A15F82F68}"/>
            </c:ext>
          </c:extLst>
        </c:ser>
        <c:ser>
          <c:idx val="2"/>
          <c:order val="1"/>
          <c:tx>
            <c:strRef>
              <c:f>'3.1. Layouts PV Charts'!$B$133</c:f>
              <c:strCache>
                <c:ptCount val="1"/>
                <c:pt idx="0">
                  <c:v>DAC plant operation (NG)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'3.1. Layouts PV Charts'!$C$126:$F$126</c:f>
              <c:strCache>
                <c:ptCount val="4"/>
                <c:pt idx="0">
                  <c:v>HTFT, low-temp. DAC</c:v>
                </c:pt>
                <c:pt idx="1">
                  <c:v>HTFT, high-temp. DAC</c:v>
                </c:pt>
                <c:pt idx="2">
                  <c:v>LTFT, low-temp. DAC</c:v>
                </c:pt>
                <c:pt idx="3">
                  <c:v>LTFT, high-temp. DAC</c:v>
                </c:pt>
              </c:strCache>
            </c:strRef>
          </c:cat>
          <c:val>
            <c:numRef>
              <c:f>'3.1. Layouts PV Charts'!$C$133:$F$133</c:f>
              <c:numCache>
                <c:formatCode>0.00E+00</c:formatCode>
                <c:ptCount val="4"/>
                <c:pt idx="0">
                  <c:v>0</c:v>
                </c:pt>
                <c:pt idx="1">
                  <c:v>0.72682500000000039</c:v>
                </c:pt>
                <c:pt idx="2">
                  <c:v>0</c:v>
                </c:pt>
                <c:pt idx="3">
                  <c:v>0.72682500000000039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5B-4E10-B1EB-555A15F82F68}"/>
            </c:ext>
          </c:extLst>
        </c:ser>
        <c:ser>
          <c:idx val="5"/>
          <c:order val="2"/>
          <c:tx>
            <c:strRef>
              <c:f>'3.1. Layouts PV Charts'!$B$135</c:f>
              <c:strCache>
                <c:ptCount val="1"/>
                <c:pt idx="0">
                  <c:v>PtL+DAC plant construction and EOL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'3.1. Layouts PV Charts'!$C$126:$F$126</c:f>
              <c:strCache>
                <c:ptCount val="4"/>
                <c:pt idx="0">
                  <c:v>HTFT, low-temp. DAC</c:v>
                </c:pt>
                <c:pt idx="1">
                  <c:v>HTFT, high-temp. DAC</c:v>
                </c:pt>
                <c:pt idx="2">
                  <c:v>LTFT, low-temp. DAC</c:v>
                </c:pt>
                <c:pt idx="3">
                  <c:v>LTFT, high-temp. DAC</c:v>
                </c:pt>
              </c:strCache>
            </c:strRef>
          </c:cat>
          <c:val>
            <c:numRef>
              <c:f>'3.1. Layouts PV Charts'!$C$135:$F$135</c:f>
              <c:numCache>
                <c:formatCode>0.00E+00</c:formatCode>
                <c:ptCount val="4"/>
                <c:pt idx="0">
                  <c:v>3.8834951456310697E-2</c:v>
                </c:pt>
                <c:pt idx="1">
                  <c:v>3.8834951456310697E-2</c:v>
                </c:pt>
                <c:pt idx="2">
                  <c:v>3.8834951456310697E-2</c:v>
                </c:pt>
                <c:pt idx="3">
                  <c:v>3.8834951456310697E-2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65B-4E10-B1EB-555A15F82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3858303"/>
        <c:axId val="153877439"/>
      </c:barChart>
      <c:lineChart>
        <c:grouping val="stacked"/>
        <c:varyColors val="0"/>
        <c:ser>
          <c:idx val="1"/>
          <c:order val="4"/>
          <c:tx>
            <c:strRef>
              <c:f>'3.1. Layouts PV Charts'!$B$128</c:f>
              <c:strCache>
                <c:ptCount val="1"/>
                <c:pt idx="0">
                  <c:v>Jet A-1</c:v>
                </c:pt>
              </c:strCache>
            </c:strRef>
          </c:tx>
          <c:spPr>
            <a:ln w="28575" cap="rnd">
              <a:solidFill>
                <a:srgbClr val="002060"/>
              </a:solidFill>
              <a:prstDash val="dash"/>
              <a:round/>
            </a:ln>
            <a:effectLst/>
          </c:spPr>
          <c:marker>
            <c:symbol val="diamond"/>
            <c:size val="8"/>
            <c:spPr>
              <a:solidFill>
                <a:srgbClr val="7030A0"/>
              </a:solidFill>
              <a:ln w="25400">
                <a:solidFill>
                  <a:srgbClr val="002060"/>
                </a:solidFill>
              </a:ln>
              <a:effectLst/>
            </c:spPr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65B-4E10-B1EB-555A15F82F68}"/>
                </c:ext>
              </c:extLst>
            </c:dLbl>
            <c:spPr>
              <a:solidFill>
                <a:schemeClr val="bg1"/>
              </a:solidFill>
              <a:ln>
                <a:solidFill>
                  <a:srgbClr val="00206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'3.1. Layouts PV Charts'!$C$128:$F$128</c:f>
              <c:numCache>
                <c:formatCode>0.00E+00</c:formatCode>
                <c:ptCount val="4"/>
                <c:pt idx="0">
                  <c:v>1.18059098993833</c:v>
                </c:pt>
                <c:pt idx="1">
                  <c:v>1.18059098993833</c:v>
                </c:pt>
                <c:pt idx="2">
                  <c:v>1.18059098993833</c:v>
                </c:pt>
                <c:pt idx="3">
                  <c:v>1.18059098993833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65B-4E10-B1EB-555A15F82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3858303"/>
        <c:axId val="153877439"/>
      </c:lineChart>
      <c:scatterChart>
        <c:scatterStyle val="lineMarker"/>
        <c:varyColors val="0"/>
        <c:ser>
          <c:idx val="7"/>
          <c:order val="3"/>
          <c:tx>
            <c:strRef>
              <c:f>'3.1. Layouts PV Charts'!$B$130</c:f>
              <c:strCache>
                <c:ptCount val="1"/>
                <c:pt idx="0">
                  <c:v>Total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FF0000"/>
              </a:solidFill>
              <a:ln w="25400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0082A4D-9CD5-4105-A8DE-C9AD16A8E3A9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75541E68-94BD-4BC9-B831-89CD64C60F38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465B-4E10-B1EB-555A15F82F6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1ED0A304-25F0-43BC-A879-BA75341AF615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A5CD0681-1EA4-4245-B16B-DF9A650E42DF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465B-4E10-B1EB-555A15F82F6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D58B2096-7403-49FD-B21C-CDEEBE43695C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5AC89185-EDD9-4567-B591-785DCB2075BB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465B-4E10-B1EB-555A15F82F68}"/>
                </c:ext>
              </c:extLst>
            </c:dLbl>
            <c:dLbl>
              <c:idx val="3"/>
              <c:layout>
                <c:manualLayout>
                  <c:x val="-6.823839512073783E-2"/>
                  <c:y val="5.4812477362824921E-2"/>
                </c:manualLayout>
              </c:layout>
              <c:tx>
                <c:rich>
                  <a:bodyPr/>
                  <a:lstStyle/>
                  <a:p>
                    <a:fld id="{6DF52DC1-805D-45FA-B763-D370EC96D3A3}" type="CELLRANGE">
                      <a:rPr lang="en-US" baseline="0"/>
                      <a:pPr/>
                      <a:t>[ZELLBEREICH]</a:t>
                    </a:fld>
                    <a:r>
                      <a:rPr lang="en-US" baseline="0"/>
                      <a:t>; </a:t>
                    </a:r>
                    <a:fld id="{DA62D2EA-05C3-4BBB-954E-062E339FB697}" type="YVALUE">
                      <a:rPr lang="en-US" baseline="0"/>
                      <a:pPr/>
                      <a:t>[Y-WERT]</a:t>
                    </a:fld>
                    <a:endParaRPr lang="en-US" baseline="0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465B-4E10-B1EB-555A15F82F68}"/>
                </c:ext>
              </c:extLst>
            </c:dLbl>
            <c:spPr>
              <a:solidFill>
                <a:schemeClr val="bg1"/>
              </a:solidFill>
              <a:ln>
                <a:solidFill>
                  <a:srgbClr val="C0000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yVal>
            <c:numRef>
              <c:f>'3.1. Layouts PV Charts'!$C$130:$F$130</c:f>
              <c:numCache>
                <c:formatCode>0.00E+00</c:formatCode>
                <c:ptCount val="4"/>
                <c:pt idx="0">
                  <c:v>0.26070332955004427</c:v>
                </c:pt>
                <c:pt idx="1">
                  <c:v>0.97402619684862279</c:v>
                </c:pt>
                <c:pt idx="2">
                  <c:v>0.42193161838073778</c:v>
                </c:pt>
                <c:pt idx="3">
                  <c:v>1.0929144646155986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'3.1. Layouts PV Charts'!$C$129:$F$129</c15:f>
                <c15:dlblRangeCache>
                  <c:ptCount val="4"/>
                  <c:pt idx="0">
                    <c:v>-78%</c:v>
                  </c:pt>
                  <c:pt idx="1">
                    <c:v>-17%</c:v>
                  </c:pt>
                  <c:pt idx="2">
                    <c:v>-64%</c:v>
                  </c:pt>
                  <c:pt idx="3">
                    <c:v>-7%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9-465B-4E10-B1EB-555A15F82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858303"/>
        <c:axId val="153877439"/>
      </c:scatterChart>
      <c:catAx>
        <c:axId val="153858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877439"/>
        <c:crosses val="autoZero"/>
        <c:auto val="1"/>
        <c:lblAlgn val="ctr"/>
        <c:lblOffset val="100"/>
        <c:noMultiLvlLbl val="0"/>
      </c:catAx>
      <c:valAx>
        <c:axId val="153877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100"/>
                  <a:t>MJ/MJ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858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52095405007281"/>
          <c:y val="0.11717870096105662"/>
          <c:w val="0.84572966717818421"/>
          <c:h val="0.6187998948146604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'3.1. Layouts PV Charts'!$B$154</c:f>
              <c:strCache>
                <c:ptCount val="1"/>
                <c:pt idx="0">
                  <c:v>Direct: ptl plant infrastructure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'3.1. Layouts PV Charts'!$C$172:$F$172</c:f>
              <c:strCache>
                <c:ptCount val="4"/>
                <c:pt idx="0">
                  <c:v>HTFT, low-temp. DAC</c:v>
                </c:pt>
                <c:pt idx="1">
                  <c:v>HTFT, high-temp. DAC</c:v>
                </c:pt>
                <c:pt idx="2">
                  <c:v>LTFT, low-temp. DAC</c:v>
                </c:pt>
                <c:pt idx="3">
                  <c:v>LTFT, high-temp. DAC</c:v>
                </c:pt>
              </c:strCache>
            </c:strRef>
          </c:cat>
          <c:val>
            <c:numRef>
              <c:f>'3.1. Layouts PV Charts'!$C$154:$F$154</c:f>
              <c:numCache>
                <c:formatCode>0.00E+00</c:formatCode>
                <c:ptCount val="4"/>
                <c:pt idx="0">
                  <c:v>2.418745275888133E-7</c:v>
                </c:pt>
                <c:pt idx="1">
                  <c:v>2.418745275888133E-7</c:v>
                </c:pt>
                <c:pt idx="2">
                  <c:v>2.418745275888133E-7</c:v>
                </c:pt>
                <c:pt idx="3">
                  <c:v>2.418745275888133E-7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9C-4217-9AA4-9F3D598A4D61}"/>
            </c:ext>
          </c:extLst>
        </c:ser>
        <c:ser>
          <c:idx val="1"/>
          <c:order val="1"/>
          <c:tx>
            <c:strRef>
              <c:f>'3.1. Layouts PV Charts'!$B$155</c:f>
              <c:strCache>
                <c:ptCount val="1"/>
                <c:pt idx="0">
                  <c:v>Direct: DAC plant infrastructure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'3.1. Layouts PV Charts'!$C$172:$F$172</c:f>
              <c:strCache>
                <c:ptCount val="4"/>
                <c:pt idx="0">
                  <c:v>HTFT, low-temp. DAC</c:v>
                </c:pt>
                <c:pt idx="1">
                  <c:v>HTFT, high-temp. DAC</c:v>
                </c:pt>
                <c:pt idx="2">
                  <c:v>LTFT, low-temp. DAC</c:v>
                </c:pt>
                <c:pt idx="3">
                  <c:v>LTFT, high-temp. DAC</c:v>
                </c:pt>
              </c:strCache>
            </c:strRef>
          </c:cat>
          <c:val>
            <c:numRef>
              <c:f>'3.1. Layouts PV Charts'!$C$155:$F$155</c:f>
              <c:numCache>
                <c:formatCode>0.00E+00</c:formatCode>
                <c:ptCount val="4"/>
                <c:pt idx="0">
                  <c:v>3.7500000000000017E-7</c:v>
                </c:pt>
                <c:pt idx="1">
                  <c:v>3.7500000000000017E-7</c:v>
                </c:pt>
                <c:pt idx="2">
                  <c:v>3.7500000000000017E-7</c:v>
                </c:pt>
                <c:pt idx="3">
                  <c:v>3.7500000000000017E-7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9C-4217-9AA4-9F3D598A4D61}"/>
            </c:ext>
          </c:extLst>
        </c:ser>
        <c:ser>
          <c:idx val="2"/>
          <c:order val="2"/>
          <c:tx>
            <c:strRef>
              <c:f>'3.1. Layouts PV Charts'!$B$156</c:f>
              <c:strCache>
                <c:ptCount val="1"/>
                <c:pt idx="0">
                  <c:v>Direct: power plants infrastructure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'3.1. Layouts PV Charts'!$C$172:$F$172</c:f>
              <c:strCache>
                <c:ptCount val="4"/>
                <c:pt idx="0">
                  <c:v>HTFT, low-temp. DAC</c:v>
                </c:pt>
                <c:pt idx="1">
                  <c:v>HTFT, high-temp. DAC</c:v>
                </c:pt>
                <c:pt idx="2">
                  <c:v>LTFT, low-temp. DAC</c:v>
                </c:pt>
                <c:pt idx="3">
                  <c:v>LTFT, high-temp. DAC</c:v>
                </c:pt>
              </c:strCache>
            </c:strRef>
          </c:cat>
          <c:val>
            <c:numRef>
              <c:f>'3.1. Layouts PV Charts'!$C$156:$F$156</c:f>
              <c:numCache>
                <c:formatCode>0.00E+00</c:formatCode>
                <c:ptCount val="4"/>
                <c:pt idx="0">
                  <c:v>1.0453783803363852E-3</c:v>
                </c:pt>
                <c:pt idx="1">
                  <c:v>8.4293320975285108E-4</c:v>
                </c:pt>
                <c:pt idx="2">
                  <c:v>3.462766000277642E-3</c:v>
                </c:pt>
                <c:pt idx="3">
                  <c:v>2.6254927639136434E-3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59C-4217-9AA4-9F3D598A4D61}"/>
            </c:ext>
          </c:extLst>
        </c:ser>
        <c:ser>
          <c:idx val="5"/>
          <c:order val="3"/>
          <c:tx>
            <c:strRef>
              <c:f>'3.1. Layouts PV Charts'!$B$157</c:f>
              <c:strCache>
                <c:ptCount val="1"/>
                <c:pt idx="0">
                  <c:v>Indirect: power plants production and EOL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'3.1. Layouts PV Charts'!$C$172:$F$172</c:f>
              <c:strCache>
                <c:ptCount val="4"/>
                <c:pt idx="0">
                  <c:v>HTFT, low-temp. DAC</c:v>
                </c:pt>
                <c:pt idx="1">
                  <c:v>HTFT, high-temp. DAC</c:v>
                </c:pt>
                <c:pt idx="2">
                  <c:v>LTFT, low-temp. DAC</c:v>
                </c:pt>
                <c:pt idx="3">
                  <c:v>LTFT, high-temp. DAC</c:v>
                </c:pt>
              </c:strCache>
            </c:strRef>
          </c:cat>
          <c:val>
            <c:numRef>
              <c:f>'3.1. Layouts PV Charts'!$C$157:$F$157</c:f>
              <c:numCache>
                <c:formatCode>0.00E+00</c:formatCode>
                <c:ptCount val="4"/>
                <c:pt idx="0">
                  <c:v>2.2812206572769959E-3</c:v>
                </c:pt>
                <c:pt idx="1">
                  <c:v>2.3149255815194201E-3</c:v>
                </c:pt>
                <c:pt idx="2">
                  <c:v>2.2812206572769959E-3</c:v>
                </c:pt>
                <c:pt idx="3">
                  <c:v>2.3149255815194201E-3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59C-4217-9AA4-9F3D598A4D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3858303"/>
        <c:axId val="153877439"/>
      </c:barChart>
      <c:lineChart>
        <c:grouping val="stacked"/>
        <c:varyColors val="0"/>
        <c:ser>
          <c:idx val="3"/>
          <c:order val="5"/>
          <c:tx>
            <c:strRef>
              <c:f>'3.1. Layouts PV Charts'!$B$151</c:f>
              <c:strCache>
                <c:ptCount val="1"/>
                <c:pt idx="0">
                  <c:v>Jet A-1</c:v>
                </c:pt>
              </c:strCache>
            </c:strRef>
          </c:tx>
          <c:spPr>
            <a:ln w="28575" cap="rnd">
              <a:solidFill>
                <a:srgbClr val="002060"/>
              </a:solidFill>
              <a:prstDash val="dash"/>
              <a:round/>
            </a:ln>
            <a:effectLst/>
          </c:spPr>
          <c:marker>
            <c:symbol val="diamond"/>
            <c:size val="8"/>
            <c:spPr>
              <a:solidFill>
                <a:srgbClr val="7030A0"/>
              </a:solidFill>
              <a:ln w="25400">
                <a:solidFill>
                  <a:srgbClr val="00206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4.9582959478308021E-2"/>
                  <c:y val="-6.491026995916637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59C-4217-9AA4-9F3D598A4D61}"/>
                </c:ext>
              </c:extLst>
            </c:dLbl>
            <c:spPr>
              <a:solidFill>
                <a:schemeClr val="bg1"/>
              </a:solidFill>
              <a:ln>
                <a:solidFill>
                  <a:srgbClr val="00206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'3.1. Layouts PV Charts'!$C$151:$F$151</c:f>
              <c:numCache>
                <c:formatCode>0.00E+00</c:formatCode>
                <c:ptCount val="4"/>
                <c:pt idx="0">
                  <c:v>7.3666666666666661E-4</c:v>
                </c:pt>
                <c:pt idx="1">
                  <c:v>7.3666666666666661E-4</c:v>
                </c:pt>
                <c:pt idx="2">
                  <c:v>7.3666666666666661E-4</c:v>
                </c:pt>
                <c:pt idx="3">
                  <c:v>7.3666666666666661E-4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59C-4217-9AA4-9F3D598A4D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3858303"/>
        <c:axId val="153877439"/>
      </c:lineChart>
      <c:scatterChart>
        <c:scatterStyle val="lineMarker"/>
        <c:varyColors val="0"/>
        <c:ser>
          <c:idx val="7"/>
          <c:order val="4"/>
          <c:tx>
            <c:strRef>
              <c:f>'3.1. Layouts PV Charts'!$B$153</c:f>
              <c:strCache>
                <c:ptCount val="1"/>
                <c:pt idx="0">
                  <c:v>Total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FF0000"/>
              </a:solidFill>
              <a:ln w="25400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93A1BAD3-45DD-461D-BCCD-4CFC35131170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11CE9DC5-DB51-4E8B-957E-CC4EF98CE22F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559C-4217-9AA4-9F3D598A4D6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F29BD56B-2B25-4368-AB95-66C60178DB71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FCE98E68-9AC3-4759-9140-040FED1FB2DF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559C-4217-9AA4-9F3D598A4D6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E7FA4D0D-7B8A-4E8B-A39F-92763177E737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3DEE71C1-176A-499C-B5DE-B2F6ADC366CA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559C-4217-9AA4-9F3D598A4D6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DCFB0250-6F4B-4910-9134-8A2126B771F1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D8958C04-348C-4E42-8169-882A43DE13ED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559C-4217-9AA4-9F3D598A4D61}"/>
                </c:ext>
              </c:extLst>
            </c:dLbl>
            <c:spPr>
              <a:solidFill>
                <a:schemeClr val="bg1"/>
              </a:solidFill>
              <a:ln>
                <a:solidFill>
                  <a:srgbClr val="C0000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yVal>
            <c:numRef>
              <c:f>'3.1. Layouts PV Charts'!$C$153:$F$153</c:f>
              <c:numCache>
                <c:formatCode>0.00E+00</c:formatCode>
                <c:ptCount val="4"/>
                <c:pt idx="0">
                  <c:v>3.3272159121409701E-3</c:v>
                </c:pt>
                <c:pt idx="1">
                  <c:v>3.1584756657998601E-3</c:v>
                </c:pt>
                <c:pt idx="2">
                  <c:v>5.7446035320822264E-3</c:v>
                </c:pt>
                <c:pt idx="3">
                  <c:v>4.941035219960652E-3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'3.1. Layouts PV Charts'!$C$152:$F$152</c15:f>
                <c15:dlblRangeCache>
                  <c:ptCount val="4"/>
                  <c:pt idx="0">
                    <c:v>352%</c:v>
                  </c:pt>
                  <c:pt idx="1">
                    <c:v>329%</c:v>
                  </c:pt>
                  <c:pt idx="2">
                    <c:v>680%</c:v>
                  </c:pt>
                  <c:pt idx="3">
                    <c:v>571%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A-559C-4217-9AA4-9F3D598A4D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858303"/>
        <c:axId val="153877439"/>
      </c:scatterChart>
      <c:catAx>
        <c:axId val="153858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877439"/>
        <c:crosses val="autoZero"/>
        <c:auto val="1"/>
        <c:lblAlgn val="ctr"/>
        <c:lblOffset val="100"/>
        <c:noMultiLvlLbl val="0"/>
      </c:catAx>
      <c:valAx>
        <c:axId val="153877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100"/>
                  <a:t>m2/MJ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858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'3.1. Layouts PV Charts'!$B$177</c:f>
              <c:strCache>
                <c:ptCount val="1"/>
                <c:pt idx="0">
                  <c:v>Direct (fuel production)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'3.1. Layouts PV Charts'!$C$172:$F$172</c:f>
              <c:strCache>
                <c:ptCount val="4"/>
                <c:pt idx="0">
                  <c:v>HTFT, low-temp. DAC</c:v>
                </c:pt>
                <c:pt idx="1">
                  <c:v>HTFT, high-temp. DAC</c:v>
                </c:pt>
                <c:pt idx="2">
                  <c:v>LTFT, low-temp. DAC</c:v>
                </c:pt>
                <c:pt idx="3">
                  <c:v>LTFT, high-temp. DAC</c:v>
                </c:pt>
              </c:strCache>
            </c:strRef>
          </c:cat>
          <c:val>
            <c:numRef>
              <c:f>'3.1. Layouts PV Charts'!$C$177:$F$177</c:f>
              <c:numCache>
                <c:formatCode>0.00E+00</c:formatCode>
                <c:ptCount val="4"/>
                <c:pt idx="0">
                  <c:v>5.641492371028984E-2</c:v>
                </c:pt>
                <c:pt idx="1">
                  <c:v>5.641492371028984E-2</c:v>
                </c:pt>
                <c:pt idx="2">
                  <c:v>0.14496543549469781</c:v>
                </c:pt>
                <c:pt idx="3">
                  <c:v>0.14496543549469781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0B-497D-98A2-445CCB1B807C}"/>
            </c:ext>
          </c:extLst>
        </c:ser>
        <c:ser>
          <c:idx val="1"/>
          <c:order val="1"/>
          <c:tx>
            <c:strRef>
              <c:f>'3.1. Layouts PV Charts'!$B$178</c:f>
              <c:strCache>
                <c:ptCount val="1"/>
                <c:pt idx="0">
                  <c:v>Indirect (energy sources)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'3.1. Layouts PV Charts'!$C$172:$F$172</c:f>
              <c:strCache>
                <c:ptCount val="4"/>
                <c:pt idx="0">
                  <c:v>HTFT, low-temp. DAC</c:v>
                </c:pt>
                <c:pt idx="1">
                  <c:v>HTFT, high-temp. DAC</c:v>
                </c:pt>
                <c:pt idx="2">
                  <c:v>LTFT, low-temp. DAC</c:v>
                </c:pt>
                <c:pt idx="3">
                  <c:v>LTFT, high-temp. DAC</c:v>
                </c:pt>
              </c:strCache>
            </c:strRef>
          </c:cat>
          <c:val>
            <c:numRef>
              <c:f>'3.1. Layouts PV Charts'!$C$178:$F$178</c:f>
              <c:numCache>
                <c:formatCode>0.00E+00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0B-497D-98A2-445CCB1B807C}"/>
            </c:ext>
          </c:extLst>
        </c:ser>
        <c:ser>
          <c:idx val="2"/>
          <c:order val="2"/>
          <c:tx>
            <c:strRef>
              <c:f>'3.1. Layouts PV Charts'!$B$179</c:f>
              <c:strCache>
                <c:ptCount val="1"/>
                <c:pt idx="0">
                  <c:v>Extraction from air (DAC)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'3.1. Layouts PV Charts'!$C$172:$F$172</c:f>
              <c:strCache>
                <c:ptCount val="4"/>
                <c:pt idx="0">
                  <c:v>HTFT, low-temp. DAC</c:v>
                </c:pt>
                <c:pt idx="1">
                  <c:v>HTFT, high-temp. DAC</c:v>
                </c:pt>
                <c:pt idx="2">
                  <c:v>LTFT, low-temp. DAC</c:v>
                </c:pt>
                <c:pt idx="3">
                  <c:v>LTFT, high-temp. DAC</c:v>
                </c:pt>
              </c:strCache>
            </c:strRef>
          </c:cat>
          <c:val>
            <c:numRef>
              <c:f>'3.1. Layouts PV Charts'!$C$179:$F$179</c:f>
              <c:numCache>
                <c:formatCode>0.00E+00</c:formatCode>
                <c:ptCount val="4"/>
                <c:pt idx="0">
                  <c:v>-7.5000000000000025E-2</c:v>
                </c:pt>
                <c:pt idx="1">
                  <c:v>0</c:v>
                </c:pt>
                <c:pt idx="2">
                  <c:v>-7.5000000000000025E-2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F0B-497D-98A2-445CCB1B80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3858303"/>
        <c:axId val="153877439"/>
      </c:barChart>
      <c:lineChart>
        <c:grouping val="stacked"/>
        <c:varyColors val="0"/>
        <c:ser>
          <c:idx val="3"/>
          <c:order val="4"/>
          <c:tx>
            <c:strRef>
              <c:f>'3.1. Layouts PV Charts'!$B$174</c:f>
              <c:strCache>
                <c:ptCount val="1"/>
                <c:pt idx="0">
                  <c:v>Jet A-1</c:v>
                </c:pt>
              </c:strCache>
            </c:strRef>
          </c:tx>
          <c:spPr>
            <a:ln w="28575" cap="rnd">
              <a:solidFill>
                <a:srgbClr val="002060"/>
              </a:solidFill>
              <a:prstDash val="dash"/>
              <a:round/>
            </a:ln>
            <a:effectLst/>
          </c:spPr>
          <c:marker>
            <c:symbol val="diamond"/>
            <c:size val="8"/>
            <c:spPr>
              <a:solidFill>
                <a:srgbClr val="7030A0"/>
              </a:solidFill>
              <a:ln w="25400">
                <a:solidFill>
                  <a:srgbClr val="002060"/>
                </a:solidFill>
              </a:ln>
              <a:effectLst/>
            </c:spPr>
          </c:marker>
          <c:dLbls>
            <c:dLbl>
              <c:idx val="0"/>
              <c:spPr>
                <a:solidFill>
                  <a:schemeClr val="bg1"/>
                </a:solidFill>
                <a:ln>
                  <a:solidFill>
                    <a:srgbClr val="7030A0"/>
                  </a:solidFill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F0B-497D-98A2-445CCB1B807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'3.1. Layouts PV Charts'!$C$174:$F$174</c:f>
              <c:numCache>
                <c:formatCode>0.00E+00</c:formatCode>
                <c:ptCount val="4"/>
                <c:pt idx="0">
                  <c:v>1.2320390337566257E-2</c:v>
                </c:pt>
                <c:pt idx="1">
                  <c:v>1.2320390337566257E-2</c:v>
                </c:pt>
                <c:pt idx="2">
                  <c:v>1.2320390337566257E-2</c:v>
                </c:pt>
                <c:pt idx="3">
                  <c:v>1.2320390337566257E-2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F0B-497D-98A2-445CCB1B80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3858303"/>
        <c:axId val="153877439"/>
      </c:lineChart>
      <c:scatterChart>
        <c:scatterStyle val="lineMarker"/>
        <c:varyColors val="0"/>
        <c:ser>
          <c:idx val="7"/>
          <c:order val="3"/>
          <c:tx>
            <c:strRef>
              <c:f>'3.1. Layouts PV Charts'!$B$176</c:f>
              <c:strCache>
                <c:ptCount val="1"/>
                <c:pt idx="0">
                  <c:v>Total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FF0000"/>
              </a:solidFill>
              <a:ln w="25400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DA6F81D3-6E32-4C75-A207-9BD407072865}" type="CELLRANGE">
                      <a:rPr lang="en-US" baseline="0"/>
                      <a:pPr/>
                      <a:t>[ZELLBEREICH]</a:t>
                    </a:fld>
                    <a:r>
                      <a:rPr lang="en-US" baseline="0"/>
                      <a:t>; </a:t>
                    </a:r>
                    <a:fld id="{4869D8B1-C821-4257-BE30-4FCB0E8F316B}" type="YVALUE">
                      <a:rPr lang="en-US" baseline="0"/>
                      <a:pPr/>
                      <a:t>[Y-WERT]</a:t>
                    </a:fld>
                    <a:endParaRPr lang="en-US" baseline="0"/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BF0B-497D-98A2-445CCB1B807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B4813CC8-62C0-4637-85B8-9028B0271338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E8C8801D-3C77-4A0D-8B9C-110C092622A2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BF0B-497D-98A2-445CCB1B807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9E6E39C5-B0F9-4C5B-BC32-7D640E79BBF0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1FDDD046-08B2-4BB9-8AEC-F8492256DD20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BF0B-497D-98A2-445CCB1B807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875C2008-5E2E-4DA5-B72E-E866467E886C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6F3A2923-2874-4C6C-A142-4C729865369F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BF0B-497D-98A2-445CCB1B807C}"/>
                </c:ext>
              </c:extLst>
            </c:dLbl>
            <c:spPr>
              <a:solidFill>
                <a:schemeClr val="bg1"/>
              </a:solidFill>
              <a:ln>
                <a:solidFill>
                  <a:srgbClr val="C0000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yVal>
            <c:numRef>
              <c:f>'3.1. Layouts PV Charts'!$C$176:$F$176</c:f>
              <c:numCache>
                <c:formatCode>0.00E+00</c:formatCode>
                <c:ptCount val="4"/>
                <c:pt idx="0">
                  <c:v>-1.8585076289710185E-2</c:v>
                </c:pt>
                <c:pt idx="1">
                  <c:v>5.641492371028984E-2</c:v>
                </c:pt>
                <c:pt idx="2">
                  <c:v>6.9965435494697789E-2</c:v>
                </c:pt>
                <c:pt idx="3">
                  <c:v>0.14496543549469781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'3.1. Layouts PV Charts'!$C$175:$F$175</c15:f>
                <c15:dlblRangeCache>
                  <c:ptCount val="4"/>
                  <c:pt idx="0">
                    <c:v>-251%</c:v>
                  </c:pt>
                  <c:pt idx="1">
                    <c:v>358%</c:v>
                  </c:pt>
                  <c:pt idx="2">
                    <c:v>468%</c:v>
                  </c:pt>
                  <c:pt idx="3">
                    <c:v>1077%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9-BF0B-497D-98A2-445CCB1B80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858303"/>
        <c:axId val="153877439"/>
      </c:scatterChart>
      <c:catAx>
        <c:axId val="153858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877439"/>
        <c:crosses val="autoZero"/>
        <c:auto val="1"/>
        <c:lblAlgn val="ctr"/>
        <c:lblOffset val="100"/>
        <c:noMultiLvlLbl val="0"/>
      </c:catAx>
      <c:valAx>
        <c:axId val="153877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100"/>
                  <a:t>l/MJ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858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'1.1. Electricity Charts'!$B$70</c:f>
              <c:strCache>
                <c:ptCount val="1"/>
                <c:pt idx="0">
                  <c:v>PtL plant operation (electricity)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'1.1. Electricity Charts'!$C$65:$E$65</c:f>
              <c:strCache>
                <c:ptCount val="3"/>
                <c:pt idx="0">
                  <c:v>grid mix</c:v>
                </c:pt>
                <c:pt idx="1">
                  <c:v>wind power</c:v>
                </c:pt>
                <c:pt idx="2">
                  <c:v>PV</c:v>
                </c:pt>
              </c:strCache>
            </c:strRef>
          </c:cat>
          <c:val>
            <c:numRef>
              <c:f>'1.1. Electricity Charts'!$C$70:$E$70</c:f>
              <c:numCache>
                <c:formatCode>0.00E+00</c:formatCode>
                <c:ptCount val="3"/>
                <c:pt idx="0">
                  <c:v>4.7916666666666661E-5</c:v>
                </c:pt>
                <c:pt idx="1">
                  <c:v>2.687820394546432E-6</c:v>
                </c:pt>
                <c:pt idx="2">
                  <c:v>1.912091890468668E-5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98-42B0-B6FE-DDD0A35229E7}"/>
            </c:ext>
          </c:extLst>
        </c:ser>
        <c:ser>
          <c:idx val="1"/>
          <c:order val="1"/>
          <c:tx>
            <c:strRef>
              <c:f>'1.1. Electricity Charts'!$B$71</c:f>
              <c:strCache>
                <c:ptCount val="1"/>
                <c:pt idx="0">
                  <c:v>DAC plant operation (electricity)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'1.1. Electricity Charts'!$C$65:$E$65</c:f>
              <c:strCache>
                <c:ptCount val="3"/>
                <c:pt idx="0">
                  <c:v>grid mix</c:v>
                </c:pt>
                <c:pt idx="1">
                  <c:v>wind power</c:v>
                </c:pt>
                <c:pt idx="2">
                  <c:v>PV</c:v>
                </c:pt>
              </c:strCache>
            </c:strRef>
          </c:cat>
          <c:val>
            <c:numRef>
              <c:f>'1.1. Electricity Charts'!$C$71:$E$71</c:f>
              <c:numCache>
                <c:formatCode>0.00E+00</c:formatCode>
                <c:ptCount val="3"/>
                <c:pt idx="0">
                  <c:v>3.1050000000000008E-6</c:v>
                </c:pt>
                <c:pt idx="1">
                  <c:v>1.7417076156660883E-7</c:v>
                </c:pt>
                <c:pt idx="2">
                  <c:v>1.2390355450236972E-6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98-42B0-B6FE-DDD0A35229E7}"/>
            </c:ext>
          </c:extLst>
        </c:ser>
        <c:ser>
          <c:idx val="2"/>
          <c:order val="2"/>
          <c:tx>
            <c:strRef>
              <c:f>'1.1. Electricity Charts'!$B$72</c:f>
              <c:strCache>
                <c:ptCount val="1"/>
                <c:pt idx="0">
                  <c:v>DAC plant operation (NG)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'1.1. Electricity Charts'!$C$65:$E$65</c:f>
              <c:strCache>
                <c:ptCount val="3"/>
                <c:pt idx="0">
                  <c:v>grid mix</c:v>
                </c:pt>
                <c:pt idx="1">
                  <c:v>wind power</c:v>
                </c:pt>
                <c:pt idx="2">
                  <c:v>PV</c:v>
                </c:pt>
              </c:strCache>
            </c:strRef>
          </c:cat>
          <c:val>
            <c:numRef>
              <c:f>'1.1. Electricity Charts'!$C$72:$E$72</c:f>
              <c:numCache>
                <c:formatCode>0.00E+00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98-42B0-B6FE-DDD0A35229E7}"/>
            </c:ext>
          </c:extLst>
        </c:ser>
        <c:ser>
          <c:idx val="5"/>
          <c:order val="3"/>
          <c:tx>
            <c:strRef>
              <c:f>'1.1. Electricity Charts'!$B$76</c:f>
              <c:strCache>
                <c:ptCount val="1"/>
                <c:pt idx="0">
                  <c:v>PtL+DAC plant construction and EOL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'1.1. Electricity Charts'!$C$65:$E$65</c:f>
              <c:strCache>
                <c:ptCount val="3"/>
                <c:pt idx="0">
                  <c:v>grid mix</c:v>
                </c:pt>
                <c:pt idx="1">
                  <c:v>wind power</c:v>
                </c:pt>
                <c:pt idx="2">
                  <c:v>PV</c:v>
                </c:pt>
              </c:strCache>
            </c:strRef>
          </c:cat>
          <c:val>
            <c:numRef>
              <c:f>'1.1. Electricity Charts'!$C$76:$E$76</c:f>
              <c:numCache>
                <c:formatCode>0.00E+00</c:formatCode>
                <c:ptCount val="3"/>
                <c:pt idx="0">
                  <c:v>1.1000000000000001E-6</c:v>
                </c:pt>
                <c:pt idx="1">
                  <c:v>1.1000000000000001E-6</c:v>
                </c:pt>
                <c:pt idx="2">
                  <c:v>1.1000000000000001E-6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98-42B0-B6FE-DDD0A35229E7}"/>
            </c:ext>
          </c:extLst>
        </c:ser>
        <c:ser>
          <c:idx val="6"/>
          <c:order val="4"/>
          <c:tx>
            <c:strRef>
              <c:f>'1.1. Electricity Charts'!$B$78</c:f>
              <c:strCache>
                <c:ptCount val="1"/>
                <c:pt idx="0">
                  <c:v>PtL combustion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'1.1. Electricity Charts'!$C$65:$E$65</c:f>
              <c:strCache>
                <c:ptCount val="3"/>
                <c:pt idx="0">
                  <c:v>grid mix</c:v>
                </c:pt>
                <c:pt idx="1">
                  <c:v>wind power</c:v>
                </c:pt>
                <c:pt idx="2">
                  <c:v>PV</c:v>
                </c:pt>
              </c:strCache>
            </c:strRef>
          </c:cat>
          <c:val>
            <c:numRef>
              <c:f>'1.1. Electricity Charts'!$C$78:$E$78</c:f>
              <c:numCache>
                <c:formatCode>0.00E+00</c:formatCode>
                <c:ptCount val="3"/>
                <c:pt idx="0">
                  <c:v>3.9018449230179407E-5</c:v>
                </c:pt>
                <c:pt idx="1">
                  <c:v>3.9018449230179407E-5</c:v>
                </c:pt>
                <c:pt idx="2">
                  <c:v>3.9018449230179407E-5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98-42B0-B6FE-DDD0A35229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3956479"/>
        <c:axId val="153957311"/>
      </c:barChart>
      <c:scatterChart>
        <c:scatterStyle val="lineMarker"/>
        <c:varyColors val="0"/>
        <c:ser>
          <c:idx val="7"/>
          <c:order val="5"/>
          <c:tx>
            <c:strRef>
              <c:f>'1.1. Electricity Charts'!$B$67</c:f>
              <c:strCache>
                <c:ptCount val="1"/>
                <c:pt idx="0">
                  <c:v>Total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FF0000"/>
              </a:solidFill>
              <a:ln w="25400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dLbls>
            <c:spPr>
              <a:solidFill>
                <a:schemeClr val="bg1"/>
              </a:solidFill>
              <a:ln>
                <a:solidFill>
                  <a:srgbClr val="C0000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yVal>
            <c:numRef>
              <c:f>'1.1. Electricity Charts'!$C$67:$E$67</c:f>
              <c:numCache>
                <c:formatCode>0.00E+00</c:formatCode>
                <c:ptCount val="3"/>
                <c:pt idx="0">
                  <c:v>9.1140115896846073E-5</c:v>
                </c:pt>
                <c:pt idx="1">
                  <c:v>4.2980440386292447E-5</c:v>
                </c:pt>
                <c:pt idx="2">
                  <c:v>6.0478403679889781E-5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D98-42B0-B6FE-DDD0A35229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956479"/>
        <c:axId val="153957311"/>
      </c:scatterChart>
      <c:catAx>
        <c:axId val="1539564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957311"/>
        <c:crosses val="autoZero"/>
        <c:auto val="1"/>
        <c:lblAlgn val="ctr"/>
        <c:lblOffset val="100"/>
        <c:noMultiLvlLbl val="0"/>
      </c:catAx>
      <c:valAx>
        <c:axId val="153957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100"/>
                  <a:t>EP - kg PO4eq/MJ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9564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'1.1. Electricity Charts'!$B$91</c:f>
              <c:strCache>
                <c:ptCount val="1"/>
                <c:pt idx="0">
                  <c:v>PtL plant operation (electricity)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'1.1. Electricity Charts'!$C$86:$E$86</c:f>
              <c:strCache>
                <c:ptCount val="3"/>
                <c:pt idx="0">
                  <c:v>grid mix</c:v>
                </c:pt>
                <c:pt idx="1">
                  <c:v>wind power</c:v>
                </c:pt>
                <c:pt idx="2">
                  <c:v>PV</c:v>
                </c:pt>
              </c:strCache>
            </c:strRef>
          </c:cat>
          <c:val>
            <c:numRef>
              <c:f>'1.1. Electricity Charts'!$C$91:$E$91</c:f>
              <c:numCache>
                <c:formatCode>0.00E+00</c:formatCode>
                <c:ptCount val="3"/>
                <c:pt idx="0">
                  <c:v>2.2465277777777779E-5</c:v>
                </c:pt>
                <c:pt idx="1">
                  <c:v>2.8331079834408335E-6</c:v>
                </c:pt>
                <c:pt idx="2">
                  <c:v>1.2125460768825701E-5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AA-424D-9600-C8F718795AD7}"/>
            </c:ext>
          </c:extLst>
        </c:ser>
        <c:ser>
          <c:idx val="1"/>
          <c:order val="1"/>
          <c:tx>
            <c:strRef>
              <c:f>'1.1. Electricity Charts'!$B$92</c:f>
              <c:strCache>
                <c:ptCount val="1"/>
                <c:pt idx="0">
                  <c:v>DAC plant operation (electricity)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'1.1. Electricity Charts'!$C$86:$E$86</c:f>
              <c:strCache>
                <c:ptCount val="3"/>
                <c:pt idx="0">
                  <c:v>grid mix</c:v>
                </c:pt>
                <c:pt idx="1">
                  <c:v>wind power</c:v>
                </c:pt>
                <c:pt idx="2">
                  <c:v>PV</c:v>
                </c:pt>
              </c:strCache>
            </c:strRef>
          </c:cat>
          <c:val>
            <c:numRef>
              <c:f>'1.1. Electricity Charts'!$C$92:$E$92</c:f>
              <c:numCache>
                <c:formatCode>0.00E+00</c:formatCode>
                <c:ptCount val="3"/>
                <c:pt idx="0">
                  <c:v>1.4557500000000004E-6</c:v>
                </c:pt>
                <c:pt idx="1">
                  <c:v>1.835853973269661E-7</c:v>
                </c:pt>
                <c:pt idx="2">
                  <c:v>7.857298578199057E-7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AA-424D-9600-C8F718795AD7}"/>
            </c:ext>
          </c:extLst>
        </c:ser>
        <c:ser>
          <c:idx val="2"/>
          <c:order val="2"/>
          <c:tx>
            <c:strRef>
              <c:f>'1.1. Electricity Charts'!$B$93</c:f>
              <c:strCache>
                <c:ptCount val="1"/>
                <c:pt idx="0">
                  <c:v>DAC plant operation (NG)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'1.1. Electricity Charts'!$C$86:$E$86</c:f>
              <c:strCache>
                <c:ptCount val="3"/>
                <c:pt idx="0">
                  <c:v>grid mix</c:v>
                </c:pt>
                <c:pt idx="1">
                  <c:v>wind power</c:v>
                </c:pt>
                <c:pt idx="2">
                  <c:v>PV</c:v>
                </c:pt>
              </c:strCache>
            </c:strRef>
          </c:cat>
          <c:val>
            <c:numRef>
              <c:f>'1.1. Electricity Charts'!$C$93:$E$93</c:f>
              <c:numCache>
                <c:formatCode>0.00E+00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AA-424D-9600-C8F718795AD7}"/>
            </c:ext>
          </c:extLst>
        </c:ser>
        <c:ser>
          <c:idx val="5"/>
          <c:order val="3"/>
          <c:tx>
            <c:strRef>
              <c:f>'1.1. Electricity Charts'!$B$97</c:f>
              <c:strCache>
                <c:ptCount val="1"/>
                <c:pt idx="0">
                  <c:v>PtL+DAC plant construction and EOL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'1.1. Electricity Charts'!$C$86:$E$86</c:f>
              <c:strCache>
                <c:ptCount val="3"/>
                <c:pt idx="0">
                  <c:v>grid mix</c:v>
                </c:pt>
                <c:pt idx="1">
                  <c:v>wind power</c:v>
                </c:pt>
                <c:pt idx="2">
                  <c:v>PV</c:v>
                </c:pt>
              </c:strCache>
            </c:strRef>
          </c:cat>
          <c:val>
            <c:numRef>
              <c:f>'1.1. Electricity Charts'!$C$97:$E$97</c:f>
              <c:numCache>
                <c:formatCode>0.00E+00</c:formatCode>
                <c:ptCount val="3"/>
                <c:pt idx="0">
                  <c:v>9.3750000000000002E-7</c:v>
                </c:pt>
                <c:pt idx="1">
                  <c:v>9.3750000000000002E-7</c:v>
                </c:pt>
                <c:pt idx="2">
                  <c:v>9.3750000000000002E-7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AA-424D-9600-C8F718795AD7}"/>
            </c:ext>
          </c:extLst>
        </c:ser>
        <c:ser>
          <c:idx val="6"/>
          <c:order val="4"/>
          <c:tx>
            <c:strRef>
              <c:f>'1.1. Electricity Charts'!$B$99</c:f>
              <c:strCache>
                <c:ptCount val="1"/>
                <c:pt idx="0">
                  <c:v>PtL combustion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'1.1. Electricity Charts'!$C$86:$E$86</c:f>
              <c:strCache>
                <c:ptCount val="3"/>
                <c:pt idx="0">
                  <c:v>grid mix</c:v>
                </c:pt>
                <c:pt idx="1">
                  <c:v>wind power</c:v>
                </c:pt>
                <c:pt idx="2">
                  <c:v>PV</c:v>
                </c:pt>
              </c:strCache>
            </c:strRef>
          </c:cat>
          <c:val>
            <c:numRef>
              <c:f>'1.1. Electricity Charts'!$C$99:$E$99</c:f>
              <c:numCache>
                <c:formatCode>0.00E+00</c:formatCode>
                <c:ptCount val="3"/>
                <c:pt idx="0">
                  <c:v>1.5574943745884355E-5</c:v>
                </c:pt>
                <c:pt idx="1">
                  <c:v>1.5574943745884355E-5</c:v>
                </c:pt>
                <c:pt idx="2">
                  <c:v>1.5574943745884355E-5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AA-424D-9600-C8F718795A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3956479"/>
        <c:axId val="153957311"/>
      </c:barChart>
      <c:scatterChart>
        <c:scatterStyle val="lineMarker"/>
        <c:varyColors val="0"/>
        <c:ser>
          <c:idx val="7"/>
          <c:order val="5"/>
          <c:tx>
            <c:strRef>
              <c:f>'1.1. Electricity Charts'!$B$88</c:f>
              <c:strCache>
                <c:ptCount val="1"/>
                <c:pt idx="0">
                  <c:v>Total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FF0000"/>
              </a:solidFill>
              <a:ln w="25400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dLbls>
            <c:spPr>
              <a:solidFill>
                <a:schemeClr val="bg1"/>
              </a:solidFill>
              <a:ln>
                <a:solidFill>
                  <a:srgbClr val="C0000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yVal>
            <c:numRef>
              <c:f>'1.1. Electricity Charts'!$C$88:$E$88</c:f>
              <c:numCache>
                <c:formatCode>0.00E+00</c:formatCode>
                <c:ptCount val="3"/>
                <c:pt idx="0">
                  <c:v>4.0433471523662133E-5</c:v>
                </c:pt>
                <c:pt idx="1">
                  <c:v>1.9529137126652155E-5</c:v>
                </c:pt>
                <c:pt idx="2">
                  <c:v>2.9423634372529963E-5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BAA-424D-9600-C8F718795A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956479"/>
        <c:axId val="153957311"/>
      </c:scatterChart>
      <c:catAx>
        <c:axId val="1539564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957311"/>
        <c:crosses val="autoZero"/>
        <c:auto val="1"/>
        <c:lblAlgn val="ctr"/>
        <c:lblOffset val="100"/>
        <c:noMultiLvlLbl val="0"/>
      </c:catAx>
      <c:valAx>
        <c:axId val="153957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100"/>
                  <a:t>POCP</a:t>
                </a:r>
                <a:r>
                  <a:rPr lang="de-DE" sz="1100" baseline="0"/>
                  <a:t> - </a:t>
                </a:r>
                <a:r>
                  <a:rPr lang="de-DE" sz="1100"/>
                  <a:t>kg C2H4eq/MJ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9564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'1.1. Electricity Charts'!$B$111</c:f>
              <c:strCache>
                <c:ptCount val="1"/>
                <c:pt idx="0">
                  <c:v>PtL+DAC plant operation (electricity)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'1.1. Electricity Charts'!$C$107:$E$107</c:f>
              <c:strCache>
                <c:ptCount val="3"/>
                <c:pt idx="0">
                  <c:v>grid mix</c:v>
                </c:pt>
                <c:pt idx="1">
                  <c:v>wind power</c:v>
                </c:pt>
                <c:pt idx="2">
                  <c:v>PV</c:v>
                </c:pt>
              </c:strCache>
            </c:strRef>
          </c:cat>
          <c:val>
            <c:numRef>
              <c:f>'1.1. Electricity Charts'!$C$111:$E$111</c:f>
              <c:numCache>
                <c:formatCode>0.00E+00</c:formatCode>
                <c:ptCount val="3"/>
                <c:pt idx="0">
                  <c:v>2.8912221098210384</c:v>
                </c:pt>
                <c:pt idx="1">
                  <c:v>7.7351112327379481E-3</c:v>
                </c:pt>
                <c:pt idx="2">
                  <c:v>0.22186837809373355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2D-4A9A-877E-CC6081B4C4F5}"/>
            </c:ext>
          </c:extLst>
        </c:ser>
        <c:ser>
          <c:idx val="2"/>
          <c:order val="1"/>
          <c:tx>
            <c:strRef>
              <c:f>'1.1. Electricity Charts'!$B$112</c:f>
              <c:strCache>
                <c:ptCount val="1"/>
                <c:pt idx="0">
                  <c:v>DAC plant operation (NG)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'1.1. Electricity Charts'!$C$107:$E$107</c:f>
              <c:strCache>
                <c:ptCount val="3"/>
                <c:pt idx="0">
                  <c:v>grid mix</c:v>
                </c:pt>
                <c:pt idx="1">
                  <c:v>wind power</c:v>
                </c:pt>
                <c:pt idx="2">
                  <c:v>PV</c:v>
                </c:pt>
              </c:strCache>
            </c:strRef>
          </c:cat>
          <c:val>
            <c:numRef>
              <c:f>'1.1. Electricity Charts'!$C$112:$E$112</c:f>
              <c:numCache>
                <c:formatCode>0.00E+00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82D-4A9A-877E-CC6081B4C4F5}"/>
            </c:ext>
          </c:extLst>
        </c:ser>
        <c:ser>
          <c:idx val="5"/>
          <c:order val="2"/>
          <c:tx>
            <c:strRef>
              <c:f>'1.1. Electricity Charts'!$B$114</c:f>
              <c:strCache>
                <c:ptCount val="1"/>
                <c:pt idx="0">
                  <c:v>PtL+DAC plant construction and EOL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'1.1. Electricity Charts'!$C$107:$E$107</c:f>
              <c:strCache>
                <c:ptCount val="3"/>
                <c:pt idx="0">
                  <c:v>grid mix</c:v>
                </c:pt>
                <c:pt idx="1">
                  <c:v>wind power</c:v>
                </c:pt>
                <c:pt idx="2">
                  <c:v>PV</c:v>
                </c:pt>
              </c:strCache>
            </c:strRef>
          </c:cat>
          <c:val>
            <c:numRef>
              <c:f>'1.1. Electricity Charts'!$C$114:$E$114</c:f>
              <c:numCache>
                <c:formatCode>0.00E+00</c:formatCode>
                <c:ptCount val="3"/>
                <c:pt idx="0">
                  <c:v>3.8834951456310697E-2</c:v>
                </c:pt>
                <c:pt idx="1">
                  <c:v>3.8834951456310697E-2</c:v>
                </c:pt>
                <c:pt idx="2">
                  <c:v>3.8834951456310697E-2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82D-4A9A-877E-CC6081B4C4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3956479"/>
        <c:axId val="153957311"/>
      </c:barChart>
      <c:scatterChart>
        <c:scatterStyle val="lineMarker"/>
        <c:varyColors val="0"/>
        <c:ser>
          <c:idx val="7"/>
          <c:order val="3"/>
          <c:tx>
            <c:strRef>
              <c:f>'1.1. Electricity Charts'!$B$109</c:f>
              <c:strCache>
                <c:ptCount val="1"/>
                <c:pt idx="0">
                  <c:v>Total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FF0000"/>
              </a:solidFill>
              <a:ln w="25400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dLbls>
            <c:spPr>
              <a:solidFill>
                <a:schemeClr val="bg1"/>
              </a:solidFill>
              <a:ln>
                <a:solidFill>
                  <a:srgbClr val="C0000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yVal>
            <c:numRef>
              <c:f>'1.1. Electricity Charts'!$C$109:$E$109</c:f>
              <c:numCache>
                <c:formatCode>0.00E+00</c:formatCode>
                <c:ptCount val="3"/>
                <c:pt idx="0">
                  <c:v>2.9300570612773491</c:v>
                </c:pt>
                <c:pt idx="1">
                  <c:v>4.6570062689048647E-2</c:v>
                </c:pt>
                <c:pt idx="2">
                  <c:v>0.26070332955004427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82D-4A9A-877E-CC6081B4C4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956479"/>
        <c:axId val="153957311"/>
      </c:scatterChart>
      <c:catAx>
        <c:axId val="1539564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957311"/>
        <c:crosses val="autoZero"/>
        <c:auto val="1"/>
        <c:lblAlgn val="ctr"/>
        <c:lblOffset val="100"/>
        <c:noMultiLvlLbl val="0"/>
      </c:catAx>
      <c:valAx>
        <c:axId val="153957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100"/>
                  <a:t>MJ/MJ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9564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'1.1. Electricity Charts'!$B$133</c:f>
              <c:strCache>
                <c:ptCount val="1"/>
                <c:pt idx="0">
                  <c:v>Direct: ptl plant infrastructure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'1.1. Electricity Charts'!$C$86:$E$86</c:f>
              <c:strCache>
                <c:ptCount val="3"/>
                <c:pt idx="0">
                  <c:v>grid mix</c:v>
                </c:pt>
                <c:pt idx="1">
                  <c:v>wind power</c:v>
                </c:pt>
                <c:pt idx="2">
                  <c:v>PV</c:v>
                </c:pt>
              </c:strCache>
            </c:strRef>
          </c:cat>
          <c:val>
            <c:numRef>
              <c:f>'1.1. Electricity Charts'!$C$133:$E$133</c:f>
              <c:numCache>
                <c:formatCode>0.00E+00</c:formatCode>
                <c:ptCount val="3"/>
                <c:pt idx="0">
                  <c:v>2.418745275888133E-7</c:v>
                </c:pt>
                <c:pt idx="1">
                  <c:v>2.418745275888133E-7</c:v>
                </c:pt>
                <c:pt idx="2">
                  <c:v>2.418745275888133E-7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C7-44EF-8B0D-F84DA086996C}"/>
            </c:ext>
          </c:extLst>
        </c:ser>
        <c:ser>
          <c:idx val="1"/>
          <c:order val="1"/>
          <c:tx>
            <c:strRef>
              <c:f>'1.1. Electricity Charts'!$B$134</c:f>
              <c:strCache>
                <c:ptCount val="1"/>
                <c:pt idx="0">
                  <c:v>Direct: DAC plant infrastructure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'1.1. Electricity Charts'!$C$86:$E$86</c:f>
              <c:strCache>
                <c:ptCount val="3"/>
                <c:pt idx="0">
                  <c:v>grid mix</c:v>
                </c:pt>
                <c:pt idx="1">
                  <c:v>wind power</c:v>
                </c:pt>
                <c:pt idx="2">
                  <c:v>PV</c:v>
                </c:pt>
              </c:strCache>
            </c:strRef>
          </c:cat>
          <c:val>
            <c:numRef>
              <c:f>'1.1. Electricity Charts'!$C$134:$E$134</c:f>
              <c:numCache>
                <c:formatCode>0.00E+00</c:formatCode>
                <c:ptCount val="3"/>
                <c:pt idx="0">
                  <c:v>3.7500000000000017E-7</c:v>
                </c:pt>
                <c:pt idx="1">
                  <c:v>3.7500000000000017E-7</c:v>
                </c:pt>
                <c:pt idx="2">
                  <c:v>3.7500000000000017E-7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C7-44EF-8B0D-F84DA086996C}"/>
            </c:ext>
          </c:extLst>
        </c:ser>
        <c:ser>
          <c:idx val="2"/>
          <c:order val="2"/>
          <c:tx>
            <c:strRef>
              <c:f>'1.1. Electricity Charts'!$B$135</c:f>
              <c:strCache>
                <c:ptCount val="1"/>
                <c:pt idx="0">
                  <c:v>Direct: power plants infrastructure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'1.1. Electricity Charts'!$C$86:$E$86</c:f>
              <c:strCache>
                <c:ptCount val="3"/>
                <c:pt idx="0">
                  <c:v>grid mix</c:v>
                </c:pt>
                <c:pt idx="1">
                  <c:v>wind power</c:v>
                </c:pt>
                <c:pt idx="2">
                  <c:v>PV</c:v>
                </c:pt>
              </c:strCache>
            </c:strRef>
          </c:cat>
          <c:val>
            <c:numRef>
              <c:f>'1.1. Electricity Charts'!$C$135:$E$135</c:f>
              <c:numCache>
                <c:formatCode>0.00E+00</c:formatCode>
                <c:ptCount val="3"/>
                <c:pt idx="0">
                  <c:v>5.4490773861111119E-3</c:v>
                </c:pt>
                <c:pt idx="1">
                  <c:v>7.3642672989107731E-5</c:v>
                </c:pt>
                <c:pt idx="2">
                  <c:v>1.0453783803363852E-3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BC7-44EF-8B0D-F84DA086996C}"/>
            </c:ext>
          </c:extLst>
        </c:ser>
        <c:ser>
          <c:idx val="5"/>
          <c:order val="3"/>
          <c:tx>
            <c:strRef>
              <c:f>'1.1. Electricity Charts'!$B$136</c:f>
              <c:strCache>
                <c:ptCount val="1"/>
                <c:pt idx="0">
                  <c:v>Indirect: power plants production and EOL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'1.1. Electricity Charts'!$C$86:$E$86</c:f>
              <c:strCache>
                <c:ptCount val="3"/>
                <c:pt idx="0">
                  <c:v>grid mix</c:v>
                </c:pt>
                <c:pt idx="1">
                  <c:v>wind power</c:v>
                </c:pt>
                <c:pt idx="2">
                  <c:v>PV</c:v>
                </c:pt>
              </c:strCache>
            </c:strRef>
          </c:cat>
          <c:val>
            <c:numRef>
              <c:f>'1.1. Electricity Charts'!$C$136:$E$136</c:f>
              <c:numCache>
                <c:formatCode>0.00E+00</c:formatCode>
                <c:ptCount val="3"/>
                <c:pt idx="0">
                  <c:v>1.6462469444444443E-2</c:v>
                </c:pt>
                <c:pt idx="1">
                  <c:v>1.4606953892668179E-4</c:v>
                </c:pt>
                <c:pt idx="2">
                  <c:v>2.2812206572769959E-3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BC7-44EF-8B0D-F84DA08699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3956479"/>
        <c:axId val="153957311"/>
      </c:barChart>
      <c:scatterChart>
        <c:scatterStyle val="lineMarker"/>
        <c:varyColors val="0"/>
        <c:ser>
          <c:idx val="7"/>
          <c:order val="4"/>
          <c:tx>
            <c:strRef>
              <c:f>'1.1. Electricity Charts'!$B$132</c:f>
              <c:strCache>
                <c:ptCount val="1"/>
                <c:pt idx="0">
                  <c:v>Total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FF0000"/>
              </a:solidFill>
              <a:ln w="25400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dLbls>
            <c:spPr>
              <a:solidFill>
                <a:schemeClr val="bg1"/>
              </a:solidFill>
              <a:ln>
                <a:solidFill>
                  <a:srgbClr val="C0000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yVal>
            <c:numRef>
              <c:f>'1.1. Electricity Charts'!$C$132:$E$132</c:f>
              <c:numCache>
                <c:formatCode>0.00E+00</c:formatCode>
                <c:ptCount val="3"/>
                <c:pt idx="0">
                  <c:v>2.1912163705083143E-2</c:v>
                </c:pt>
                <c:pt idx="1">
                  <c:v>2.2032908644337835E-4</c:v>
                </c:pt>
                <c:pt idx="2">
                  <c:v>3.3272159121409701E-3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BC7-44EF-8B0D-F84DA08699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956479"/>
        <c:axId val="153957311"/>
      </c:scatterChart>
      <c:catAx>
        <c:axId val="1539564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957311"/>
        <c:crosses val="autoZero"/>
        <c:auto val="1"/>
        <c:lblAlgn val="ctr"/>
        <c:lblOffset val="100"/>
        <c:noMultiLvlLbl val="0"/>
      </c:catAx>
      <c:valAx>
        <c:axId val="153957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100"/>
                  <a:t>m2/MJ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9564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'1.1. Electricity Charts'!$B$156</c:f>
              <c:strCache>
                <c:ptCount val="1"/>
                <c:pt idx="0">
                  <c:v>Direct (fuel production)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'1.1. Electricity Charts'!$C$130:$E$130</c:f>
              <c:strCache>
                <c:ptCount val="3"/>
                <c:pt idx="0">
                  <c:v>grid mix</c:v>
                </c:pt>
                <c:pt idx="1">
                  <c:v>wind power</c:v>
                </c:pt>
                <c:pt idx="2">
                  <c:v>PV</c:v>
                </c:pt>
              </c:strCache>
            </c:strRef>
          </c:cat>
          <c:val>
            <c:numRef>
              <c:f>'1.1. Electricity Charts'!$C$156:$E$156</c:f>
              <c:numCache>
                <c:formatCode>0.00E+00</c:formatCode>
                <c:ptCount val="3"/>
                <c:pt idx="0">
                  <c:v>5.641492371028984E-2</c:v>
                </c:pt>
                <c:pt idx="1">
                  <c:v>5.641492371028984E-2</c:v>
                </c:pt>
                <c:pt idx="2">
                  <c:v>5.641492371028984E-2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31-4BDE-B671-66B9B16F4BFC}"/>
            </c:ext>
          </c:extLst>
        </c:ser>
        <c:ser>
          <c:idx val="1"/>
          <c:order val="1"/>
          <c:tx>
            <c:strRef>
              <c:f>'1.1. Electricity Charts'!$B$157</c:f>
              <c:strCache>
                <c:ptCount val="1"/>
                <c:pt idx="0">
                  <c:v>Indirect (energy sources)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'1.1. Electricity Charts'!$C$130:$E$130</c:f>
              <c:strCache>
                <c:ptCount val="3"/>
                <c:pt idx="0">
                  <c:v>grid mix</c:v>
                </c:pt>
                <c:pt idx="1">
                  <c:v>wind power</c:v>
                </c:pt>
                <c:pt idx="2">
                  <c:v>PV</c:v>
                </c:pt>
              </c:strCache>
            </c:strRef>
          </c:cat>
          <c:val>
            <c:numRef>
              <c:f>'1.1. Electricity Charts'!$C$157:$E$157</c:f>
              <c:numCache>
                <c:formatCode>0.00E+00</c:formatCode>
                <c:ptCount val="3"/>
                <c:pt idx="0">
                  <c:v>4.1334944444444437</c:v>
                </c:pt>
                <c:pt idx="1">
                  <c:v>2.4771388888888891E-2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31-4BDE-B671-66B9B16F4BFC}"/>
            </c:ext>
          </c:extLst>
        </c:ser>
        <c:ser>
          <c:idx val="2"/>
          <c:order val="2"/>
          <c:tx>
            <c:strRef>
              <c:f>'1.1. Electricity Charts'!$B$158</c:f>
              <c:strCache>
                <c:ptCount val="1"/>
                <c:pt idx="0">
                  <c:v>Extraction from air at low-temperature DAC plant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'1.1. Electricity Charts'!$C$130:$E$130</c:f>
              <c:strCache>
                <c:ptCount val="3"/>
                <c:pt idx="0">
                  <c:v>grid mix</c:v>
                </c:pt>
                <c:pt idx="1">
                  <c:v>wind power</c:v>
                </c:pt>
                <c:pt idx="2">
                  <c:v>PV</c:v>
                </c:pt>
              </c:strCache>
            </c:strRef>
          </c:cat>
          <c:val>
            <c:numRef>
              <c:f>'1.1. Electricity Charts'!$C$158:$E$158</c:f>
              <c:numCache>
                <c:formatCode>0.00E+00</c:formatCode>
                <c:ptCount val="3"/>
                <c:pt idx="0">
                  <c:v>-7.5000000000000025E-2</c:v>
                </c:pt>
                <c:pt idx="1">
                  <c:v>-7.5000000000000025E-2</c:v>
                </c:pt>
                <c:pt idx="2">
                  <c:v>-7.5000000000000025E-2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031-4BDE-B671-66B9B16F4B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3956479"/>
        <c:axId val="153957311"/>
      </c:barChart>
      <c:scatterChart>
        <c:scatterStyle val="lineMarker"/>
        <c:varyColors val="0"/>
        <c:ser>
          <c:idx val="7"/>
          <c:order val="3"/>
          <c:tx>
            <c:strRef>
              <c:f>'1.1. Electricity Charts'!$B$155</c:f>
              <c:strCache>
                <c:ptCount val="1"/>
                <c:pt idx="0">
                  <c:v>Total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FF0000"/>
              </a:solidFill>
              <a:ln w="25400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dLbls>
            <c:spPr>
              <a:solidFill>
                <a:schemeClr val="bg1"/>
              </a:solidFill>
              <a:ln>
                <a:solidFill>
                  <a:srgbClr val="C0000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yVal>
            <c:numRef>
              <c:f>'1.1. Electricity Charts'!$C$155:$E$155</c:f>
              <c:numCache>
                <c:formatCode>0.00E+00</c:formatCode>
                <c:ptCount val="3"/>
                <c:pt idx="0">
                  <c:v>4.1149093681547333</c:v>
                </c:pt>
                <c:pt idx="1">
                  <c:v>6.186312599178706E-3</c:v>
                </c:pt>
                <c:pt idx="2">
                  <c:v>-1.8585076289710185E-2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031-4BDE-B671-66B9B16F4B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956479"/>
        <c:axId val="153957311"/>
      </c:scatterChart>
      <c:catAx>
        <c:axId val="1539564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957311"/>
        <c:crosses val="autoZero"/>
        <c:auto val="1"/>
        <c:lblAlgn val="ctr"/>
        <c:lblOffset val="100"/>
        <c:noMultiLvlLbl val="0"/>
      </c:catAx>
      <c:valAx>
        <c:axId val="153957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100"/>
                  <a:t>l/MJ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9564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'1.1. Electricity Charts'!$B$10</c:f>
              <c:strCache>
                <c:ptCount val="1"/>
                <c:pt idx="0">
                  <c:v>PtL plant operation (electricity)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'1.1. Electricity Charts'!$C$3:$H$3</c:f>
              <c:strCache>
                <c:ptCount val="6"/>
                <c:pt idx="0">
                  <c:v>grid mix
GWP-100</c:v>
                </c:pt>
                <c:pt idx="1">
                  <c:v>wind power
GWP-100</c:v>
                </c:pt>
                <c:pt idx="2">
                  <c:v>PV
GWP-100</c:v>
                </c:pt>
                <c:pt idx="3">
                  <c:v>grid mix
GWP-100+RFI</c:v>
                </c:pt>
                <c:pt idx="4">
                  <c:v>wind power
GWP-100+RFI</c:v>
                </c:pt>
                <c:pt idx="5">
                  <c:v>PV
GWP-100+RFI</c:v>
                </c:pt>
              </c:strCache>
            </c:strRef>
          </c:cat>
          <c:val>
            <c:numRef>
              <c:f>'1.1. Electricity Charts'!$C$10:$E$10</c:f>
              <c:numCache>
                <c:formatCode>0.00E+00</c:formatCode>
                <c:ptCount val="3"/>
                <c:pt idx="0">
                  <c:v>0.21006944444444442</c:v>
                </c:pt>
                <c:pt idx="1">
                  <c:v>5.2303532001984629E-3</c:v>
                </c:pt>
                <c:pt idx="2">
                  <c:v>2.3318193786203267E-2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CD-4FA3-A6D2-3B2FE095AD57}"/>
            </c:ext>
          </c:extLst>
        </c:ser>
        <c:ser>
          <c:idx val="1"/>
          <c:order val="1"/>
          <c:tx>
            <c:strRef>
              <c:f>'1.1. Electricity Charts'!$B$11</c:f>
              <c:strCache>
                <c:ptCount val="1"/>
                <c:pt idx="0">
                  <c:v>DAC plant operation (electricity)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'1.1. Electricity Charts'!$C$3:$H$3</c:f>
              <c:strCache>
                <c:ptCount val="6"/>
                <c:pt idx="0">
                  <c:v>grid mix
GWP-100</c:v>
                </c:pt>
                <c:pt idx="1">
                  <c:v>wind power
GWP-100</c:v>
                </c:pt>
                <c:pt idx="2">
                  <c:v>PV
GWP-100</c:v>
                </c:pt>
                <c:pt idx="3">
                  <c:v>grid mix
GWP-100+RFI</c:v>
                </c:pt>
                <c:pt idx="4">
                  <c:v>wind power
GWP-100+RFI</c:v>
                </c:pt>
                <c:pt idx="5">
                  <c:v>PV
GWP-100+RFI</c:v>
                </c:pt>
              </c:strCache>
            </c:strRef>
          </c:cat>
          <c:val>
            <c:numRef>
              <c:f>'1.1. Electricity Charts'!$C$11:$E$11</c:f>
              <c:numCache>
                <c:formatCode>0.00E+00</c:formatCode>
                <c:ptCount val="3"/>
                <c:pt idx="0">
                  <c:v>1.3612500000000005E-2</c:v>
                </c:pt>
                <c:pt idx="1">
                  <c:v>3.389268873728605E-4</c:v>
                </c:pt>
                <c:pt idx="2">
                  <c:v>1.5110189573459723E-3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CD-4FA3-A6D2-3B2FE095AD57}"/>
            </c:ext>
          </c:extLst>
        </c:ser>
        <c:ser>
          <c:idx val="2"/>
          <c:order val="2"/>
          <c:tx>
            <c:strRef>
              <c:f>'1.1. Electricity Charts'!$B$12</c:f>
              <c:strCache>
                <c:ptCount val="1"/>
                <c:pt idx="0">
                  <c:v>DAC plant operation (NG)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'1.1. Electricity Charts'!$C$3:$H$3</c:f>
              <c:strCache>
                <c:ptCount val="6"/>
                <c:pt idx="0">
                  <c:v>grid mix
GWP-100</c:v>
                </c:pt>
                <c:pt idx="1">
                  <c:v>wind power
GWP-100</c:v>
                </c:pt>
                <c:pt idx="2">
                  <c:v>PV
GWP-100</c:v>
                </c:pt>
                <c:pt idx="3">
                  <c:v>grid mix
GWP-100+RFI</c:v>
                </c:pt>
                <c:pt idx="4">
                  <c:v>wind power
GWP-100+RFI</c:v>
                </c:pt>
                <c:pt idx="5">
                  <c:v>PV
GWP-100+RFI</c:v>
                </c:pt>
              </c:strCache>
            </c:strRef>
          </c:cat>
          <c:val>
            <c:numRef>
              <c:f>'1.1. Electricity Charts'!$C$12:$E$12</c:f>
              <c:numCache>
                <c:formatCode>0.00E+00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CD-4FA3-A6D2-3B2FE095AD57}"/>
            </c:ext>
          </c:extLst>
        </c:ser>
        <c:ser>
          <c:idx val="3"/>
          <c:order val="3"/>
          <c:tx>
            <c:strRef>
              <c:f>'1.1. Electricity Charts'!$B$13</c:f>
              <c:strCache>
                <c:ptCount val="1"/>
                <c:pt idx="0">
                  <c:v>CO2 captured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'1.1. Electricity Charts'!$C$3:$H$3</c:f>
              <c:strCache>
                <c:ptCount val="6"/>
                <c:pt idx="0">
                  <c:v>grid mix
GWP-100</c:v>
                </c:pt>
                <c:pt idx="1">
                  <c:v>wind power
GWP-100</c:v>
                </c:pt>
                <c:pt idx="2">
                  <c:v>PV
GWP-100</c:v>
                </c:pt>
                <c:pt idx="3">
                  <c:v>grid mix
GWP-100+RFI</c:v>
                </c:pt>
                <c:pt idx="4">
                  <c:v>wind power
GWP-100+RFI</c:v>
                </c:pt>
                <c:pt idx="5">
                  <c:v>PV
GWP-100+RFI</c:v>
                </c:pt>
              </c:strCache>
            </c:strRef>
          </c:cat>
          <c:val>
            <c:numRef>
              <c:f>'1.1. Electricity Charts'!$C$13:$E$13</c:f>
              <c:numCache>
                <c:formatCode>0.00E+00</c:formatCode>
                <c:ptCount val="3"/>
                <c:pt idx="0">
                  <c:v>-7.5000000000000025E-2</c:v>
                </c:pt>
                <c:pt idx="1">
                  <c:v>-7.5000000000000025E-2</c:v>
                </c:pt>
                <c:pt idx="2">
                  <c:v>-7.5000000000000025E-2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CD-4FA3-A6D2-3B2FE095AD57}"/>
            </c:ext>
          </c:extLst>
        </c:ser>
        <c:ser>
          <c:idx val="4"/>
          <c:order val="4"/>
          <c:tx>
            <c:strRef>
              <c:f>'1.1. Electricity Charts'!$B$14</c:f>
              <c:strCache>
                <c:ptCount val="1"/>
                <c:pt idx="0">
                  <c:v>CO2 losses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'1.1. Electricity Charts'!$C$3:$H$3</c:f>
              <c:strCache>
                <c:ptCount val="6"/>
                <c:pt idx="0">
                  <c:v>grid mix
GWP-100</c:v>
                </c:pt>
                <c:pt idx="1">
                  <c:v>wind power
GWP-100</c:v>
                </c:pt>
                <c:pt idx="2">
                  <c:v>PV
GWP-100</c:v>
                </c:pt>
                <c:pt idx="3">
                  <c:v>grid mix
GWP-100+RFI</c:v>
                </c:pt>
                <c:pt idx="4">
                  <c:v>wind power
GWP-100+RFI</c:v>
                </c:pt>
                <c:pt idx="5">
                  <c:v>PV
GWP-100+RFI</c:v>
                </c:pt>
              </c:strCache>
            </c:strRef>
          </c:cat>
          <c:val>
            <c:numRef>
              <c:f>'1.1. Electricity Charts'!$C$14:$E$14</c:f>
              <c:numCache>
                <c:formatCode>0.00E+00</c:formatCode>
                <c:ptCount val="3"/>
                <c:pt idx="0">
                  <c:v>3.7500000000000016E-3</c:v>
                </c:pt>
                <c:pt idx="1">
                  <c:v>3.7500000000000016E-3</c:v>
                </c:pt>
                <c:pt idx="2">
                  <c:v>3.7500000000000016E-3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7CD-4FA3-A6D2-3B2FE095AD57}"/>
            </c:ext>
          </c:extLst>
        </c:ser>
        <c:ser>
          <c:idx val="5"/>
          <c:order val="5"/>
          <c:tx>
            <c:strRef>
              <c:f>'1.1. Electricity Charts'!$B$16</c:f>
              <c:strCache>
                <c:ptCount val="1"/>
                <c:pt idx="0">
                  <c:v>PtL+DAC plant construction and EOL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'1.1. Electricity Charts'!$C$3:$H$3</c:f>
              <c:strCache>
                <c:ptCount val="6"/>
                <c:pt idx="0">
                  <c:v>grid mix
GWP-100</c:v>
                </c:pt>
                <c:pt idx="1">
                  <c:v>wind power
GWP-100</c:v>
                </c:pt>
                <c:pt idx="2">
                  <c:v>PV
GWP-100</c:v>
                </c:pt>
                <c:pt idx="3">
                  <c:v>grid mix
GWP-100+RFI</c:v>
                </c:pt>
                <c:pt idx="4">
                  <c:v>wind power
GWP-100+RFI</c:v>
                </c:pt>
                <c:pt idx="5">
                  <c:v>PV
GWP-100+RFI</c:v>
                </c:pt>
              </c:strCache>
            </c:strRef>
          </c:cat>
          <c:val>
            <c:numRef>
              <c:f>'1.1. Electricity Charts'!$C$16:$E$16</c:f>
              <c:numCache>
                <c:formatCode>0.00E+00</c:formatCode>
                <c:ptCount val="3"/>
                <c:pt idx="0">
                  <c:v>3.5999999999999999E-3</c:v>
                </c:pt>
                <c:pt idx="1">
                  <c:v>3.5999999999999999E-3</c:v>
                </c:pt>
                <c:pt idx="2">
                  <c:v>3.5999999999999999E-3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7CD-4FA3-A6D2-3B2FE095AD57}"/>
            </c:ext>
          </c:extLst>
        </c:ser>
        <c:ser>
          <c:idx val="6"/>
          <c:order val="6"/>
          <c:tx>
            <c:strRef>
              <c:f>'1.1. Electricity Charts'!$B$18</c:f>
              <c:strCache>
                <c:ptCount val="1"/>
                <c:pt idx="0">
                  <c:v>PtL combustion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'1.1. Electricity Charts'!$C$3:$H$3</c:f>
              <c:strCache>
                <c:ptCount val="6"/>
                <c:pt idx="0">
                  <c:v>grid mix
GWP-100</c:v>
                </c:pt>
                <c:pt idx="1">
                  <c:v>wind power
GWP-100</c:v>
                </c:pt>
                <c:pt idx="2">
                  <c:v>PV
GWP-100</c:v>
                </c:pt>
                <c:pt idx="3">
                  <c:v>grid mix
GWP-100+RFI</c:v>
                </c:pt>
                <c:pt idx="4">
                  <c:v>wind power
GWP-100+RFI</c:v>
                </c:pt>
                <c:pt idx="5">
                  <c:v>PV
GWP-100+RFI</c:v>
                </c:pt>
              </c:strCache>
            </c:strRef>
          </c:cat>
          <c:val>
            <c:numRef>
              <c:f>'1.1. Electricity Charts'!$C$18:$E$18</c:f>
              <c:numCache>
                <c:formatCode>0.00E+00</c:formatCode>
                <c:ptCount val="3"/>
                <c:pt idx="0">
                  <c:v>7.1428571428571605E-2</c:v>
                </c:pt>
                <c:pt idx="1">
                  <c:v>7.1428571428571605E-2</c:v>
                </c:pt>
                <c:pt idx="2">
                  <c:v>7.1428571428571605E-2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7CD-4FA3-A6D2-3B2FE095AD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3956479"/>
        <c:axId val="153957311"/>
      </c:barChart>
      <c:scatterChart>
        <c:scatterStyle val="lineMarker"/>
        <c:varyColors val="0"/>
        <c:ser>
          <c:idx val="7"/>
          <c:order val="7"/>
          <c:tx>
            <c:strRef>
              <c:f>'1.1. Electricity Charts'!$B$7</c:f>
              <c:strCache>
                <c:ptCount val="1"/>
                <c:pt idx="0">
                  <c:v>Total PtL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FF0000"/>
              </a:solidFill>
              <a:ln w="25400">
                <a:solidFill>
                  <a:srgbClr val="C0000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7.4712499999999996E-3"/>
                  <c:y val="-5.40627847714461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7CD-4FA3-A6D2-3B2FE095AD57}"/>
                </c:ext>
              </c:extLst>
            </c:dLbl>
            <c:dLbl>
              <c:idx val="1"/>
              <c:layout>
                <c:manualLayout>
                  <c:x val="9.2351388888888882E-3"/>
                  <c:y val="-5.75277882364496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7CD-4FA3-A6D2-3B2FE095AD57}"/>
                </c:ext>
              </c:extLst>
            </c:dLbl>
            <c:dLbl>
              <c:idx val="2"/>
              <c:layout>
                <c:manualLayout>
                  <c:x val="6.9672222222222219E-3"/>
                  <c:y val="-6.099279170145311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7CD-4FA3-A6D2-3B2FE095AD57}"/>
                </c:ext>
              </c:extLst>
            </c:dLbl>
            <c:spPr>
              <a:solidFill>
                <a:schemeClr val="bg1"/>
              </a:solidFill>
              <a:ln>
                <a:solidFill>
                  <a:srgbClr val="C0000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yVal>
            <c:numRef>
              <c:f>'1.1. Electricity Charts'!$C$7:$E$7</c:f>
              <c:numCache>
                <c:formatCode>0.00E+00</c:formatCode>
                <c:ptCount val="3"/>
                <c:pt idx="0">
                  <c:v>0.22746051587301597</c:v>
                </c:pt>
                <c:pt idx="1">
                  <c:v>9.3478515161429035E-3</c:v>
                </c:pt>
                <c:pt idx="2">
                  <c:v>2.8607784172120822E-2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7CD-4FA3-A6D2-3B2FE095AD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956479"/>
        <c:axId val="153957311"/>
      </c:scatterChart>
      <c:catAx>
        <c:axId val="1539564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957311"/>
        <c:crosses val="autoZero"/>
        <c:auto val="1"/>
        <c:lblAlgn val="ctr"/>
        <c:lblOffset val="100"/>
        <c:noMultiLvlLbl val="0"/>
      </c:catAx>
      <c:valAx>
        <c:axId val="153957311"/>
        <c:scaling>
          <c:orientation val="minMax"/>
          <c:max val="0.4"/>
          <c:min val="-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100"/>
                  <a:t>kg CO2eq/MJ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9564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'2.1. Layouts Wind Charts'!$B$11</c:f>
              <c:strCache>
                <c:ptCount val="1"/>
                <c:pt idx="0">
                  <c:v>PtL plant operation (electricity)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'2.1. Layouts Wind Charts'!$C$4:$J$4</c:f>
              <c:strCache>
                <c:ptCount val="8"/>
                <c:pt idx="0">
                  <c:v>HTFT, low-temp. DAC
GWP-100</c:v>
                </c:pt>
                <c:pt idx="1">
                  <c:v>HTFT, high-temp. DAC
GWP-100</c:v>
                </c:pt>
                <c:pt idx="2">
                  <c:v>LTFT, low-temp. DAC
GWP-100</c:v>
                </c:pt>
                <c:pt idx="3">
                  <c:v>LTFT, high-temp. DAC
GWP-100</c:v>
                </c:pt>
                <c:pt idx="4">
                  <c:v>HTFT, low-temp. DAC
GWP-100+RFI</c:v>
                </c:pt>
                <c:pt idx="5">
                  <c:v>HTFT, high-temp. DAC
GWP-100+RFI</c:v>
                </c:pt>
                <c:pt idx="6">
                  <c:v>LTFT, low-temp. DAC
GWP-100+RFI</c:v>
                </c:pt>
                <c:pt idx="7">
                  <c:v>LTFT, high-temp. DAC
GWP-100+RFI</c:v>
                </c:pt>
              </c:strCache>
            </c:strRef>
          </c:cat>
          <c:val>
            <c:numRef>
              <c:f>'2.1. Layouts Wind Charts'!$C$11:$J$11</c:f>
              <c:numCache>
                <c:formatCode>0.00E+00</c:formatCode>
                <c:ptCount val="8"/>
                <c:pt idx="0">
                  <c:v>5.2303532001984629E-3</c:v>
                </c:pt>
                <c:pt idx="1">
                  <c:v>5.2303532001984629E-3</c:v>
                </c:pt>
                <c:pt idx="2">
                  <c:v>8.2146543791647448E-3</c:v>
                </c:pt>
                <c:pt idx="3">
                  <c:v>8.2146543791647448E-3</c:v>
                </c:pt>
                <c:pt idx="4">
                  <c:v>5.2303532001984629E-3</c:v>
                </c:pt>
                <c:pt idx="5">
                  <c:v>5.2303532001984629E-3</c:v>
                </c:pt>
                <c:pt idx="6">
                  <c:v>8.2146543791647448E-3</c:v>
                </c:pt>
                <c:pt idx="7">
                  <c:v>8.2146543791647448E-3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82-4CE0-8D29-D3C9CC80E37A}"/>
            </c:ext>
          </c:extLst>
        </c:ser>
        <c:ser>
          <c:idx val="1"/>
          <c:order val="1"/>
          <c:tx>
            <c:strRef>
              <c:f>'2.1. Layouts Wind Charts'!$B$12</c:f>
              <c:strCache>
                <c:ptCount val="1"/>
                <c:pt idx="0">
                  <c:v>DAC plant operation (electricity)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'2.1. Layouts Wind Charts'!$C$12:$J$12</c:f>
              <c:numCache>
                <c:formatCode>0.00E+00</c:formatCode>
                <c:ptCount val="8"/>
                <c:pt idx="0">
                  <c:v>3.389268873728605E-4</c:v>
                </c:pt>
                <c:pt idx="1">
                  <c:v>0</c:v>
                </c:pt>
                <c:pt idx="2">
                  <c:v>1.4017346576531882E-3</c:v>
                </c:pt>
                <c:pt idx="3">
                  <c:v>0</c:v>
                </c:pt>
                <c:pt idx="4">
                  <c:v>3.389268873728605E-4</c:v>
                </c:pt>
                <c:pt idx="5">
                  <c:v>0</c:v>
                </c:pt>
                <c:pt idx="6">
                  <c:v>1.4017346576531882E-3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82-4CE0-8D29-D3C9CC80E37A}"/>
            </c:ext>
          </c:extLst>
        </c:ser>
        <c:ser>
          <c:idx val="2"/>
          <c:order val="2"/>
          <c:tx>
            <c:strRef>
              <c:f>'2.1. Layouts Wind Charts'!$B$13</c:f>
              <c:strCache>
                <c:ptCount val="1"/>
                <c:pt idx="0">
                  <c:v>DAC plant operation (NG)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'2.1. Layouts Wind Charts'!$C$13:$J$13</c:f>
              <c:numCache>
                <c:formatCode>0.00E+00</c:formatCode>
                <c:ptCount val="8"/>
                <c:pt idx="0">
                  <c:v>0</c:v>
                </c:pt>
                <c:pt idx="1">
                  <c:v>2.7531250000000011E-2</c:v>
                </c:pt>
                <c:pt idx="2">
                  <c:v>0</c:v>
                </c:pt>
                <c:pt idx="3">
                  <c:v>2.7531250000000011E-2</c:v>
                </c:pt>
                <c:pt idx="4">
                  <c:v>0</c:v>
                </c:pt>
                <c:pt idx="5">
                  <c:v>2.7531250000000011E-2</c:v>
                </c:pt>
                <c:pt idx="6">
                  <c:v>0</c:v>
                </c:pt>
                <c:pt idx="7">
                  <c:v>2.7531250000000011E-2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282-4CE0-8D29-D3C9CC80E37A}"/>
            </c:ext>
          </c:extLst>
        </c:ser>
        <c:ser>
          <c:idx val="3"/>
          <c:order val="3"/>
          <c:tx>
            <c:strRef>
              <c:f>'2.1. Layouts Wind Charts'!$B$14</c:f>
              <c:strCache>
                <c:ptCount val="1"/>
                <c:pt idx="0">
                  <c:v>CO2 captured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'2.1. Layouts Wind Charts'!$C$14:$J$14</c:f>
              <c:numCache>
                <c:formatCode>0.00E+00</c:formatCode>
                <c:ptCount val="8"/>
                <c:pt idx="0">
                  <c:v>-7.5000000000000025E-2</c:v>
                </c:pt>
                <c:pt idx="1">
                  <c:v>-7.5000000000000025E-2</c:v>
                </c:pt>
                <c:pt idx="2">
                  <c:v>-7.5000000000000025E-2</c:v>
                </c:pt>
                <c:pt idx="3">
                  <c:v>-7.5000000000000025E-2</c:v>
                </c:pt>
                <c:pt idx="4">
                  <c:v>-7.5000000000000025E-2</c:v>
                </c:pt>
                <c:pt idx="5">
                  <c:v>-7.5000000000000025E-2</c:v>
                </c:pt>
                <c:pt idx="6">
                  <c:v>-7.5000000000000025E-2</c:v>
                </c:pt>
                <c:pt idx="7">
                  <c:v>-7.5000000000000025E-2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282-4CE0-8D29-D3C9CC80E37A}"/>
            </c:ext>
          </c:extLst>
        </c:ser>
        <c:ser>
          <c:idx val="4"/>
          <c:order val="4"/>
          <c:tx>
            <c:strRef>
              <c:f>'2.1. Layouts Wind Charts'!$B$15</c:f>
              <c:strCache>
                <c:ptCount val="1"/>
                <c:pt idx="0">
                  <c:v>CO2 losses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'2.1. Layouts Wind Charts'!$C$15:$J$15</c:f>
              <c:numCache>
                <c:formatCode>0.00E+00</c:formatCode>
                <c:ptCount val="8"/>
                <c:pt idx="0">
                  <c:v>3.7500000000000016E-3</c:v>
                </c:pt>
                <c:pt idx="1">
                  <c:v>3.7500000000000016E-3</c:v>
                </c:pt>
                <c:pt idx="2">
                  <c:v>3.7500000000000016E-3</c:v>
                </c:pt>
                <c:pt idx="3">
                  <c:v>3.7500000000000016E-3</c:v>
                </c:pt>
                <c:pt idx="4">
                  <c:v>3.7500000000000016E-3</c:v>
                </c:pt>
                <c:pt idx="5">
                  <c:v>3.7500000000000016E-3</c:v>
                </c:pt>
                <c:pt idx="6">
                  <c:v>3.7500000000000016E-3</c:v>
                </c:pt>
                <c:pt idx="7">
                  <c:v>3.7500000000000016E-3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282-4CE0-8D29-D3C9CC80E37A}"/>
            </c:ext>
          </c:extLst>
        </c:ser>
        <c:ser>
          <c:idx val="5"/>
          <c:order val="5"/>
          <c:tx>
            <c:strRef>
              <c:f>'2.1. Layouts Wind Charts'!$B$17</c:f>
              <c:strCache>
                <c:ptCount val="1"/>
                <c:pt idx="0">
                  <c:v>PtL+DAC plant construction and EOL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'2.1. Layouts Wind Charts'!$C$17:$J$17</c:f>
              <c:numCache>
                <c:formatCode>0.00E+00</c:formatCode>
                <c:ptCount val="8"/>
                <c:pt idx="0">
                  <c:v>3.5999999999999999E-3</c:v>
                </c:pt>
                <c:pt idx="1">
                  <c:v>3.5999999999999999E-3</c:v>
                </c:pt>
                <c:pt idx="2">
                  <c:v>3.5999999999999999E-3</c:v>
                </c:pt>
                <c:pt idx="3">
                  <c:v>3.5999999999999999E-3</c:v>
                </c:pt>
                <c:pt idx="4">
                  <c:v>3.5999999999999999E-3</c:v>
                </c:pt>
                <c:pt idx="5">
                  <c:v>3.5999999999999999E-3</c:v>
                </c:pt>
                <c:pt idx="6">
                  <c:v>3.5999999999999999E-3</c:v>
                </c:pt>
                <c:pt idx="7">
                  <c:v>3.5999999999999999E-3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282-4CE0-8D29-D3C9CC80E37A}"/>
            </c:ext>
          </c:extLst>
        </c:ser>
        <c:ser>
          <c:idx val="6"/>
          <c:order val="6"/>
          <c:tx>
            <c:strRef>
              <c:f>'2.1. Layouts Wind Charts'!$B$19</c:f>
              <c:strCache>
                <c:ptCount val="1"/>
                <c:pt idx="0">
                  <c:v>PtL combustion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'2.1. Layouts Wind Charts'!$C$19:$J$19</c:f>
              <c:numCache>
                <c:formatCode>0.00E+00</c:formatCode>
                <c:ptCount val="8"/>
                <c:pt idx="0">
                  <c:v>7.1428571428571605E-2</c:v>
                </c:pt>
                <c:pt idx="1">
                  <c:v>7.1428571428571605E-2</c:v>
                </c:pt>
                <c:pt idx="2">
                  <c:v>7.1428571428571605E-2</c:v>
                </c:pt>
                <c:pt idx="3">
                  <c:v>7.1428571428571605E-2</c:v>
                </c:pt>
                <c:pt idx="4">
                  <c:v>0.14979825815942893</c:v>
                </c:pt>
                <c:pt idx="5">
                  <c:v>0.14979825815942893</c:v>
                </c:pt>
                <c:pt idx="6">
                  <c:v>0.14979825815942893</c:v>
                </c:pt>
                <c:pt idx="7">
                  <c:v>0.14979825815942893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282-4CE0-8D29-D3C9CC80E3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3858303"/>
        <c:axId val="153877439"/>
      </c:barChart>
      <c:scatterChart>
        <c:scatterStyle val="lineMarker"/>
        <c:varyColors val="0"/>
        <c:ser>
          <c:idx val="7"/>
          <c:order val="7"/>
          <c:tx>
            <c:strRef>
              <c:f>'2.1. Layouts Wind Charts'!$B$8</c:f>
              <c:strCache>
                <c:ptCount val="1"/>
                <c:pt idx="0">
                  <c:v>Total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FF0000"/>
              </a:solidFill>
              <a:ln w="25400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6EEE3F94-0DFD-4F8B-8C12-CD3E4DADB96C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3E7E7902-0697-472D-BEA0-809AB072A9F1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D282-4CE0-8D29-D3C9CC80E37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0243B0D3-A8BE-43BB-AA1F-8E2BC7EE862F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1737E6AB-47C0-496C-B38A-82B0AFE140B3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D282-4CE0-8D29-D3C9CC80E37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16554F0-0CB8-4623-A209-28F1AE72EAEE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43016475-F124-4B11-BA25-3FFEEFF3CC76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D282-4CE0-8D29-D3C9CC80E37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E66F8041-DE76-4D6D-AAA6-9D1378027B81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5ECF2CA6-AFAD-48C2-866C-69C7BE04D2CC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D282-4CE0-8D29-D3C9CC80E37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933CC30-139A-4848-A006-0A5FAC58F84B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325206BF-05C5-4E6E-8BB9-D96A423F68FD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D282-4CE0-8D29-D3C9CC80E37A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C465E6A3-3F18-4446-9874-402FF682071B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CB45A0C6-979B-4D8E-B8BA-5752C3D3CEC7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D282-4CE0-8D29-D3C9CC80E37A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C510DD15-05A7-484A-A288-775BE9F217E8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4F662E27-D214-44F2-A6E3-6257BC2CF8C9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D282-4CE0-8D29-D3C9CC80E37A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0085642D-5C5F-4820-A244-3C4E96221EFB}" type="CELLRANGE">
                      <a:rPr lang="de-DE"/>
                      <a:pPr/>
                      <a:t>[ZELLBEREICH]</a:t>
                    </a:fld>
                    <a:r>
                      <a:rPr lang="de-DE" baseline="0"/>
                      <a:t>; </a:t>
                    </a:r>
                    <a:fld id="{3F4A6CE4-5C9A-4B72-A56A-933ACEC9F1B1}" type="YVALUE">
                      <a:rPr lang="de-DE" baseline="0"/>
                      <a:pPr/>
                      <a:t>[Y-WERT]</a:t>
                    </a:fld>
                    <a:endParaRPr lang="de-D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D282-4CE0-8D29-D3C9CC80E37A}"/>
                </c:ext>
              </c:extLst>
            </c:dLbl>
            <c:spPr>
              <a:solidFill>
                <a:schemeClr val="bg1"/>
              </a:solidFill>
              <a:ln>
                <a:solidFill>
                  <a:srgbClr val="C0000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yVal>
            <c:numRef>
              <c:f>'2.1. Layouts Wind Charts'!$C$8:$J$8</c:f>
              <c:numCache>
                <c:formatCode>0.00E+00</c:formatCode>
                <c:ptCount val="8"/>
                <c:pt idx="0">
                  <c:v>9.3478515161429035E-3</c:v>
                </c:pt>
                <c:pt idx="1">
                  <c:v>3.6540174628770059E-2</c:v>
                </c:pt>
                <c:pt idx="2">
                  <c:v>1.3394960465389509E-2</c:v>
                </c:pt>
                <c:pt idx="3">
                  <c:v>3.952447580773634E-2</c:v>
                </c:pt>
                <c:pt idx="4">
                  <c:v>8.7717538247000237E-2</c:v>
                </c:pt>
                <c:pt idx="5">
                  <c:v>0.11490986135962739</c:v>
                </c:pt>
                <c:pt idx="6">
                  <c:v>9.1764647196246829E-2</c:v>
                </c:pt>
                <c:pt idx="7">
                  <c:v>0.11789416253859367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'2.1. Layouts Wind Charts'!$C$7:$J$7</c15:f>
                <c15:dlblRangeCache>
                  <c:ptCount val="8"/>
                  <c:pt idx="0">
                    <c:v>-89%</c:v>
                  </c:pt>
                  <c:pt idx="1">
                    <c:v>-56%</c:v>
                  </c:pt>
                  <c:pt idx="2">
                    <c:v>-84%</c:v>
                  </c:pt>
                  <c:pt idx="3">
                    <c:v>-53%</c:v>
                  </c:pt>
                  <c:pt idx="4">
                    <c:v>-46%</c:v>
                  </c:pt>
                  <c:pt idx="5">
                    <c:v>-29%</c:v>
                  </c:pt>
                  <c:pt idx="6">
                    <c:v>-44%</c:v>
                  </c:pt>
                  <c:pt idx="7">
                    <c:v>-28%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D282-4CE0-8D29-D3C9CC80E37A}"/>
            </c:ext>
          </c:extLst>
        </c:ser>
        <c:ser>
          <c:idx val="8"/>
          <c:order val="8"/>
          <c:tx>
            <c:strRef>
              <c:f>'2.1. Layouts Wind Charts'!$B$6</c:f>
              <c:strCache>
                <c:ptCount val="1"/>
                <c:pt idx="0">
                  <c:v>Jet A-1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7030A0"/>
              </a:solidFill>
              <a:ln w="25400">
                <a:solidFill>
                  <a:srgbClr val="002060"/>
                </a:solidFill>
              </a:ln>
              <a:effectLst/>
            </c:spPr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C11-4B3F-98FF-F8B58EBCBFA5}"/>
                </c:ext>
              </c:extLst>
            </c:dLbl>
            <c:dLbl>
              <c:idx val="4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C11-4B3F-98FF-F8B58EBCBFA5}"/>
                </c:ext>
              </c:extLst>
            </c:dLbl>
            <c:spPr>
              <a:solidFill>
                <a:schemeClr val="bg1"/>
              </a:solidFill>
              <a:ln>
                <a:solidFill>
                  <a:srgbClr val="00206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yVal>
            <c:numRef>
              <c:f>'2.1. Layouts Wind Charts'!$C$6:$J$6</c:f>
              <c:numCache>
                <c:formatCode>0.00E+00</c:formatCode>
                <c:ptCount val="8"/>
                <c:pt idx="0">
                  <c:v>8.3467580024871396E-2</c:v>
                </c:pt>
                <c:pt idx="1">
                  <c:v>8.3467580024871396E-2</c:v>
                </c:pt>
                <c:pt idx="2">
                  <c:v>8.3467580024871396E-2</c:v>
                </c:pt>
                <c:pt idx="3">
                  <c:v>8.3467580024871396E-2</c:v>
                </c:pt>
                <c:pt idx="4">
                  <c:v>0.16277928199768099</c:v>
                </c:pt>
                <c:pt idx="5">
                  <c:v>0.16277928199768099</c:v>
                </c:pt>
                <c:pt idx="6">
                  <c:v>0.16277928199768099</c:v>
                </c:pt>
                <c:pt idx="7">
                  <c:v>0.16277928199768099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C3C-474D-8644-37E0FBC703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858303"/>
        <c:axId val="153877439"/>
      </c:scatterChart>
      <c:catAx>
        <c:axId val="153858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877439"/>
        <c:crosses val="autoZero"/>
        <c:auto val="1"/>
        <c:lblAlgn val="ctr"/>
        <c:lblOffset val="100"/>
        <c:noMultiLvlLbl val="0"/>
      </c:catAx>
      <c:valAx>
        <c:axId val="153877439"/>
        <c:scaling>
          <c:orientation val="minMax"/>
          <c:max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200"/>
                  <a:t>kg CO2eq/MJ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858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7" Type="http://schemas.openxmlformats.org/officeDocument/2006/relationships/chart" Target="../charts/chart23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6" Type="http://schemas.openxmlformats.org/officeDocument/2006/relationships/chart" Target="../charts/chart22.xml"/><Relationship Id="rId5" Type="http://schemas.openxmlformats.org/officeDocument/2006/relationships/chart" Target="../charts/chart21.xml"/><Relationship Id="rId4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0</xdr:rowOff>
    </xdr:from>
    <xdr:to>
      <xdr:col>8</xdr:col>
      <xdr:colOff>3780</xdr:colOff>
      <xdr:row>38</xdr:row>
      <xdr:rowOff>171450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4FB44134-F48F-4BFD-9CCD-A89E42C1FB4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42</xdr:row>
      <xdr:rowOff>28575</xdr:rowOff>
    </xdr:from>
    <xdr:to>
      <xdr:col>12</xdr:col>
      <xdr:colOff>419100</xdr:colOff>
      <xdr:row>59</xdr:row>
      <xdr:rowOff>167640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1C72CA25-8813-4483-9C31-5A10B9AC46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63</xdr:row>
      <xdr:rowOff>57150</xdr:rowOff>
    </xdr:from>
    <xdr:to>
      <xdr:col>12</xdr:col>
      <xdr:colOff>419100</xdr:colOff>
      <xdr:row>80</xdr:row>
      <xdr:rowOff>167640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EE4F1D4D-FA8D-496E-A8E3-A2934C03B9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84</xdr:row>
      <xdr:rowOff>66675</xdr:rowOff>
    </xdr:from>
    <xdr:to>
      <xdr:col>12</xdr:col>
      <xdr:colOff>419100</xdr:colOff>
      <xdr:row>101</xdr:row>
      <xdr:rowOff>167640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DFDDAE35-7D79-43C1-924F-99CB1C97B1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0</xdr:colOff>
      <xdr:row>106</xdr:row>
      <xdr:rowOff>0</xdr:rowOff>
    </xdr:from>
    <xdr:to>
      <xdr:col>12</xdr:col>
      <xdr:colOff>419100</xdr:colOff>
      <xdr:row>124</xdr:row>
      <xdr:rowOff>175260</xdr:rowOff>
    </xdr:to>
    <xdr:graphicFrame macro="">
      <xdr:nvGraphicFramePr>
        <xdr:cNvPr id="11" name="Diagramm 10">
          <a:extLst>
            <a:ext uri="{FF2B5EF4-FFF2-40B4-BE49-F238E27FC236}">
              <a16:creationId xmlns:a16="http://schemas.microsoft.com/office/drawing/2014/main" id="{D1BA7B0D-20C8-4307-BBB5-6C33B020B6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0</xdr:colOff>
      <xdr:row>129</xdr:row>
      <xdr:rowOff>0</xdr:rowOff>
    </xdr:from>
    <xdr:to>
      <xdr:col>12</xdr:col>
      <xdr:colOff>419100</xdr:colOff>
      <xdr:row>147</xdr:row>
      <xdr:rowOff>175260</xdr:rowOff>
    </xdr:to>
    <xdr:graphicFrame macro="">
      <xdr:nvGraphicFramePr>
        <xdr:cNvPr id="13" name="Diagramm 12">
          <a:extLst>
            <a:ext uri="{FF2B5EF4-FFF2-40B4-BE49-F238E27FC236}">
              <a16:creationId xmlns:a16="http://schemas.microsoft.com/office/drawing/2014/main" id="{924368A7-F493-4B28-8C18-D708DC3A97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0</xdr:colOff>
      <xdr:row>152</xdr:row>
      <xdr:rowOff>0</xdr:rowOff>
    </xdr:from>
    <xdr:to>
      <xdr:col>12</xdr:col>
      <xdr:colOff>419100</xdr:colOff>
      <xdr:row>170</xdr:row>
      <xdr:rowOff>175260</xdr:rowOff>
    </xdr:to>
    <xdr:graphicFrame macro="">
      <xdr:nvGraphicFramePr>
        <xdr:cNvPr id="14" name="Diagramm 13">
          <a:extLst>
            <a:ext uri="{FF2B5EF4-FFF2-40B4-BE49-F238E27FC236}">
              <a16:creationId xmlns:a16="http://schemas.microsoft.com/office/drawing/2014/main" id="{59AD1F21-E7F5-4BE8-B0D6-0FE20445DE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182880</xdr:colOff>
      <xdr:row>19</xdr:row>
      <xdr:rowOff>22860</xdr:rowOff>
    </xdr:from>
    <xdr:to>
      <xdr:col>17</xdr:col>
      <xdr:colOff>250560</xdr:colOff>
      <xdr:row>38</xdr:row>
      <xdr:rowOff>171450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FB13B898-0F19-4DAA-B16C-8932FAAD8E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0</xdr:rowOff>
    </xdr:from>
    <xdr:to>
      <xdr:col>10</xdr:col>
      <xdr:colOff>7620</xdr:colOff>
      <xdr:row>49</xdr:row>
      <xdr:rowOff>21177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52E857F3-AA3C-4D4C-BAB8-82FE385C4E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251460</xdr:colOff>
      <xdr:row>52</xdr:row>
      <xdr:rowOff>63500</xdr:rowOff>
    </xdr:from>
    <xdr:to>
      <xdr:col>12</xdr:col>
      <xdr:colOff>611390</xdr:colOff>
      <xdr:row>76</xdr:row>
      <xdr:rowOff>56515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7EFBAD4-38C9-434A-9F69-0D2AF7647D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299085</xdr:colOff>
      <xdr:row>78</xdr:row>
      <xdr:rowOff>80009</xdr:rowOff>
    </xdr:from>
    <xdr:to>
      <xdr:col>12</xdr:col>
      <xdr:colOff>659015</xdr:colOff>
      <xdr:row>102</xdr:row>
      <xdr:rowOff>85931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7BA80A63-91E2-4AA7-9EAF-9E983E8A7B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251460</xdr:colOff>
      <xdr:row>105</xdr:row>
      <xdr:rowOff>31750</xdr:rowOff>
    </xdr:from>
    <xdr:to>
      <xdr:col>12</xdr:col>
      <xdr:colOff>611390</xdr:colOff>
      <xdr:row>128</xdr:row>
      <xdr:rowOff>79375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3A792E0D-0A65-4F71-87E5-3DE0859BF2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251460</xdr:colOff>
      <xdr:row>130</xdr:row>
      <xdr:rowOff>31750</xdr:rowOff>
    </xdr:from>
    <xdr:to>
      <xdr:col>12</xdr:col>
      <xdr:colOff>611390</xdr:colOff>
      <xdr:row>151</xdr:row>
      <xdr:rowOff>158750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BB77291F-EE61-4534-822B-13E267A0E6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251460</xdr:colOff>
      <xdr:row>153</xdr:row>
      <xdr:rowOff>31750</xdr:rowOff>
    </xdr:from>
    <xdr:to>
      <xdr:col>12</xdr:col>
      <xdr:colOff>611390</xdr:colOff>
      <xdr:row>174</xdr:row>
      <xdr:rowOff>127000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1F091BEA-1E3D-41A8-8D35-4FB1250D2A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259080</xdr:colOff>
      <xdr:row>176</xdr:row>
      <xdr:rowOff>63500</xdr:rowOff>
    </xdr:from>
    <xdr:to>
      <xdr:col>12</xdr:col>
      <xdr:colOff>619010</xdr:colOff>
      <xdr:row>198</xdr:row>
      <xdr:rowOff>169340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178489EE-99D5-4C8F-B2BC-04ABD27C13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259080</xdr:colOff>
      <xdr:row>19</xdr:row>
      <xdr:rowOff>45720</xdr:rowOff>
    </xdr:from>
    <xdr:to>
      <xdr:col>23</xdr:col>
      <xdr:colOff>756840</xdr:colOff>
      <xdr:row>49</xdr:row>
      <xdr:rowOff>66897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CB82E63A-10D2-42EA-8006-3FF7C611E6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0.14128</cdr:x>
      <cdr:y>0.32232</cdr:y>
    </cdr:from>
    <cdr:to>
      <cdr:x>0.47796</cdr:x>
      <cdr:y>0.32232</cdr:y>
    </cdr:to>
    <cdr:cxnSp macro="">
      <cdr:nvCxnSpPr>
        <cdr:cNvPr id="3" name="Gerader Verbinder 2">
          <a:extLst xmlns:a="http://schemas.openxmlformats.org/drawingml/2006/main">
            <a:ext uri="{FF2B5EF4-FFF2-40B4-BE49-F238E27FC236}">
              <a16:creationId xmlns:a16="http://schemas.microsoft.com/office/drawing/2014/main" id="{EF0C469C-AB8B-4553-888D-B5739F7A898F}"/>
            </a:ext>
          </a:extLst>
        </cdr:cNvPr>
        <cdr:cNvCxnSpPr/>
      </cdr:nvCxnSpPr>
      <cdr:spPr>
        <a:xfrm xmlns:a="http://schemas.openxmlformats.org/drawingml/2006/main">
          <a:off x="1921096" y="1740501"/>
          <a:ext cx="4578316" cy="0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206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0.59493</cdr:x>
      <cdr:y>0.12258</cdr:y>
    </cdr:from>
    <cdr:to>
      <cdr:x>0.93022</cdr:x>
      <cdr:y>0.12258</cdr:y>
    </cdr:to>
    <cdr:cxnSp macro="">
      <cdr:nvCxnSpPr>
        <cdr:cNvPr id="8" name="Gerader Verbinder 7">
          <a:extLst xmlns:a="http://schemas.openxmlformats.org/drawingml/2006/main">
            <a:ext uri="{FF2B5EF4-FFF2-40B4-BE49-F238E27FC236}">
              <a16:creationId xmlns:a16="http://schemas.microsoft.com/office/drawing/2014/main" id="{E34B199E-A96C-4BDE-9D78-59AFAD64DF6A}"/>
            </a:ext>
          </a:extLst>
        </cdr:cNvPr>
        <cdr:cNvCxnSpPr/>
      </cdr:nvCxnSpPr>
      <cdr:spPr>
        <a:xfrm xmlns:a="http://schemas.openxmlformats.org/drawingml/2006/main">
          <a:off x="8089951" y="661953"/>
          <a:ext cx="4559249" cy="0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206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0.19394</cdr:x>
      <cdr:y>0.34999</cdr:y>
    </cdr:from>
    <cdr:to>
      <cdr:x>0.64206</cdr:x>
      <cdr:y>0.34999</cdr:y>
    </cdr:to>
    <cdr:cxnSp macro="">
      <cdr:nvCxnSpPr>
        <cdr:cNvPr id="3" name="Gerader Verbinder 2">
          <a:extLst xmlns:a="http://schemas.openxmlformats.org/drawingml/2006/main">
            <a:ext uri="{FF2B5EF4-FFF2-40B4-BE49-F238E27FC236}">
              <a16:creationId xmlns:a16="http://schemas.microsoft.com/office/drawing/2014/main" id="{EF0C469C-AB8B-4553-888D-B5739F7A898F}"/>
            </a:ext>
          </a:extLst>
        </cdr:cNvPr>
        <cdr:cNvCxnSpPr/>
      </cdr:nvCxnSpPr>
      <cdr:spPr>
        <a:xfrm xmlns:a="http://schemas.openxmlformats.org/drawingml/2006/main">
          <a:off x="2094549" y="1927602"/>
          <a:ext cx="4839651" cy="0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206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20</xdr:row>
      <xdr:rowOff>0</xdr:rowOff>
    </xdr:from>
    <xdr:to>
      <xdr:col>10</xdr:col>
      <xdr:colOff>7620</xdr:colOff>
      <xdr:row>49</xdr:row>
      <xdr:rowOff>96480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B122CC9-B4D2-4B3D-833C-DAB84499ED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251460</xdr:colOff>
      <xdr:row>52</xdr:row>
      <xdr:rowOff>31750</xdr:rowOff>
    </xdr:from>
    <xdr:to>
      <xdr:col>12</xdr:col>
      <xdr:colOff>556260</xdr:colOff>
      <xdr:row>74</xdr:row>
      <xdr:rowOff>167640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1D1DAFA8-9983-41EC-904C-9DEA6075ED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251460</xdr:colOff>
      <xdr:row>77</xdr:row>
      <xdr:rowOff>31750</xdr:rowOff>
    </xdr:from>
    <xdr:to>
      <xdr:col>12</xdr:col>
      <xdr:colOff>556260</xdr:colOff>
      <xdr:row>99</xdr:row>
      <xdr:rowOff>160020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E67E0205-88E4-47B9-8DDA-A2E52654E0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251460</xdr:colOff>
      <xdr:row>102</xdr:row>
      <xdr:rowOff>63500</xdr:rowOff>
    </xdr:from>
    <xdr:to>
      <xdr:col>12</xdr:col>
      <xdr:colOff>556260</xdr:colOff>
      <xdr:row>122</xdr:row>
      <xdr:rowOff>160020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D152E2FE-85A9-4877-AAD1-D044E75926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251460</xdr:colOff>
      <xdr:row>125</xdr:row>
      <xdr:rowOff>47625</xdr:rowOff>
    </xdr:from>
    <xdr:to>
      <xdr:col>12</xdr:col>
      <xdr:colOff>556260</xdr:colOff>
      <xdr:row>145</xdr:row>
      <xdr:rowOff>160020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36C4EA49-72CC-4D6F-9382-2A315F73BA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251460</xdr:colOff>
      <xdr:row>148</xdr:row>
      <xdr:rowOff>79375</xdr:rowOff>
    </xdr:from>
    <xdr:to>
      <xdr:col>12</xdr:col>
      <xdr:colOff>556260</xdr:colOff>
      <xdr:row>168</xdr:row>
      <xdr:rowOff>167640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C1565F94-1623-4E2A-841B-707A6D46C0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259080</xdr:colOff>
      <xdr:row>171</xdr:row>
      <xdr:rowOff>47625</xdr:rowOff>
    </xdr:from>
    <xdr:to>
      <xdr:col>12</xdr:col>
      <xdr:colOff>563880</xdr:colOff>
      <xdr:row>191</xdr:row>
      <xdr:rowOff>152400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F5491BB5-71C6-4031-83ED-1C2BA91130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0.1423</cdr:x>
      <cdr:y>0.32588</cdr:y>
    </cdr:from>
    <cdr:to>
      <cdr:x>0.47787</cdr:x>
      <cdr:y>0.32588</cdr:y>
    </cdr:to>
    <cdr:cxnSp macro="">
      <cdr:nvCxnSpPr>
        <cdr:cNvPr id="3" name="Gerader Verbinder 2">
          <a:extLst xmlns:a="http://schemas.openxmlformats.org/drawingml/2006/main">
            <a:ext uri="{FF2B5EF4-FFF2-40B4-BE49-F238E27FC236}">
              <a16:creationId xmlns:a16="http://schemas.microsoft.com/office/drawing/2014/main" id="{EF0C469C-AB8B-4553-888D-B5739F7A898F}"/>
            </a:ext>
          </a:extLst>
        </cdr:cNvPr>
        <cdr:cNvCxnSpPr/>
      </cdr:nvCxnSpPr>
      <cdr:spPr>
        <a:xfrm xmlns:a="http://schemas.openxmlformats.org/drawingml/2006/main">
          <a:off x="1935456" y="1759776"/>
          <a:ext cx="4564404" cy="0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206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0.59496</cdr:x>
      <cdr:y>0.12466</cdr:y>
    </cdr:from>
    <cdr:to>
      <cdr:x>0.93221</cdr:x>
      <cdr:y>0.12466</cdr:y>
    </cdr:to>
    <cdr:cxnSp macro="">
      <cdr:nvCxnSpPr>
        <cdr:cNvPr id="8" name="Gerader Verbinder 7">
          <a:extLst xmlns:a="http://schemas.openxmlformats.org/drawingml/2006/main">
            <a:ext uri="{FF2B5EF4-FFF2-40B4-BE49-F238E27FC236}">
              <a16:creationId xmlns:a16="http://schemas.microsoft.com/office/drawing/2014/main" id="{E34B199E-A96C-4BDE-9D78-59AFAD64DF6A}"/>
            </a:ext>
          </a:extLst>
        </cdr:cNvPr>
        <cdr:cNvCxnSpPr/>
      </cdr:nvCxnSpPr>
      <cdr:spPr>
        <a:xfrm xmlns:a="http://schemas.openxmlformats.org/drawingml/2006/main">
          <a:off x="8092507" y="673158"/>
          <a:ext cx="4587173" cy="0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206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niel/tubCloud/Work/Project_RessMob/Paper/02_Excel_Charts/MA_Abgabe_LCIA-tool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ser Input pane"/>
      <sheetName val="RQ2 Climate scenarios"/>
      <sheetName val="Sensitivity analysis, cf&amp;GHI"/>
      <sheetName val="Jet A1"/>
      <sheetName val="SPK combustion"/>
      <sheetName val="PV"/>
      <sheetName val="Wind power"/>
      <sheetName val="DE energy mix LCA"/>
      <sheetName val="CCGT at DAC"/>
      <sheetName val="DAC"/>
      <sheetName val="HTFT SOEC plant &amp; refinery"/>
      <sheetName val="AEL electrolyzer data"/>
      <sheetName val="LTFT PEM &amp; AEL redesign"/>
      <sheetName val="LTFT PEM Original design"/>
      <sheetName val="Upstream land transforma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3">
          <cell r="B3">
            <v>4.1666666666666664E-2</v>
          </cell>
        </row>
        <row r="4">
          <cell r="B4">
            <v>3.3472222222222219E-5</v>
          </cell>
        </row>
        <row r="5">
          <cell r="B5">
            <v>4.5833333333333332E-6</v>
          </cell>
        </row>
        <row r="6">
          <cell r="B6">
            <v>1.6666666666666667E-5</v>
          </cell>
        </row>
      </sheetData>
      <sheetData sheetId="9">
        <row r="8">
          <cell r="B8">
            <v>7.5000000000000025E-2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BC79D-EC5F-4483-9C3C-F5D24CC5EA22}">
  <dimension ref="B2:R35"/>
  <sheetViews>
    <sheetView tabSelected="1" workbookViewId="0">
      <selection activeCell="K12" sqref="K12"/>
    </sheetView>
  </sheetViews>
  <sheetFormatPr baseColWidth="10" defaultRowHeight="15" x14ac:dyDescent="0.25"/>
  <cols>
    <col min="1" max="1" width="11.42578125" style="224"/>
    <col min="2" max="2" width="12" style="224" customWidth="1"/>
    <col min="3" max="4" width="11.42578125" style="224"/>
    <col min="5" max="5" width="14" style="224" customWidth="1"/>
    <col min="6" max="7" width="11.42578125" style="224"/>
    <col min="8" max="8" width="13.42578125" style="224" customWidth="1"/>
    <col min="9" max="16384" width="11.42578125" style="224"/>
  </cols>
  <sheetData>
    <row r="2" spans="2:18" ht="23.25" x14ac:dyDescent="0.35">
      <c r="B2" s="238" t="s">
        <v>127</v>
      </c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</row>
    <row r="4" spans="2:18" x14ac:dyDescent="0.25">
      <c r="B4" s="225" t="s">
        <v>128</v>
      </c>
    </row>
    <row r="5" spans="2:18" x14ac:dyDescent="0.25">
      <c r="B5" s="225" t="s">
        <v>143</v>
      </c>
    </row>
    <row r="7" spans="2:18" x14ac:dyDescent="0.25">
      <c r="B7" s="224" t="s">
        <v>129</v>
      </c>
    </row>
    <row r="9" spans="2:18" ht="21" x14ac:dyDescent="0.35">
      <c r="B9" s="211" t="s">
        <v>111</v>
      </c>
      <c r="C9" s="212"/>
      <c r="D9" s="212"/>
      <c r="E9" s="212"/>
      <c r="F9" s="212"/>
      <c r="G9" s="212"/>
      <c r="H9" s="212"/>
      <c r="I9" s="212"/>
      <c r="J9" s="212"/>
      <c r="K9" s="212"/>
      <c r="L9" s="212"/>
    </row>
    <row r="11" spans="2:18" ht="15.75" x14ac:dyDescent="0.25">
      <c r="B11" s="213" t="s">
        <v>114</v>
      </c>
      <c r="C11" s="212"/>
      <c r="D11" s="212"/>
      <c r="E11" s="212"/>
      <c r="F11" s="212"/>
      <c r="G11" s="212"/>
      <c r="H11" s="212"/>
    </row>
    <row r="12" spans="2:18" x14ac:dyDescent="0.25">
      <c r="B12" s="226" t="s">
        <v>113</v>
      </c>
      <c r="C12" s="227"/>
      <c r="D12" s="228"/>
      <c r="E12" s="227" t="s">
        <v>120</v>
      </c>
      <c r="F12" s="227"/>
      <c r="G12" s="227"/>
      <c r="H12" s="228"/>
    </row>
    <row r="13" spans="2:18" x14ac:dyDescent="0.25">
      <c r="B13" s="229" t="s">
        <v>115</v>
      </c>
      <c r="C13" s="230"/>
      <c r="D13" s="231"/>
      <c r="E13" s="230" t="s">
        <v>121</v>
      </c>
      <c r="F13" s="230"/>
      <c r="G13" s="230"/>
      <c r="H13" s="231"/>
    </row>
    <row r="14" spans="2:18" x14ac:dyDescent="0.25">
      <c r="B14" s="229" t="s">
        <v>116</v>
      </c>
      <c r="C14" s="230"/>
      <c r="D14" s="231"/>
      <c r="E14" s="230" t="s">
        <v>122</v>
      </c>
      <c r="F14" s="230"/>
      <c r="G14" s="230"/>
      <c r="H14" s="231"/>
    </row>
    <row r="15" spans="2:18" x14ac:dyDescent="0.25">
      <c r="B15" s="229" t="s">
        <v>117</v>
      </c>
      <c r="C15" s="230"/>
      <c r="D15" s="231"/>
      <c r="E15" s="230" t="s">
        <v>123</v>
      </c>
      <c r="F15" s="230"/>
      <c r="G15" s="230"/>
      <c r="H15" s="231"/>
    </row>
    <row r="16" spans="2:18" x14ac:dyDescent="0.25">
      <c r="B16" s="229" t="s">
        <v>118</v>
      </c>
      <c r="C16" s="230"/>
      <c r="D16" s="231"/>
      <c r="E16" s="230" t="s">
        <v>124</v>
      </c>
      <c r="F16" s="230"/>
      <c r="G16" s="230"/>
      <c r="H16" s="231"/>
    </row>
    <row r="17" spans="2:8" x14ac:dyDescent="0.25">
      <c r="B17" s="229" t="s">
        <v>119</v>
      </c>
      <c r="C17" s="230"/>
      <c r="D17" s="231"/>
      <c r="E17" s="230" t="s">
        <v>125</v>
      </c>
      <c r="F17" s="230"/>
      <c r="G17" s="230"/>
      <c r="H17" s="231"/>
    </row>
    <row r="18" spans="2:8" x14ac:dyDescent="0.25">
      <c r="B18" s="232" t="s">
        <v>130</v>
      </c>
      <c r="C18" s="233"/>
      <c r="D18" s="234"/>
      <c r="E18" s="233" t="s">
        <v>126</v>
      </c>
      <c r="F18" s="233"/>
      <c r="G18" s="233"/>
      <c r="H18" s="234"/>
    </row>
    <row r="20" spans="2:8" ht="15.75" x14ac:dyDescent="0.25">
      <c r="B20" s="213" t="s">
        <v>112</v>
      </c>
      <c r="C20" s="212"/>
      <c r="D20" s="212"/>
      <c r="E20" s="212"/>
    </row>
    <row r="21" spans="2:8" x14ac:dyDescent="0.25">
      <c r="B21" s="235" t="s">
        <v>12</v>
      </c>
      <c r="C21" s="227" t="s">
        <v>73</v>
      </c>
      <c r="D21" s="227"/>
      <c r="E21" s="228"/>
    </row>
    <row r="22" spans="2:8" x14ac:dyDescent="0.25">
      <c r="B22" s="236" t="s">
        <v>81</v>
      </c>
      <c r="C22" s="230" t="s">
        <v>82</v>
      </c>
      <c r="D22" s="230"/>
      <c r="E22" s="231"/>
    </row>
    <row r="23" spans="2:8" x14ac:dyDescent="0.25">
      <c r="B23" s="236" t="s">
        <v>84</v>
      </c>
      <c r="C23" s="230" t="s">
        <v>85</v>
      </c>
      <c r="D23" s="230"/>
      <c r="E23" s="231"/>
    </row>
    <row r="24" spans="2:8" x14ac:dyDescent="0.25">
      <c r="B24" s="236" t="s">
        <v>13</v>
      </c>
      <c r="C24" s="230" t="s">
        <v>74</v>
      </c>
      <c r="D24" s="230"/>
      <c r="E24" s="231"/>
    </row>
    <row r="25" spans="2:8" x14ac:dyDescent="0.25">
      <c r="B25" s="236" t="s">
        <v>79</v>
      </c>
      <c r="C25" s="230" t="s">
        <v>80</v>
      </c>
      <c r="D25" s="230"/>
      <c r="E25" s="231"/>
    </row>
    <row r="26" spans="2:8" x14ac:dyDescent="0.25">
      <c r="B26" s="236" t="s">
        <v>72</v>
      </c>
      <c r="C26" s="230" t="s">
        <v>75</v>
      </c>
      <c r="D26" s="230"/>
      <c r="E26" s="231"/>
    </row>
    <row r="27" spans="2:8" x14ac:dyDescent="0.25">
      <c r="B27" s="236" t="s">
        <v>86</v>
      </c>
      <c r="C27" s="230" t="s">
        <v>87</v>
      </c>
      <c r="D27" s="230"/>
      <c r="E27" s="231"/>
    </row>
    <row r="28" spans="2:8" x14ac:dyDescent="0.25">
      <c r="B28" s="236" t="s">
        <v>140</v>
      </c>
      <c r="C28" s="230" t="s">
        <v>141</v>
      </c>
      <c r="D28" s="230"/>
      <c r="E28" s="231"/>
    </row>
    <row r="29" spans="2:8" x14ac:dyDescent="0.25">
      <c r="B29" s="236" t="s">
        <v>14</v>
      </c>
      <c r="C29" s="230" t="s">
        <v>76</v>
      </c>
      <c r="D29" s="230"/>
      <c r="E29" s="231"/>
    </row>
    <row r="30" spans="2:8" x14ac:dyDescent="0.25">
      <c r="B30" s="236" t="s">
        <v>109</v>
      </c>
      <c r="C30" s="230" t="s">
        <v>83</v>
      </c>
      <c r="D30" s="230"/>
      <c r="E30" s="231"/>
    </row>
    <row r="31" spans="2:8" x14ac:dyDescent="0.25">
      <c r="B31" s="236" t="s">
        <v>38</v>
      </c>
      <c r="C31" s="230" t="s">
        <v>110</v>
      </c>
      <c r="D31" s="230"/>
      <c r="E31" s="231"/>
    </row>
    <row r="32" spans="2:8" x14ac:dyDescent="0.25">
      <c r="B32" s="236" t="s">
        <v>77</v>
      </c>
      <c r="C32" s="230" t="s">
        <v>78</v>
      </c>
      <c r="D32" s="230"/>
      <c r="E32" s="231"/>
    </row>
    <row r="33" spans="2:5" x14ac:dyDescent="0.25">
      <c r="B33" s="236" t="s">
        <v>139</v>
      </c>
      <c r="C33" s="230" t="s">
        <v>142</v>
      </c>
      <c r="D33" s="230"/>
      <c r="E33" s="231"/>
    </row>
    <row r="34" spans="2:5" x14ac:dyDescent="0.25">
      <c r="B34" s="236" t="s">
        <v>8</v>
      </c>
      <c r="C34" s="230" t="s">
        <v>71</v>
      </c>
      <c r="D34" s="230"/>
      <c r="E34" s="231"/>
    </row>
    <row r="35" spans="2:5" x14ac:dyDescent="0.25">
      <c r="B35" s="237" t="s">
        <v>1</v>
      </c>
      <c r="C35" s="233" t="s">
        <v>70</v>
      </c>
      <c r="D35" s="233"/>
      <c r="E35" s="234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5F4695-D3AC-4228-AC8E-7D2706B532A7}">
  <dimension ref="B1:J20"/>
  <sheetViews>
    <sheetView workbookViewId="0">
      <selection sqref="A1:XFD1"/>
    </sheetView>
  </sheetViews>
  <sheetFormatPr baseColWidth="10" defaultRowHeight="15" x14ac:dyDescent="0.25"/>
  <cols>
    <col min="1" max="1" width="2.7109375" customWidth="1"/>
    <col min="2" max="2" width="35.7109375" customWidth="1"/>
    <col min="3" max="3" width="15.28515625" bestFit="1" customWidth="1"/>
    <col min="4" max="4" width="16" customWidth="1"/>
    <col min="5" max="5" width="15" bestFit="1" customWidth="1"/>
    <col min="6" max="6" width="16.140625" bestFit="1" customWidth="1"/>
    <col min="7" max="7" width="17.28515625" bestFit="1" customWidth="1"/>
    <col min="8" max="8" width="27.5703125" bestFit="1" customWidth="1"/>
    <col min="9" max="9" width="18.28515625" bestFit="1" customWidth="1"/>
    <col min="10" max="10" width="17.7109375" bestFit="1" customWidth="1"/>
  </cols>
  <sheetData>
    <row r="1" spans="2:10" s="212" customFormat="1" x14ac:dyDescent="0.25">
      <c r="B1" s="223" t="s">
        <v>27</v>
      </c>
    </row>
    <row r="2" spans="2:10" ht="15.75" thickBot="1" x14ac:dyDescent="0.3"/>
    <row r="3" spans="2:10" x14ac:dyDescent="0.25">
      <c r="B3" s="16" t="s">
        <v>15</v>
      </c>
      <c r="C3" s="17" t="s">
        <v>11</v>
      </c>
      <c r="D3" s="17" t="s">
        <v>10</v>
      </c>
      <c r="E3" s="17" t="s">
        <v>12</v>
      </c>
      <c r="F3" s="17" t="s">
        <v>13</v>
      </c>
      <c r="G3" s="18" t="s">
        <v>14</v>
      </c>
      <c r="H3" s="20" t="s">
        <v>17</v>
      </c>
      <c r="I3" s="17" t="s">
        <v>22</v>
      </c>
      <c r="J3" s="18" t="s">
        <v>25</v>
      </c>
    </row>
    <row r="4" spans="2:10" ht="15.75" thickBot="1" x14ac:dyDescent="0.3">
      <c r="B4" s="2" t="s">
        <v>0</v>
      </c>
      <c r="C4" s="1" t="s">
        <v>30</v>
      </c>
      <c r="D4" s="1" t="s">
        <v>30</v>
      </c>
      <c r="E4" s="1" t="s">
        <v>31</v>
      </c>
      <c r="F4" s="1" t="s">
        <v>32</v>
      </c>
      <c r="G4" s="3" t="s">
        <v>33</v>
      </c>
      <c r="H4" s="21" t="s">
        <v>34</v>
      </c>
      <c r="I4" s="50" t="s">
        <v>35</v>
      </c>
      <c r="J4" s="3" t="s">
        <v>105</v>
      </c>
    </row>
    <row r="5" spans="2:10" x14ac:dyDescent="0.25">
      <c r="B5" s="16" t="s">
        <v>9</v>
      </c>
      <c r="C5" s="40">
        <v>0.16277928199768099</v>
      </c>
      <c r="D5" s="40">
        <v>8.3467580024871396E-2</v>
      </c>
      <c r="E5" s="40">
        <v>2.2572710741740421E-4</v>
      </c>
      <c r="F5" s="40">
        <v>4.6361856762121601E-5</v>
      </c>
      <c r="G5" s="41">
        <v>2.3908881089328801E-5</v>
      </c>
      <c r="H5" s="51">
        <v>1.18059098993833</v>
      </c>
      <c r="I5" s="40">
        <v>7.3666666666666661E-4</v>
      </c>
      <c r="J5" s="41">
        <v>1.2320390337566257E-2</v>
      </c>
    </row>
    <row r="6" spans="2:10" x14ac:dyDescent="0.25">
      <c r="B6" s="19" t="s">
        <v>1</v>
      </c>
      <c r="C6" s="47"/>
      <c r="D6" s="48"/>
      <c r="E6" s="48"/>
      <c r="F6" s="48"/>
      <c r="G6" s="27"/>
      <c r="H6" s="52"/>
      <c r="I6" s="48"/>
      <c r="J6" s="27"/>
    </row>
    <row r="7" spans="2:10" x14ac:dyDescent="0.25">
      <c r="B7" s="7" t="s">
        <v>29</v>
      </c>
      <c r="C7" s="48">
        <v>9.1489753737082607E-3</v>
      </c>
      <c r="D7" s="48">
        <v>9.1489753737082607E-3</v>
      </c>
      <c r="E7" s="48">
        <v>3.8040773453699303E-5</v>
      </c>
      <c r="F7" s="48">
        <v>2.4262006292327899E-6</v>
      </c>
      <c r="G7" s="27">
        <v>7.9355085499450898E-6</v>
      </c>
      <c r="H7" s="52">
        <v>0.18277125738141534</v>
      </c>
      <c r="I7" s="48">
        <v>7.3666666666666661E-4</v>
      </c>
      <c r="J7" s="27">
        <v>1.2320390337566257E-2</v>
      </c>
    </row>
    <row r="8" spans="2:10" x14ac:dyDescent="0.25">
      <c r="B8" s="19" t="s">
        <v>8</v>
      </c>
      <c r="C8" s="48"/>
      <c r="D8" s="48"/>
      <c r="E8" s="48"/>
      <c r="F8" s="48"/>
      <c r="G8" s="27"/>
      <c r="H8" s="52"/>
      <c r="I8" s="48"/>
      <c r="J8" s="27"/>
    </row>
    <row r="9" spans="2:10" ht="15.75" thickBot="1" x14ac:dyDescent="0.3">
      <c r="B9" s="9" t="s">
        <v>28</v>
      </c>
      <c r="C9" s="49">
        <v>0.15363030662397251</v>
      </c>
      <c r="D9" s="49">
        <v>7.4318604651163134E-2</v>
      </c>
      <c r="E9" s="49">
        <v>1.8768633396370489E-4</v>
      </c>
      <c r="F9" s="49">
        <v>4.3935656132888817E-5</v>
      </c>
      <c r="G9" s="28">
        <v>1.5973372539383712E-5</v>
      </c>
      <c r="H9" s="53">
        <v>0.99735584611686046</v>
      </c>
      <c r="I9" s="54">
        <v>0</v>
      </c>
      <c r="J9" s="55">
        <v>0</v>
      </c>
    </row>
    <row r="11" spans="2:10" ht="15.75" thickBot="1" x14ac:dyDescent="0.3"/>
    <row r="12" spans="2:10" x14ac:dyDescent="0.25">
      <c r="B12" s="16" t="s">
        <v>15</v>
      </c>
      <c r="C12" s="20" t="s">
        <v>17</v>
      </c>
      <c r="D12" s="17" t="s">
        <v>22</v>
      </c>
      <c r="E12" s="18" t="s">
        <v>25</v>
      </c>
    </row>
    <row r="13" spans="2:10" ht="15.75" thickBot="1" x14ac:dyDescent="0.3">
      <c r="B13" s="2" t="s">
        <v>0</v>
      </c>
      <c r="C13" s="21" t="s">
        <v>34</v>
      </c>
      <c r="D13" s="50" t="s">
        <v>35</v>
      </c>
      <c r="E13" s="3" t="s">
        <v>105</v>
      </c>
    </row>
    <row r="14" spans="2:10" x14ac:dyDescent="0.25">
      <c r="B14" s="16" t="s">
        <v>9</v>
      </c>
      <c r="C14" s="51">
        <v>1.18059098993833</v>
      </c>
      <c r="D14" s="40">
        <v>7.3666666666666661E-4</v>
      </c>
      <c r="E14" s="41">
        <v>1.2320390337566257E-2</v>
      </c>
    </row>
    <row r="15" spans="2:10" x14ac:dyDescent="0.25">
      <c r="B15" s="19" t="s">
        <v>1</v>
      </c>
      <c r="C15" s="52"/>
      <c r="D15" s="48"/>
      <c r="E15" s="27"/>
      <c r="F15" s="42"/>
    </row>
    <row r="16" spans="2:10" x14ac:dyDescent="0.25">
      <c r="B16" s="7" t="s">
        <v>29</v>
      </c>
      <c r="C16" s="52">
        <v>0.18277125738141534</v>
      </c>
      <c r="D16" s="48">
        <v>7.3666666666666661E-4</v>
      </c>
      <c r="E16" s="27">
        <v>1.2320390337566257E-2</v>
      </c>
      <c r="F16" s="42"/>
    </row>
    <row r="17" spans="2:6" x14ac:dyDescent="0.25">
      <c r="B17" s="19" t="s">
        <v>8</v>
      </c>
      <c r="C17" s="52"/>
      <c r="D17" s="48"/>
      <c r="E17" s="27"/>
      <c r="F17" s="42"/>
    </row>
    <row r="18" spans="2:6" ht="15.75" thickBot="1" x14ac:dyDescent="0.3">
      <c r="B18" s="9" t="s">
        <v>28</v>
      </c>
      <c r="C18" s="53">
        <v>0.99735584611686046</v>
      </c>
      <c r="D18" s="54">
        <v>0</v>
      </c>
      <c r="E18" s="55">
        <v>0</v>
      </c>
      <c r="F18" s="42"/>
    </row>
    <row r="19" spans="2:6" x14ac:dyDescent="0.25">
      <c r="E19" s="42"/>
      <c r="F19" s="42"/>
    </row>
    <row r="20" spans="2:6" x14ac:dyDescent="0.25">
      <c r="E20" s="42"/>
      <c r="F20" s="42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50"/>
  <sheetViews>
    <sheetView workbookViewId="0">
      <selection activeCell="D11" sqref="D11"/>
    </sheetView>
  </sheetViews>
  <sheetFormatPr baseColWidth="10" defaultColWidth="8.85546875" defaultRowHeight="15" x14ac:dyDescent="0.25"/>
  <cols>
    <col min="1" max="1" width="2.7109375" customWidth="1"/>
    <col min="2" max="2" width="35" customWidth="1"/>
    <col min="3" max="4" width="15.28515625" bestFit="1" customWidth="1"/>
    <col min="5" max="5" width="15" bestFit="1" customWidth="1"/>
    <col min="6" max="6" width="16.140625" bestFit="1" customWidth="1"/>
    <col min="7" max="7" width="17.28515625" bestFit="1" customWidth="1"/>
    <col min="9" max="9" width="33.28515625" bestFit="1" customWidth="1"/>
    <col min="10" max="10" width="26.5703125" bestFit="1" customWidth="1"/>
    <col min="12" max="12" width="43.28515625" bestFit="1" customWidth="1"/>
    <col min="13" max="13" width="22.28515625" bestFit="1" customWidth="1"/>
  </cols>
  <sheetData>
    <row r="1" spans="2:13" x14ac:dyDescent="0.25">
      <c r="B1" s="87" t="s">
        <v>69</v>
      </c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</row>
    <row r="2" spans="2:13" ht="15.75" thickBot="1" x14ac:dyDescent="0.3"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</row>
    <row r="3" spans="2:13" x14ac:dyDescent="0.25">
      <c r="B3" s="89" t="s">
        <v>15</v>
      </c>
      <c r="C3" s="90" t="s">
        <v>11</v>
      </c>
      <c r="D3" s="90" t="s">
        <v>10</v>
      </c>
      <c r="E3" s="90" t="s">
        <v>12</v>
      </c>
      <c r="F3" s="90" t="s">
        <v>13</v>
      </c>
      <c r="G3" s="91" t="s">
        <v>14</v>
      </c>
      <c r="H3" s="88"/>
      <c r="I3" s="92" t="s">
        <v>15</v>
      </c>
      <c r="J3" s="93" t="s">
        <v>17</v>
      </c>
      <c r="K3" s="88"/>
      <c r="L3" s="92" t="s">
        <v>15</v>
      </c>
      <c r="M3" s="91" t="s">
        <v>22</v>
      </c>
    </row>
    <row r="4" spans="2:13" ht="15.75" thickBot="1" x14ac:dyDescent="0.3">
      <c r="B4" s="94" t="s">
        <v>0</v>
      </c>
      <c r="C4" s="95" t="s">
        <v>97</v>
      </c>
      <c r="D4" s="95" t="s">
        <v>97</v>
      </c>
      <c r="E4" s="95" t="s">
        <v>100</v>
      </c>
      <c r="F4" s="95" t="s">
        <v>101</v>
      </c>
      <c r="G4" s="96" t="s">
        <v>102</v>
      </c>
      <c r="H4" s="88"/>
      <c r="I4" s="97" t="s">
        <v>0</v>
      </c>
      <c r="J4" s="98" t="s">
        <v>103</v>
      </c>
      <c r="K4" s="88"/>
      <c r="L4" s="97" t="s">
        <v>0</v>
      </c>
      <c r="M4" s="98" t="s">
        <v>104</v>
      </c>
    </row>
    <row r="5" spans="2:13" x14ac:dyDescent="0.25">
      <c r="B5" s="99" t="s">
        <v>9</v>
      </c>
      <c r="C5" s="100">
        <v>0.30583020260387328</v>
      </c>
      <c r="D5" s="100">
        <f>SUM(D8:D16)</f>
        <v>0.22746051587301597</v>
      </c>
      <c r="E5" s="100">
        <v>5.1557956547519353E-4</v>
      </c>
      <c r="F5" s="100">
        <v>9.1140115896846073E-5</v>
      </c>
      <c r="G5" s="101">
        <v>4.0433471523662133E-5</v>
      </c>
      <c r="H5" s="88"/>
      <c r="I5" s="102" t="s">
        <v>9</v>
      </c>
      <c r="J5" s="103">
        <v>2.9300570612773491</v>
      </c>
      <c r="K5" s="88"/>
      <c r="L5" s="102" t="s">
        <v>9</v>
      </c>
      <c r="M5" s="101">
        <v>2.1912163705083143E-2</v>
      </c>
    </row>
    <row r="6" spans="2:13" x14ac:dyDescent="0.25">
      <c r="B6" s="104" t="s">
        <v>1</v>
      </c>
      <c r="C6" s="105"/>
      <c r="D6" s="105"/>
      <c r="E6" s="105"/>
      <c r="F6" s="105"/>
      <c r="G6" s="106"/>
      <c r="H6" s="88"/>
      <c r="I6" s="107" t="s">
        <v>2</v>
      </c>
      <c r="J6" s="108"/>
      <c r="K6" s="88"/>
      <c r="L6" s="109" t="s">
        <v>18</v>
      </c>
      <c r="M6" s="106">
        <v>2.418745275888133E-7</v>
      </c>
    </row>
    <row r="7" spans="2:13" x14ac:dyDescent="0.25">
      <c r="B7" s="110" t="s">
        <v>2</v>
      </c>
      <c r="C7" s="105"/>
      <c r="D7" s="105"/>
      <c r="E7" s="105"/>
      <c r="F7" s="105"/>
      <c r="G7" s="106"/>
      <c r="H7" s="88"/>
      <c r="I7" s="111" t="s">
        <v>108</v>
      </c>
      <c r="J7" s="108">
        <v>2.8912221098210384</v>
      </c>
      <c r="K7" s="88"/>
      <c r="L7" s="109" t="s">
        <v>19</v>
      </c>
      <c r="M7" s="106">
        <v>3.7500000000000017E-7</v>
      </c>
    </row>
    <row r="8" spans="2:13" x14ac:dyDescent="0.25">
      <c r="B8" s="112" t="s">
        <v>106</v>
      </c>
      <c r="C8" s="105">
        <v>0.21006944444444442</v>
      </c>
      <c r="D8" s="105">
        <v>0.21006944444444442</v>
      </c>
      <c r="E8" s="105">
        <v>3.0208333333333335E-4</v>
      </c>
      <c r="F8" s="105">
        <v>4.7916666666666661E-5</v>
      </c>
      <c r="G8" s="106">
        <v>2.2465277777777779E-5</v>
      </c>
      <c r="H8" s="88"/>
      <c r="I8" s="113" t="s">
        <v>4</v>
      </c>
      <c r="J8" s="108">
        <v>0</v>
      </c>
      <c r="K8" s="88"/>
      <c r="L8" s="109" t="s">
        <v>20</v>
      </c>
      <c r="M8" s="106">
        <v>5.4490773861111119E-3</v>
      </c>
    </row>
    <row r="9" spans="2:13" ht="15.75" thickBot="1" x14ac:dyDescent="0.3">
      <c r="B9" s="112" t="s">
        <v>3</v>
      </c>
      <c r="C9" s="105">
        <v>1.3612500000000005E-2</v>
      </c>
      <c r="D9" s="105">
        <v>1.3612500000000005E-2</v>
      </c>
      <c r="E9" s="105">
        <v>1.9575000000000008E-5</v>
      </c>
      <c r="F9" s="105">
        <v>3.1050000000000008E-6</v>
      </c>
      <c r="G9" s="106">
        <v>1.4557500000000004E-6</v>
      </c>
      <c r="H9" s="88"/>
      <c r="I9" s="107" t="s">
        <v>16</v>
      </c>
      <c r="J9" s="108"/>
      <c r="K9" s="88"/>
      <c r="L9" s="114" t="s">
        <v>21</v>
      </c>
      <c r="M9" s="115">
        <v>1.6462469444444443E-2</v>
      </c>
    </row>
    <row r="10" spans="2:13" ht="15.75" thickBot="1" x14ac:dyDescent="0.3">
      <c r="B10" s="116" t="s">
        <v>4</v>
      </c>
      <c r="C10" s="105">
        <v>0</v>
      </c>
      <c r="D10" s="105">
        <v>0</v>
      </c>
      <c r="E10" s="105">
        <v>0</v>
      </c>
      <c r="F10" s="105">
        <v>0</v>
      </c>
      <c r="G10" s="106">
        <v>0</v>
      </c>
      <c r="H10" s="88"/>
      <c r="I10" s="117" t="s">
        <v>107</v>
      </c>
      <c r="J10" s="118">
        <v>3.8834951456310697E-2</v>
      </c>
      <c r="K10" s="88"/>
      <c r="L10" s="88"/>
      <c r="M10" s="88"/>
    </row>
    <row r="11" spans="2:13" x14ac:dyDescent="0.25">
      <c r="B11" s="112" t="s">
        <v>5</v>
      </c>
      <c r="C11" s="105">
        <v>-7.5000000000000025E-2</v>
      </c>
      <c r="D11" s="105">
        <v>-7.5000000000000025E-2</v>
      </c>
      <c r="E11" s="105"/>
      <c r="F11" s="105"/>
      <c r="G11" s="106"/>
      <c r="H11" s="88"/>
      <c r="I11" s="88"/>
      <c r="J11" s="88"/>
      <c r="K11" s="88"/>
      <c r="L11" s="92" t="s">
        <v>15</v>
      </c>
      <c r="M11" s="91" t="s">
        <v>25</v>
      </c>
    </row>
    <row r="12" spans="2:13" ht="15.75" thickBot="1" x14ac:dyDescent="0.3">
      <c r="B12" s="112" t="s">
        <v>6</v>
      </c>
      <c r="C12" s="105">
        <v>3.7500000000000016E-3</v>
      </c>
      <c r="D12" s="105">
        <v>3.7500000000000016E-3</v>
      </c>
      <c r="E12" s="105"/>
      <c r="F12" s="105"/>
      <c r="G12" s="106"/>
      <c r="H12" s="88"/>
      <c r="I12" s="88"/>
      <c r="J12" s="88"/>
      <c r="K12" s="88"/>
      <c r="L12" s="119" t="s">
        <v>0</v>
      </c>
      <c r="M12" s="96" t="s">
        <v>105</v>
      </c>
    </row>
    <row r="13" spans="2:13" x14ac:dyDescent="0.25">
      <c r="B13" s="110" t="s">
        <v>7</v>
      </c>
      <c r="C13" s="105"/>
      <c r="D13" s="105"/>
      <c r="E13" s="105"/>
      <c r="F13" s="105"/>
      <c r="G13" s="106"/>
      <c r="H13" s="88"/>
      <c r="I13" s="88"/>
      <c r="J13" s="88"/>
      <c r="K13" s="88"/>
      <c r="L13" s="120" t="s">
        <v>9</v>
      </c>
      <c r="M13" s="121">
        <v>4.1149093681547333</v>
      </c>
    </row>
    <row r="14" spans="2:13" x14ac:dyDescent="0.25">
      <c r="B14" s="112" t="s">
        <v>107</v>
      </c>
      <c r="C14" s="105">
        <v>3.5999999999999999E-3</v>
      </c>
      <c r="D14" s="105">
        <v>3.5999999999999999E-3</v>
      </c>
      <c r="E14" s="105">
        <v>1.5490341753343238E-5</v>
      </c>
      <c r="F14" s="105">
        <v>1.1000000000000001E-6</v>
      </c>
      <c r="G14" s="106">
        <v>9.3750000000000002E-7</v>
      </c>
      <c r="H14" s="88"/>
      <c r="I14" s="88"/>
      <c r="J14" s="88"/>
      <c r="K14" s="88"/>
      <c r="L14" s="122" t="s">
        <v>23</v>
      </c>
      <c r="M14" s="123">
        <v>5.641492371028984E-2</v>
      </c>
    </row>
    <row r="15" spans="2:13" x14ac:dyDescent="0.25">
      <c r="B15" s="104" t="s">
        <v>8</v>
      </c>
      <c r="C15" s="105"/>
      <c r="D15" s="105"/>
      <c r="E15" s="105"/>
      <c r="F15" s="105"/>
      <c r="G15" s="106"/>
      <c r="H15" s="88"/>
      <c r="I15" s="88"/>
      <c r="J15" s="88"/>
      <c r="K15" s="88"/>
      <c r="L15" s="122" t="s">
        <v>24</v>
      </c>
      <c r="M15" s="123">
        <v>4.1334944444444437</v>
      </c>
    </row>
    <row r="16" spans="2:13" ht="15.75" thickBot="1" x14ac:dyDescent="0.3">
      <c r="B16" s="124" t="s">
        <v>99</v>
      </c>
      <c r="C16" s="125">
        <v>0.14979825815942893</v>
      </c>
      <c r="D16" s="125">
        <f>C16/2.097175614232</f>
        <v>7.1428571428571605E-2</v>
      </c>
      <c r="E16" s="125">
        <v>1.7843089038851697E-4</v>
      </c>
      <c r="F16" s="125">
        <v>3.9018449230179407E-5</v>
      </c>
      <c r="G16" s="115">
        <v>1.5574943745884355E-5</v>
      </c>
      <c r="H16" s="88"/>
      <c r="I16" s="88"/>
      <c r="J16" s="88"/>
      <c r="K16" s="88"/>
      <c r="L16" s="126" t="s">
        <v>26</v>
      </c>
      <c r="M16" s="127">
        <v>-7.5000000000000025E-2</v>
      </c>
    </row>
    <row r="18" spans="2:13" x14ac:dyDescent="0.25">
      <c r="B18" s="128" t="s">
        <v>88</v>
      </c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</row>
    <row r="19" spans="2:13" ht="15.75" thickBot="1" x14ac:dyDescent="0.3"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29"/>
      <c r="M19" s="129"/>
    </row>
    <row r="20" spans="2:13" x14ac:dyDescent="0.25">
      <c r="B20" s="130" t="s">
        <v>15</v>
      </c>
      <c r="C20" s="131" t="s">
        <v>11</v>
      </c>
      <c r="D20" s="131" t="s">
        <v>10</v>
      </c>
      <c r="E20" s="131" t="s">
        <v>12</v>
      </c>
      <c r="F20" s="131" t="s">
        <v>13</v>
      </c>
      <c r="G20" s="132" t="s">
        <v>14</v>
      </c>
      <c r="H20" s="129"/>
      <c r="I20" s="133" t="s">
        <v>15</v>
      </c>
      <c r="J20" s="134" t="s">
        <v>17</v>
      </c>
      <c r="K20" s="129"/>
      <c r="L20" s="133" t="s">
        <v>15</v>
      </c>
      <c r="M20" s="132" t="s">
        <v>22</v>
      </c>
    </row>
    <row r="21" spans="2:13" ht="15.75" thickBot="1" x14ac:dyDescent="0.3">
      <c r="B21" s="135" t="s">
        <v>0</v>
      </c>
      <c r="C21" s="136" t="s">
        <v>97</v>
      </c>
      <c r="D21" s="136" t="s">
        <v>97</v>
      </c>
      <c r="E21" s="136" t="s">
        <v>100</v>
      </c>
      <c r="F21" s="136" t="s">
        <v>101</v>
      </c>
      <c r="G21" s="137" t="s">
        <v>102</v>
      </c>
      <c r="H21" s="129"/>
      <c r="I21" s="138" t="s">
        <v>0</v>
      </c>
      <c r="J21" s="139" t="s">
        <v>103</v>
      </c>
      <c r="K21" s="129"/>
      <c r="L21" s="138" t="s">
        <v>0</v>
      </c>
      <c r="M21" s="139" t="s">
        <v>104</v>
      </c>
    </row>
    <row r="22" spans="2:13" x14ac:dyDescent="0.25">
      <c r="B22" s="140" t="s">
        <v>9</v>
      </c>
      <c r="C22" s="141">
        <v>8.7717538247000237E-2</v>
      </c>
      <c r="D22" s="141">
        <f>SUM(D25:D33)</f>
        <v>9.3478515161429035E-3</v>
      </c>
      <c r="E22" s="141">
        <v>2.1867358808662165E-4</v>
      </c>
      <c r="F22" s="141">
        <v>4.2980440386292447E-5</v>
      </c>
      <c r="G22" s="142">
        <v>1.9529137126652155E-5</v>
      </c>
      <c r="H22" s="129"/>
      <c r="I22" s="143" t="s">
        <v>9</v>
      </c>
      <c r="J22" s="144">
        <v>4.6570062689048647E-2</v>
      </c>
      <c r="K22" s="129"/>
      <c r="L22" s="143" t="s">
        <v>9</v>
      </c>
      <c r="M22" s="142">
        <v>2.2032908644337835E-4</v>
      </c>
    </row>
    <row r="23" spans="2:13" x14ac:dyDescent="0.25">
      <c r="B23" s="145" t="s">
        <v>1</v>
      </c>
      <c r="C23" s="146"/>
      <c r="D23" s="146"/>
      <c r="E23" s="146"/>
      <c r="F23" s="146"/>
      <c r="G23" s="147"/>
      <c r="H23" s="129"/>
      <c r="I23" s="148" t="s">
        <v>2</v>
      </c>
      <c r="J23" s="149"/>
      <c r="K23" s="129"/>
      <c r="L23" s="150" t="s">
        <v>18</v>
      </c>
      <c r="M23" s="147">
        <v>2.418745275888133E-7</v>
      </c>
    </row>
    <row r="24" spans="2:13" x14ac:dyDescent="0.25">
      <c r="B24" s="151" t="s">
        <v>2</v>
      </c>
      <c r="C24" s="146"/>
      <c r="D24" s="146"/>
      <c r="E24" s="146"/>
      <c r="F24" s="146"/>
      <c r="G24" s="147"/>
      <c r="H24" s="129"/>
      <c r="I24" s="152" t="s">
        <v>108</v>
      </c>
      <c r="J24" s="149">
        <v>7.7351112327379481E-3</v>
      </c>
      <c r="K24" s="129"/>
      <c r="L24" s="150" t="s">
        <v>19</v>
      </c>
      <c r="M24" s="147">
        <v>3.7500000000000017E-7</v>
      </c>
    </row>
    <row r="25" spans="2:13" x14ac:dyDescent="0.25">
      <c r="B25" s="153" t="s">
        <v>106</v>
      </c>
      <c r="C25" s="146">
        <v>5.2303532001984629E-3</v>
      </c>
      <c r="D25" s="146">
        <v>5.2303532001984629E-3</v>
      </c>
      <c r="E25" s="146">
        <v>2.3246014223104276E-5</v>
      </c>
      <c r="F25" s="146">
        <v>2.687820394546432E-6</v>
      </c>
      <c r="G25" s="147">
        <v>2.8331079834408335E-6</v>
      </c>
      <c r="H25" s="129"/>
      <c r="I25" s="154" t="s">
        <v>4</v>
      </c>
      <c r="J25" s="149">
        <v>0</v>
      </c>
      <c r="K25" s="129"/>
      <c r="L25" s="150" t="s">
        <v>20</v>
      </c>
      <c r="M25" s="147">
        <v>7.3642672989107731E-5</v>
      </c>
    </row>
    <row r="26" spans="2:13" ht="15.75" thickBot="1" x14ac:dyDescent="0.3">
      <c r="B26" s="153" t="s">
        <v>3</v>
      </c>
      <c r="C26" s="146">
        <v>3.389268873728605E-4</v>
      </c>
      <c r="D26" s="146">
        <v>3.389268873728605E-4</v>
      </c>
      <c r="E26" s="146">
        <v>1.5063417216571575E-6</v>
      </c>
      <c r="F26" s="146">
        <v>1.7417076156660883E-7</v>
      </c>
      <c r="G26" s="147">
        <v>1.835853973269661E-7</v>
      </c>
      <c r="H26" s="129"/>
      <c r="I26" s="148" t="s">
        <v>16</v>
      </c>
      <c r="J26" s="149"/>
      <c r="K26" s="129"/>
      <c r="L26" s="155" t="s">
        <v>21</v>
      </c>
      <c r="M26" s="156">
        <v>1.4606953892668179E-4</v>
      </c>
    </row>
    <row r="27" spans="2:13" ht="15.75" thickBot="1" x14ac:dyDescent="0.3">
      <c r="B27" s="157" t="s">
        <v>4</v>
      </c>
      <c r="C27" s="146">
        <v>0</v>
      </c>
      <c r="D27" s="146">
        <v>0</v>
      </c>
      <c r="E27" s="146">
        <v>0</v>
      </c>
      <c r="F27" s="146">
        <v>0</v>
      </c>
      <c r="G27" s="147">
        <v>0</v>
      </c>
      <c r="H27" s="129"/>
      <c r="I27" s="158" t="s">
        <v>107</v>
      </c>
      <c r="J27" s="159">
        <v>3.8834951456310697E-2</v>
      </c>
      <c r="K27" s="129"/>
      <c r="L27" s="129"/>
      <c r="M27" s="129"/>
    </row>
    <row r="28" spans="2:13" x14ac:dyDescent="0.25">
      <c r="B28" s="153" t="s">
        <v>5</v>
      </c>
      <c r="C28" s="146">
        <v>-7.5000000000000025E-2</v>
      </c>
      <c r="D28" s="146">
        <v>-7.5000000000000025E-2</v>
      </c>
      <c r="E28" s="146"/>
      <c r="F28" s="146"/>
      <c r="G28" s="147"/>
      <c r="H28" s="129"/>
      <c r="I28" s="129"/>
      <c r="J28" s="129"/>
      <c r="K28" s="129"/>
      <c r="L28" s="133" t="s">
        <v>15</v>
      </c>
      <c r="M28" s="132" t="s">
        <v>25</v>
      </c>
    </row>
    <row r="29" spans="2:13" ht="15.75" thickBot="1" x14ac:dyDescent="0.3">
      <c r="B29" s="153" t="s">
        <v>6</v>
      </c>
      <c r="C29" s="146">
        <v>3.7500000000000016E-3</v>
      </c>
      <c r="D29" s="146">
        <v>3.7500000000000016E-3</v>
      </c>
      <c r="E29" s="146"/>
      <c r="F29" s="146"/>
      <c r="G29" s="147"/>
      <c r="H29" s="129"/>
      <c r="I29" s="129"/>
      <c r="J29" s="129"/>
      <c r="K29" s="129"/>
      <c r="L29" s="160" t="s">
        <v>0</v>
      </c>
      <c r="M29" s="137" t="s">
        <v>105</v>
      </c>
    </row>
    <row r="30" spans="2:13" x14ac:dyDescent="0.25">
      <c r="B30" s="151" t="s">
        <v>7</v>
      </c>
      <c r="C30" s="146"/>
      <c r="D30" s="146"/>
      <c r="E30" s="146"/>
      <c r="F30" s="146"/>
      <c r="G30" s="147"/>
      <c r="H30" s="129"/>
      <c r="I30" s="129"/>
      <c r="J30" s="129"/>
      <c r="K30" s="129"/>
      <c r="L30" s="161" t="s">
        <v>9</v>
      </c>
      <c r="M30" s="162">
        <v>6.186312599178706E-3</v>
      </c>
    </row>
    <row r="31" spans="2:13" x14ac:dyDescent="0.25">
      <c r="B31" s="153" t="s">
        <v>107</v>
      </c>
      <c r="C31" s="146">
        <v>3.5999999999999999E-3</v>
      </c>
      <c r="D31" s="146">
        <v>3.5999999999999999E-3</v>
      </c>
      <c r="E31" s="146">
        <v>1.5490341753343238E-5</v>
      </c>
      <c r="F31" s="146">
        <v>1.1000000000000001E-6</v>
      </c>
      <c r="G31" s="147">
        <v>9.3750000000000002E-7</v>
      </c>
      <c r="H31" s="129"/>
      <c r="I31" s="129"/>
      <c r="J31" s="129"/>
      <c r="K31" s="129"/>
      <c r="L31" s="163" t="s">
        <v>23</v>
      </c>
      <c r="M31" s="164">
        <v>5.641492371028984E-2</v>
      </c>
    </row>
    <row r="32" spans="2:13" x14ac:dyDescent="0.25">
      <c r="B32" s="145" t="s">
        <v>8</v>
      </c>
      <c r="C32" s="146"/>
      <c r="D32" s="146"/>
      <c r="E32" s="146"/>
      <c r="F32" s="146"/>
      <c r="G32" s="147"/>
      <c r="H32" s="129"/>
      <c r="I32" s="129"/>
      <c r="J32" s="129"/>
      <c r="K32" s="129"/>
      <c r="L32" s="163" t="s">
        <v>24</v>
      </c>
      <c r="M32" s="164">
        <v>2.4771388888888891E-2</v>
      </c>
    </row>
    <row r="33" spans="2:13" ht="15.75" thickBot="1" x14ac:dyDescent="0.3">
      <c r="B33" s="165" t="s">
        <v>99</v>
      </c>
      <c r="C33" s="166">
        <v>0.14979825815942893</v>
      </c>
      <c r="D33" s="166">
        <f>C33/2.097175614232</f>
        <v>7.1428571428571605E-2</v>
      </c>
      <c r="E33" s="166">
        <v>1.7843089038851697E-4</v>
      </c>
      <c r="F33" s="166">
        <v>3.9018449230179407E-5</v>
      </c>
      <c r="G33" s="156">
        <v>1.5574943745884355E-5</v>
      </c>
      <c r="H33" s="129"/>
      <c r="I33" s="129"/>
      <c r="J33" s="129"/>
      <c r="K33" s="129"/>
      <c r="L33" s="167" t="s">
        <v>26</v>
      </c>
      <c r="M33" s="168">
        <v>-7.5000000000000025E-2</v>
      </c>
    </row>
    <row r="35" spans="2:13" x14ac:dyDescent="0.25">
      <c r="B35" s="169" t="s">
        <v>89</v>
      </c>
      <c r="C35" s="170"/>
      <c r="D35" s="170"/>
      <c r="E35" s="170"/>
      <c r="F35" s="170"/>
      <c r="G35" s="170"/>
      <c r="H35" s="170"/>
      <c r="I35" s="170"/>
      <c r="J35" s="170"/>
      <c r="K35" s="170"/>
      <c r="L35" s="170"/>
      <c r="M35" s="170"/>
    </row>
    <row r="36" spans="2:13" ht="15.75" thickBot="1" x14ac:dyDescent="0.3">
      <c r="B36" s="170"/>
      <c r="C36" s="170"/>
      <c r="D36" s="170"/>
      <c r="E36" s="170"/>
      <c r="F36" s="170"/>
      <c r="G36" s="170"/>
      <c r="H36" s="170"/>
      <c r="I36" s="170"/>
      <c r="J36" s="170"/>
      <c r="K36" s="170"/>
      <c r="L36" s="170"/>
      <c r="M36" s="170"/>
    </row>
    <row r="37" spans="2:13" x14ac:dyDescent="0.25">
      <c r="B37" s="171" t="s">
        <v>15</v>
      </c>
      <c r="C37" s="172" t="s">
        <v>11</v>
      </c>
      <c r="D37" s="172" t="s">
        <v>10</v>
      </c>
      <c r="E37" s="172" t="s">
        <v>12</v>
      </c>
      <c r="F37" s="172" t="s">
        <v>13</v>
      </c>
      <c r="G37" s="173" t="s">
        <v>14</v>
      </c>
      <c r="H37" s="170"/>
      <c r="I37" s="174" t="s">
        <v>15</v>
      </c>
      <c r="J37" s="175" t="s">
        <v>17</v>
      </c>
      <c r="K37" s="170"/>
      <c r="L37" s="174" t="s">
        <v>15</v>
      </c>
      <c r="M37" s="173" t="s">
        <v>22</v>
      </c>
    </row>
    <row r="38" spans="2:13" ht="15.75" thickBot="1" x14ac:dyDescent="0.3">
      <c r="B38" s="176" t="s">
        <v>0</v>
      </c>
      <c r="C38" s="177" t="s">
        <v>97</v>
      </c>
      <c r="D38" s="177" t="s">
        <v>97</v>
      </c>
      <c r="E38" s="177" t="s">
        <v>100</v>
      </c>
      <c r="F38" s="177" t="s">
        <v>101</v>
      </c>
      <c r="G38" s="178" t="s">
        <v>102</v>
      </c>
      <c r="H38" s="170"/>
      <c r="I38" s="179" t="s">
        <v>0</v>
      </c>
      <c r="J38" s="180" t="s">
        <v>103</v>
      </c>
      <c r="K38" s="170"/>
      <c r="L38" s="179" t="s">
        <v>0</v>
      </c>
      <c r="M38" s="180" t="s">
        <v>104</v>
      </c>
    </row>
    <row r="39" spans="2:13" x14ac:dyDescent="0.25">
      <c r="B39" s="181" t="s">
        <v>9</v>
      </c>
      <c r="C39" s="182">
        <v>0.10697747090297816</v>
      </c>
      <c r="D39" s="182">
        <f>SUM(D42:D50)</f>
        <v>2.8607784172120822E-2</v>
      </c>
      <c r="E39" s="182">
        <v>4.0248661918767381E-4</v>
      </c>
      <c r="F39" s="182">
        <v>6.0478403679889781E-5</v>
      </c>
      <c r="G39" s="183">
        <v>2.9423634372529963E-5</v>
      </c>
      <c r="H39" s="170"/>
      <c r="I39" s="184" t="s">
        <v>9</v>
      </c>
      <c r="J39" s="185">
        <v>0.26070332955004427</v>
      </c>
      <c r="K39" s="170"/>
      <c r="L39" s="184" t="s">
        <v>9</v>
      </c>
      <c r="M39" s="183">
        <v>3.3272159121409701E-3</v>
      </c>
    </row>
    <row r="40" spans="2:13" x14ac:dyDescent="0.25">
      <c r="B40" s="186" t="s">
        <v>1</v>
      </c>
      <c r="C40" s="187"/>
      <c r="D40" s="187"/>
      <c r="E40" s="187"/>
      <c r="F40" s="187"/>
      <c r="G40" s="188"/>
      <c r="H40" s="170"/>
      <c r="I40" s="189" t="s">
        <v>2</v>
      </c>
      <c r="J40" s="190"/>
      <c r="K40" s="170"/>
      <c r="L40" s="191" t="s">
        <v>18</v>
      </c>
      <c r="M40" s="188">
        <v>2.418745275888133E-7</v>
      </c>
    </row>
    <row r="41" spans="2:13" x14ac:dyDescent="0.25">
      <c r="B41" s="192" t="s">
        <v>2</v>
      </c>
      <c r="C41" s="187"/>
      <c r="D41" s="187"/>
      <c r="E41" s="187"/>
      <c r="F41" s="187"/>
      <c r="G41" s="188"/>
      <c r="H41" s="170"/>
      <c r="I41" s="193" t="s">
        <v>108</v>
      </c>
      <c r="J41" s="190">
        <v>0.22186837809373355</v>
      </c>
      <c r="K41" s="170"/>
      <c r="L41" s="191" t="s">
        <v>19</v>
      </c>
      <c r="M41" s="188">
        <v>3.7500000000000017E-7</v>
      </c>
    </row>
    <row r="42" spans="2:13" x14ac:dyDescent="0.25">
      <c r="B42" s="194" t="s">
        <v>106</v>
      </c>
      <c r="C42" s="187">
        <v>2.3318193786203267E-2</v>
      </c>
      <c r="D42" s="187">
        <v>2.3318193786203267E-2</v>
      </c>
      <c r="E42" s="187">
        <v>1.9587282780410745E-4</v>
      </c>
      <c r="F42" s="187">
        <v>1.912091890468668E-5</v>
      </c>
      <c r="G42" s="188">
        <v>1.2125460768825701E-5</v>
      </c>
      <c r="H42" s="170"/>
      <c r="I42" s="195" t="s">
        <v>4</v>
      </c>
      <c r="J42" s="190">
        <v>0</v>
      </c>
      <c r="K42" s="170"/>
      <c r="L42" s="191" t="s">
        <v>20</v>
      </c>
      <c r="M42" s="188">
        <v>1.0453783803363852E-3</v>
      </c>
    </row>
    <row r="43" spans="2:13" ht="15.75" thickBot="1" x14ac:dyDescent="0.3">
      <c r="B43" s="194" t="s">
        <v>3</v>
      </c>
      <c r="C43" s="187">
        <v>1.5110189573459723E-3</v>
      </c>
      <c r="D43" s="187">
        <v>1.5110189573459723E-3</v>
      </c>
      <c r="E43" s="187">
        <v>1.2692559241706168E-5</v>
      </c>
      <c r="F43" s="187">
        <v>1.2390355450236972E-6</v>
      </c>
      <c r="G43" s="188">
        <v>7.857298578199057E-7</v>
      </c>
      <c r="H43" s="170"/>
      <c r="I43" s="189" t="s">
        <v>16</v>
      </c>
      <c r="J43" s="190"/>
      <c r="K43" s="170"/>
      <c r="L43" s="196" t="s">
        <v>21</v>
      </c>
      <c r="M43" s="197">
        <v>2.2812206572769959E-3</v>
      </c>
    </row>
    <row r="44" spans="2:13" ht="15.75" thickBot="1" x14ac:dyDescent="0.3">
      <c r="B44" s="198" t="s">
        <v>4</v>
      </c>
      <c r="C44" s="187">
        <v>0</v>
      </c>
      <c r="D44" s="187">
        <v>0</v>
      </c>
      <c r="E44" s="187">
        <v>0</v>
      </c>
      <c r="F44" s="187">
        <v>0</v>
      </c>
      <c r="G44" s="188">
        <v>0</v>
      </c>
      <c r="H44" s="170"/>
      <c r="I44" s="199" t="s">
        <v>107</v>
      </c>
      <c r="J44" s="200">
        <v>3.8834951456310697E-2</v>
      </c>
      <c r="K44" s="170"/>
      <c r="L44" s="170"/>
      <c r="M44" s="170"/>
    </row>
    <row r="45" spans="2:13" x14ac:dyDescent="0.25">
      <c r="B45" s="194" t="s">
        <v>5</v>
      </c>
      <c r="C45" s="187">
        <v>-7.5000000000000025E-2</v>
      </c>
      <c r="D45" s="187">
        <v>-7.5000000000000025E-2</v>
      </c>
      <c r="E45" s="187"/>
      <c r="F45" s="187"/>
      <c r="G45" s="188"/>
      <c r="H45" s="170"/>
      <c r="I45" s="170"/>
      <c r="J45" s="170"/>
      <c r="K45" s="170"/>
      <c r="L45" s="174" t="s">
        <v>15</v>
      </c>
      <c r="M45" s="173" t="s">
        <v>25</v>
      </c>
    </row>
    <row r="46" spans="2:13" ht="15.75" thickBot="1" x14ac:dyDescent="0.3">
      <c r="B46" s="194" t="s">
        <v>6</v>
      </c>
      <c r="C46" s="187">
        <v>3.7500000000000016E-3</v>
      </c>
      <c r="D46" s="187">
        <v>3.7500000000000016E-3</v>
      </c>
      <c r="E46" s="187"/>
      <c r="F46" s="187"/>
      <c r="G46" s="188"/>
      <c r="H46" s="170"/>
      <c r="I46" s="170"/>
      <c r="J46" s="170"/>
      <c r="K46" s="170"/>
      <c r="L46" s="201" t="s">
        <v>0</v>
      </c>
      <c r="M46" s="178" t="s">
        <v>105</v>
      </c>
    </row>
    <row r="47" spans="2:13" x14ac:dyDescent="0.25">
      <c r="B47" s="192" t="s">
        <v>7</v>
      </c>
      <c r="C47" s="187"/>
      <c r="D47" s="187"/>
      <c r="E47" s="187"/>
      <c r="F47" s="187"/>
      <c r="G47" s="188"/>
      <c r="H47" s="170"/>
      <c r="I47" s="170"/>
      <c r="J47" s="170"/>
      <c r="K47" s="170"/>
      <c r="L47" s="202" t="s">
        <v>9</v>
      </c>
      <c r="M47" s="203">
        <v>-1.8585076289710185E-2</v>
      </c>
    </row>
    <row r="48" spans="2:13" x14ac:dyDescent="0.25">
      <c r="B48" s="194" t="s">
        <v>107</v>
      </c>
      <c r="C48" s="187">
        <v>3.5999999999999999E-3</v>
      </c>
      <c r="D48" s="187">
        <v>3.5999999999999999E-3</v>
      </c>
      <c r="E48" s="187">
        <v>1.5490341753343238E-5</v>
      </c>
      <c r="F48" s="187">
        <v>1.1000000000000001E-6</v>
      </c>
      <c r="G48" s="188">
        <v>9.3750000000000002E-7</v>
      </c>
      <c r="H48" s="170"/>
      <c r="I48" s="170"/>
      <c r="J48" s="170"/>
      <c r="K48" s="170"/>
      <c r="L48" s="204" t="s">
        <v>23</v>
      </c>
      <c r="M48" s="205">
        <v>5.641492371028984E-2</v>
      </c>
    </row>
    <row r="49" spans="2:13" x14ac:dyDescent="0.25">
      <c r="B49" s="186" t="s">
        <v>8</v>
      </c>
      <c r="C49" s="187"/>
      <c r="D49" s="187"/>
      <c r="E49" s="187"/>
      <c r="F49" s="187"/>
      <c r="G49" s="188"/>
      <c r="H49" s="170"/>
      <c r="I49" s="170"/>
      <c r="J49" s="170"/>
      <c r="K49" s="170"/>
      <c r="L49" s="204" t="s">
        <v>24</v>
      </c>
      <c r="M49" s="205">
        <v>0</v>
      </c>
    </row>
    <row r="50" spans="2:13" ht="15.75" thickBot="1" x14ac:dyDescent="0.3">
      <c r="B50" s="206" t="s">
        <v>99</v>
      </c>
      <c r="C50" s="207">
        <v>0.14979825815942893</v>
      </c>
      <c r="D50" s="207">
        <f>C50/2.097175614232</f>
        <v>7.1428571428571605E-2</v>
      </c>
      <c r="E50" s="207">
        <v>1.7843089038851697E-4</v>
      </c>
      <c r="F50" s="207">
        <v>3.9018449230179407E-5</v>
      </c>
      <c r="G50" s="197">
        <v>1.5574943745884355E-5</v>
      </c>
      <c r="H50" s="170"/>
      <c r="I50" s="170"/>
      <c r="J50" s="170"/>
      <c r="K50" s="170"/>
      <c r="L50" s="208" t="s">
        <v>26</v>
      </c>
      <c r="M50" s="209">
        <v>-7.5000000000000025E-2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6A28FE-BD70-47C2-8463-28FF16551ADE}">
  <dimension ref="B1:M158"/>
  <sheetViews>
    <sheetView zoomScaleNormal="100" workbookViewId="0">
      <selection activeCell="I4" sqref="I4"/>
    </sheetView>
  </sheetViews>
  <sheetFormatPr baseColWidth="10" defaultRowHeight="15" x14ac:dyDescent="0.25"/>
  <cols>
    <col min="1" max="1" width="2.7109375" customWidth="1"/>
    <col min="2" max="2" width="34.28515625" bestFit="1" customWidth="1"/>
    <col min="3" max="5" width="17.28515625" bestFit="1" customWidth="1"/>
    <col min="6" max="8" width="15.28515625" bestFit="1" customWidth="1"/>
  </cols>
  <sheetData>
    <row r="1" spans="2:13" s="88" customFormat="1" x14ac:dyDescent="0.25">
      <c r="B1" s="87" t="s">
        <v>90</v>
      </c>
    </row>
    <row r="2" spans="2:13" ht="15.75" thickBot="1" x14ac:dyDescent="0.3">
      <c r="C2" s="240"/>
      <c r="D2" s="240"/>
      <c r="E2" s="240"/>
      <c r="F2" s="240"/>
      <c r="G2" s="240"/>
      <c r="H2" s="240"/>
    </row>
    <row r="3" spans="2:13" ht="30" x14ac:dyDescent="0.25">
      <c r="B3" s="16" t="s">
        <v>52</v>
      </c>
      <c r="C3" s="59" t="s">
        <v>40</v>
      </c>
      <c r="D3" s="59" t="s">
        <v>42</v>
      </c>
      <c r="E3" s="59" t="s">
        <v>44</v>
      </c>
      <c r="F3" s="59" t="s">
        <v>39</v>
      </c>
      <c r="G3" s="59" t="s">
        <v>41</v>
      </c>
      <c r="H3" s="60" t="s">
        <v>43</v>
      </c>
    </row>
    <row r="4" spans="2:13" ht="15.75" thickBot="1" x14ac:dyDescent="0.3">
      <c r="B4" s="75" t="s">
        <v>0</v>
      </c>
      <c r="C4" s="46" t="s">
        <v>97</v>
      </c>
      <c r="D4" s="46" t="s">
        <v>97</v>
      </c>
      <c r="E4" s="46" t="s">
        <v>97</v>
      </c>
      <c r="F4" s="46" t="s">
        <v>97</v>
      </c>
      <c r="G4" s="46" t="s">
        <v>97</v>
      </c>
      <c r="H4" s="63" t="s">
        <v>97</v>
      </c>
      <c r="J4" s="81"/>
      <c r="K4" s="81"/>
      <c r="L4" s="81"/>
    </row>
    <row r="5" spans="2:13" x14ac:dyDescent="0.25">
      <c r="B5" s="16" t="s">
        <v>63</v>
      </c>
      <c r="C5" s="77">
        <v>8.3467580024871396E-2</v>
      </c>
      <c r="D5" s="77">
        <v>8.3467580024871396E-2</v>
      </c>
      <c r="E5" s="77">
        <v>8.3467580024871396E-2</v>
      </c>
      <c r="F5" s="77">
        <v>0.16277928199768099</v>
      </c>
      <c r="G5" s="77">
        <v>0.16277928199768099</v>
      </c>
      <c r="H5" s="78">
        <v>0.16277928199768099</v>
      </c>
      <c r="J5" s="81"/>
      <c r="K5" s="81"/>
      <c r="L5" s="81"/>
    </row>
    <row r="6" spans="2:13" ht="15.75" thickBot="1" x14ac:dyDescent="0.3">
      <c r="B6" s="84" t="s">
        <v>65</v>
      </c>
      <c r="C6" s="85">
        <f>(1-C7/C5)*(-1)</f>
        <v>1.7251361044041054</v>
      </c>
      <c r="D6" s="85">
        <f t="shared" ref="D6:H6" si="0">(1-D7/D5)*(-1)</f>
        <v>-0.88800619937276892</v>
      </c>
      <c r="E6" s="85">
        <f t="shared" si="0"/>
        <v>-0.6572587325091207</v>
      </c>
      <c r="F6" s="85">
        <f t="shared" si="0"/>
        <v>0.87880299538506534</v>
      </c>
      <c r="G6" s="85">
        <f t="shared" si="0"/>
        <v>-0.46112590514897411</v>
      </c>
      <c r="H6" s="86">
        <f t="shared" si="0"/>
        <v>-0.34280659313571493</v>
      </c>
      <c r="J6" s="81"/>
      <c r="K6" s="81"/>
      <c r="L6" s="81"/>
      <c r="M6" s="43"/>
    </row>
    <row r="7" spans="2:13" x14ac:dyDescent="0.25">
      <c r="B7" s="13" t="s">
        <v>98</v>
      </c>
      <c r="C7" s="14">
        <f>SUM(C10:C18)</f>
        <v>0.22746051587301597</v>
      </c>
      <c r="D7" s="14">
        <f>SUM(D10:D18)</f>
        <v>9.3478515161429035E-3</v>
      </c>
      <c r="E7" s="14">
        <f>SUM(E10:E18)</f>
        <v>2.8607784172120822E-2</v>
      </c>
      <c r="F7" s="14">
        <v>0.30583020260387328</v>
      </c>
      <c r="G7" s="14">
        <v>8.7717538247000237E-2</v>
      </c>
      <c r="H7" s="15">
        <v>0.10697747090297816</v>
      </c>
      <c r="J7" s="82"/>
      <c r="K7" s="64"/>
      <c r="L7" s="64"/>
      <c r="M7" s="64"/>
    </row>
    <row r="8" spans="2:13" x14ac:dyDescent="0.25">
      <c r="B8" s="19" t="s">
        <v>1</v>
      </c>
      <c r="C8" s="4"/>
      <c r="D8" s="4"/>
      <c r="E8" s="4"/>
      <c r="F8" s="4"/>
      <c r="G8" s="4"/>
      <c r="H8" s="5"/>
      <c r="J8" s="83"/>
      <c r="K8" s="80"/>
      <c r="L8" s="80"/>
      <c r="M8" s="80"/>
    </row>
    <row r="9" spans="2:13" x14ac:dyDescent="0.25">
      <c r="B9" s="7" t="s">
        <v>2</v>
      </c>
      <c r="C9" s="4"/>
      <c r="D9" s="4"/>
      <c r="E9" s="4"/>
      <c r="F9" s="4"/>
      <c r="G9" s="4"/>
      <c r="H9" s="5"/>
    </row>
    <row r="10" spans="2:13" x14ac:dyDescent="0.25">
      <c r="B10" s="8" t="s">
        <v>106</v>
      </c>
      <c r="C10" s="4">
        <v>0.21006944444444442</v>
      </c>
      <c r="D10" s="4">
        <v>5.2303532001984629E-3</v>
      </c>
      <c r="E10" s="4">
        <v>2.3318193786203267E-2</v>
      </c>
      <c r="F10" s="4">
        <v>0.21006944444444442</v>
      </c>
      <c r="G10" s="4">
        <v>5.2303532001984629E-3</v>
      </c>
      <c r="H10" s="5">
        <v>2.3318193786203267E-2</v>
      </c>
    </row>
    <row r="11" spans="2:13" x14ac:dyDescent="0.25">
      <c r="B11" s="8" t="s">
        <v>3</v>
      </c>
      <c r="C11" s="4">
        <v>1.3612500000000005E-2</v>
      </c>
      <c r="D11" s="4">
        <v>3.389268873728605E-4</v>
      </c>
      <c r="E11" s="4">
        <v>1.5110189573459723E-3</v>
      </c>
      <c r="F11" s="4">
        <v>1.3612500000000005E-2</v>
      </c>
      <c r="G11" s="4">
        <v>3.389268873728605E-4</v>
      </c>
      <c r="H11" s="5">
        <v>1.5110189573459723E-3</v>
      </c>
    </row>
    <row r="12" spans="2:13" x14ac:dyDescent="0.25">
      <c r="B12" s="56" t="s">
        <v>4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5">
        <v>0</v>
      </c>
    </row>
    <row r="13" spans="2:13" x14ac:dyDescent="0.25">
      <c r="B13" s="8" t="s">
        <v>5</v>
      </c>
      <c r="C13" s="4">
        <v>-7.5000000000000025E-2</v>
      </c>
      <c r="D13" s="4">
        <v>-7.5000000000000025E-2</v>
      </c>
      <c r="E13" s="4">
        <v>-7.5000000000000025E-2</v>
      </c>
      <c r="F13" s="4">
        <v>-7.5000000000000025E-2</v>
      </c>
      <c r="G13" s="4">
        <v>-7.5000000000000025E-2</v>
      </c>
      <c r="H13" s="5">
        <v>-7.5000000000000025E-2</v>
      </c>
    </row>
    <row r="14" spans="2:13" x14ac:dyDescent="0.25">
      <c r="B14" s="8" t="s">
        <v>6</v>
      </c>
      <c r="C14" s="4">
        <v>3.7500000000000016E-3</v>
      </c>
      <c r="D14" s="4">
        <v>3.7500000000000016E-3</v>
      </c>
      <c r="E14" s="4">
        <v>3.7500000000000016E-3</v>
      </c>
      <c r="F14" s="4">
        <v>3.7500000000000016E-3</v>
      </c>
      <c r="G14" s="4">
        <v>3.7500000000000016E-3</v>
      </c>
      <c r="H14" s="5">
        <v>3.7500000000000016E-3</v>
      </c>
    </row>
    <row r="15" spans="2:13" x14ac:dyDescent="0.25">
      <c r="B15" s="7" t="s">
        <v>7</v>
      </c>
      <c r="C15" s="4"/>
      <c r="D15" s="4"/>
      <c r="E15" s="4"/>
      <c r="F15" s="4"/>
      <c r="G15" s="4"/>
      <c r="H15" s="5"/>
    </row>
    <row r="16" spans="2:13" x14ac:dyDescent="0.25">
      <c r="B16" s="8" t="s">
        <v>107</v>
      </c>
      <c r="C16" s="4">
        <v>3.5999999999999999E-3</v>
      </c>
      <c r="D16" s="4">
        <v>3.5999999999999999E-3</v>
      </c>
      <c r="E16" s="4">
        <v>3.5999999999999999E-3</v>
      </c>
      <c r="F16" s="4">
        <v>3.5999999999999999E-3</v>
      </c>
      <c r="G16" s="4">
        <v>3.5999999999999999E-3</v>
      </c>
      <c r="H16" s="5">
        <v>3.5999999999999999E-3</v>
      </c>
    </row>
    <row r="17" spans="2:8" x14ac:dyDescent="0.25">
      <c r="B17" s="19" t="s">
        <v>8</v>
      </c>
      <c r="C17" s="4"/>
      <c r="D17" s="4"/>
      <c r="E17" s="4"/>
      <c r="F17" s="4"/>
      <c r="G17" s="4"/>
      <c r="H17" s="5"/>
    </row>
    <row r="18" spans="2:8" ht="15.75" thickBot="1" x14ac:dyDescent="0.3">
      <c r="B18" s="9" t="s">
        <v>99</v>
      </c>
      <c r="C18" s="10">
        <f>F18/2.097175614232</f>
        <v>7.1428571428571605E-2</v>
      </c>
      <c r="D18" s="10">
        <f>G18/2.097175614232</f>
        <v>7.1428571428571605E-2</v>
      </c>
      <c r="E18" s="10">
        <f>H18/2.097175614232</f>
        <v>7.1428571428571605E-2</v>
      </c>
      <c r="F18" s="10">
        <v>0.14979825815942893</v>
      </c>
      <c r="G18" s="10">
        <v>0.14979825815942893</v>
      </c>
      <c r="H18" s="11">
        <v>0.14979825815942893</v>
      </c>
    </row>
    <row r="40" spans="2:8" s="210" customFormat="1" ht="15.75" thickBot="1" x14ac:dyDescent="0.3"/>
    <row r="42" spans="2:8" s="88" customFormat="1" x14ac:dyDescent="0.25">
      <c r="B42" s="87" t="s">
        <v>91</v>
      </c>
    </row>
    <row r="43" spans="2:8" ht="15.75" thickBot="1" x14ac:dyDescent="0.3">
      <c r="C43" s="61" t="s">
        <v>36</v>
      </c>
      <c r="D43" s="61" t="s">
        <v>37</v>
      </c>
      <c r="E43" s="61" t="s">
        <v>38</v>
      </c>
      <c r="F43" s="62"/>
      <c r="G43" s="43"/>
      <c r="H43" s="62"/>
    </row>
    <row r="44" spans="2:8" x14ac:dyDescent="0.25">
      <c r="B44" s="16" t="s">
        <v>53</v>
      </c>
      <c r="C44" s="59" t="s">
        <v>36</v>
      </c>
      <c r="D44" s="59" t="s">
        <v>37</v>
      </c>
      <c r="E44" s="60" t="s">
        <v>38</v>
      </c>
    </row>
    <row r="45" spans="2:8" ht="15.75" thickBot="1" x14ac:dyDescent="0.3">
      <c r="B45" s="2" t="s">
        <v>0</v>
      </c>
      <c r="C45" s="1" t="s">
        <v>100</v>
      </c>
      <c r="D45" s="1" t="s">
        <v>100</v>
      </c>
      <c r="E45" s="3" t="s">
        <v>100</v>
      </c>
    </row>
    <row r="46" spans="2:8" x14ac:dyDescent="0.25">
      <c r="B46" s="13" t="s">
        <v>9</v>
      </c>
      <c r="C46" s="14">
        <v>5.1557956547519353E-4</v>
      </c>
      <c r="D46" s="14">
        <v>2.1867358808662165E-4</v>
      </c>
      <c r="E46" s="15">
        <v>4.0248661918767381E-4</v>
      </c>
    </row>
    <row r="47" spans="2:8" x14ac:dyDescent="0.25">
      <c r="B47" s="19" t="s">
        <v>1</v>
      </c>
      <c r="C47" s="4"/>
      <c r="D47" s="4"/>
      <c r="E47" s="5"/>
    </row>
    <row r="48" spans="2:8" x14ac:dyDescent="0.25">
      <c r="B48" s="7" t="s">
        <v>2</v>
      </c>
      <c r="C48" s="4"/>
      <c r="D48" s="4"/>
      <c r="E48" s="5"/>
    </row>
    <row r="49" spans="2:5" x14ac:dyDescent="0.25">
      <c r="B49" s="8" t="s">
        <v>106</v>
      </c>
      <c r="C49" s="4">
        <v>3.0208333333333335E-4</v>
      </c>
      <c r="D49" s="4">
        <v>2.3246014223104276E-5</v>
      </c>
      <c r="E49" s="5">
        <v>1.9587282780410745E-4</v>
      </c>
    </row>
    <row r="50" spans="2:5" x14ac:dyDescent="0.25">
      <c r="B50" s="8" t="s">
        <v>3</v>
      </c>
      <c r="C50" s="4">
        <v>1.9575000000000008E-5</v>
      </c>
      <c r="D50" s="4">
        <v>1.5063417216571575E-6</v>
      </c>
      <c r="E50" s="5">
        <v>1.2692559241706168E-5</v>
      </c>
    </row>
    <row r="51" spans="2:5" x14ac:dyDescent="0.25">
      <c r="B51" s="56" t="s">
        <v>4</v>
      </c>
      <c r="C51" s="4">
        <v>0</v>
      </c>
      <c r="D51" s="4">
        <v>0</v>
      </c>
      <c r="E51" s="5">
        <v>0</v>
      </c>
    </row>
    <row r="52" spans="2:5" x14ac:dyDescent="0.25">
      <c r="B52" s="8" t="s">
        <v>5</v>
      </c>
      <c r="C52" s="4"/>
      <c r="D52" s="4"/>
      <c r="E52" s="5"/>
    </row>
    <row r="53" spans="2:5" x14ac:dyDescent="0.25">
      <c r="B53" s="8" t="s">
        <v>6</v>
      </c>
      <c r="C53" s="4"/>
      <c r="D53" s="4"/>
      <c r="E53" s="5"/>
    </row>
    <row r="54" spans="2:5" x14ac:dyDescent="0.25">
      <c r="B54" s="7" t="s">
        <v>7</v>
      </c>
      <c r="C54" s="4"/>
      <c r="D54" s="4"/>
      <c r="E54" s="5"/>
    </row>
    <row r="55" spans="2:5" x14ac:dyDescent="0.25">
      <c r="B55" s="8" t="s">
        <v>107</v>
      </c>
      <c r="C55" s="4">
        <v>1.5490341753343238E-5</v>
      </c>
      <c r="D55" s="4">
        <v>1.5490341753343238E-5</v>
      </c>
      <c r="E55" s="5">
        <v>1.5490341753343238E-5</v>
      </c>
    </row>
    <row r="56" spans="2:5" x14ac:dyDescent="0.25">
      <c r="B56" s="19" t="s">
        <v>8</v>
      </c>
      <c r="C56" s="4"/>
      <c r="D56" s="4"/>
      <c r="E56" s="5"/>
    </row>
    <row r="57" spans="2:5" ht="15.75" thickBot="1" x14ac:dyDescent="0.3">
      <c r="B57" s="9" t="s">
        <v>99</v>
      </c>
      <c r="C57" s="10">
        <v>1.7843089038851697E-4</v>
      </c>
      <c r="D57" s="10">
        <v>1.7843089038851697E-4</v>
      </c>
      <c r="E57" s="11">
        <v>1.7843089038851697E-4</v>
      </c>
    </row>
    <row r="61" spans="2:5" s="210" customFormat="1" ht="15.75" thickBot="1" x14ac:dyDescent="0.3"/>
    <row r="63" spans="2:5" s="88" customFormat="1" x14ac:dyDescent="0.25">
      <c r="B63" s="87" t="s">
        <v>92</v>
      </c>
    </row>
    <row r="64" spans="2:5" ht="15.75" thickBot="1" x14ac:dyDescent="0.3">
      <c r="C64" s="61" t="s">
        <v>36</v>
      </c>
      <c r="D64" s="61" t="s">
        <v>37</v>
      </c>
      <c r="E64" s="61" t="s">
        <v>38</v>
      </c>
    </row>
    <row r="65" spans="2:5" x14ac:dyDescent="0.25">
      <c r="B65" s="16" t="s">
        <v>53</v>
      </c>
      <c r="C65" s="59" t="s">
        <v>36</v>
      </c>
      <c r="D65" s="59" t="s">
        <v>37</v>
      </c>
      <c r="E65" s="60" t="s">
        <v>38</v>
      </c>
    </row>
    <row r="66" spans="2:5" ht="15.75" thickBot="1" x14ac:dyDescent="0.3">
      <c r="B66" s="2" t="s">
        <v>0</v>
      </c>
      <c r="C66" s="1" t="s">
        <v>101</v>
      </c>
      <c r="D66" s="1" t="s">
        <v>101</v>
      </c>
      <c r="E66" s="3" t="s">
        <v>101</v>
      </c>
    </row>
    <row r="67" spans="2:5" x14ac:dyDescent="0.25">
      <c r="B67" s="13" t="s">
        <v>9</v>
      </c>
      <c r="C67" s="14">
        <v>9.1140115896846073E-5</v>
      </c>
      <c r="D67" s="14">
        <v>4.2980440386292447E-5</v>
      </c>
      <c r="E67" s="15">
        <v>6.0478403679889781E-5</v>
      </c>
    </row>
    <row r="68" spans="2:5" x14ac:dyDescent="0.25">
      <c r="B68" s="19" t="s">
        <v>1</v>
      </c>
      <c r="C68" s="4"/>
      <c r="D68" s="4"/>
      <c r="E68" s="5"/>
    </row>
    <row r="69" spans="2:5" x14ac:dyDescent="0.25">
      <c r="B69" s="7" t="s">
        <v>2</v>
      </c>
      <c r="C69" s="4"/>
      <c r="D69" s="4"/>
      <c r="E69" s="5"/>
    </row>
    <row r="70" spans="2:5" x14ac:dyDescent="0.25">
      <c r="B70" s="8" t="s">
        <v>106</v>
      </c>
      <c r="C70" s="4">
        <v>4.7916666666666661E-5</v>
      </c>
      <c r="D70" s="4">
        <v>2.687820394546432E-6</v>
      </c>
      <c r="E70" s="5">
        <v>1.912091890468668E-5</v>
      </c>
    </row>
    <row r="71" spans="2:5" x14ac:dyDescent="0.25">
      <c r="B71" s="8" t="s">
        <v>3</v>
      </c>
      <c r="C71" s="4">
        <v>3.1050000000000008E-6</v>
      </c>
      <c r="D71" s="4">
        <v>1.7417076156660883E-7</v>
      </c>
      <c r="E71" s="5">
        <v>1.2390355450236972E-6</v>
      </c>
    </row>
    <row r="72" spans="2:5" x14ac:dyDescent="0.25">
      <c r="B72" s="56" t="s">
        <v>4</v>
      </c>
      <c r="C72" s="4">
        <v>0</v>
      </c>
      <c r="D72" s="4">
        <v>0</v>
      </c>
      <c r="E72" s="5">
        <v>0</v>
      </c>
    </row>
    <row r="73" spans="2:5" x14ac:dyDescent="0.25">
      <c r="B73" s="8" t="s">
        <v>5</v>
      </c>
      <c r="C73" s="4"/>
      <c r="D73" s="4"/>
      <c r="E73" s="5"/>
    </row>
    <row r="74" spans="2:5" x14ac:dyDescent="0.25">
      <c r="B74" s="8" t="s">
        <v>6</v>
      </c>
      <c r="C74" s="4"/>
      <c r="D74" s="4"/>
      <c r="E74" s="5"/>
    </row>
    <row r="75" spans="2:5" x14ac:dyDescent="0.25">
      <c r="B75" s="7" t="s">
        <v>7</v>
      </c>
      <c r="C75" s="4"/>
      <c r="D75" s="4"/>
      <c r="E75" s="5"/>
    </row>
    <row r="76" spans="2:5" x14ac:dyDescent="0.25">
      <c r="B76" s="8" t="s">
        <v>107</v>
      </c>
      <c r="C76" s="4">
        <v>1.1000000000000001E-6</v>
      </c>
      <c r="D76" s="4">
        <v>1.1000000000000001E-6</v>
      </c>
      <c r="E76" s="5">
        <v>1.1000000000000001E-6</v>
      </c>
    </row>
    <row r="77" spans="2:5" x14ac:dyDescent="0.25">
      <c r="B77" s="19" t="s">
        <v>8</v>
      </c>
      <c r="C77" s="4"/>
      <c r="D77" s="4"/>
      <c r="E77" s="5"/>
    </row>
    <row r="78" spans="2:5" ht="15.75" thickBot="1" x14ac:dyDescent="0.3">
      <c r="B78" s="9" t="s">
        <v>99</v>
      </c>
      <c r="C78" s="10">
        <v>3.9018449230179407E-5</v>
      </c>
      <c r="D78" s="10">
        <v>3.9018449230179407E-5</v>
      </c>
      <c r="E78" s="11">
        <v>3.9018449230179407E-5</v>
      </c>
    </row>
    <row r="82" spans="2:5" s="210" customFormat="1" ht="15.75" thickBot="1" x14ac:dyDescent="0.3"/>
    <row r="84" spans="2:5" s="88" customFormat="1" x14ac:dyDescent="0.25">
      <c r="B84" s="87" t="s">
        <v>93</v>
      </c>
    </row>
    <row r="85" spans="2:5" ht="15.75" thickBot="1" x14ac:dyDescent="0.3">
      <c r="C85" s="61" t="s">
        <v>36</v>
      </c>
      <c r="D85" s="61" t="s">
        <v>37</v>
      </c>
      <c r="E85" s="61" t="s">
        <v>38</v>
      </c>
    </row>
    <row r="86" spans="2:5" x14ac:dyDescent="0.25">
      <c r="B86" s="16" t="s">
        <v>53</v>
      </c>
      <c r="C86" s="59" t="s">
        <v>36</v>
      </c>
      <c r="D86" s="59" t="s">
        <v>37</v>
      </c>
      <c r="E86" s="60" t="s">
        <v>38</v>
      </c>
    </row>
    <row r="87" spans="2:5" ht="15.75" thickBot="1" x14ac:dyDescent="0.3">
      <c r="B87" s="2" t="s">
        <v>0</v>
      </c>
      <c r="C87" s="1" t="s">
        <v>102</v>
      </c>
      <c r="D87" s="1" t="s">
        <v>102</v>
      </c>
      <c r="E87" s="3" t="s">
        <v>102</v>
      </c>
    </row>
    <row r="88" spans="2:5" x14ac:dyDescent="0.25">
      <c r="B88" s="13" t="s">
        <v>9</v>
      </c>
      <c r="C88" s="14">
        <v>4.0433471523662133E-5</v>
      </c>
      <c r="D88" s="14">
        <v>1.9529137126652155E-5</v>
      </c>
      <c r="E88" s="15">
        <v>2.9423634372529963E-5</v>
      </c>
    </row>
    <row r="89" spans="2:5" x14ac:dyDescent="0.25">
      <c r="B89" s="19" t="s">
        <v>1</v>
      </c>
      <c r="C89" s="4"/>
      <c r="D89" s="4"/>
      <c r="E89" s="5"/>
    </row>
    <row r="90" spans="2:5" x14ac:dyDescent="0.25">
      <c r="B90" s="7" t="s">
        <v>2</v>
      </c>
      <c r="C90" s="4"/>
      <c r="D90" s="4"/>
      <c r="E90" s="5"/>
    </row>
    <row r="91" spans="2:5" x14ac:dyDescent="0.25">
      <c r="B91" s="8" t="s">
        <v>106</v>
      </c>
      <c r="C91" s="4">
        <v>2.2465277777777779E-5</v>
      </c>
      <c r="D91" s="4">
        <v>2.8331079834408335E-6</v>
      </c>
      <c r="E91" s="5">
        <v>1.2125460768825701E-5</v>
      </c>
    </row>
    <row r="92" spans="2:5" x14ac:dyDescent="0.25">
      <c r="B92" s="8" t="s">
        <v>3</v>
      </c>
      <c r="C92" s="4">
        <v>1.4557500000000004E-6</v>
      </c>
      <c r="D92" s="4">
        <v>1.835853973269661E-7</v>
      </c>
      <c r="E92" s="5">
        <v>7.857298578199057E-7</v>
      </c>
    </row>
    <row r="93" spans="2:5" x14ac:dyDescent="0.25">
      <c r="B93" s="56" t="s">
        <v>4</v>
      </c>
      <c r="C93" s="4">
        <v>0</v>
      </c>
      <c r="D93" s="4">
        <v>0</v>
      </c>
      <c r="E93" s="5">
        <v>0</v>
      </c>
    </row>
    <row r="94" spans="2:5" x14ac:dyDescent="0.25">
      <c r="B94" s="8" t="s">
        <v>5</v>
      </c>
      <c r="C94" s="4"/>
      <c r="D94" s="4"/>
      <c r="E94" s="5"/>
    </row>
    <row r="95" spans="2:5" x14ac:dyDescent="0.25">
      <c r="B95" s="8" t="s">
        <v>6</v>
      </c>
      <c r="C95" s="4"/>
      <c r="D95" s="4"/>
      <c r="E95" s="5"/>
    </row>
    <row r="96" spans="2:5" x14ac:dyDescent="0.25">
      <c r="B96" s="7" t="s">
        <v>7</v>
      </c>
      <c r="C96" s="4"/>
      <c r="D96" s="4"/>
      <c r="E96" s="5"/>
    </row>
    <row r="97" spans="2:5" x14ac:dyDescent="0.25">
      <c r="B97" s="8" t="s">
        <v>107</v>
      </c>
      <c r="C97" s="4">
        <v>9.3750000000000002E-7</v>
      </c>
      <c r="D97" s="4">
        <v>9.3750000000000002E-7</v>
      </c>
      <c r="E97" s="5">
        <v>9.3750000000000002E-7</v>
      </c>
    </row>
    <row r="98" spans="2:5" x14ac:dyDescent="0.25">
      <c r="B98" s="19" t="s">
        <v>8</v>
      </c>
      <c r="C98" s="4"/>
      <c r="D98" s="4"/>
      <c r="E98" s="5"/>
    </row>
    <row r="99" spans="2:5" ht="15.75" thickBot="1" x14ac:dyDescent="0.3">
      <c r="B99" s="9" t="s">
        <v>99</v>
      </c>
      <c r="C99" s="10">
        <v>1.5574943745884355E-5</v>
      </c>
      <c r="D99" s="10">
        <v>1.5574943745884355E-5</v>
      </c>
      <c r="E99" s="11">
        <v>1.5574943745884355E-5</v>
      </c>
    </row>
    <row r="103" spans="2:5" s="210" customFormat="1" ht="15.75" thickBot="1" x14ac:dyDescent="0.3"/>
    <row r="105" spans="2:5" s="88" customFormat="1" x14ac:dyDescent="0.25">
      <c r="B105" s="87" t="s">
        <v>94</v>
      </c>
    </row>
    <row r="106" spans="2:5" ht="15.75" thickBot="1" x14ac:dyDescent="0.3">
      <c r="C106" s="62" t="s">
        <v>36</v>
      </c>
      <c r="D106" s="62" t="s">
        <v>37</v>
      </c>
      <c r="E106" s="62" t="s">
        <v>38</v>
      </c>
    </row>
    <row r="107" spans="2:5" x14ac:dyDescent="0.25">
      <c r="B107" s="16" t="s">
        <v>53</v>
      </c>
      <c r="C107" s="59" t="s">
        <v>36</v>
      </c>
      <c r="D107" s="59" t="s">
        <v>37</v>
      </c>
      <c r="E107" s="60" t="s">
        <v>38</v>
      </c>
    </row>
    <row r="108" spans="2:5" ht="15.75" thickBot="1" x14ac:dyDescent="0.3">
      <c r="B108" s="21" t="s">
        <v>0</v>
      </c>
      <c r="C108" s="50" t="s">
        <v>103</v>
      </c>
      <c r="D108" s="50" t="s">
        <v>103</v>
      </c>
      <c r="E108" s="23" t="s">
        <v>103</v>
      </c>
    </row>
    <row r="109" spans="2:5" x14ac:dyDescent="0.25">
      <c r="B109" s="29" t="s">
        <v>9</v>
      </c>
      <c r="C109" s="64">
        <v>2.9300570612773491</v>
      </c>
      <c r="D109" s="64">
        <v>4.6570062689048647E-2</v>
      </c>
      <c r="E109" s="26">
        <v>0.26070332955004427</v>
      </c>
    </row>
    <row r="110" spans="2:5" x14ac:dyDescent="0.25">
      <c r="B110" s="30" t="s">
        <v>2</v>
      </c>
      <c r="C110" s="48"/>
      <c r="D110" s="48"/>
      <c r="E110" s="27"/>
    </row>
    <row r="111" spans="2:5" x14ac:dyDescent="0.25">
      <c r="B111" s="31" t="s">
        <v>108</v>
      </c>
      <c r="C111" s="48">
        <v>2.8912221098210384</v>
      </c>
      <c r="D111" s="48">
        <v>7.7351112327379481E-3</v>
      </c>
      <c r="E111" s="27">
        <v>0.22186837809373355</v>
      </c>
    </row>
    <row r="112" spans="2:5" x14ac:dyDescent="0.25">
      <c r="B112" s="58" t="s">
        <v>4</v>
      </c>
      <c r="C112" s="48">
        <v>0</v>
      </c>
      <c r="D112" s="48">
        <v>0</v>
      </c>
      <c r="E112" s="27">
        <v>0</v>
      </c>
    </row>
    <row r="113" spans="2:5" x14ac:dyDescent="0.25">
      <c r="B113" s="30" t="s">
        <v>16</v>
      </c>
      <c r="C113" s="48"/>
      <c r="D113" s="48"/>
      <c r="E113" s="27"/>
    </row>
    <row r="114" spans="2:5" ht="15.75" thickBot="1" x14ac:dyDescent="0.3">
      <c r="B114" s="32" t="s">
        <v>107</v>
      </c>
      <c r="C114" s="49">
        <v>3.8834951456310697E-2</v>
      </c>
      <c r="D114" s="49">
        <v>3.8834951456310697E-2</v>
      </c>
      <c r="E114" s="28">
        <v>3.8834951456310697E-2</v>
      </c>
    </row>
    <row r="126" spans="2:5" s="210" customFormat="1" ht="15.75" thickBot="1" x14ac:dyDescent="0.3"/>
    <row r="128" spans="2:5" s="88" customFormat="1" x14ac:dyDescent="0.25">
      <c r="B128" s="87" t="s">
        <v>95</v>
      </c>
    </row>
    <row r="129" spans="2:5" ht="15.75" thickBot="1" x14ac:dyDescent="0.3">
      <c r="C129" s="62" t="s">
        <v>36</v>
      </c>
      <c r="D129" s="62" t="s">
        <v>37</v>
      </c>
      <c r="E129" s="62" t="s">
        <v>38</v>
      </c>
    </row>
    <row r="130" spans="2:5" x14ac:dyDescent="0.25">
      <c r="B130" s="67" t="s">
        <v>53</v>
      </c>
      <c r="C130" s="59" t="s">
        <v>36</v>
      </c>
      <c r="D130" s="59" t="s">
        <v>37</v>
      </c>
      <c r="E130" s="60" t="s">
        <v>38</v>
      </c>
    </row>
    <row r="131" spans="2:5" ht="15.75" thickBot="1" x14ac:dyDescent="0.3">
      <c r="B131" s="68" t="s">
        <v>0</v>
      </c>
      <c r="C131" s="50" t="s">
        <v>104</v>
      </c>
      <c r="D131" s="50" t="s">
        <v>104</v>
      </c>
      <c r="E131" s="23" t="s">
        <v>104</v>
      </c>
    </row>
    <row r="132" spans="2:5" x14ac:dyDescent="0.25">
      <c r="B132" s="29" t="s">
        <v>9</v>
      </c>
      <c r="C132" s="14">
        <v>2.1912163705083143E-2</v>
      </c>
      <c r="D132" s="14">
        <v>2.2032908644337835E-4</v>
      </c>
      <c r="E132" s="15">
        <v>3.3272159121409701E-3</v>
      </c>
    </row>
    <row r="133" spans="2:5" x14ac:dyDescent="0.25">
      <c r="B133" s="6" t="s">
        <v>18</v>
      </c>
      <c r="C133" s="4">
        <v>2.418745275888133E-7</v>
      </c>
      <c r="D133" s="4">
        <v>2.418745275888133E-7</v>
      </c>
      <c r="E133" s="5">
        <v>2.418745275888133E-7</v>
      </c>
    </row>
    <row r="134" spans="2:5" x14ac:dyDescent="0.25">
      <c r="B134" s="6" t="s">
        <v>19</v>
      </c>
      <c r="C134" s="4">
        <v>3.7500000000000017E-7</v>
      </c>
      <c r="D134" s="4">
        <v>3.7500000000000017E-7</v>
      </c>
      <c r="E134" s="5">
        <v>3.7500000000000017E-7</v>
      </c>
    </row>
    <row r="135" spans="2:5" x14ac:dyDescent="0.25">
      <c r="B135" s="6" t="s">
        <v>20</v>
      </c>
      <c r="C135" s="4">
        <v>5.4490773861111119E-3</v>
      </c>
      <c r="D135" s="4">
        <v>7.3642672989107731E-5</v>
      </c>
      <c r="E135" s="5">
        <v>1.0453783803363852E-3</v>
      </c>
    </row>
    <row r="136" spans="2:5" ht="15.75" thickBot="1" x14ac:dyDescent="0.3">
      <c r="B136" s="24" t="s">
        <v>21</v>
      </c>
      <c r="C136" s="10">
        <v>1.6462469444444443E-2</v>
      </c>
      <c r="D136" s="10">
        <v>1.4606953892668179E-4</v>
      </c>
      <c r="E136" s="11">
        <v>2.2812206572769959E-3</v>
      </c>
    </row>
    <row r="149" spans="2:5" s="210" customFormat="1" ht="15.75" thickBot="1" x14ac:dyDescent="0.3"/>
    <row r="151" spans="2:5" s="88" customFormat="1" x14ac:dyDescent="0.25">
      <c r="B151" s="87" t="s">
        <v>96</v>
      </c>
    </row>
    <row r="152" spans="2:5" ht="15.75" thickBot="1" x14ac:dyDescent="0.3">
      <c r="C152" s="62" t="s">
        <v>36</v>
      </c>
      <c r="D152" s="62" t="s">
        <v>37</v>
      </c>
      <c r="E152" s="62" t="s">
        <v>38</v>
      </c>
    </row>
    <row r="153" spans="2:5" x14ac:dyDescent="0.25">
      <c r="B153" s="67" t="s">
        <v>53</v>
      </c>
      <c r="C153" s="59" t="s">
        <v>36</v>
      </c>
      <c r="D153" s="59" t="s">
        <v>37</v>
      </c>
      <c r="E153" s="60" t="s">
        <v>38</v>
      </c>
    </row>
    <row r="154" spans="2:5" ht="15.75" thickBot="1" x14ac:dyDescent="0.3">
      <c r="B154" s="69" t="s">
        <v>0</v>
      </c>
      <c r="C154" s="47" t="s">
        <v>105</v>
      </c>
      <c r="D154" s="47" t="s">
        <v>104</v>
      </c>
      <c r="E154" s="66" t="s">
        <v>104</v>
      </c>
    </row>
    <row r="155" spans="2:5" x14ac:dyDescent="0.25">
      <c r="B155" s="70" t="s">
        <v>9</v>
      </c>
      <c r="C155" s="71">
        <v>4.1149093681547333</v>
      </c>
      <c r="D155" s="71">
        <v>6.186312599178706E-3</v>
      </c>
      <c r="E155" s="72">
        <v>-1.8585076289710185E-2</v>
      </c>
    </row>
    <row r="156" spans="2:5" x14ac:dyDescent="0.25">
      <c r="B156" s="35" t="s">
        <v>23</v>
      </c>
      <c r="C156" s="44">
        <v>5.641492371028984E-2</v>
      </c>
      <c r="D156" s="44">
        <v>5.641492371028984E-2</v>
      </c>
      <c r="E156" s="36">
        <v>5.641492371028984E-2</v>
      </c>
    </row>
    <row r="157" spans="2:5" x14ac:dyDescent="0.25">
      <c r="B157" s="35" t="s">
        <v>24</v>
      </c>
      <c r="C157" s="44">
        <v>4.1334944444444437</v>
      </c>
      <c r="D157" s="44">
        <v>2.4771388888888891E-2</v>
      </c>
      <c r="E157" s="36">
        <v>0</v>
      </c>
    </row>
    <row r="158" spans="2:5" ht="15.75" thickBot="1" x14ac:dyDescent="0.3">
      <c r="B158" s="37" t="s">
        <v>26</v>
      </c>
      <c r="C158" s="45">
        <v>-7.5000000000000025E-2</v>
      </c>
      <c r="D158" s="45">
        <v>-7.5000000000000025E-2</v>
      </c>
      <c r="E158" s="38">
        <v>-7.5000000000000025E-2</v>
      </c>
    </row>
  </sheetData>
  <mergeCells count="3">
    <mergeCell ref="C2:D2"/>
    <mergeCell ref="E2:F2"/>
    <mergeCell ref="G2:H2"/>
  </mergeCells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0780E-AD87-4CE8-90D0-5C2F652DBDD4}">
  <dimension ref="B1:M85"/>
  <sheetViews>
    <sheetView workbookViewId="0">
      <selection sqref="A1:XFD1"/>
    </sheetView>
  </sheetViews>
  <sheetFormatPr baseColWidth="10" defaultRowHeight="15" x14ac:dyDescent="0.25"/>
  <cols>
    <col min="1" max="1" width="2.7109375" customWidth="1"/>
    <col min="2" max="2" width="35.28515625" customWidth="1"/>
    <col min="3" max="4" width="15.28515625" bestFit="1" customWidth="1"/>
    <col min="5" max="5" width="15" bestFit="1" customWidth="1"/>
    <col min="6" max="6" width="16.140625" bestFit="1" customWidth="1"/>
    <col min="7" max="7" width="17.28515625" bestFit="1" customWidth="1"/>
    <col min="9" max="9" width="33.28515625" bestFit="1" customWidth="1"/>
    <col min="10" max="10" width="27.5703125" bestFit="1" customWidth="1"/>
    <col min="12" max="12" width="46" bestFit="1" customWidth="1"/>
    <col min="13" max="13" width="18.28515625" bestFit="1" customWidth="1"/>
  </cols>
  <sheetData>
    <row r="1" spans="2:13" s="221" customFormat="1" x14ac:dyDescent="0.25">
      <c r="B1" s="220" t="s">
        <v>45</v>
      </c>
    </row>
    <row r="2" spans="2:13" x14ac:dyDescent="0.25">
      <c r="B2" s="39"/>
    </row>
    <row r="3" spans="2:13" s="215" customFormat="1" x14ac:dyDescent="0.25">
      <c r="B3" s="214" t="s">
        <v>131</v>
      </c>
    </row>
    <row r="4" spans="2:13" ht="15.75" thickBot="1" x14ac:dyDescent="0.3"/>
    <row r="5" spans="2:13" x14ac:dyDescent="0.25">
      <c r="B5" s="16" t="s">
        <v>15</v>
      </c>
      <c r="C5" s="17" t="s">
        <v>11</v>
      </c>
      <c r="D5" s="17" t="s">
        <v>10</v>
      </c>
      <c r="E5" s="17" t="s">
        <v>12</v>
      </c>
      <c r="F5" s="17" t="s">
        <v>13</v>
      </c>
      <c r="G5" s="18" t="s">
        <v>14</v>
      </c>
      <c r="I5" s="20" t="s">
        <v>15</v>
      </c>
      <c r="J5" s="22" t="s">
        <v>17</v>
      </c>
      <c r="L5" s="20" t="s">
        <v>15</v>
      </c>
      <c r="M5" s="18" t="s">
        <v>22</v>
      </c>
    </row>
    <row r="6" spans="2:13" ht="15.75" thickBot="1" x14ac:dyDescent="0.3">
      <c r="B6" s="2" t="s">
        <v>0</v>
      </c>
      <c r="C6" s="1" t="s">
        <v>97</v>
      </c>
      <c r="D6" s="1" t="s">
        <v>97</v>
      </c>
      <c r="E6" s="1" t="s">
        <v>100</v>
      </c>
      <c r="F6" s="1" t="s">
        <v>101</v>
      </c>
      <c r="G6" s="3" t="s">
        <v>102</v>
      </c>
      <c r="I6" s="65" t="s">
        <v>0</v>
      </c>
      <c r="J6" s="66" t="s">
        <v>103</v>
      </c>
      <c r="L6" s="21" t="s">
        <v>0</v>
      </c>
      <c r="M6" s="23" t="s">
        <v>104</v>
      </c>
    </row>
    <row r="7" spans="2:13" x14ac:dyDescent="0.25">
      <c r="B7" s="16" t="s">
        <v>63</v>
      </c>
      <c r="C7" s="77">
        <v>0.16277928199768099</v>
      </c>
      <c r="D7" s="77">
        <v>8.3467580024871396E-2</v>
      </c>
      <c r="E7" s="77">
        <v>2.2572710741740421E-4</v>
      </c>
      <c r="F7" s="77">
        <v>4.6361856762121601E-5</v>
      </c>
      <c r="G7" s="78">
        <v>2.3908881089328801E-5</v>
      </c>
      <c r="I7" s="16" t="s">
        <v>63</v>
      </c>
      <c r="J7" s="78">
        <v>1.18059098993833</v>
      </c>
      <c r="L7" s="16" t="s">
        <v>63</v>
      </c>
      <c r="M7" s="78">
        <v>7.3666666666666661E-4</v>
      </c>
    </row>
    <row r="8" spans="2:13" x14ac:dyDescent="0.25">
      <c r="B8" s="76" t="s">
        <v>65</v>
      </c>
      <c r="C8" s="80">
        <f>(1-C9/C7)*(-1)</f>
        <v>-0.46112590514897411</v>
      </c>
      <c r="D8" s="80">
        <f t="shared" ref="D8:G8" si="0">(1-D9/D7)*(-1)</f>
        <v>-0.88800619937276892</v>
      </c>
      <c r="E8" s="80">
        <f t="shared" si="0"/>
        <v>-3.1247994144272262E-2</v>
      </c>
      <c r="F8" s="80">
        <f t="shared" si="0"/>
        <v>-7.2935309583886831E-2</v>
      </c>
      <c r="G8" s="79">
        <f t="shared" si="0"/>
        <v>-0.18318481514517415</v>
      </c>
      <c r="I8" s="76" t="s">
        <v>65</v>
      </c>
      <c r="J8" s="79">
        <f t="shared" ref="J8" si="1">(1-J9/J7)*(-1)</f>
        <v>-0.96055360147083513</v>
      </c>
      <c r="L8" s="76" t="s">
        <v>65</v>
      </c>
      <c r="M8" s="79">
        <f t="shared" ref="M8" si="2">(1-M9/M7)*(-1)</f>
        <v>-0.7009107423845542</v>
      </c>
    </row>
    <row r="9" spans="2:13" x14ac:dyDescent="0.25">
      <c r="B9" s="13" t="s">
        <v>98</v>
      </c>
      <c r="C9" s="14">
        <v>8.7717538247000237E-2</v>
      </c>
      <c r="D9" s="14">
        <f>SUM(D12:D20)</f>
        <v>9.3478515161429035E-3</v>
      </c>
      <c r="E9" s="14">
        <v>2.1867358808662165E-4</v>
      </c>
      <c r="F9" s="14">
        <v>4.2980440386292447E-5</v>
      </c>
      <c r="G9" s="15">
        <v>1.9529137126652155E-5</v>
      </c>
      <c r="I9" s="13" t="s">
        <v>98</v>
      </c>
      <c r="J9" s="26">
        <v>4.6570062689048647E-2</v>
      </c>
      <c r="L9" s="13" t="s">
        <v>98</v>
      </c>
      <c r="M9" s="15">
        <v>2.2032908644337835E-4</v>
      </c>
    </row>
    <row r="10" spans="2:13" x14ac:dyDescent="0.25">
      <c r="B10" s="19" t="s">
        <v>1</v>
      </c>
      <c r="C10" s="4"/>
      <c r="D10" s="4"/>
      <c r="E10" s="4"/>
      <c r="F10" s="4"/>
      <c r="G10" s="5"/>
      <c r="I10" s="30" t="s">
        <v>2</v>
      </c>
      <c r="J10" s="27"/>
      <c r="L10" s="6" t="s">
        <v>18</v>
      </c>
      <c r="M10" s="5">
        <v>2.418745275888133E-7</v>
      </c>
    </row>
    <row r="11" spans="2:13" x14ac:dyDescent="0.25">
      <c r="B11" s="7" t="s">
        <v>2</v>
      </c>
      <c r="C11" s="4"/>
      <c r="D11" s="4"/>
      <c r="E11" s="4"/>
      <c r="F11" s="4"/>
      <c r="G11" s="5"/>
      <c r="I11" s="31" t="s">
        <v>108</v>
      </c>
      <c r="J11" s="27">
        <v>7.7351112327379481E-3</v>
      </c>
      <c r="L11" s="6" t="s">
        <v>19</v>
      </c>
      <c r="M11" s="5">
        <v>3.7500000000000017E-7</v>
      </c>
    </row>
    <row r="12" spans="2:13" x14ac:dyDescent="0.25">
      <c r="B12" s="8" t="s">
        <v>106</v>
      </c>
      <c r="C12" s="4">
        <v>5.2303532001984629E-3</v>
      </c>
      <c r="D12" s="4">
        <v>5.2303532001984629E-3</v>
      </c>
      <c r="E12" s="4">
        <v>2.3246014223104276E-5</v>
      </c>
      <c r="F12" s="4">
        <v>2.687820394546432E-6</v>
      </c>
      <c r="G12" s="5">
        <v>2.8331079834408335E-6</v>
      </c>
      <c r="I12" s="58" t="s">
        <v>4</v>
      </c>
      <c r="J12" s="27">
        <v>0</v>
      </c>
      <c r="L12" s="6" t="s">
        <v>20</v>
      </c>
      <c r="M12" s="5">
        <v>7.3642672989107731E-5</v>
      </c>
    </row>
    <row r="13" spans="2:13" ht="15.75" thickBot="1" x14ac:dyDescent="0.3">
      <c r="B13" s="8" t="s">
        <v>3</v>
      </c>
      <c r="C13" s="4">
        <v>3.389268873728605E-4</v>
      </c>
      <c r="D13" s="4">
        <v>3.389268873728605E-4</v>
      </c>
      <c r="E13" s="4">
        <v>1.5063417216571575E-6</v>
      </c>
      <c r="F13" s="4">
        <v>1.7417076156660883E-7</v>
      </c>
      <c r="G13" s="5">
        <v>1.835853973269661E-7</v>
      </c>
      <c r="I13" s="30" t="s">
        <v>16</v>
      </c>
      <c r="J13" s="27"/>
      <c r="L13" s="24" t="s">
        <v>21</v>
      </c>
      <c r="M13" s="11">
        <v>1.4606953892668179E-4</v>
      </c>
    </row>
    <row r="14" spans="2:13" ht="15.75" thickBot="1" x14ac:dyDescent="0.3">
      <c r="B14" s="56" t="s">
        <v>4</v>
      </c>
      <c r="C14" s="4">
        <v>0</v>
      </c>
      <c r="D14" s="4">
        <v>0</v>
      </c>
      <c r="E14" s="4">
        <v>0</v>
      </c>
      <c r="F14" s="4">
        <v>0</v>
      </c>
      <c r="G14" s="5">
        <v>0</v>
      </c>
      <c r="I14" s="32" t="s">
        <v>107</v>
      </c>
      <c r="J14" s="28">
        <v>3.8834951456310697E-2</v>
      </c>
    </row>
    <row r="15" spans="2:13" x14ac:dyDescent="0.25">
      <c r="B15" s="8" t="s">
        <v>5</v>
      </c>
      <c r="C15" s="4">
        <v>-7.5000000000000025E-2</v>
      </c>
      <c r="D15" s="4">
        <v>-7.5000000000000025E-2</v>
      </c>
      <c r="E15" s="4"/>
      <c r="F15" s="4"/>
      <c r="G15" s="5"/>
      <c r="L15" s="20" t="s">
        <v>15</v>
      </c>
      <c r="M15" s="18" t="s">
        <v>25</v>
      </c>
    </row>
    <row r="16" spans="2:13" ht="15.75" thickBot="1" x14ac:dyDescent="0.3">
      <c r="B16" s="8" t="s">
        <v>6</v>
      </c>
      <c r="C16" s="4">
        <v>3.7500000000000016E-3</v>
      </c>
      <c r="D16" s="4">
        <v>3.7500000000000016E-3</v>
      </c>
      <c r="E16" s="4"/>
      <c r="F16" s="4"/>
      <c r="G16" s="5"/>
      <c r="L16" s="25" t="s">
        <v>0</v>
      </c>
      <c r="M16" s="3" t="s">
        <v>105</v>
      </c>
    </row>
    <row r="17" spans="2:13" x14ac:dyDescent="0.25">
      <c r="B17" s="7" t="s">
        <v>7</v>
      </c>
      <c r="C17" s="4"/>
      <c r="D17" s="4"/>
      <c r="E17" s="4"/>
      <c r="F17" s="4"/>
      <c r="G17" s="5"/>
      <c r="L17" s="16" t="s">
        <v>63</v>
      </c>
      <c r="M17" s="26">
        <v>1.2320390337566257E-2</v>
      </c>
    </row>
    <row r="18" spans="2:13" x14ac:dyDescent="0.25">
      <c r="B18" s="8" t="s">
        <v>107</v>
      </c>
      <c r="C18" s="4">
        <v>3.5999999999999999E-3</v>
      </c>
      <c r="D18" s="4">
        <v>3.5999999999999999E-3</v>
      </c>
      <c r="E18" s="4">
        <v>1.5490341753343238E-5</v>
      </c>
      <c r="F18" s="4">
        <v>1.1000000000000001E-6</v>
      </c>
      <c r="G18" s="5">
        <v>9.3750000000000002E-7</v>
      </c>
      <c r="L18" s="76" t="s">
        <v>65</v>
      </c>
      <c r="M18" s="79">
        <f t="shared" ref="M18" si="3">(1-M19/M17)*(-1)</f>
        <v>-0.49788014586551343</v>
      </c>
    </row>
    <row r="19" spans="2:13" x14ac:dyDescent="0.25">
      <c r="B19" s="19" t="s">
        <v>8</v>
      </c>
      <c r="C19" s="4"/>
      <c r="D19" s="4"/>
      <c r="E19" s="4"/>
      <c r="F19" s="4"/>
      <c r="G19" s="5"/>
      <c r="L19" s="13" t="s">
        <v>98</v>
      </c>
      <c r="M19" s="34">
        <v>6.186312599178706E-3</v>
      </c>
    </row>
    <row r="20" spans="2:13" ht="15.75" thickBot="1" x14ac:dyDescent="0.3">
      <c r="B20" s="9" t="s">
        <v>99</v>
      </c>
      <c r="C20" s="10">
        <v>0.14979825815942893</v>
      </c>
      <c r="D20" s="10">
        <f>C20/2.097175614232</f>
        <v>7.1428571428571605E-2</v>
      </c>
      <c r="E20" s="10">
        <v>1.7843089038851697E-4</v>
      </c>
      <c r="F20" s="10">
        <v>3.9018449230179407E-5</v>
      </c>
      <c r="G20" s="11">
        <v>1.5574943745884355E-5</v>
      </c>
      <c r="L20" s="35" t="s">
        <v>23</v>
      </c>
      <c r="M20" s="36">
        <v>5.641492371028984E-2</v>
      </c>
    </row>
    <row r="21" spans="2:13" x14ac:dyDescent="0.25">
      <c r="L21" s="35" t="s">
        <v>24</v>
      </c>
      <c r="M21" s="36">
        <v>2.4771388888888891E-2</v>
      </c>
    </row>
    <row r="22" spans="2:13" ht="15.75" thickBot="1" x14ac:dyDescent="0.3">
      <c r="L22" s="37" t="s">
        <v>66</v>
      </c>
      <c r="M22" s="38">
        <v>-7.5000000000000025E-2</v>
      </c>
    </row>
    <row r="23" spans="2:13" x14ac:dyDescent="0.25">
      <c r="B23" s="39"/>
      <c r="L23" s="216"/>
      <c r="M23" s="44"/>
    </row>
    <row r="24" spans="2:13" s="215" customFormat="1" x14ac:dyDescent="0.25">
      <c r="B24" s="214" t="s">
        <v>132</v>
      </c>
      <c r="L24" s="217"/>
      <c r="M24" s="218"/>
    </row>
    <row r="25" spans="2:13" ht="15.75" thickBot="1" x14ac:dyDescent="0.3"/>
    <row r="26" spans="2:13" x14ac:dyDescent="0.25">
      <c r="B26" s="16" t="s">
        <v>15</v>
      </c>
      <c r="C26" s="17" t="s">
        <v>11</v>
      </c>
      <c r="D26" s="17" t="s">
        <v>10</v>
      </c>
      <c r="E26" s="17" t="s">
        <v>12</v>
      </c>
      <c r="F26" s="17" t="s">
        <v>13</v>
      </c>
      <c r="G26" s="18" t="s">
        <v>14</v>
      </c>
      <c r="I26" s="20" t="s">
        <v>15</v>
      </c>
      <c r="J26" s="22" t="s">
        <v>17</v>
      </c>
      <c r="L26" s="20" t="s">
        <v>15</v>
      </c>
      <c r="M26" s="18" t="s">
        <v>22</v>
      </c>
    </row>
    <row r="27" spans="2:13" ht="15.75" thickBot="1" x14ac:dyDescent="0.3">
      <c r="B27" s="75" t="s">
        <v>0</v>
      </c>
      <c r="C27" s="46" t="s">
        <v>97</v>
      </c>
      <c r="D27" s="46" t="s">
        <v>97</v>
      </c>
      <c r="E27" s="46" t="s">
        <v>100</v>
      </c>
      <c r="F27" s="46" t="s">
        <v>101</v>
      </c>
      <c r="G27" s="63" t="s">
        <v>102</v>
      </c>
      <c r="I27" s="21" t="s">
        <v>0</v>
      </c>
      <c r="J27" s="23" t="s">
        <v>103</v>
      </c>
      <c r="L27" s="21" t="s">
        <v>0</v>
      </c>
      <c r="M27" s="23" t="s">
        <v>104</v>
      </c>
    </row>
    <row r="28" spans="2:13" x14ac:dyDescent="0.25">
      <c r="B28" s="16" t="s">
        <v>63</v>
      </c>
      <c r="C28" s="77">
        <v>0.16277928199768099</v>
      </c>
      <c r="D28" s="77">
        <v>8.3467580024871396E-2</v>
      </c>
      <c r="E28" s="77">
        <v>2.2572710741740421E-4</v>
      </c>
      <c r="F28" s="77">
        <v>4.6361856762121601E-5</v>
      </c>
      <c r="G28" s="78">
        <v>2.3908881089328801E-5</v>
      </c>
      <c r="I28" s="16" t="s">
        <v>63</v>
      </c>
      <c r="J28" s="78">
        <v>1.18059098993833</v>
      </c>
      <c r="L28" s="16" t="s">
        <v>63</v>
      </c>
      <c r="M28" s="78">
        <v>7.3666666666666661E-4</v>
      </c>
    </row>
    <row r="29" spans="2:13" x14ac:dyDescent="0.25">
      <c r="B29" s="76" t="s">
        <v>65</v>
      </c>
      <c r="C29" s="80">
        <f>(1-C30/C28)*(-1)</f>
        <v>-0.29407563450694896</v>
      </c>
      <c r="D29" s="80">
        <f t="shared" ref="D29" si="4">(1-D30/D28)*(-1)</f>
        <v>-0.56222314558680231</v>
      </c>
      <c r="E29" s="80">
        <f t="shared" ref="E29" si="5">(1-E30/E28)*(-1)</f>
        <v>6.0058846879319727E-2</v>
      </c>
      <c r="F29" s="80">
        <f t="shared" ref="F29" si="6">(1-F30/F28)*(-1)</f>
        <v>-1.1370330573698073E-2</v>
      </c>
      <c r="G29" s="79">
        <f t="shared" ref="G29" si="7">(1-G30/G28)*(-1)</f>
        <v>0.26973954221867946</v>
      </c>
      <c r="I29" s="76" t="s">
        <v>65</v>
      </c>
      <c r="J29" s="79">
        <f t="shared" ref="J29" si="8">(1-J30/J28)*(-1)</f>
        <v>-0.34530727619613111</v>
      </c>
      <c r="L29" s="76" t="s">
        <v>65</v>
      </c>
      <c r="M29" s="79">
        <f t="shared" ref="M29" si="9">(1-M30/M28)*(-1)</f>
        <v>-0.6733080162321825</v>
      </c>
    </row>
    <row r="30" spans="2:13" x14ac:dyDescent="0.25">
      <c r="B30" s="13" t="s">
        <v>9</v>
      </c>
      <c r="C30" s="14">
        <v>0.11490986135962739</v>
      </c>
      <c r="D30" s="14">
        <f>SUM(D33:D41)</f>
        <v>3.6540174628770059E-2</v>
      </c>
      <c r="E30" s="14">
        <v>2.3928401719829783E-4</v>
      </c>
      <c r="F30" s="14">
        <v>4.5834707124725841E-5</v>
      </c>
      <c r="G30" s="15">
        <v>3.0358051729325193E-5</v>
      </c>
      <c r="I30" s="29" t="s">
        <v>9</v>
      </c>
      <c r="J30" s="26">
        <v>0.77292433090103119</v>
      </c>
      <c r="L30" s="29" t="s">
        <v>9</v>
      </c>
      <c r="M30" s="15">
        <v>2.4066309470895889E-4</v>
      </c>
    </row>
    <row r="31" spans="2:13" x14ac:dyDescent="0.25">
      <c r="B31" s="19" t="s">
        <v>1</v>
      </c>
      <c r="C31" s="4"/>
      <c r="D31" s="4"/>
      <c r="E31" s="4"/>
      <c r="F31" s="4"/>
      <c r="G31" s="5"/>
      <c r="I31" s="30" t="s">
        <v>2</v>
      </c>
      <c r="J31" s="27"/>
      <c r="L31" s="6" t="s">
        <v>18</v>
      </c>
      <c r="M31" s="5">
        <v>2.418745275888133E-7</v>
      </c>
    </row>
    <row r="32" spans="2:13" x14ac:dyDescent="0.25">
      <c r="B32" s="7" t="s">
        <v>2</v>
      </c>
      <c r="C32" s="4"/>
      <c r="D32" s="4"/>
      <c r="E32" s="4"/>
      <c r="F32" s="4"/>
      <c r="G32" s="5"/>
      <c r="I32" s="31" t="s">
        <v>108</v>
      </c>
      <c r="J32" s="27">
        <v>7.2643794447200868E-3</v>
      </c>
      <c r="L32" s="6" t="s">
        <v>19</v>
      </c>
      <c r="M32" s="5">
        <v>3.7500000000000017E-7</v>
      </c>
    </row>
    <row r="33" spans="2:13" x14ac:dyDescent="0.25">
      <c r="B33" s="8" t="s">
        <v>106</v>
      </c>
      <c r="C33" s="4">
        <v>5.2303532001984629E-3</v>
      </c>
      <c r="D33" s="4">
        <v>5.2303532001984629E-3</v>
      </c>
      <c r="E33" s="4">
        <v>2.3246014223104276E-5</v>
      </c>
      <c r="F33" s="4">
        <v>2.687820394546432E-6</v>
      </c>
      <c r="G33" s="5">
        <v>2.8331079834408335E-6</v>
      </c>
      <c r="I33" s="58" t="s">
        <v>4</v>
      </c>
      <c r="J33" s="27">
        <v>0.72682500000000039</v>
      </c>
      <c r="L33" s="6" t="s">
        <v>20</v>
      </c>
      <c r="M33" s="5">
        <v>6.0271757012264024E-5</v>
      </c>
    </row>
    <row r="34" spans="2:13" ht="15.75" thickBot="1" x14ac:dyDescent="0.3">
      <c r="B34" s="56" t="s">
        <v>3</v>
      </c>
      <c r="C34" s="4">
        <v>0</v>
      </c>
      <c r="D34" s="4">
        <v>0</v>
      </c>
      <c r="E34" s="4">
        <v>0</v>
      </c>
      <c r="F34" s="4">
        <v>0</v>
      </c>
      <c r="G34" s="5">
        <v>0</v>
      </c>
      <c r="I34" s="30" t="s">
        <v>16</v>
      </c>
      <c r="J34" s="27"/>
      <c r="L34" s="24" t="s">
        <v>21</v>
      </c>
      <c r="M34" s="11">
        <v>1.7977446316910605E-4</v>
      </c>
    </row>
    <row r="35" spans="2:13" ht="15.75" thickBot="1" x14ac:dyDescent="0.3">
      <c r="B35" s="56" t="s">
        <v>4</v>
      </c>
      <c r="C35" s="4">
        <v>2.7531250000000011E-2</v>
      </c>
      <c r="D35" s="4">
        <v>2.7531250000000011E-2</v>
      </c>
      <c r="E35" s="4">
        <v>2.2116770833333341E-5</v>
      </c>
      <c r="F35" s="4">
        <v>3.028437500000001E-6</v>
      </c>
      <c r="G35" s="5">
        <v>1.1012500000000005E-5</v>
      </c>
      <c r="I35" s="32" t="s">
        <v>107</v>
      </c>
      <c r="J35" s="28">
        <v>3.8834951456310697E-2</v>
      </c>
    </row>
    <row r="36" spans="2:13" x14ac:dyDescent="0.25">
      <c r="B36" s="8" t="s">
        <v>5</v>
      </c>
      <c r="C36" s="4">
        <v>-7.5000000000000025E-2</v>
      </c>
      <c r="D36" s="4">
        <v>-7.5000000000000025E-2</v>
      </c>
      <c r="E36" s="4"/>
      <c r="F36" s="4"/>
      <c r="G36" s="5"/>
      <c r="L36" s="20" t="s">
        <v>15</v>
      </c>
      <c r="M36" s="18" t="s">
        <v>25</v>
      </c>
    </row>
    <row r="37" spans="2:13" ht="15.75" thickBot="1" x14ac:dyDescent="0.3">
      <c r="B37" s="8" t="s">
        <v>6</v>
      </c>
      <c r="C37" s="4">
        <v>3.7500000000000016E-3</v>
      </c>
      <c r="D37" s="4">
        <v>3.7500000000000016E-3</v>
      </c>
      <c r="E37" s="4"/>
      <c r="F37" s="4"/>
      <c r="G37" s="5"/>
      <c r="L37" s="25" t="s">
        <v>0</v>
      </c>
      <c r="M37" s="3" t="s">
        <v>105</v>
      </c>
    </row>
    <row r="38" spans="2:13" x14ac:dyDescent="0.25">
      <c r="B38" s="7" t="s">
        <v>7</v>
      </c>
      <c r="C38" s="4"/>
      <c r="D38" s="4"/>
      <c r="E38" s="4"/>
      <c r="F38" s="4"/>
      <c r="G38" s="5"/>
      <c r="L38" s="16" t="s">
        <v>63</v>
      </c>
      <c r="M38" s="26">
        <v>1.2320390337566257E-2</v>
      </c>
    </row>
    <row r="39" spans="2:13" x14ac:dyDescent="0.25">
      <c r="B39" s="8" t="s">
        <v>107</v>
      </c>
      <c r="C39" s="4">
        <v>3.5999999999999999E-3</v>
      </c>
      <c r="D39" s="4">
        <v>3.5999999999999999E-3</v>
      </c>
      <c r="E39" s="4">
        <v>1.5490341753343238E-5</v>
      </c>
      <c r="F39" s="4">
        <v>1.1000000000000001E-6</v>
      </c>
      <c r="G39" s="5">
        <v>9.3750000000000002E-7</v>
      </c>
      <c r="L39" s="76" t="s">
        <v>64</v>
      </c>
      <c r="M39" s="79">
        <f t="shared" ref="M39" si="10">(1-M40/M38)*(-1)</f>
        <v>5.4672311847319524</v>
      </c>
    </row>
    <row r="40" spans="2:13" x14ac:dyDescent="0.25">
      <c r="B40" s="19" t="s">
        <v>8</v>
      </c>
      <c r="C40" s="4"/>
      <c r="D40" s="4"/>
      <c r="E40" s="4"/>
      <c r="F40" s="4"/>
      <c r="G40" s="5"/>
      <c r="L40" s="33" t="s">
        <v>9</v>
      </c>
      <c r="M40" s="34">
        <v>7.9678812599178722E-2</v>
      </c>
    </row>
    <row r="41" spans="2:13" ht="15.75" thickBot="1" x14ac:dyDescent="0.3">
      <c r="B41" s="9" t="s">
        <v>99</v>
      </c>
      <c r="C41" s="10">
        <v>0.14979825815942893</v>
      </c>
      <c r="D41" s="10">
        <f>C41/2.097175614232</f>
        <v>7.1428571428571605E-2</v>
      </c>
      <c r="E41" s="10">
        <v>1.7843089038851697E-4</v>
      </c>
      <c r="F41" s="10">
        <v>3.9018449230179407E-5</v>
      </c>
      <c r="G41" s="11">
        <v>1.5574943745884355E-5</v>
      </c>
      <c r="L41" s="35" t="s">
        <v>23</v>
      </c>
      <c r="M41" s="36">
        <v>5.641492371028984E-2</v>
      </c>
    </row>
    <row r="42" spans="2:13" x14ac:dyDescent="0.25">
      <c r="L42" s="35" t="s">
        <v>24</v>
      </c>
      <c r="M42" s="36">
        <v>2.326388888888889E-2</v>
      </c>
    </row>
    <row r="43" spans="2:13" ht="15.75" thickBot="1" x14ac:dyDescent="0.3">
      <c r="L43" s="37" t="s">
        <v>66</v>
      </c>
      <c r="M43" s="38">
        <v>0</v>
      </c>
    </row>
    <row r="44" spans="2:13" x14ac:dyDescent="0.25">
      <c r="B44" s="12"/>
      <c r="L44" s="216"/>
      <c r="M44" s="44"/>
    </row>
    <row r="45" spans="2:13" s="215" customFormat="1" x14ac:dyDescent="0.25">
      <c r="B45" s="219" t="s">
        <v>133</v>
      </c>
      <c r="L45" s="217"/>
      <c r="M45" s="218"/>
    </row>
    <row r="46" spans="2:13" ht="15.75" thickBot="1" x14ac:dyDescent="0.3"/>
    <row r="47" spans="2:13" x14ac:dyDescent="0.25">
      <c r="B47" s="16" t="s">
        <v>15</v>
      </c>
      <c r="C47" s="17" t="s">
        <v>11</v>
      </c>
      <c r="D47" s="17" t="s">
        <v>10</v>
      </c>
      <c r="E47" s="17" t="s">
        <v>12</v>
      </c>
      <c r="F47" s="17" t="s">
        <v>13</v>
      </c>
      <c r="G47" s="18" t="s">
        <v>14</v>
      </c>
      <c r="I47" s="20" t="s">
        <v>15</v>
      </c>
      <c r="J47" s="22" t="s">
        <v>17</v>
      </c>
      <c r="L47" s="20" t="s">
        <v>15</v>
      </c>
      <c r="M47" s="18" t="s">
        <v>22</v>
      </c>
    </row>
    <row r="48" spans="2:13" ht="15.75" thickBot="1" x14ac:dyDescent="0.3">
      <c r="B48" s="2" t="s">
        <v>0</v>
      </c>
      <c r="C48" s="1" t="s">
        <v>97</v>
      </c>
      <c r="D48" s="1" t="s">
        <v>97</v>
      </c>
      <c r="E48" s="1" t="s">
        <v>100</v>
      </c>
      <c r="F48" s="1" t="s">
        <v>101</v>
      </c>
      <c r="G48" s="3" t="s">
        <v>102</v>
      </c>
      <c r="I48" s="21" t="s">
        <v>0</v>
      </c>
      <c r="J48" s="23" t="s">
        <v>103</v>
      </c>
      <c r="L48" s="21" t="s">
        <v>0</v>
      </c>
      <c r="M48" s="23" t="s">
        <v>104</v>
      </c>
    </row>
    <row r="49" spans="2:13" x14ac:dyDescent="0.25">
      <c r="B49" s="16" t="s">
        <v>63</v>
      </c>
      <c r="C49" s="77">
        <v>0.16277928199768099</v>
      </c>
      <c r="D49" s="77">
        <v>8.3467580024871396E-2</v>
      </c>
      <c r="E49" s="77">
        <v>2.2572710741740421E-4</v>
      </c>
      <c r="F49" s="77">
        <v>4.6361856762121601E-5</v>
      </c>
      <c r="G49" s="78">
        <v>2.3908881089328801E-5</v>
      </c>
      <c r="I49" s="16" t="s">
        <v>63</v>
      </c>
      <c r="J49" s="78">
        <v>1.18059098993833</v>
      </c>
      <c r="L49" s="16" t="s">
        <v>63</v>
      </c>
      <c r="M49" s="78">
        <v>7.3666666666666661E-4</v>
      </c>
    </row>
    <row r="50" spans="2:13" x14ac:dyDescent="0.25">
      <c r="B50" s="76" t="s">
        <v>65</v>
      </c>
      <c r="C50" s="80">
        <f>(1-C51/C49)*(-1)</f>
        <v>-0.43626334954865975</v>
      </c>
      <c r="D50" s="80">
        <f t="shared" ref="D50" si="11">(1-D51/D49)*(-1)</f>
        <v>-0.83951900293026194</v>
      </c>
      <c r="E50" s="80">
        <f t="shared" ref="E50" si="12">(1-E51/E49)*(-1)</f>
        <v>4.8437388313048002E-2</v>
      </c>
      <c r="F50" s="80">
        <f t="shared" ref="F50" si="13">(1-F51/F49)*(-1)</f>
        <v>-2.8075925892424691E-2</v>
      </c>
      <c r="G50" s="79">
        <f t="shared" ref="G50" si="14">(1-G51/G49)*(-1)</f>
        <v>-9.1495705730778365E-2</v>
      </c>
      <c r="I50" s="76" t="s">
        <v>65</v>
      </c>
      <c r="J50" s="79">
        <f t="shared" ref="J50" si="15">(1-J51/J49)*(-1)</f>
        <v>-0.95579243973096362</v>
      </c>
      <c r="L50" s="76" t="s">
        <v>65</v>
      </c>
      <c r="M50" s="79">
        <f t="shared" ref="M50" si="16">(1-M51/M49)*(-1)</f>
        <v>-0.48417576069799428</v>
      </c>
    </row>
    <row r="51" spans="2:13" x14ac:dyDescent="0.25">
      <c r="B51" s="13" t="s">
        <v>9</v>
      </c>
      <c r="C51" s="14">
        <v>9.1764647196246829E-2</v>
      </c>
      <c r="D51" s="14">
        <f>SUM(D54:D62)</f>
        <v>1.3394960465389509E-2</v>
      </c>
      <c r="E51" s="14">
        <v>2.3666073897216214E-4</v>
      </c>
      <c r="F51" s="14">
        <v>4.5060204707433065E-5</v>
      </c>
      <c r="G51" s="15">
        <v>2.1721321140827402E-5</v>
      </c>
      <c r="I51" s="29" t="s">
        <v>9</v>
      </c>
      <c r="J51" s="26">
        <v>5.2191047340780047E-2</v>
      </c>
      <c r="L51" s="29" t="s">
        <v>9</v>
      </c>
      <c r="M51" s="15">
        <v>3.7999052295247752E-4</v>
      </c>
    </row>
    <row r="52" spans="2:13" x14ac:dyDescent="0.25">
      <c r="B52" s="19" t="s">
        <v>1</v>
      </c>
      <c r="C52" s="4"/>
      <c r="D52" s="4"/>
      <c r="E52" s="4"/>
      <c r="F52" s="4"/>
      <c r="G52" s="5"/>
      <c r="I52" s="30" t="s">
        <v>2</v>
      </c>
      <c r="J52" s="27"/>
      <c r="L52" s="6" t="s">
        <v>18</v>
      </c>
      <c r="M52" s="5">
        <v>2.418745275888133E-7</v>
      </c>
    </row>
    <row r="53" spans="2:13" x14ac:dyDescent="0.25">
      <c r="B53" s="7" t="s">
        <v>2</v>
      </c>
      <c r="C53" s="4"/>
      <c r="D53" s="4"/>
      <c r="E53" s="4"/>
      <c r="F53" s="4"/>
      <c r="G53" s="5"/>
      <c r="I53" s="31" t="s">
        <v>108</v>
      </c>
      <c r="J53" s="27">
        <v>1.335609588446935E-2</v>
      </c>
      <c r="L53" s="6" t="s">
        <v>19</v>
      </c>
      <c r="M53" s="5">
        <v>3.7500000000000017E-7</v>
      </c>
    </row>
    <row r="54" spans="2:13" x14ac:dyDescent="0.25">
      <c r="B54" s="8" t="s">
        <v>106</v>
      </c>
      <c r="C54" s="4">
        <v>8.2146543791647448E-3</v>
      </c>
      <c r="D54" s="4">
        <v>8.2146543791647448E-3</v>
      </c>
      <c r="E54" s="4">
        <v>3.6509575018509972E-5</v>
      </c>
      <c r="F54" s="4">
        <v>4.2214196115152154E-6</v>
      </c>
      <c r="G54" s="5">
        <v>4.4496044553809026E-6</v>
      </c>
      <c r="I54" s="58" t="s">
        <v>4</v>
      </c>
      <c r="J54" s="27">
        <v>0</v>
      </c>
      <c r="L54" s="6" t="s">
        <v>20</v>
      </c>
      <c r="M54" s="5">
        <v>2.3330410949820693E-4</v>
      </c>
    </row>
    <row r="55" spans="2:13" ht="15.75" thickBot="1" x14ac:dyDescent="0.3">
      <c r="B55" s="8" t="s">
        <v>3</v>
      </c>
      <c r="C55" s="4">
        <v>1.4017346576531882E-3</v>
      </c>
      <c r="D55" s="4">
        <v>1.4017346576531882E-3</v>
      </c>
      <c r="E55" s="4">
        <v>6.2299318117919459E-6</v>
      </c>
      <c r="F55" s="4">
        <v>7.2033586573844373E-7</v>
      </c>
      <c r="G55" s="5">
        <v>7.5927293956214344E-7</v>
      </c>
      <c r="I55" s="30" t="s">
        <v>16</v>
      </c>
      <c r="J55" s="27"/>
      <c r="L55" s="24" t="s">
        <v>21</v>
      </c>
      <c r="M55" s="11">
        <v>1.4606953892668179E-4</v>
      </c>
    </row>
    <row r="56" spans="2:13" ht="15.75" thickBot="1" x14ac:dyDescent="0.3">
      <c r="B56" s="56" t="s">
        <v>4</v>
      </c>
      <c r="C56" s="4">
        <v>0</v>
      </c>
      <c r="D56" s="4">
        <v>0</v>
      </c>
      <c r="E56" s="4">
        <v>0</v>
      </c>
      <c r="F56" s="4">
        <v>0</v>
      </c>
      <c r="G56" s="5">
        <v>0</v>
      </c>
      <c r="I56" s="32" t="s">
        <v>107</v>
      </c>
      <c r="J56" s="28">
        <v>3.8834951456310697E-2</v>
      </c>
    </row>
    <row r="57" spans="2:13" x14ac:dyDescent="0.25">
      <c r="B57" s="8" t="s">
        <v>5</v>
      </c>
      <c r="C57" s="4">
        <v>-7.5000000000000025E-2</v>
      </c>
      <c r="D57" s="4">
        <v>-7.5000000000000025E-2</v>
      </c>
      <c r="E57" s="4"/>
      <c r="F57" s="4"/>
      <c r="G57" s="5"/>
      <c r="L57" s="20" t="s">
        <v>15</v>
      </c>
      <c r="M57" s="18" t="s">
        <v>25</v>
      </c>
    </row>
    <row r="58" spans="2:13" ht="15.75" thickBot="1" x14ac:dyDescent="0.3">
      <c r="B58" s="8" t="s">
        <v>6</v>
      </c>
      <c r="C58" s="4">
        <v>3.7500000000000016E-3</v>
      </c>
      <c r="D58" s="4">
        <v>3.7500000000000016E-3</v>
      </c>
      <c r="E58" s="4"/>
      <c r="F58" s="4"/>
      <c r="G58" s="5"/>
      <c r="L58" s="25" t="s">
        <v>0</v>
      </c>
      <c r="M58" s="3" t="s">
        <v>105</v>
      </c>
    </row>
    <row r="59" spans="2:13" x14ac:dyDescent="0.25">
      <c r="B59" s="7" t="s">
        <v>7</v>
      </c>
      <c r="C59" s="4"/>
      <c r="D59" s="4"/>
      <c r="E59" s="4"/>
      <c r="F59" s="4"/>
      <c r="G59" s="5"/>
      <c r="L59" s="16" t="s">
        <v>63</v>
      </c>
      <c r="M59" s="78">
        <v>1.2320390337566257E-2</v>
      </c>
    </row>
    <row r="60" spans="2:13" x14ac:dyDescent="0.25">
      <c r="B60" s="8" t="s">
        <v>107</v>
      </c>
      <c r="C60" s="4">
        <v>3.5999999999999999E-3</v>
      </c>
      <c r="D60" s="4">
        <v>3.5999999999999999E-3</v>
      </c>
      <c r="E60" s="4">
        <v>1.5490341753343238E-5</v>
      </c>
      <c r="F60" s="4">
        <v>1.1000000000000001E-6</v>
      </c>
      <c r="G60" s="5">
        <v>9.3750000000000002E-7</v>
      </c>
      <c r="L60" s="76" t="s">
        <v>65</v>
      </c>
      <c r="M60" s="79">
        <f t="shared" ref="M60" si="17">(1-M61/M59)*(-1)</f>
        <v>8.1505060411054924</v>
      </c>
    </row>
    <row r="61" spans="2:13" x14ac:dyDescent="0.25">
      <c r="B61" s="19" t="s">
        <v>8</v>
      </c>
      <c r="C61" s="4"/>
      <c r="D61" s="4"/>
      <c r="E61" s="4"/>
      <c r="F61" s="4"/>
      <c r="G61" s="5"/>
      <c r="L61" s="33" t="s">
        <v>9</v>
      </c>
      <c r="M61" s="34">
        <v>0.11273780621267777</v>
      </c>
    </row>
    <row r="62" spans="2:13" ht="15.75" thickBot="1" x14ac:dyDescent="0.3">
      <c r="B62" s="9" t="s">
        <v>99</v>
      </c>
      <c r="C62" s="10">
        <v>0.14979825815942893</v>
      </c>
      <c r="D62" s="10">
        <f>C62/2.097175614232</f>
        <v>7.1428571428571605E-2</v>
      </c>
      <c r="E62" s="10">
        <v>1.7843089038851697E-4</v>
      </c>
      <c r="F62" s="10">
        <v>3.9018449230179407E-5</v>
      </c>
      <c r="G62" s="11">
        <v>1.5574943745884355E-5</v>
      </c>
      <c r="L62" s="35" t="s">
        <v>23</v>
      </c>
      <c r="M62" s="36">
        <v>0.14496543549469781</v>
      </c>
    </row>
    <row r="63" spans="2:13" x14ac:dyDescent="0.25">
      <c r="L63" s="35" t="s">
        <v>24</v>
      </c>
      <c r="M63" s="36">
        <v>4.2772370717979992E-2</v>
      </c>
    </row>
    <row r="64" spans="2:13" ht="15.75" thickBot="1" x14ac:dyDescent="0.3">
      <c r="L64" s="37" t="s">
        <v>66</v>
      </c>
      <c r="M64" s="38">
        <v>-7.5000000000000025E-2</v>
      </c>
    </row>
    <row r="65" spans="2:13" x14ac:dyDescent="0.25">
      <c r="B65" s="39"/>
      <c r="L65" s="216"/>
      <c r="M65" s="44"/>
    </row>
    <row r="66" spans="2:13" s="215" customFormat="1" x14ac:dyDescent="0.25">
      <c r="B66" s="214" t="s">
        <v>134</v>
      </c>
      <c r="L66" s="217"/>
      <c r="M66" s="218"/>
    </row>
    <row r="67" spans="2:13" ht="15.75" thickBot="1" x14ac:dyDescent="0.3"/>
    <row r="68" spans="2:13" x14ac:dyDescent="0.25">
      <c r="B68" s="16" t="s">
        <v>15</v>
      </c>
      <c r="C68" s="17" t="s">
        <v>11</v>
      </c>
      <c r="D68" s="17" t="s">
        <v>10</v>
      </c>
      <c r="E68" s="17" t="s">
        <v>12</v>
      </c>
      <c r="F68" s="17" t="s">
        <v>13</v>
      </c>
      <c r="G68" s="18" t="s">
        <v>14</v>
      </c>
      <c r="I68" s="20" t="s">
        <v>15</v>
      </c>
      <c r="J68" s="22" t="s">
        <v>17</v>
      </c>
      <c r="L68" s="20" t="s">
        <v>15</v>
      </c>
      <c r="M68" s="18" t="s">
        <v>22</v>
      </c>
    </row>
    <row r="69" spans="2:13" ht="15.75" thickBot="1" x14ac:dyDescent="0.3">
      <c r="B69" s="75" t="s">
        <v>0</v>
      </c>
      <c r="C69" s="46" t="s">
        <v>97</v>
      </c>
      <c r="D69" s="46" t="s">
        <v>97</v>
      </c>
      <c r="E69" s="46" t="s">
        <v>100</v>
      </c>
      <c r="F69" s="46" t="s">
        <v>101</v>
      </c>
      <c r="G69" s="63" t="s">
        <v>102</v>
      </c>
      <c r="I69" s="21" t="s">
        <v>0</v>
      </c>
      <c r="J69" s="23" t="s">
        <v>103</v>
      </c>
      <c r="L69" s="21" t="s">
        <v>0</v>
      </c>
      <c r="M69" s="23" t="s">
        <v>104</v>
      </c>
    </row>
    <row r="70" spans="2:13" x14ac:dyDescent="0.25">
      <c r="B70" s="16" t="s">
        <v>63</v>
      </c>
      <c r="C70" s="77">
        <v>0.16277928199768099</v>
      </c>
      <c r="D70" s="77">
        <v>8.3467580024871396E-2</v>
      </c>
      <c r="E70" s="77">
        <v>2.2572710741740421E-4</v>
      </c>
      <c r="F70" s="77">
        <v>4.6361856762121601E-5</v>
      </c>
      <c r="G70" s="78">
        <v>2.3908881089328801E-5</v>
      </c>
      <c r="I70" s="16" t="s">
        <v>63</v>
      </c>
      <c r="J70" s="78">
        <v>1.18059098993833</v>
      </c>
      <c r="L70" s="16" t="s">
        <v>63</v>
      </c>
      <c r="M70" s="78">
        <v>7.3666666666666661E-4</v>
      </c>
    </row>
    <row r="71" spans="2:13" x14ac:dyDescent="0.25">
      <c r="B71" s="76" t="s">
        <v>65</v>
      </c>
      <c r="C71" s="80">
        <f>(1-C72/C70)*(-1)</f>
        <v>-0.2757422130644781</v>
      </c>
      <c r="D71" s="80">
        <f t="shared" ref="D71" si="18">(1-D72/D70)*(-1)</f>
        <v>-0.52646912973924764</v>
      </c>
      <c r="E71" s="80">
        <f t="shared" ref="E71" si="19">(1-E72/E70)*(-1)</f>
        <v>0.1188181201768741</v>
      </c>
      <c r="F71" s="80">
        <f t="shared" ref="F71" si="20">(1-F72/F70)*(-1)</f>
        <v>2.17085692822232E-2</v>
      </c>
      <c r="G71" s="79">
        <f t="shared" ref="G71" si="21">(1-G72/G70)*(-1)</f>
        <v>0.33735025415038722</v>
      </c>
      <c r="I71" s="76" t="s">
        <v>65</v>
      </c>
      <c r="J71" s="79">
        <f t="shared" ref="J71" si="22">(1-J72/J70)*(-1)</f>
        <v>-0.34179643901044277</v>
      </c>
      <c r="L71" s="76" t="s">
        <v>65</v>
      </c>
      <c r="M71" s="79">
        <f t="shared" ref="M71" si="23">(1-M72/M70)*(-1)</f>
        <v>-0.51348962006796695</v>
      </c>
    </row>
    <row r="72" spans="2:13" x14ac:dyDescent="0.25">
      <c r="B72" s="13" t="s">
        <v>9</v>
      </c>
      <c r="C72" s="14">
        <v>0.11789416253859367</v>
      </c>
      <c r="D72" s="14">
        <f>SUM(D75:D83)</f>
        <v>3.952447580773634E-2</v>
      </c>
      <c r="E72" s="14">
        <v>2.5254757799370351E-4</v>
      </c>
      <c r="F72" s="14">
        <v>4.7368306341694624E-5</v>
      </c>
      <c r="G72" s="15">
        <v>3.1974548201265262E-5</v>
      </c>
      <c r="I72" s="29" t="s">
        <v>9</v>
      </c>
      <c r="J72" s="26">
        <v>0.77706919364959537</v>
      </c>
      <c r="L72" s="29" t="s">
        <v>9</v>
      </c>
      <c r="M72" s="15">
        <v>3.5839597988326433E-4</v>
      </c>
    </row>
    <row r="73" spans="2:13" x14ac:dyDescent="0.25">
      <c r="B73" s="19" t="s">
        <v>1</v>
      </c>
      <c r="C73" s="4"/>
      <c r="D73" s="4"/>
      <c r="E73" s="4"/>
      <c r="F73" s="4"/>
      <c r="G73" s="5"/>
      <c r="I73" s="30" t="s">
        <v>2</v>
      </c>
      <c r="J73" s="27"/>
      <c r="L73" s="6" t="s">
        <v>18</v>
      </c>
      <c r="M73" s="5">
        <v>2.418745275888133E-7</v>
      </c>
    </row>
    <row r="74" spans="2:13" x14ac:dyDescent="0.25">
      <c r="B74" s="7" t="s">
        <v>2</v>
      </c>
      <c r="C74" s="4"/>
      <c r="D74" s="4"/>
      <c r="E74" s="4"/>
      <c r="F74" s="4"/>
      <c r="G74" s="5"/>
      <c r="I74" s="31" t="s">
        <v>108</v>
      </c>
      <c r="J74" s="27">
        <v>1.1409242193284368E-2</v>
      </c>
      <c r="L74" s="6" t="s">
        <v>19</v>
      </c>
      <c r="M74" s="5">
        <v>3.7500000000000017E-7</v>
      </c>
    </row>
    <row r="75" spans="2:13" x14ac:dyDescent="0.25">
      <c r="B75" s="8" t="s">
        <v>106</v>
      </c>
      <c r="C75" s="4">
        <v>8.2146543791647448E-3</v>
      </c>
      <c r="D75" s="4">
        <v>8.2146543791647448E-3</v>
      </c>
      <c r="E75" s="4">
        <v>3.6509575018509972E-5</v>
      </c>
      <c r="F75" s="4">
        <v>4.2214196115152154E-6</v>
      </c>
      <c r="G75" s="5">
        <v>4.4496044553809026E-6</v>
      </c>
      <c r="I75" s="58" t="s">
        <v>4</v>
      </c>
      <c r="J75" s="27">
        <v>0.72682500000000039</v>
      </c>
      <c r="L75" s="6" t="s">
        <v>20</v>
      </c>
      <c r="M75" s="5">
        <v>1.7800464218656944E-4</v>
      </c>
    </row>
    <row r="76" spans="2:13" ht="15.75" thickBot="1" x14ac:dyDescent="0.3">
      <c r="B76" s="8" t="s">
        <v>3</v>
      </c>
      <c r="C76" s="4">
        <v>0</v>
      </c>
      <c r="D76" s="4">
        <v>0</v>
      </c>
      <c r="E76" s="4">
        <v>0</v>
      </c>
      <c r="F76" s="4">
        <v>0</v>
      </c>
      <c r="G76" s="5">
        <v>0</v>
      </c>
      <c r="I76" s="30" t="s">
        <v>16</v>
      </c>
      <c r="J76" s="27"/>
      <c r="L76" s="24" t="s">
        <v>21</v>
      </c>
      <c r="M76" s="11">
        <v>1.7977446316910605E-4</v>
      </c>
    </row>
    <row r="77" spans="2:13" ht="15.75" thickBot="1" x14ac:dyDescent="0.3">
      <c r="B77" s="56" t="s">
        <v>4</v>
      </c>
      <c r="C77" s="4">
        <v>2.7531250000000011E-2</v>
      </c>
      <c r="D77" s="4">
        <v>2.7531250000000011E-2</v>
      </c>
      <c r="E77" s="4">
        <v>2.2116770833333341E-5</v>
      </c>
      <c r="F77" s="4">
        <v>3.028437500000001E-6</v>
      </c>
      <c r="G77" s="5">
        <v>1.1012500000000005E-5</v>
      </c>
      <c r="I77" s="32" t="s">
        <v>107</v>
      </c>
      <c r="J77" s="28">
        <v>3.8834951456310697E-2</v>
      </c>
    </row>
    <row r="78" spans="2:13" x14ac:dyDescent="0.25">
      <c r="B78" s="8" t="s">
        <v>5</v>
      </c>
      <c r="C78" s="4">
        <v>-7.5000000000000025E-2</v>
      </c>
      <c r="D78" s="4">
        <v>-7.5000000000000025E-2</v>
      </c>
      <c r="E78" s="4"/>
      <c r="F78" s="4"/>
      <c r="G78" s="5"/>
      <c r="L78" s="20" t="s">
        <v>15</v>
      </c>
      <c r="M78" s="18" t="s">
        <v>25</v>
      </c>
    </row>
    <row r="79" spans="2:13" ht="15.75" thickBot="1" x14ac:dyDescent="0.3">
      <c r="B79" s="8" t="s">
        <v>6</v>
      </c>
      <c r="C79" s="4">
        <v>3.7500000000000016E-3</v>
      </c>
      <c r="D79" s="4">
        <v>3.7500000000000016E-3</v>
      </c>
      <c r="E79" s="4"/>
      <c r="F79" s="4"/>
      <c r="G79" s="5"/>
      <c r="L79" s="25" t="s">
        <v>0</v>
      </c>
      <c r="M79" s="3" t="s">
        <v>105</v>
      </c>
    </row>
    <row r="80" spans="2:13" x14ac:dyDescent="0.25">
      <c r="B80" s="7" t="s">
        <v>7</v>
      </c>
      <c r="C80" s="4"/>
      <c r="D80" s="4"/>
      <c r="E80" s="4"/>
      <c r="F80" s="4"/>
      <c r="G80" s="5"/>
      <c r="L80" s="16" t="s">
        <v>63</v>
      </c>
      <c r="M80" s="78">
        <v>1.2320390337566257E-2</v>
      </c>
    </row>
    <row r="81" spans="2:13" x14ac:dyDescent="0.25">
      <c r="B81" s="8" t="s">
        <v>107</v>
      </c>
      <c r="C81" s="4">
        <v>3.5999999999999999E-3</v>
      </c>
      <c r="D81" s="4">
        <v>3.5999999999999999E-3</v>
      </c>
      <c r="E81" s="4">
        <v>1.5490341753343238E-5</v>
      </c>
      <c r="F81" s="4">
        <v>1.1000000000000001E-6</v>
      </c>
      <c r="G81" s="5">
        <v>9.3750000000000002E-7</v>
      </c>
      <c r="L81" s="76" t="s">
        <v>65</v>
      </c>
      <c r="M81" s="79">
        <f t="shared" ref="M81" si="24">(1-M82/M80)*(-1)</f>
        <v>13.731926425823723</v>
      </c>
    </row>
    <row r="82" spans="2:13" x14ac:dyDescent="0.25">
      <c r="B82" s="19" t="s">
        <v>8</v>
      </c>
      <c r="C82" s="4"/>
      <c r="D82" s="4"/>
      <c r="E82" s="4"/>
      <c r="F82" s="4"/>
      <c r="G82" s="5"/>
      <c r="L82" s="33" t="s">
        <v>9</v>
      </c>
      <c r="M82" s="34">
        <v>0.18150308399045559</v>
      </c>
    </row>
    <row r="83" spans="2:13" ht="15.75" thickBot="1" x14ac:dyDescent="0.3">
      <c r="B83" s="9" t="s">
        <v>99</v>
      </c>
      <c r="C83" s="10">
        <v>0.14979825815942893</v>
      </c>
      <c r="D83" s="10">
        <f>C83/2.097175614232</f>
        <v>7.1428571428571605E-2</v>
      </c>
      <c r="E83" s="10">
        <v>1.7843089038851697E-4</v>
      </c>
      <c r="F83" s="10">
        <v>3.9018449230179407E-5</v>
      </c>
      <c r="G83" s="11">
        <v>1.5574943745884355E-5</v>
      </c>
      <c r="L83" s="35" t="s">
        <v>23</v>
      </c>
      <c r="M83" s="36">
        <v>0.14496543549469781</v>
      </c>
    </row>
    <row r="84" spans="2:13" x14ac:dyDescent="0.25">
      <c r="L84" s="35" t="s">
        <v>24</v>
      </c>
      <c r="M84" s="36">
        <v>3.6537648495757767E-2</v>
      </c>
    </row>
    <row r="85" spans="2:13" ht="15.75" thickBot="1" x14ac:dyDescent="0.3">
      <c r="L85" s="37" t="s">
        <v>66</v>
      </c>
      <c r="M85" s="38">
        <v>0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B22AF-0E61-4B62-92CA-EF6E8E92D7F0}">
  <dimension ref="B1:J184"/>
  <sheetViews>
    <sheetView zoomScaleNormal="100" workbookViewId="0">
      <selection sqref="A1:XFD1"/>
    </sheetView>
  </sheetViews>
  <sheetFormatPr baseColWidth="10" defaultRowHeight="15" x14ac:dyDescent="0.25"/>
  <cols>
    <col min="1" max="1" width="2.7109375" customWidth="1"/>
    <col min="2" max="2" width="37.140625" bestFit="1" customWidth="1"/>
    <col min="3" max="3" width="25" bestFit="1" customWidth="1"/>
    <col min="4" max="4" width="20.85546875" customWidth="1"/>
    <col min="5" max="5" width="18.7109375" customWidth="1"/>
    <col min="6" max="6" width="19.7109375" customWidth="1"/>
    <col min="7" max="7" width="18.7109375" customWidth="1"/>
    <col min="8" max="8" width="19.28515625" customWidth="1"/>
    <col min="9" max="9" width="19.7109375" customWidth="1"/>
    <col min="10" max="10" width="19" customWidth="1"/>
  </cols>
  <sheetData>
    <row r="1" spans="2:10" s="221" customFormat="1" x14ac:dyDescent="0.25">
      <c r="B1" s="220" t="s">
        <v>45</v>
      </c>
    </row>
    <row r="3" spans="2:10" s="215" customFormat="1" ht="15.75" thickBot="1" x14ac:dyDescent="0.3">
      <c r="B3" s="214" t="s">
        <v>58</v>
      </c>
      <c r="C3" s="241"/>
      <c r="D3" s="241"/>
      <c r="E3" s="241"/>
      <c r="F3" s="241"/>
      <c r="G3" s="241"/>
      <c r="H3" s="241"/>
      <c r="I3" s="241"/>
      <c r="J3" s="241"/>
    </row>
    <row r="4" spans="2:10" ht="30" customHeight="1" x14ac:dyDescent="0.25">
      <c r="B4" s="16" t="s">
        <v>56</v>
      </c>
      <c r="C4" s="59" t="s">
        <v>47</v>
      </c>
      <c r="D4" s="59" t="s">
        <v>54</v>
      </c>
      <c r="E4" s="59" t="s">
        <v>50</v>
      </c>
      <c r="F4" s="59" t="s">
        <v>49</v>
      </c>
      <c r="G4" s="59" t="s">
        <v>46</v>
      </c>
      <c r="H4" s="59" t="s">
        <v>55</v>
      </c>
      <c r="I4" s="59" t="s">
        <v>48</v>
      </c>
      <c r="J4" s="60" t="s">
        <v>51</v>
      </c>
    </row>
    <row r="5" spans="2:10" ht="15.75" thickBot="1" x14ac:dyDescent="0.3">
      <c r="B5" s="75" t="s">
        <v>0</v>
      </c>
      <c r="C5" s="46" t="s">
        <v>97</v>
      </c>
      <c r="D5" s="46" t="s">
        <v>97</v>
      </c>
      <c r="E5" s="46" t="s">
        <v>97</v>
      </c>
      <c r="F5" s="46" t="s">
        <v>97</v>
      </c>
      <c r="G5" s="46" t="s">
        <v>97</v>
      </c>
      <c r="H5" s="46" t="s">
        <v>97</v>
      </c>
      <c r="I5" s="46" t="s">
        <v>97</v>
      </c>
      <c r="J5" s="63" t="s">
        <v>97</v>
      </c>
    </row>
    <row r="6" spans="2:10" x14ac:dyDescent="0.25">
      <c r="B6" s="16" t="s">
        <v>63</v>
      </c>
      <c r="C6" s="77">
        <v>8.3467580024871396E-2</v>
      </c>
      <c r="D6" s="77">
        <v>8.3467580024871396E-2</v>
      </c>
      <c r="E6" s="77">
        <v>8.3467580024871396E-2</v>
      </c>
      <c r="F6" s="77">
        <v>8.3467580024871396E-2</v>
      </c>
      <c r="G6" s="57">
        <v>0.16277928199768099</v>
      </c>
      <c r="H6" s="77">
        <v>0.16277928199768099</v>
      </c>
      <c r="I6" s="77">
        <v>0.16277928199768099</v>
      </c>
      <c r="J6" s="78">
        <v>0.16277928199768099</v>
      </c>
    </row>
    <row r="7" spans="2:10" x14ac:dyDescent="0.25">
      <c r="B7" s="76" t="s">
        <v>65</v>
      </c>
      <c r="C7" s="80">
        <f t="shared" ref="C7:F7" si="0">(1-C8/C6)*(-1)</f>
        <v>-0.88800619937276892</v>
      </c>
      <c r="D7" s="80">
        <f t="shared" si="0"/>
        <v>-0.56222314558680231</v>
      </c>
      <c r="E7" s="80">
        <f t="shared" si="0"/>
        <v>-0.83951900293026194</v>
      </c>
      <c r="F7" s="80">
        <f t="shared" si="0"/>
        <v>-0.52646912973924764</v>
      </c>
      <c r="G7" s="80">
        <f t="shared" ref="G7" si="1">(1-G8/G6)*(-1)</f>
        <v>-0.46112590514897411</v>
      </c>
      <c r="H7" s="80">
        <f>(1-H8/H6)*(-1)</f>
        <v>-0.29407563450694896</v>
      </c>
      <c r="I7" s="80">
        <f>(1-I8/I6)*(-1)</f>
        <v>-0.43626334954865975</v>
      </c>
      <c r="J7" s="79">
        <f>(1-J8/J6)*(-1)</f>
        <v>-0.2757422130644781</v>
      </c>
    </row>
    <row r="8" spans="2:10" x14ac:dyDescent="0.25">
      <c r="B8" s="13" t="s">
        <v>9</v>
      </c>
      <c r="C8" s="14">
        <f>SUM(C11:C19)</f>
        <v>9.3478515161429035E-3</v>
      </c>
      <c r="D8" s="14">
        <f>SUM(D11:D19)</f>
        <v>3.6540174628770059E-2</v>
      </c>
      <c r="E8" s="14">
        <f>SUM(E11:E19)</f>
        <v>1.3394960465389509E-2</v>
      </c>
      <c r="F8" s="14">
        <f>SUM(F11:F19)</f>
        <v>3.952447580773634E-2</v>
      </c>
      <c r="G8" s="14">
        <v>8.7717538247000237E-2</v>
      </c>
      <c r="H8" s="14">
        <v>0.11490986135962739</v>
      </c>
      <c r="I8" s="14">
        <v>9.1764647196246829E-2</v>
      </c>
      <c r="J8" s="15">
        <v>0.11789416253859367</v>
      </c>
    </row>
    <row r="9" spans="2:10" x14ac:dyDescent="0.25">
      <c r="B9" s="19" t="s">
        <v>1</v>
      </c>
      <c r="C9" s="4"/>
      <c r="D9" s="4"/>
      <c r="E9" s="4"/>
      <c r="F9" s="4"/>
      <c r="G9" s="4"/>
      <c r="H9" s="4"/>
      <c r="I9" s="4"/>
      <c r="J9" s="5"/>
    </row>
    <row r="10" spans="2:10" x14ac:dyDescent="0.25">
      <c r="B10" s="7" t="s">
        <v>2</v>
      </c>
      <c r="C10" s="4"/>
      <c r="D10" s="4"/>
      <c r="E10" s="4"/>
      <c r="F10" s="4"/>
      <c r="G10" s="4"/>
      <c r="H10" s="4"/>
      <c r="I10" s="4"/>
      <c r="J10" s="5"/>
    </row>
    <row r="11" spans="2:10" x14ac:dyDescent="0.25">
      <c r="B11" s="8" t="s">
        <v>106</v>
      </c>
      <c r="C11" s="4">
        <v>5.2303532001984629E-3</v>
      </c>
      <c r="D11" s="4">
        <v>5.2303532001984629E-3</v>
      </c>
      <c r="E11" s="4">
        <v>8.2146543791647448E-3</v>
      </c>
      <c r="F11" s="4">
        <v>8.2146543791647448E-3</v>
      </c>
      <c r="G11" s="4">
        <v>5.2303532001984629E-3</v>
      </c>
      <c r="H11" s="4">
        <v>5.2303532001984629E-3</v>
      </c>
      <c r="I11" s="4">
        <v>8.2146543791647448E-3</v>
      </c>
      <c r="J11" s="5">
        <v>8.2146543791647448E-3</v>
      </c>
    </row>
    <row r="12" spans="2:10" x14ac:dyDescent="0.25">
      <c r="B12" s="8" t="s">
        <v>3</v>
      </c>
      <c r="C12" s="4">
        <v>3.389268873728605E-4</v>
      </c>
      <c r="D12" s="4">
        <v>0</v>
      </c>
      <c r="E12" s="4">
        <v>1.4017346576531882E-3</v>
      </c>
      <c r="F12" s="4">
        <v>0</v>
      </c>
      <c r="G12" s="4">
        <v>3.389268873728605E-4</v>
      </c>
      <c r="H12" s="4">
        <v>0</v>
      </c>
      <c r="I12" s="4">
        <v>1.4017346576531882E-3</v>
      </c>
      <c r="J12" s="5">
        <v>0</v>
      </c>
    </row>
    <row r="13" spans="2:10" x14ac:dyDescent="0.25">
      <c r="B13" s="56" t="s">
        <v>4</v>
      </c>
      <c r="C13" s="4">
        <v>0</v>
      </c>
      <c r="D13" s="4">
        <v>2.7531250000000011E-2</v>
      </c>
      <c r="E13" s="4">
        <v>0</v>
      </c>
      <c r="F13" s="4">
        <v>2.7531250000000011E-2</v>
      </c>
      <c r="G13" s="4">
        <v>0</v>
      </c>
      <c r="H13" s="4">
        <v>2.7531250000000011E-2</v>
      </c>
      <c r="I13" s="4">
        <v>0</v>
      </c>
      <c r="J13" s="5">
        <v>2.7531250000000011E-2</v>
      </c>
    </row>
    <row r="14" spans="2:10" x14ac:dyDescent="0.25">
      <c r="B14" s="8" t="s">
        <v>5</v>
      </c>
      <c r="C14" s="4">
        <v>-7.5000000000000025E-2</v>
      </c>
      <c r="D14" s="4">
        <v>-7.5000000000000025E-2</v>
      </c>
      <c r="E14" s="4">
        <v>-7.5000000000000025E-2</v>
      </c>
      <c r="F14" s="4">
        <v>-7.5000000000000025E-2</v>
      </c>
      <c r="G14" s="4">
        <v>-7.5000000000000025E-2</v>
      </c>
      <c r="H14" s="4">
        <v>-7.5000000000000025E-2</v>
      </c>
      <c r="I14" s="4">
        <v>-7.5000000000000025E-2</v>
      </c>
      <c r="J14" s="5">
        <v>-7.5000000000000025E-2</v>
      </c>
    </row>
    <row r="15" spans="2:10" x14ac:dyDescent="0.25">
      <c r="B15" s="8" t="s">
        <v>6</v>
      </c>
      <c r="C15" s="4">
        <v>3.7500000000000016E-3</v>
      </c>
      <c r="D15" s="4">
        <v>3.7500000000000016E-3</v>
      </c>
      <c r="E15" s="4">
        <v>3.7500000000000016E-3</v>
      </c>
      <c r="F15" s="4">
        <v>3.7500000000000016E-3</v>
      </c>
      <c r="G15" s="4">
        <v>3.7500000000000016E-3</v>
      </c>
      <c r="H15" s="4">
        <v>3.7500000000000016E-3</v>
      </c>
      <c r="I15" s="4">
        <v>3.7500000000000016E-3</v>
      </c>
      <c r="J15" s="5">
        <v>3.7500000000000016E-3</v>
      </c>
    </row>
    <row r="16" spans="2:10" x14ac:dyDescent="0.25">
      <c r="B16" s="7" t="s">
        <v>7</v>
      </c>
      <c r="C16" s="4"/>
      <c r="D16" s="4"/>
      <c r="E16" s="4"/>
      <c r="F16" s="4"/>
      <c r="G16" s="4"/>
      <c r="H16" s="4"/>
      <c r="I16" s="4"/>
      <c r="J16" s="5"/>
    </row>
    <row r="17" spans="2:10" x14ac:dyDescent="0.25">
      <c r="B17" s="8" t="s">
        <v>107</v>
      </c>
      <c r="C17" s="4">
        <v>3.5999999999999999E-3</v>
      </c>
      <c r="D17" s="4">
        <v>3.5999999999999999E-3</v>
      </c>
      <c r="E17" s="4">
        <v>3.5999999999999999E-3</v>
      </c>
      <c r="F17" s="4">
        <v>3.5999999999999999E-3</v>
      </c>
      <c r="G17" s="4">
        <v>3.5999999999999999E-3</v>
      </c>
      <c r="H17" s="4">
        <v>3.5999999999999999E-3</v>
      </c>
      <c r="I17" s="4">
        <v>3.5999999999999999E-3</v>
      </c>
      <c r="J17" s="5">
        <v>3.5999999999999999E-3</v>
      </c>
    </row>
    <row r="18" spans="2:10" x14ac:dyDescent="0.25">
      <c r="B18" s="19" t="s">
        <v>8</v>
      </c>
      <c r="C18" s="4"/>
      <c r="D18" s="4"/>
      <c r="E18" s="4"/>
      <c r="F18" s="4"/>
      <c r="G18" s="4"/>
      <c r="H18" s="4"/>
      <c r="I18" s="4"/>
      <c r="J18" s="5"/>
    </row>
    <row r="19" spans="2:10" ht="15.75" thickBot="1" x14ac:dyDescent="0.3">
      <c r="B19" s="9" t="s">
        <v>99</v>
      </c>
      <c r="C19" s="10">
        <f>G19/2.097175614232</f>
        <v>7.1428571428571605E-2</v>
      </c>
      <c r="D19" s="10">
        <f>H19/2.097175614232</f>
        <v>7.1428571428571605E-2</v>
      </c>
      <c r="E19" s="10">
        <f>I19/2.097175614232</f>
        <v>7.1428571428571605E-2</v>
      </c>
      <c r="F19" s="10">
        <f>J19/2.097175614232</f>
        <v>7.1428571428571605E-2</v>
      </c>
      <c r="G19" s="10">
        <v>0.14979825815942893</v>
      </c>
      <c r="H19" s="10">
        <v>0.14979825815942893</v>
      </c>
      <c r="I19" s="10">
        <v>0.14979825815942893</v>
      </c>
      <c r="J19" s="11">
        <v>0.14979825815942893</v>
      </c>
    </row>
    <row r="52" spans="2:6" s="215" customFormat="1" ht="15.75" thickBot="1" x14ac:dyDescent="0.3">
      <c r="B52" s="214" t="s">
        <v>12</v>
      </c>
    </row>
    <row r="53" spans="2:6" ht="30" x14ac:dyDescent="0.25">
      <c r="B53" s="16" t="s">
        <v>57</v>
      </c>
      <c r="C53" s="59" t="s">
        <v>59</v>
      </c>
      <c r="D53" s="59" t="s">
        <v>60</v>
      </c>
      <c r="E53" s="59" t="s">
        <v>61</v>
      </c>
      <c r="F53" s="60" t="s">
        <v>62</v>
      </c>
    </row>
    <row r="54" spans="2:6" ht="15.75" thickBot="1" x14ac:dyDescent="0.3">
      <c r="B54" s="75" t="s">
        <v>0</v>
      </c>
      <c r="C54" s="46" t="s">
        <v>100</v>
      </c>
      <c r="D54" s="46" t="s">
        <v>100</v>
      </c>
      <c r="E54" s="46" t="s">
        <v>100</v>
      </c>
      <c r="F54" s="63" t="s">
        <v>100</v>
      </c>
    </row>
    <row r="55" spans="2:6" x14ac:dyDescent="0.25">
      <c r="B55" s="16" t="s">
        <v>63</v>
      </c>
      <c r="C55" s="77">
        <v>2.2572710741740421E-4</v>
      </c>
      <c r="D55" s="77">
        <v>2.2572710741740421E-4</v>
      </c>
      <c r="E55" s="77">
        <v>2.2572710741740421E-4</v>
      </c>
      <c r="F55" s="78">
        <v>2.2572710741740421E-4</v>
      </c>
    </row>
    <row r="56" spans="2:6" x14ac:dyDescent="0.25">
      <c r="B56" s="76" t="s">
        <v>65</v>
      </c>
      <c r="C56" s="80">
        <f t="shared" ref="C56:F56" si="2">(1-C57/C55)*(-1)</f>
        <v>-3.1247994144272262E-2</v>
      </c>
      <c r="D56" s="80">
        <f t="shared" si="2"/>
        <v>6.0058846879319727E-2</v>
      </c>
      <c r="E56" s="80">
        <f t="shared" si="2"/>
        <v>4.8437388313048002E-2</v>
      </c>
      <c r="F56" s="79">
        <f t="shared" si="2"/>
        <v>0.1188181201768741</v>
      </c>
    </row>
    <row r="57" spans="2:6" x14ac:dyDescent="0.25">
      <c r="B57" s="13" t="s">
        <v>9</v>
      </c>
      <c r="C57" s="14">
        <v>2.1867358808662165E-4</v>
      </c>
      <c r="D57" s="14">
        <v>2.3928401719829783E-4</v>
      </c>
      <c r="E57" s="14">
        <v>2.3666073897216214E-4</v>
      </c>
      <c r="F57" s="15">
        <v>2.5254757799370351E-4</v>
      </c>
    </row>
    <row r="58" spans="2:6" x14ac:dyDescent="0.25">
      <c r="B58" s="19" t="s">
        <v>1</v>
      </c>
      <c r="C58" s="4"/>
      <c r="D58" s="4"/>
      <c r="E58" s="4"/>
      <c r="F58" s="5"/>
    </row>
    <row r="59" spans="2:6" x14ac:dyDescent="0.25">
      <c r="B59" s="7" t="s">
        <v>2</v>
      </c>
      <c r="C59" s="4"/>
      <c r="D59" s="4"/>
      <c r="E59" s="4"/>
      <c r="F59" s="5"/>
    </row>
    <row r="60" spans="2:6" x14ac:dyDescent="0.25">
      <c r="B60" s="8" t="s">
        <v>106</v>
      </c>
      <c r="C60" s="4">
        <v>2.3246014223104276E-5</v>
      </c>
      <c r="D60" s="4">
        <v>2.3246014223104276E-5</v>
      </c>
      <c r="E60" s="4">
        <v>3.6509575018509972E-5</v>
      </c>
      <c r="F60" s="5">
        <v>3.6509575018509972E-5</v>
      </c>
    </row>
    <row r="61" spans="2:6" x14ac:dyDescent="0.25">
      <c r="B61" s="8" t="s">
        <v>3</v>
      </c>
      <c r="C61" s="4">
        <v>1.5063417216571575E-6</v>
      </c>
      <c r="D61" s="4">
        <v>0</v>
      </c>
      <c r="E61" s="4">
        <v>6.2299318117919459E-6</v>
      </c>
      <c r="F61" s="5">
        <v>0</v>
      </c>
    </row>
    <row r="62" spans="2:6" x14ac:dyDescent="0.25">
      <c r="B62" s="56" t="s">
        <v>4</v>
      </c>
      <c r="C62" s="4">
        <v>0</v>
      </c>
      <c r="D62" s="4">
        <v>2.2116770833333341E-5</v>
      </c>
      <c r="E62" s="4">
        <v>0</v>
      </c>
      <c r="F62" s="5">
        <v>2.2116770833333341E-5</v>
      </c>
    </row>
    <row r="63" spans="2:6" x14ac:dyDescent="0.25">
      <c r="B63" s="8" t="s">
        <v>5</v>
      </c>
      <c r="C63" s="4"/>
      <c r="D63" s="4"/>
      <c r="E63" s="4"/>
      <c r="F63" s="5"/>
    </row>
    <row r="64" spans="2:6" x14ac:dyDescent="0.25">
      <c r="B64" s="8" t="s">
        <v>6</v>
      </c>
      <c r="C64" s="4"/>
      <c r="D64" s="4"/>
      <c r="E64" s="4"/>
      <c r="F64" s="5"/>
    </row>
    <row r="65" spans="2:6" x14ac:dyDescent="0.25">
      <c r="B65" s="7" t="s">
        <v>7</v>
      </c>
      <c r="C65" s="4"/>
      <c r="D65" s="4"/>
      <c r="E65" s="4"/>
      <c r="F65" s="5"/>
    </row>
    <row r="66" spans="2:6" x14ac:dyDescent="0.25">
      <c r="B66" s="8" t="s">
        <v>107</v>
      </c>
      <c r="C66" s="4">
        <v>1.5490341753343238E-5</v>
      </c>
      <c r="D66" s="4">
        <v>1.5490341753343238E-5</v>
      </c>
      <c r="E66" s="4">
        <v>1.5490341753343238E-5</v>
      </c>
      <c r="F66" s="5">
        <v>1.5490341753343238E-5</v>
      </c>
    </row>
    <row r="67" spans="2:6" x14ac:dyDescent="0.25">
      <c r="B67" s="19" t="s">
        <v>8</v>
      </c>
      <c r="C67" s="4"/>
      <c r="D67" s="4"/>
      <c r="E67" s="4"/>
      <c r="F67" s="5"/>
    </row>
    <row r="68" spans="2:6" ht="15.75" thickBot="1" x14ac:dyDescent="0.3">
      <c r="B68" s="9" t="s">
        <v>99</v>
      </c>
      <c r="C68" s="10">
        <v>1.7843089038851697E-4</v>
      </c>
      <c r="D68" s="10">
        <v>1.7843089038851697E-4</v>
      </c>
      <c r="E68" s="10">
        <v>1.7843089038851697E-4</v>
      </c>
      <c r="F68" s="11">
        <v>1.7843089038851697E-4</v>
      </c>
    </row>
    <row r="78" spans="2:6" s="215" customFormat="1" ht="15.75" thickBot="1" x14ac:dyDescent="0.3">
      <c r="B78" s="214" t="s">
        <v>13</v>
      </c>
    </row>
    <row r="79" spans="2:6" ht="30" x14ac:dyDescent="0.25">
      <c r="B79" s="16" t="s">
        <v>57</v>
      </c>
      <c r="C79" s="59" t="s">
        <v>59</v>
      </c>
      <c r="D79" s="59" t="s">
        <v>60</v>
      </c>
      <c r="E79" s="59" t="s">
        <v>61</v>
      </c>
      <c r="F79" s="60" t="s">
        <v>62</v>
      </c>
    </row>
    <row r="80" spans="2:6" ht="15.75" thickBot="1" x14ac:dyDescent="0.3">
      <c r="B80" s="75" t="s">
        <v>0</v>
      </c>
      <c r="C80" s="46" t="s">
        <v>101</v>
      </c>
      <c r="D80" s="46" t="s">
        <v>101</v>
      </c>
      <c r="E80" s="46" t="s">
        <v>101</v>
      </c>
      <c r="F80" s="63" t="s">
        <v>101</v>
      </c>
    </row>
    <row r="81" spans="2:6" x14ac:dyDescent="0.25">
      <c r="B81" s="16" t="s">
        <v>63</v>
      </c>
      <c r="C81" s="77">
        <v>4.6361856762121601E-5</v>
      </c>
      <c r="D81" s="77">
        <v>4.6361856762121601E-5</v>
      </c>
      <c r="E81" s="77">
        <v>4.6361856762121601E-5</v>
      </c>
      <c r="F81" s="78">
        <v>4.6361856762121601E-5</v>
      </c>
    </row>
    <row r="82" spans="2:6" x14ac:dyDescent="0.25">
      <c r="B82" s="76" t="s">
        <v>65</v>
      </c>
      <c r="C82" s="80">
        <f t="shared" ref="C82:F82" si="3">(1-C83/C81)*(-1)</f>
        <v>-7.2935309583886831E-2</v>
      </c>
      <c r="D82" s="80">
        <f t="shared" si="3"/>
        <v>-1.1370330573698073E-2</v>
      </c>
      <c r="E82" s="80">
        <f t="shared" si="3"/>
        <v>-2.8075925892424691E-2</v>
      </c>
      <c r="F82" s="79">
        <f t="shared" si="3"/>
        <v>2.17085692822232E-2</v>
      </c>
    </row>
    <row r="83" spans="2:6" x14ac:dyDescent="0.25">
      <c r="B83" s="13" t="s">
        <v>9</v>
      </c>
      <c r="C83" s="14">
        <v>4.2980440386292447E-5</v>
      </c>
      <c r="D83" s="14">
        <v>4.5834707124725841E-5</v>
      </c>
      <c r="E83" s="14">
        <v>4.5060204707433065E-5</v>
      </c>
      <c r="F83" s="15">
        <v>4.7368306341694624E-5</v>
      </c>
    </row>
    <row r="84" spans="2:6" x14ac:dyDescent="0.25">
      <c r="B84" s="19" t="s">
        <v>1</v>
      </c>
      <c r="C84" s="4"/>
      <c r="D84" s="4"/>
      <c r="E84" s="4"/>
      <c r="F84" s="5"/>
    </row>
    <row r="85" spans="2:6" x14ac:dyDescent="0.25">
      <c r="B85" s="7" t="s">
        <v>2</v>
      </c>
      <c r="C85" s="4"/>
      <c r="D85" s="4"/>
      <c r="E85" s="4"/>
      <c r="F85" s="5"/>
    </row>
    <row r="86" spans="2:6" x14ac:dyDescent="0.25">
      <c r="B86" s="8" t="s">
        <v>106</v>
      </c>
      <c r="C86" s="4">
        <v>2.687820394546432E-6</v>
      </c>
      <c r="D86" s="4">
        <v>2.687820394546432E-6</v>
      </c>
      <c r="E86" s="4">
        <v>4.2214196115152154E-6</v>
      </c>
      <c r="F86" s="5">
        <v>4.2214196115152154E-6</v>
      </c>
    </row>
    <row r="87" spans="2:6" x14ac:dyDescent="0.25">
      <c r="B87" s="8" t="s">
        <v>3</v>
      </c>
      <c r="C87" s="4">
        <v>1.7417076156660883E-7</v>
      </c>
      <c r="D87" s="4">
        <v>0</v>
      </c>
      <c r="E87" s="4">
        <v>7.2033586573844373E-7</v>
      </c>
      <c r="F87" s="5">
        <v>0</v>
      </c>
    </row>
    <row r="88" spans="2:6" x14ac:dyDescent="0.25">
      <c r="B88" s="56" t="s">
        <v>4</v>
      </c>
      <c r="C88" s="4">
        <v>0</v>
      </c>
      <c r="D88" s="4">
        <v>3.028437500000001E-6</v>
      </c>
      <c r="E88" s="4">
        <v>0</v>
      </c>
      <c r="F88" s="5">
        <v>3.028437500000001E-6</v>
      </c>
    </row>
    <row r="89" spans="2:6" x14ac:dyDescent="0.25">
      <c r="B89" s="8" t="s">
        <v>5</v>
      </c>
      <c r="C89" s="4"/>
      <c r="D89" s="4"/>
      <c r="E89" s="4"/>
      <c r="F89" s="5"/>
    </row>
    <row r="90" spans="2:6" x14ac:dyDescent="0.25">
      <c r="B90" s="8" t="s">
        <v>6</v>
      </c>
      <c r="C90" s="4"/>
      <c r="D90" s="4"/>
      <c r="E90" s="4"/>
      <c r="F90" s="5"/>
    </row>
    <row r="91" spans="2:6" x14ac:dyDescent="0.25">
      <c r="B91" s="7" t="s">
        <v>7</v>
      </c>
      <c r="C91" s="4"/>
      <c r="D91" s="4"/>
      <c r="E91" s="4"/>
      <c r="F91" s="5"/>
    </row>
    <row r="92" spans="2:6" x14ac:dyDescent="0.25">
      <c r="B92" s="8" t="s">
        <v>107</v>
      </c>
      <c r="C92" s="4">
        <v>1.1000000000000001E-6</v>
      </c>
      <c r="D92" s="4">
        <v>1.1000000000000001E-6</v>
      </c>
      <c r="E92" s="4">
        <v>1.1000000000000001E-6</v>
      </c>
      <c r="F92" s="5">
        <v>1.1000000000000001E-6</v>
      </c>
    </row>
    <row r="93" spans="2:6" x14ac:dyDescent="0.25">
      <c r="B93" s="19" t="s">
        <v>8</v>
      </c>
      <c r="C93" s="4"/>
      <c r="D93" s="4"/>
      <c r="E93" s="4"/>
      <c r="F93" s="5"/>
    </row>
    <row r="94" spans="2:6" ht="15.75" thickBot="1" x14ac:dyDescent="0.3">
      <c r="B94" s="9" t="s">
        <v>99</v>
      </c>
      <c r="C94" s="10">
        <v>3.9018449230179407E-5</v>
      </c>
      <c r="D94" s="10">
        <v>3.9018449230179407E-5</v>
      </c>
      <c r="E94" s="10">
        <v>3.9018449230179407E-5</v>
      </c>
      <c r="F94" s="11">
        <v>3.9018449230179407E-5</v>
      </c>
    </row>
    <row r="105" spans="2:6" s="215" customFormat="1" ht="15.75" thickBot="1" x14ac:dyDescent="0.3">
      <c r="B105" s="214" t="s">
        <v>14</v>
      </c>
    </row>
    <row r="106" spans="2:6" ht="30" x14ac:dyDescent="0.25">
      <c r="B106" s="16" t="s">
        <v>57</v>
      </c>
      <c r="C106" s="59" t="s">
        <v>59</v>
      </c>
      <c r="D106" s="59" t="s">
        <v>60</v>
      </c>
      <c r="E106" s="59" t="s">
        <v>61</v>
      </c>
      <c r="F106" s="60" t="s">
        <v>62</v>
      </c>
    </row>
    <row r="107" spans="2:6" ht="15.75" thickBot="1" x14ac:dyDescent="0.3">
      <c r="B107" s="75" t="s">
        <v>0</v>
      </c>
      <c r="C107" s="46" t="s">
        <v>102</v>
      </c>
      <c r="D107" s="46" t="s">
        <v>102</v>
      </c>
      <c r="E107" s="46" t="s">
        <v>102</v>
      </c>
      <c r="F107" s="63" t="s">
        <v>102</v>
      </c>
    </row>
    <row r="108" spans="2:6" x14ac:dyDescent="0.25">
      <c r="B108" s="16" t="s">
        <v>63</v>
      </c>
      <c r="C108" s="77">
        <v>2.3908881089328801E-5</v>
      </c>
      <c r="D108" s="77">
        <v>2.3908881089328801E-5</v>
      </c>
      <c r="E108" s="77">
        <v>2.3908881089328801E-5</v>
      </c>
      <c r="F108" s="78">
        <v>2.3908881089328801E-5</v>
      </c>
    </row>
    <row r="109" spans="2:6" x14ac:dyDescent="0.25">
      <c r="B109" s="76" t="s">
        <v>65</v>
      </c>
      <c r="C109" s="80">
        <f t="shared" ref="C109:F109" si="4">(1-C110/C108)*(-1)</f>
        <v>-0.18318481514517415</v>
      </c>
      <c r="D109" s="80">
        <f t="shared" si="4"/>
        <v>0.26973954221867946</v>
      </c>
      <c r="E109" s="80">
        <f t="shared" si="4"/>
        <v>-9.1495705730778365E-2</v>
      </c>
      <c r="F109" s="79">
        <f t="shared" si="4"/>
        <v>0.33735025415038722</v>
      </c>
    </row>
    <row r="110" spans="2:6" x14ac:dyDescent="0.25">
      <c r="B110" s="13" t="s">
        <v>9</v>
      </c>
      <c r="C110" s="14">
        <v>1.9529137126652155E-5</v>
      </c>
      <c r="D110" s="14">
        <v>3.0358051729325193E-5</v>
      </c>
      <c r="E110" s="14">
        <v>2.1721321140827402E-5</v>
      </c>
      <c r="F110" s="15">
        <v>3.1974548201265262E-5</v>
      </c>
    </row>
    <row r="111" spans="2:6" x14ac:dyDescent="0.25">
      <c r="B111" s="19" t="s">
        <v>1</v>
      </c>
      <c r="C111" s="4"/>
      <c r="D111" s="4"/>
      <c r="E111" s="4"/>
      <c r="F111" s="5"/>
    </row>
    <row r="112" spans="2:6" x14ac:dyDescent="0.25">
      <c r="B112" s="7" t="s">
        <v>2</v>
      </c>
      <c r="C112" s="4"/>
      <c r="D112" s="4"/>
      <c r="E112" s="4"/>
      <c r="F112" s="5"/>
    </row>
    <row r="113" spans="2:6" x14ac:dyDescent="0.25">
      <c r="B113" s="8" t="s">
        <v>106</v>
      </c>
      <c r="C113" s="4">
        <v>2.8331079834408335E-6</v>
      </c>
      <c r="D113" s="4">
        <v>2.8331079834408335E-6</v>
      </c>
      <c r="E113" s="4">
        <v>4.4496044553809026E-6</v>
      </c>
      <c r="F113" s="5">
        <v>4.4496044553809026E-6</v>
      </c>
    </row>
    <row r="114" spans="2:6" x14ac:dyDescent="0.25">
      <c r="B114" s="8" t="s">
        <v>3</v>
      </c>
      <c r="C114" s="4">
        <v>1.835853973269661E-7</v>
      </c>
      <c r="D114" s="4">
        <v>0</v>
      </c>
      <c r="E114" s="4">
        <v>7.5927293956214344E-7</v>
      </c>
      <c r="F114" s="5">
        <v>0</v>
      </c>
    </row>
    <row r="115" spans="2:6" x14ac:dyDescent="0.25">
      <c r="B115" s="56" t="s">
        <v>4</v>
      </c>
      <c r="C115" s="4">
        <v>0</v>
      </c>
      <c r="D115" s="4">
        <v>1.1012500000000005E-5</v>
      </c>
      <c r="E115" s="4">
        <v>0</v>
      </c>
      <c r="F115" s="5">
        <v>1.1012500000000005E-5</v>
      </c>
    </row>
    <row r="116" spans="2:6" x14ac:dyDescent="0.25">
      <c r="B116" s="8" t="s">
        <v>5</v>
      </c>
      <c r="C116" s="4"/>
      <c r="D116" s="4"/>
      <c r="E116" s="4"/>
      <c r="F116" s="5"/>
    </row>
    <row r="117" spans="2:6" x14ac:dyDescent="0.25">
      <c r="B117" s="8" t="s">
        <v>6</v>
      </c>
      <c r="C117" s="4"/>
      <c r="D117" s="4"/>
      <c r="E117" s="4"/>
      <c r="F117" s="5"/>
    </row>
    <row r="118" spans="2:6" x14ac:dyDescent="0.25">
      <c r="B118" s="7" t="s">
        <v>7</v>
      </c>
      <c r="C118" s="4"/>
      <c r="D118" s="4"/>
      <c r="E118" s="4"/>
      <c r="F118" s="5"/>
    </row>
    <row r="119" spans="2:6" x14ac:dyDescent="0.25">
      <c r="B119" s="8" t="s">
        <v>107</v>
      </c>
      <c r="C119" s="4">
        <v>9.3750000000000002E-7</v>
      </c>
      <c r="D119" s="4">
        <v>9.3750000000000002E-7</v>
      </c>
      <c r="E119" s="4">
        <v>9.3750000000000002E-7</v>
      </c>
      <c r="F119" s="5">
        <v>9.3750000000000002E-7</v>
      </c>
    </row>
    <row r="120" spans="2:6" x14ac:dyDescent="0.25">
      <c r="B120" s="19" t="s">
        <v>8</v>
      </c>
      <c r="C120" s="4"/>
      <c r="D120" s="4"/>
      <c r="E120" s="4"/>
      <c r="F120" s="5"/>
    </row>
    <row r="121" spans="2:6" ht="15.75" thickBot="1" x14ac:dyDescent="0.3">
      <c r="B121" s="9" t="s">
        <v>99</v>
      </c>
      <c r="C121" s="10">
        <v>1.5574943745884355E-5</v>
      </c>
      <c r="D121" s="10">
        <v>1.5574943745884355E-5</v>
      </c>
      <c r="E121" s="10">
        <v>1.5574943745884355E-5</v>
      </c>
      <c r="F121" s="11">
        <v>1.5574943745884355E-5</v>
      </c>
    </row>
    <row r="130" spans="2:6" s="215" customFormat="1" ht="15.75" thickBot="1" x14ac:dyDescent="0.3">
      <c r="B130" s="214" t="s">
        <v>17</v>
      </c>
    </row>
    <row r="131" spans="2:6" ht="30" x14ac:dyDescent="0.25">
      <c r="B131" s="16" t="s">
        <v>57</v>
      </c>
      <c r="C131" s="59" t="s">
        <v>59</v>
      </c>
      <c r="D131" s="59" t="s">
        <v>60</v>
      </c>
      <c r="E131" s="59" t="s">
        <v>61</v>
      </c>
      <c r="F131" s="60" t="s">
        <v>62</v>
      </c>
    </row>
    <row r="132" spans="2:6" ht="15.75" thickBot="1" x14ac:dyDescent="0.3">
      <c r="B132" s="75" t="s">
        <v>0</v>
      </c>
      <c r="C132" s="46" t="s">
        <v>103</v>
      </c>
      <c r="D132" s="46" t="s">
        <v>103</v>
      </c>
      <c r="E132" s="46" t="s">
        <v>103</v>
      </c>
      <c r="F132" s="63" t="s">
        <v>103</v>
      </c>
    </row>
    <row r="133" spans="2:6" x14ac:dyDescent="0.25">
      <c r="B133" s="16" t="s">
        <v>63</v>
      </c>
      <c r="C133" s="77">
        <v>1.18059098993833</v>
      </c>
      <c r="D133" s="77">
        <v>1.18059098993833</v>
      </c>
      <c r="E133" s="77">
        <v>1.18059098993833</v>
      </c>
      <c r="F133" s="78">
        <v>1.18059098993833</v>
      </c>
    </row>
    <row r="134" spans="2:6" x14ac:dyDescent="0.25">
      <c r="B134" s="76" t="s">
        <v>65</v>
      </c>
      <c r="C134" s="80">
        <f t="shared" ref="C134:F134" si="5">(1-C135/C133)*(-1)</f>
        <v>-0.96055360147083513</v>
      </c>
      <c r="D134" s="80">
        <f t="shared" si="5"/>
        <v>-0.34530727619613111</v>
      </c>
      <c r="E134" s="80">
        <f t="shared" si="5"/>
        <v>-0.95579243973096362</v>
      </c>
      <c r="F134" s="79">
        <f t="shared" si="5"/>
        <v>-0.34179643901044277</v>
      </c>
    </row>
    <row r="135" spans="2:6" x14ac:dyDescent="0.25">
      <c r="B135" s="29" t="s">
        <v>9</v>
      </c>
      <c r="C135" s="14">
        <v>4.6570062689048647E-2</v>
      </c>
      <c r="D135" s="14">
        <v>0.77292433090103119</v>
      </c>
      <c r="E135" s="14">
        <v>5.2191047340780047E-2</v>
      </c>
      <c r="F135" s="15">
        <v>0.77706919364959537</v>
      </c>
    </row>
    <row r="136" spans="2:6" x14ac:dyDescent="0.25">
      <c r="B136" s="30" t="s">
        <v>2</v>
      </c>
      <c r="C136" s="4"/>
      <c r="D136" s="4"/>
      <c r="E136" s="4"/>
      <c r="F136" s="5"/>
    </row>
    <row r="137" spans="2:6" x14ac:dyDescent="0.25">
      <c r="B137" s="31" t="s">
        <v>108</v>
      </c>
      <c r="C137" s="4">
        <v>7.7351112327379481E-3</v>
      </c>
      <c r="D137" s="4">
        <v>7.2643794447200868E-3</v>
      </c>
      <c r="E137" s="4">
        <v>1.335609588446935E-2</v>
      </c>
      <c r="F137" s="5">
        <v>1.1409242193284368E-2</v>
      </c>
    </row>
    <row r="138" spans="2:6" x14ac:dyDescent="0.25">
      <c r="B138" s="58" t="s">
        <v>4</v>
      </c>
      <c r="C138" s="4">
        <v>0</v>
      </c>
      <c r="D138" s="4">
        <v>0.72682500000000039</v>
      </c>
      <c r="E138" s="4">
        <v>0</v>
      </c>
      <c r="F138" s="5">
        <v>0.72682500000000039</v>
      </c>
    </row>
    <row r="139" spans="2:6" x14ac:dyDescent="0.25">
      <c r="B139" s="30" t="s">
        <v>16</v>
      </c>
      <c r="C139" s="4"/>
      <c r="D139" s="4"/>
      <c r="E139" s="4"/>
      <c r="F139" s="5"/>
    </row>
    <row r="140" spans="2:6" ht="15.75" thickBot="1" x14ac:dyDescent="0.3">
      <c r="B140" s="32" t="s">
        <v>107</v>
      </c>
      <c r="C140" s="10">
        <v>3.8834951456310697E-2</v>
      </c>
      <c r="D140" s="10">
        <v>3.8834951456310697E-2</v>
      </c>
      <c r="E140" s="10">
        <v>3.8834951456310697E-2</v>
      </c>
      <c r="F140" s="11">
        <v>3.8834951456310697E-2</v>
      </c>
    </row>
    <row r="153" spans="2:6" s="215" customFormat="1" ht="15.75" thickBot="1" x14ac:dyDescent="0.3">
      <c r="B153" s="214" t="s">
        <v>22</v>
      </c>
    </row>
    <row r="154" spans="2:6" ht="30" x14ac:dyDescent="0.25">
      <c r="B154" s="16" t="s">
        <v>57</v>
      </c>
      <c r="C154" s="59" t="s">
        <v>59</v>
      </c>
      <c r="D154" s="59" t="s">
        <v>60</v>
      </c>
      <c r="E154" s="59" t="s">
        <v>61</v>
      </c>
      <c r="F154" s="60" t="s">
        <v>62</v>
      </c>
    </row>
    <row r="155" spans="2:6" ht="15.75" thickBot="1" x14ac:dyDescent="0.3">
      <c r="B155" s="2" t="s">
        <v>0</v>
      </c>
      <c r="C155" s="1" t="s">
        <v>103</v>
      </c>
      <c r="D155" s="1" t="s">
        <v>103</v>
      </c>
      <c r="E155" s="1" t="s">
        <v>103</v>
      </c>
      <c r="F155" s="3" t="s">
        <v>103</v>
      </c>
    </row>
    <row r="156" spans="2:6" x14ac:dyDescent="0.25">
      <c r="B156" s="13" t="s">
        <v>63</v>
      </c>
      <c r="C156" s="64">
        <v>7.3666666666666661E-4</v>
      </c>
      <c r="D156" s="64">
        <v>7.3666666666666661E-4</v>
      </c>
      <c r="E156" s="64">
        <v>7.3666666666666661E-4</v>
      </c>
      <c r="F156" s="26">
        <v>7.3666666666666661E-4</v>
      </c>
    </row>
    <row r="157" spans="2:6" x14ac:dyDescent="0.25">
      <c r="B157" s="76" t="s">
        <v>65</v>
      </c>
      <c r="C157" s="80">
        <f t="shared" ref="C157:F157" si="6">(1-C158/C156)*(-1)</f>
        <v>-0.7009107423845542</v>
      </c>
      <c r="D157" s="80">
        <f t="shared" si="6"/>
        <v>-0.6733080162321825</v>
      </c>
      <c r="E157" s="80">
        <f t="shared" si="6"/>
        <v>-0.48417576069799428</v>
      </c>
      <c r="F157" s="79">
        <f t="shared" si="6"/>
        <v>-0.51348962006796695</v>
      </c>
    </row>
    <row r="158" spans="2:6" x14ac:dyDescent="0.25">
      <c r="B158" s="29" t="s">
        <v>9</v>
      </c>
      <c r="C158" s="14">
        <v>2.2032908644337835E-4</v>
      </c>
      <c r="D158" s="14">
        <v>2.4066309470895889E-4</v>
      </c>
      <c r="E158" s="14">
        <v>3.7999052295247752E-4</v>
      </c>
      <c r="F158" s="15">
        <v>3.5839597988326433E-4</v>
      </c>
    </row>
    <row r="159" spans="2:6" x14ac:dyDescent="0.25">
      <c r="B159" s="6" t="s">
        <v>18</v>
      </c>
      <c r="C159" s="4">
        <v>2.418745275888133E-7</v>
      </c>
      <c r="D159" s="4">
        <v>2.418745275888133E-7</v>
      </c>
      <c r="E159" s="4">
        <v>2.418745275888133E-7</v>
      </c>
      <c r="F159" s="5">
        <v>2.418745275888133E-7</v>
      </c>
    </row>
    <row r="160" spans="2:6" x14ac:dyDescent="0.25">
      <c r="B160" s="6" t="s">
        <v>19</v>
      </c>
      <c r="C160" s="4">
        <v>3.7500000000000017E-7</v>
      </c>
      <c r="D160" s="4">
        <v>3.7500000000000017E-7</v>
      </c>
      <c r="E160" s="4">
        <v>3.7500000000000017E-7</v>
      </c>
      <c r="F160" s="5">
        <v>3.7500000000000017E-7</v>
      </c>
    </row>
    <row r="161" spans="2:6" x14ac:dyDescent="0.25">
      <c r="B161" s="6" t="s">
        <v>20</v>
      </c>
      <c r="C161" s="4">
        <v>7.3642672989107731E-5</v>
      </c>
      <c r="D161" s="4">
        <v>6.0271757012264024E-5</v>
      </c>
      <c r="E161" s="4">
        <v>2.3330410949820693E-4</v>
      </c>
      <c r="F161" s="5">
        <v>1.7800464218656944E-4</v>
      </c>
    </row>
    <row r="162" spans="2:6" ht="15.75" thickBot="1" x14ac:dyDescent="0.3">
      <c r="B162" s="24" t="s">
        <v>21</v>
      </c>
      <c r="C162" s="10">
        <v>1.4606953892668179E-4</v>
      </c>
      <c r="D162" s="10">
        <v>1.7977446316910605E-4</v>
      </c>
      <c r="E162" s="10">
        <v>1.4606953892668179E-4</v>
      </c>
      <c r="F162" s="11">
        <v>1.7977446316910605E-4</v>
      </c>
    </row>
    <row r="176" spans="2:6" s="215" customFormat="1" ht="15.75" thickBot="1" x14ac:dyDescent="0.3">
      <c r="B176" s="214" t="s">
        <v>25</v>
      </c>
    </row>
    <row r="177" spans="2:6" ht="30" x14ac:dyDescent="0.25">
      <c r="B177" s="16" t="s">
        <v>57</v>
      </c>
      <c r="C177" s="59" t="s">
        <v>59</v>
      </c>
      <c r="D177" s="59" t="s">
        <v>60</v>
      </c>
      <c r="E177" s="59" t="s">
        <v>61</v>
      </c>
      <c r="F177" s="60" t="s">
        <v>62</v>
      </c>
    </row>
    <row r="178" spans="2:6" ht="15.75" thickBot="1" x14ac:dyDescent="0.3">
      <c r="B178" s="75" t="s">
        <v>0</v>
      </c>
      <c r="C178" s="46" t="s">
        <v>105</v>
      </c>
      <c r="D178" s="46" t="s">
        <v>105</v>
      </c>
      <c r="E178" s="46" t="s">
        <v>105</v>
      </c>
      <c r="F178" s="63" t="s">
        <v>105</v>
      </c>
    </row>
    <row r="179" spans="2:6" x14ac:dyDescent="0.25">
      <c r="B179" s="16" t="s">
        <v>63</v>
      </c>
      <c r="C179" s="77">
        <v>1.2320390337566257E-2</v>
      </c>
      <c r="D179" s="77">
        <v>1.2320390337566257E-2</v>
      </c>
      <c r="E179" s="77">
        <v>1.2320390337566257E-2</v>
      </c>
      <c r="F179" s="78">
        <v>1.2320390337566257E-2</v>
      </c>
    </row>
    <row r="180" spans="2:6" x14ac:dyDescent="0.25">
      <c r="B180" s="76" t="s">
        <v>65</v>
      </c>
      <c r="C180" s="80">
        <f t="shared" ref="C180:F180" si="7">(1-C181/C179)*(-1)</f>
        <v>-0.49788014586551343</v>
      </c>
      <c r="D180" s="80">
        <f t="shared" si="7"/>
        <v>5.4672311847319524</v>
      </c>
      <c r="E180" s="80">
        <f t="shared" si="7"/>
        <v>8.1505060411054924</v>
      </c>
      <c r="F180" s="79">
        <f t="shared" si="7"/>
        <v>13.731926425823723</v>
      </c>
    </row>
    <row r="181" spans="2:6" x14ac:dyDescent="0.25">
      <c r="B181" s="33" t="s">
        <v>9</v>
      </c>
      <c r="C181" s="14">
        <v>6.186312599178706E-3</v>
      </c>
      <c r="D181" s="14">
        <v>7.9678812599178722E-2</v>
      </c>
      <c r="E181" s="14">
        <v>0.11273780621267777</v>
      </c>
      <c r="F181" s="15">
        <v>0.18150308399045559</v>
      </c>
    </row>
    <row r="182" spans="2:6" x14ac:dyDescent="0.25">
      <c r="B182" s="35" t="s">
        <v>23</v>
      </c>
      <c r="C182" s="4">
        <v>5.641492371028984E-2</v>
      </c>
      <c r="D182" s="4">
        <v>5.641492371028984E-2</v>
      </c>
      <c r="E182" s="4">
        <v>0.14496543549469781</v>
      </c>
      <c r="F182" s="5">
        <v>0.14496543549469781</v>
      </c>
    </row>
    <row r="183" spans="2:6" x14ac:dyDescent="0.25">
      <c r="B183" s="35" t="s">
        <v>24</v>
      </c>
      <c r="C183" s="4">
        <v>2.4771388888888891E-2</v>
      </c>
      <c r="D183" s="4">
        <v>2.326388888888889E-2</v>
      </c>
      <c r="E183" s="4">
        <v>4.2772370717979992E-2</v>
      </c>
      <c r="F183" s="5">
        <v>3.6537648495757767E-2</v>
      </c>
    </row>
    <row r="184" spans="2:6" ht="15.75" thickBot="1" x14ac:dyDescent="0.3">
      <c r="B184" s="37" t="s">
        <v>67</v>
      </c>
      <c r="C184" s="10">
        <v>-7.5000000000000025E-2</v>
      </c>
      <c r="D184" s="10">
        <v>0</v>
      </c>
      <c r="E184" s="10">
        <v>-7.5000000000000025E-2</v>
      </c>
      <c r="F184" s="11">
        <v>0</v>
      </c>
    </row>
  </sheetData>
  <mergeCells count="4">
    <mergeCell ref="C3:D3"/>
    <mergeCell ref="E3:F3"/>
    <mergeCell ref="G3:H3"/>
    <mergeCell ref="I3:J3"/>
  </mergeCells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24758-0566-467D-96D7-5B7BD8B0BB85}">
  <dimension ref="B1:M85"/>
  <sheetViews>
    <sheetView workbookViewId="0">
      <selection activeCell="A66" sqref="A66:XFD66"/>
    </sheetView>
  </sheetViews>
  <sheetFormatPr baseColWidth="10" defaultRowHeight="15" x14ac:dyDescent="0.25"/>
  <cols>
    <col min="1" max="1" width="2.7109375" customWidth="1"/>
    <col min="2" max="2" width="35.28515625" customWidth="1"/>
    <col min="3" max="4" width="15.28515625" bestFit="1" customWidth="1"/>
    <col min="5" max="5" width="15" bestFit="1" customWidth="1"/>
    <col min="6" max="6" width="16.140625" bestFit="1" customWidth="1"/>
    <col min="7" max="7" width="17.28515625" bestFit="1" customWidth="1"/>
    <col min="9" max="9" width="33.28515625" bestFit="1" customWidth="1"/>
    <col min="10" max="10" width="27.5703125" bestFit="1" customWidth="1"/>
    <col min="12" max="12" width="46" bestFit="1" customWidth="1"/>
    <col min="13" max="13" width="18.28515625" bestFit="1" customWidth="1"/>
  </cols>
  <sheetData>
    <row r="1" spans="2:13" s="74" customFormat="1" x14ac:dyDescent="0.25">
      <c r="B1" s="73" t="s">
        <v>68</v>
      </c>
    </row>
    <row r="2" spans="2:13" x14ac:dyDescent="0.25">
      <c r="B2" s="39"/>
    </row>
    <row r="3" spans="2:13" s="215" customFormat="1" x14ac:dyDescent="0.25">
      <c r="B3" s="214" t="s">
        <v>135</v>
      </c>
    </row>
    <row r="4" spans="2:13" ht="15.75" thickBot="1" x14ac:dyDescent="0.3"/>
    <row r="5" spans="2:13" x14ac:dyDescent="0.25">
      <c r="B5" s="16" t="s">
        <v>15</v>
      </c>
      <c r="C5" s="17" t="s">
        <v>11</v>
      </c>
      <c r="D5" s="17" t="s">
        <v>10</v>
      </c>
      <c r="E5" s="17" t="s">
        <v>12</v>
      </c>
      <c r="F5" s="17" t="s">
        <v>13</v>
      </c>
      <c r="G5" s="18" t="s">
        <v>14</v>
      </c>
      <c r="I5" s="20" t="s">
        <v>15</v>
      </c>
      <c r="J5" s="22" t="s">
        <v>17</v>
      </c>
      <c r="L5" s="20" t="s">
        <v>15</v>
      </c>
      <c r="M5" s="18" t="s">
        <v>22</v>
      </c>
    </row>
    <row r="6" spans="2:13" ht="15.75" thickBot="1" x14ac:dyDescent="0.3">
      <c r="B6" s="2" t="s">
        <v>0</v>
      </c>
      <c r="C6" s="1" t="s">
        <v>97</v>
      </c>
      <c r="D6" s="1" t="s">
        <v>97</v>
      </c>
      <c r="E6" s="1" t="s">
        <v>100</v>
      </c>
      <c r="F6" s="1" t="s">
        <v>101</v>
      </c>
      <c r="G6" s="3" t="s">
        <v>102</v>
      </c>
      <c r="I6" s="65" t="s">
        <v>0</v>
      </c>
      <c r="J6" s="66" t="s">
        <v>103</v>
      </c>
      <c r="L6" s="21" t="s">
        <v>0</v>
      </c>
      <c r="M6" s="23" t="s">
        <v>104</v>
      </c>
    </row>
    <row r="7" spans="2:13" x14ac:dyDescent="0.25">
      <c r="B7" s="16" t="s">
        <v>63</v>
      </c>
      <c r="C7" s="77">
        <v>0.16277928199768099</v>
      </c>
      <c r="D7" s="77">
        <v>8.3467580024871396E-2</v>
      </c>
      <c r="E7" s="77">
        <v>2.2572710741740421E-4</v>
      </c>
      <c r="F7" s="77">
        <v>4.6361856762121601E-5</v>
      </c>
      <c r="G7" s="78">
        <v>2.3908881089328801E-5</v>
      </c>
      <c r="I7" s="16" t="s">
        <v>63</v>
      </c>
      <c r="J7" s="78">
        <v>1.18059098993833</v>
      </c>
      <c r="L7" s="16" t="s">
        <v>63</v>
      </c>
      <c r="M7" s="78">
        <v>7.3666666666666661E-4</v>
      </c>
    </row>
    <row r="8" spans="2:13" x14ac:dyDescent="0.25">
      <c r="B8" s="76" t="s">
        <v>65</v>
      </c>
      <c r="C8" s="80">
        <f>(1-C9/C7)*(-1)</f>
        <v>-0.34280659313571493</v>
      </c>
      <c r="D8" s="80">
        <f t="shared" ref="D8:G8" si="0">(1-D9/D7)*(-1)</f>
        <v>-0.6572587325091207</v>
      </c>
      <c r="E8" s="80">
        <f t="shared" si="0"/>
        <v>0.78306727885992888</v>
      </c>
      <c r="F8" s="80">
        <f t="shared" si="0"/>
        <v>0.30448622862968744</v>
      </c>
      <c r="G8" s="79">
        <f t="shared" si="0"/>
        <v>0.23065710447079635</v>
      </c>
      <c r="I8" s="76" t="s">
        <v>65</v>
      </c>
      <c r="J8" s="79">
        <f t="shared" ref="J8" si="1">(1-J9/J7)*(-1)</f>
        <v>-0.77917557242778679</v>
      </c>
      <c r="L8" s="76" t="s">
        <v>65</v>
      </c>
      <c r="M8" s="79">
        <f t="shared" ref="M8" si="2">(1-M9/M7)*(-1)</f>
        <v>3.5165826861642131</v>
      </c>
    </row>
    <row r="9" spans="2:13" x14ac:dyDescent="0.25">
      <c r="B9" s="13" t="s">
        <v>98</v>
      </c>
      <c r="C9" s="14">
        <v>0.10697747090297816</v>
      </c>
      <c r="D9" s="14">
        <f>SUM(D12:D20)</f>
        <v>2.8607784172120822E-2</v>
      </c>
      <c r="E9" s="14">
        <v>4.0248661918767381E-4</v>
      </c>
      <c r="F9" s="14">
        <v>6.0478403679889781E-5</v>
      </c>
      <c r="G9" s="15">
        <v>2.9423634372529963E-5</v>
      </c>
      <c r="I9" s="13" t="s">
        <v>98</v>
      </c>
      <c r="J9" s="26">
        <v>0.26070332955004427</v>
      </c>
      <c r="L9" s="13" t="s">
        <v>98</v>
      </c>
      <c r="M9" s="15">
        <v>3.3272159121409701E-3</v>
      </c>
    </row>
    <row r="10" spans="2:13" x14ac:dyDescent="0.25">
      <c r="B10" s="19" t="s">
        <v>1</v>
      </c>
      <c r="C10" s="4"/>
      <c r="D10" s="4"/>
      <c r="E10" s="4"/>
      <c r="F10" s="4"/>
      <c r="G10" s="5"/>
      <c r="I10" s="30" t="s">
        <v>2</v>
      </c>
      <c r="J10" s="27"/>
      <c r="L10" s="6" t="s">
        <v>18</v>
      </c>
      <c r="M10" s="5">
        <v>2.418745275888133E-7</v>
      </c>
    </row>
    <row r="11" spans="2:13" x14ac:dyDescent="0.25">
      <c r="B11" s="7" t="s">
        <v>2</v>
      </c>
      <c r="C11" s="4"/>
      <c r="D11" s="4"/>
      <c r="E11" s="4"/>
      <c r="F11" s="4"/>
      <c r="G11" s="5"/>
      <c r="I11" s="31" t="s">
        <v>108</v>
      </c>
      <c r="J11" s="27">
        <v>0.22186837809373355</v>
      </c>
      <c r="L11" s="6" t="s">
        <v>19</v>
      </c>
      <c r="M11" s="5">
        <v>3.7500000000000017E-7</v>
      </c>
    </row>
    <row r="12" spans="2:13" x14ac:dyDescent="0.25">
      <c r="B12" s="8" t="s">
        <v>106</v>
      </c>
      <c r="C12" s="4">
        <v>2.3318193786203267E-2</v>
      </c>
      <c r="D12" s="4">
        <v>2.3318193786203267E-2</v>
      </c>
      <c r="E12" s="4">
        <v>1.9587282780410745E-4</v>
      </c>
      <c r="F12" s="4">
        <v>1.912091890468668E-5</v>
      </c>
      <c r="G12" s="5">
        <v>1.2125460768825701E-5</v>
      </c>
      <c r="I12" s="58" t="s">
        <v>4</v>
      </c>
      <c r="J12" s="27">
        <v>0</v>
      </c>
      <c r="L12" s="6" t="s">
        <v>20</v>
      </c>
      <c r="M12" s="5">
        <v>1.0453783803363852E-3</v>
      </c>
    </row>
    <row r="13" spans="2:13" ht="15.75" thickBot="1" x14ac:dyDescent="0.3">
      <c r="B13" s="8" t="s">
        <v>3</v>
      </c>
      <c r="C13" s="4">
        <v>1.5110189573459723E-3</v>
      </c>
      <c r="D13" s="4">
        <v>1.5110189573459723E-3</v>
      </c>
      <c r="E13" s="4">
        <v>1.2692559241706168E-5</v>
      </c>
      <c r="F13" s="4">
        <v>1.2390355450236972E-6</v>
      </c>
      <c r="G13" s="5">
        <v>7.857298578199057E-7</v>
      </c>
      <c r="I13" s="30" t="s">
        <v>16</v>
      </c>
      <c r="J13" s="27"/>
      <c r="L13" s="24" t="s">
        <v>21</v>
      </c>
      <c r="M13" s="11">
        <v>2.2812206572769959E-3</v>
      </c>
    </row>
    <row r="14" spans="2:13" ht="15.75" thickBot="1" x14ac:dyDescent="0.3">
      <c r="B14" s="56" t="s">
        <v>4</v>
      </c>
      <c r="C14" s="4">
        <v>0</v>
      </c>
      <c r="D14" s="4">
        <v>0</v>
      </c>
      <c r="E14" s="4">
        <v>0</v>
      </c>
      <c r="F14" s="4">
        <v>0</v>
      </c>
      <c r="G14" s="5">
        <v>0</v>
      </c>
      <c r="I14" s="32" t="s">
        <v>107</v>
      </c>
      <c r="J14" s="28">
        <v>3.8834951456310697E-2</v>
      </c>
    </row>
    <row r="15" spans="2:13" x14ac:dyDescent="0.25">
      <c r="B15" s="8" t="s">
        <v>5</v>
      </c>
      <c r="C15" s="4">
        <v>-7.5000000000000025E-2</v>
      </c>
      <c r="D15" s="4">
        <v>-7.5000000000000025E-2</v>
      </c>
      <c r="E15" s="4"/>
      <c r="F15" s="4"/>
      <c r="G15" s="5"/>
      <c r="L15" s="20" t="s">
        <v>15</v>
      </c>
      <c r="M15" s="18" t="s">
        <v>25</v>
      </c>
    </row>
    <row r="16" spans="2:13" ht="15.75" thickBot="1" x14ac:dyDescent="0.3">
      <c r="B16" s="8" t="s">
        <v>6</v>
      </c>
      <c r="C16" s="4">
        <v>3.7500000000000016E-3</v>
      </c>
      <c r="D16" s="4">
        <v>3.7500000000000016E-3</v>
      </c>
      <c r="E16" s="4"/>
      <c r="F16" s="4"/>
      <c r="G16" s="5"/>
      <c r="L16" s="25" t="s">
        <v>0</v>
      </c>
      <c r="M16" s="3" t="s">
        <v>105</v>
      </c>
    </row>
    <row r="17" spans="2:13" x14ac:dyDescent="0.25">
      <c r="B17" s="7" t="s">
        <v>7</v>
      </c>
      <c r="C17" s="4"/>
      <c r="D17" s="4"/>
      <c r="E17" s="4"/>
      <c r="F17" s="4"/>
      <c r="G17" s="5"/>
      <c r="L17" s="16" t="s">
        <v>63</v>
      </c>
      <c r="M17" s="26">
        <v>1.2320390337566257E-2</v>
      </c>
    </row>
    <row r="18" spans="2:13" x14ac:dyDescent="0.25">
      <c r="B18" s="8" t="s">
        <v>107</v>
      </c>
      <c r="C18" s="4">
        <v>3.5999999999999999E-3</v>
      </c>
      <c r="D18" s="4">
        <v>3.5999999999999999E-3</v>
      </c>
      <c r="E18" s="4">
        <v>1.5490341753343238E-5</v>
      </c>
      <c r="F18" s="4">
        <v>1.1000000000000001E-6</v>
      </c>
      <c r="G18" s="5">
        <v>9.3750000000000002E-7</v>
      </c>
      <c r="L18" s="76" t="s">
        <v>65</v>
      </c>
      <c r="M18" s="79">
        <f t="shared" ref="M18" si="3">(1-M19/M17)*(-1)</f>
        <v>-2.5084811260437259</v>
      </c>
    </row>
    <row r="19" spans="2:13" x14ac:dyDescent="0.25">
      <c r="B19" s="19" t="s">
        <v>8</v>
      </c>
      <c r="C19" s="4"/>
      <c r="D19" s="4"/>
      <c r="E19" s="4"/>
      <c r="F19" s="4"/>
      <c r="G19" s="5"/>
      <c r="L19" s="13" t="s">
        <v>98</v>
      </c>
      <c r="M19" s="34">
        <v>-1.8585076289710185E-2</v>
      </c>
    </row>
    <row r="20" spans="2:13" ht="15.75" thickBot="1" x14ac:dyDescent="0.3">
      <c r="B20" s="9" t="s">
        <v>99</v>
      </c>
      <c r="C20" s="10">
        <v>0.14979825815942893</v>
      </c>
      <c r="D20" s="10">
        <f>C20/2.097175614232</f>
        <v>7.1428571428571605E-2</v>
      </c>
      <c r="E20" s="10">
        <v>1.7843089038851697E-4</v>
      </c>
      <c r="F20" s="10">
        <v>3.9018449230179407E-5</v>
      </c>
      <c r="G20" s="11">
        <v>1.5574943745884355E-5</v>
      </c>
      <c r="L20" s="35" t="s">
        <v>23</v>
      </c>
      <c r="M20" s="36">
        <v>5.641492371028984E-2</v>
      </c>
    </row>
    <row r="21" spans="2:13" x14ac:dyDescent="0.25">
      <c r="L21" s="35" t="s">
        <v>24</v>
      </c>
      <c r="M21" s="36">
        <v>0</v>
      </c>
    </row>
    <row r="22" spans="2:13" ht="15.75" thickBot="1" x14ac:dyDescent="0.3">
      <c r="L22" s="37" t="s">
        <v>66</v>
      </c>
      <c r="M22" s="38">
        <v>-7.5000000000000025E-2</v>
      </c>
    </row>
    <row r="23" spans="2:13" x14ac:dyDescent="0.25">
      <c r="B23" s="39"/>
      <c r="L23" s="216"/>
      <c r="M23" s="44"/>
    </row>
    <row r="24" spans="2:13" s="215" customFormat="1" x14ac:dyDescent="0.25">
      <c r="B24" s="214" t="s">
        <v>136</v>
      </c>
      <c r="L24" s="217"/>
      <c r="M24" s="218"/>
    </row>
    <row r="25" spans="2:13" ht="15.75" thickBot="1" x14ac:dyDescent="0.3"/>
    <row r="26" spans="2:13" x14ac:dyDescent="0.25">
      <c r="B26" s="16" t="s">
        <v>15</v>
      </c>
      <c r="C26" s="17" t="s">
        <v>11</v>
      </c>
      <c r="D26" s="17" t="s">
        <v>10</v>
      </c>
      <c r="E26" s="17" t="s">
        <v>12</v>
      </c>
      <c r="F26" s="17" t="s">
        <v>13</v>
      </c>
      <c r="G26" s="18" t="s">
        <v>14</v>
      </c>
      <c r="I26" s="20" t="s">
        <v>15</v>
      </c>
      <c r="J26" s="22" t="s">
        <v>17</v>
      </c>
      <c r="L26" s="20" t="s">
        <v>15</v>
      </c>
      <c r="M26" s="18" t="s">
        <v>22</v>
      </c>
    </row>
    <row r="27" spans="2:13" ht="15.75" thickBot="1" x14ac:dyDescent="0.3">
      <c r="B27" s="75" t="s">
        <v>0</v>
      </c>
      <c r="C27" s="46" t="s">
        <v>97</v>
      </c>
      <c r="D27" s="46" t="s">
        <v>97</v>
      </c>
      <c r="E27" s="46" t="s">
        <v>100</v>
      </c>
      <c r="F27" s="46" t="s">
        <v>101</v>
      </c>
      <c r="G27" s="63" t="s">
        <v>102</v>
      </c>
      <c r="I27" s="21" t="s">
        <v>0</v>
      </c>
      <c r="J27" s="23" t="s">
        <v>103</v>
      </c>
      <c r="L27" s="21" t="s">
        <v>0</v>
      </c>
      <c r="M27" s="23" t="s">
        <v>104</v>
      </c>
    </row>
    <row r="28" spans="2:13" x14ac:dyDescent="0.25">
      <c r="B28" s="16" t="s">
        <v>63</v>
      </c>
      <c r="C28" s="77">
        <v>0.16277928199768099</v>
      </c>
      <c r="D28" s="77">
        <v>8.3467580024871396E-2</v>
      </c>
      <c r="E28" s="77">
        <v>2.2572710741740421E-4</v>
      </c>
      <c r="F28" s="77">
        <v>4.6361856762121601E-5</v>
      </c>
      <c r="G28" s="78">
        <v>2.3908881089328801E-5</v>
      </c>
      <c r="I28" s="16" t="s">
        <v>63</v>
      </c>
      <c r="J28" s="78">
        <v>1.18059098993833</v>
      </c>
      <c r="L28" s="16" t="s">
        <v>63</v>
      </c>
      <c r="M28" s="78">
        <v>7.3666666666666661E-4</v>
      </c>
    </row>
    <row r="29" spans="2:13" x14ac:dyDescent="0.25">
      <c r="B29" s="76" t="s">
        <v>65</v>
      </c>
      <c r="C29" s="80">
        <f>(1-C30/C28)*(-1)</f>
        <v>-0.1829568215718822</v>
      </c>
      <c r="D29" s="80">
        <f t="shared" ref="D29:G29" si="4">(1-D30/D28)*(-1)</f>
        <v>-0.3455181616802957</v>
      </c>
      <c r="E29" s="80">
        <f t="shared" si="4"/>
        <v>0.8248177433896513</v>
      </c>
      <c r="F29" s="80">
        <f t="shared" si="4"/>
        <v>0.34308265422492545</v>
      </c>
      <c r="G29" s="79">
        <f t="shared" si="4"/>
        <v>0.65839649151992896</v>
      </c>
      <c r="I29" s="76" t="s">
        <v>65</v>
      </c>
      <c r="J29" s="79">
        <f t="shared" ref="J29" si="5">(1-J30/J28)*(-1)</f>
        <v>-0.17496727897313313</v>
      </c>
      <c r="L29" s="76" t="s">
        <v>65</v>
      </c>
      <c r="M29" s="79">
        <f t="shared" ref="M29" si="6">(1-M30/M28)*(-1)</f>
        <v>3.2875235282351047</v>
      </c>
    </row>
    <row r="30" spans="2:13" x14ac:dyDescent="0.25">
      <c r="B30" s="13" t="s">
        <v>9</v>
      </c>
      <c r="C30" s="14">
        <v>0.13299770194563218</v>
      </c>
      <c r="D30" s="14">
        <f>SUM(D33:D41)</f>
        <v>5.462801521477486E-2</v>
      </c>
      <c r="E30" s="14">
        <v>4.1191083077930096E-4</v>
      </c>
      <c r="F30" s="14">
        <v>6.2267805634866089E-5</v>
      </c>
      <c r="G30" s="15">
        <v>3.965040451471006E-5</v>
      </c>
      <c r="I30" s="29" t="s">
        <v>9</v>
      </c>
      <c r="J30" s="26">
        <v>0.97402619684862279</v>
      </c>
      <c r="L30" s="29" t="s">
        <v>9</v>
      </c>
      <c r="M30" s="15">
        <v>3.1584756657998601E-3</v>
      </c>
    </row>
    <row r="31" spans="2:13" x14ac:dyDescent="0.25">
      <c r="B31" s="19" t="s">
        <v>1</v>
      </c>
      <c r="C31" s="4"/>
      <c r="D31" s="4"/>
      <c r="E31" s="4"/>
      <c r="F31" s="4"/>
      <c r="G31" s="5"/>
      <c r="I31" s="30" t="s">
        <v>2</v>
      </c>
      <c r="J31" s="27"/>
      <c r="L31" s="6" t="s">
        <v>18</v>
      </c>
      <c r="M31" s="5">
        <v>2.418745275888133E-7</v>
      </c>
    </row>
    <row r="32" spans="2:13" x14ac:dyDescent="0.25">
      <c r="B32" s="7" t="s">
        <v>2</v>
      </c>
      <c r="C32" s="4"/>
      <c r="D32" s="4"/>
      <c r="E32" s="4"/>
      <c r="F32" s="4"/>
      <c r="G32" s="5"/>
      <c r="I32" s="31" t="s">
        <v>108</v>
      </c>
      <c r="J32" s="27">
        <v>0.20836624539231174</v>
      </c>
      <c r="L32" s="6" t="s">
        <v>19</v>
      </c>
      <c r="M32" s="5">
        <v>3.7500000000000017E-7</v>
      </c>
    </row>
    <row r="33" spans="2:13" x14ac:dyDescent="0.25">
      <c r="B33" s="8" t="s">
        <v>106</v>
      </c>
      <c r="C33" s="4">
        <v>2.3318193786203267E-2</v>
      </c>
      <c r="D33" s="4">
        <v>2.3318193786203267E-2</v>
      </c>
      <c r="E33" s="4">
        <v>1.9587282780410745E-4</v>
      </c>
      <c r="F33" s="4">
        <v>1.912091890468668E-5</v>
      </c>
      <c r="G33" s="5">
        <v>1.2125460768825701E-5</v>
      </c>
      <c r="I33" s="58" t="s">
        <v>4</v>
      </c>
      <c r="J33" s="27">
        <v>0.72682500000000039</v>
      </c>
      <c r="L33" s="6" t="s">
        <v>20</v>
      </c>
      <c r="M33" s="5">
        <v>8.4293320975285108E-4</v>
      </c>
    </row>
    <row r="34" spans="2:13" ht="15.75" thickBot="1" x14ac:dyDescent="0.3">
      <c r="B34" s="56" t="s">
        <v>3</v>
      </c>
      <c r="C34" s="4">
        <v>0</v>
      </c>
      <c r="D34" s="4">
        <v>0</v>
      </c>
      <c r="E34" s="4">
        <v>0</v>
      </c>
      <c r="F34" s="4">
        <v>0</v>
      </c>
      <c r="G34" s="5">
        <v>0</v>
      </c>
      <c r="I34" s="30" t="s">
        <v>16</v>
      </c>
      <c r="J34" s="27"/>
      <c r="L34" s="24" t="s">
        <v>21</v>
      </c>
      <c r="M34" s="11">
        <v>2.3149255815194201E-3</v>
      </c>
    </row>
    <row r="35" spans="2:13" ht="15.75" thickBot="1" x14ac:dyDescent="0.3">
      <c r="B35" s="56" t="s">
        <v>4</v>
      </c>
      <c r="C35" s="4">
        <v>2.7531250000000011E-2</v>
      </c>
      <c r="D35" s="4">
        <v>2.7531250000000011E-2</v>
      </c>
      <c r="E35" s="4">
        <v>2.2116770833333341E-5</v>
      </c>
      <c r="F35" s="4">
        <v>3.028437500000001E-6</v>
      </c>
      <c r="G35" s="5">
        <v>1.1012500000000005E-5</v>
      </c>
      <c r="I35" s="32" t="s">
        <v>107</v>
      </c>
      <c r="J35" s="28">
        <v>3.8834951456310697E-2</v>
      </c>
    </row>
    <row r="36" spans="2:13" x14ac:dyDescent="0.25">
      <c r="B36" s="8" t="s">
        <v>5</v>
      </c>
      <c r="C36" s="4">
        <v>-7.5000000000000025E-2</v>
      </c>
      <c r="D36" s="4">
        <v>-7.5000000000000025E-2</v>
      </c>
      <c r="E36" s="4"/>
      <c r="F36" s="4"/>
      <c r="G36" s="5"/>
      <c r="L36" s="20" t="s">
        <v>15</v>
      </c>
      <c r="M36" s="18" t="s">
        <v>25</v>
      </c>
    </row>
    <row r="37" spans="2:13" ht="15.75" thickBot="1" x14ac:dyDescent="0.3">
      <c r="B37" s="8" t="s">
        <v>6</v>
      </c>
      <c r="C37" s="4">
        <v>3.7500000000000016E-3</v>
      </c>
      <c r="D37" s="4">
        <v>3.7500000000000016E-3</v>
      </c>
      <c r="E37" s="4"/>
      <c r="F37" s="4"/>
      <c r="G37" s="5"/>
      <c r="L37" s="25" t="s">
        <v>0</v>
      </c>
      <c r="M37" s="3" t="s">
        <v>105</v>
      </c>
    </row>
    <row r="38" spans="2:13" x14ac:dyDescent="0.25">
      <c r="B38" s="7" t="s">
        <v>7</v>
      </c>
      <c r="C38" s="4"/>
      <c r="D38" s="4"/>
      <c r="E38" s="4"/>
      <c r="F38" s="4"/>
      <c r="G38" s="5"/>
      <c r="L38" s="16" t="s">
        <v>63</v>
      </c>
      <c r="M38" s="26">
        <v>1.2320390337566257E-2</v>
      </c>
    </row>
    <row r="39" spans="2:13" x14ac:dyDescent="0.25">
      <c r="B39" s="8" t="s">
        <v>107</v>
      </c>
      <c r="C39" s="4">
        <v>3.5999999999999999E-3</v>
      </c>
      <c r="D39" s="4">
        <v>3.5999999999999999E-3</v>
      </c>
      <c r="E39" s="4">
        <v>1.5490341753343238E-5</v>
      </c>
      <c r="F39" s="4">
        <v>1.1000000000000001E-6</v>
      </c>
      <c r="G39" s="5">
        <v>9.3750000000000002E-7</v>
      </c>
      <c r="L39" s="76" t="s">
        <v>64</v>
      </c>
      <c r="M39" s="79">
        <f t="shared" ref="M39" si="7">(1-M40/M38)*(-1)</f>
        <v>3.5789883408380652</v>
      </c>
    </row>
    <row r="40" spans="2:13" x14ac:dyDescent="0.25">
      <c r="B40" s="19" t="s">
        <v>8</v>
      </c>
      <c r="C40" s="4"/>
      <c r="D40" s="4"/>
      <c r="E40" s="4"/>
      <c r="F40" s="4"/>
      <c r="G40" s="5"/>
      <c r="L40" s="33" t="s">
        <v>9</v>
      </c>
      <c r="M40" s="34">
        <v>5.641492371028984E-2</v>
      </c>
    </row>
    <row r="41" spans="2:13" ht="15.75" thickBot="1" x14ac:dyDescent="0.3">
      <c r="B41" s="9" t="s">
        <v>99</v>
      </c>
      <c r="C41" s="10">
        <v>0.14979825815942893</v>
      </c>
      <c r="D41" s="10">
        <f>C41/2.097175614232</f>
        <v>7.1428571428571605E-2</v>
      </c>
      <c r="E41" s="10">
        <v>1.7843089038851697E-4</v>
      </c>
      <c r="F41" s="10">
        <v>3.9018449230179407E-5</v>
      </c>
      <c r="G41" s="11">
        <v>1.5574943745884355E-5</v>
      </c>
      <c r="L41" s="35" t="s">
        <v>23</v>
      </c>
      <c r="M41" s="36">
        <v>5.641492371028984E-2</v>
      </c>
    </row>
    <row r="42" spans="2:13" x14ac:dyDescent="0.25">
      <c r="L42" s="35" t="s">
        <v>24</v>
      </c>
      <c r="M42" s="36">
        <v>0</v>
      </c>
    </row>
    <row r="43" spans="2:13" ht="15.75" thickBot="1" x14ac:dyDescent="0.3">
      <c r="L43" s="37" t="s">
        <v>66</v>
      </c>
      <c r="M43" s="38">
        <v>0</v>
      </c>
    </row>
    <row r="44" spans="2:13" x14ac:dyDescent="0.25">
      <c r="B44" s="12"/>
      <c r="L44" s="216"/>
      <c r="M44" s="44"/>
    </row>
    <row r="45" spans="2:13" s="215" customFormat="1" x14ac:dyDescent="0.25">
      <c r="B45" s="219" t="s">
        <v>137</v>
      </c>
      <c r="L45" s="217"/>
      <c r="M45" s="218"/>
    </row>
    <row r="46" spans="2:13" ht="15.75" thickBot="1" x14ac:dyDescent="0.3"/>
    <row r="47" spans="2:13" x14ac:dyDescent="0.25">
      <c r="B47" s="16" t="s">
        <v>15</v>
      </c>
      <c r="C47" s="17" t="s">
        <v>11</v>
      </c>
      <c r="D47" s="17" t="s">
        <v>10</v>
      </c>
      <c r="E47" s="17" t="s">
        <v>12</v>
      </c>
      <c r="F47" s="17" t="s">
        <v>13</v>
      </c>
      <c r="G47" s="18" t="s">
        <v>14</v>
      </c>
      <c r="I47" s="20" t="s">
        <v>15</v>
      </c>
      <c r="J47" s="22" t="s">
        <v>17</v>
      </c>
      <c r="L47" s="20" t="s">
        <v>15</v>
      </c>
      <c r="M47" s="18" t="s">
        <v>22</v>
      </c>
    </row>
    <row r="48" spans="2:13" ht="15.75" thickBot="1" x14ac:dyDescent="0.3">
      <c r="B48" s="2" t="s">
        <v>0</v>
      </c>
      <c r="C48" s="1" t="s">
        <v>97</v>
      </c>
      <c r="D48" s="1" t="s">
        <v>97</v>
      </c>
      <c r="E48" s="1" t="s">
        <v>100</v>
      </c>
      <c r="F48" s="1" t="s">
        <v>101</v>
      </c>
      <c r="G48" s="3" t="s">
        <v>102</v>
      </c>
      <c r="I48" s="21" t="s">
        <v>0</v>
      </c>
      <c r="J48" s="23" t="s">
        <v>103</v>
      </c>
      <c r="L48" s="21" t="s">
        <v>0</v>
      </c>
      <c r="M48" s="23" t="s">
        <v>104</v>
      </c>
    </row>
    <row r="49" spans="2:13" x14ac:dyDescent="0.25">
      <c r="B49" s="16" t="s">
        <v>63</v>
      </c>
      <c r="C49" s="77">
        <v>0.16277928199768099</v>
      </c>
      <c r="D49" s="77">
        <v>8.3467580024871396E-2</v>
      </c>
      <c r="E49" s="77">
        <v>2.2572710741740421E-4</v>
      </c>
      <c r="F49" s="77">
        <v>4.6361856762121601E-5</v>
      </c>
      <c r="G49" s="78">
        <v>2.3908881089328801E-5</v>
      </c>
      <c r="I49" s="16" t="s">
        <v>63</v>
      </c>
      <c r="J49" s="78">
        <v>1.18059098993833</v>
      </c>
      <c r="L49" s="16" t="s">
        <v>63</v>
      </c>
      <c r="M49" s="78">
        <v>7.3666666666666661E-4</v>
      </c>
    </row>
    <row r="50" spans="2:13" x14ac:dyDescent="0.25">
      <c r="B50" s="76" t="s">
        <v>65</v>
      </c>
      <c r="C50" s="80">
        <f>(1-C51/C49)*(-1)</f>
        <v>-0.23196323948105413</v>
      </c>
      <c r="D50" s="80">
        <f t="shared" ref="D50:G50" si="8">(1-D51/D49)*(-1)</f>
        <v>-0.44109095195594861</v>
      </c>
      <c r="E50" s="80">
        <f t="shared" si="8"/>
        <v>1.4545028654842418</v>
      </c>
      <c r="F50" s="80">
        <f t="shared" si="8"/>
        <v>0.62361195571288253</v>
      </c>
      <c r="G50" s="79">
        <f t="shared" si="8"/>
        <v>0.62307868022117252</v>
      </c>
      <c r="I50" s="76" t="s">
        <v>65</v>
      </c>
      <c r="J50" s="79">
        <f t="shared" ref="J50" si="9">(1-J51/J49)*(-1)</f>
        <v>-0.64260982679295386</v>
      </c>
      <c r="L50" s="76" t="s">
        <v>65</v>
      </c>
      <c r="M50" s="79">
        <f t="shared" ref="M50" si="10">(1-M51/M49)*(-1)</f>
        <v>6.798104342193068</v>
      </c>
    </row>
    <row r="51" spans="2:13" x14ac:dyDescent="0.25">
      <c r="B51" s="13" t="s">
        <v>9</v>
      </c>
      <c r="C51" s="14">
        <v>0.12502047242509887</v>
      </c>
      <c r="D51" s="14">
        <f>SUM(D54:D62)</f>
        <v>4.6650785694241553E-2</v>
      </c>
      <c r="E51" s="14">
        <v>5.5404783197348794E-4</v>
      </c>
      <c r="F51" s="14">
        <v>7.5273664928028784E-5</v>
      </c>
      <c r="G51" s="15">
        <v>3.8805995164032742E-5</v>
      </c>
      <c r="I51" s="29" t="s">
        <v>9</v>
      </c>
      <c r="J51" s="26">
        <v>0.42193161838073778</v>
      </c>
      <c r="L51" s="29" t="s">
        <v>9</v>
      </c>
      <c r="M51" s="15">
        <v>5.7446035320822264E-3</v>
      </c>
    </row>
    <row r="52" spans="2:13" x14ac:dyDescent="0.25">
      <c r="B52" s="19" t="s">
        <v>1</v>
      </c>
      <c r="C52" s="4"/>
      <c r="D52" s="4"/>
      <c r="E52" s="4"/>
      <c r="F52" s="4"/>
      <c r="G52" s="5"/>
      <c r="I52" s="30" t="s">
        <v>2</v>
      </c>
      <c r="J52" s="27"/>
      <c r="L52" s="6" t="s">
        <v>18</v>
      </c>
      <c r="M52" s="5">
        <v>2.418745275888133E-7</v>
      </c>
    </row>
    <row r="53" spans="2:13" x14ac:dyDescent="0.25">
      <c r="B53" s="7" t="s">
        <v>2</v>
      </c>
      <c r="C53" s="4"/>
      <c r="D53" s="4"/>
      <c r="E53" s="4"/>
      <c r="F53" s="4"/>
      <c r="G53" s="5"/>
      <c r="I53" s="31" t="s">
        <v>108</v>
      </c>
      <c r="J53" s="27">
        <v>0.38309666692442707</v>
      </c>
      <c r="L53" s="6" t="s">
        <v>19</v>
      </c>
      <c r="M53" s="5">
        <v>3.7500000000000017E-7</v>
      </c>
    </row>
    <row r="54" spans="2:13" x14ac:dyDescent="0.25">
      <c r="B54" s="8" t="s">
        <v>106</v>
      </c>
      <c r="C54" s="4">
        <v>3.6622938330967497E-2</v>
      </c>
      <c r="D54" s="4">
        <v>3.6622938330967497E-2</v>
      </c>
      <c r="E54" s="4">
        <v>3.0763268198012701E-4</v>
      </c>
      <c r="F54" s="4">
        <v>3.003080943139335E-5</v>
      </c>
      <c r="G54" s="5">
        <v>1.9043927932103102E-5</v>
      </c>
      <c r="I54" s="58" t="s">
        <v>4</v>
      </c>
      <c r="J54" s="27">
        <v>0</v>
      </c>
      <c r="L54" s="6" t="s">
        <v>20</v>
      </c>
      <c r="M54" s="5">
        <v>3.462766000277642E-3</v>
      </c>
    </row>
    <row r="55" spans="2:13" ht="15.75" thickBot="1" x14ac:dyDescent="0.3">
      <c r="B55" s="8" t="s">
        <v>3</v>
      </c>
      <c r="C55" s="4">
        <v>6.2492759347024755E-3</v>
      </c>
      <c r="D55" s="4">
        <v>6.2492759347024755E-3</v>
      </c>
      <c r="E55" s="4">
        <v>5.2493917851500798E-5</v>
      </c>
      <c r="F55" s="4">
        <v>5.1244062664560299E-6</v>
      </c>
      <c r="G55" s="5">
        <v>3.2496234860452879E-6</v>
      </c>
      <c r="I55" s="30" t="s">
        <v>16</v>
      </c>
      <c r="J55" s="27"/>
      <c r="L55" s="24" t="s">
        <v>21</v>
      </c>
      <c r="M55" s="11">
        <v>2.2812206572769959E-3</v>
      </c>
    </row>
    <row r="56" spans="2:13" ht="15.75" thickBot="1" x14ac:dyDescent="0.3">
      <c r="B56" s="56" t="s">
        <v>4</v>
      </c>
      <c r="C56" s="4">
        <v>0</v>
      </c>
      <c r="D56" s="4">
        <v>0</v>
      </c>
      <c r="E56" s="4">
        <v>0</v>
      </c>
      <c r="F56" s="4">
        <v>0</v>
      </c>
      <c r="G56" s="5">
        <v>0</v>
      </c>
      <c r="I56" s="32" t="s">
        <v>107</v>
      </c>
      <c r="J56" s="28">
        <v>3.8834951456310697E-2</v>
      </c>
    </row>
    <row r="57" spans="2:13" x14ac:dyDescent="0.25">
      <c r="B57" s="8" t="s">
        <v>5</v>
      </c>
      <c r="C57" s="4">
        <v>-7.5000000000000025E-2</v>
      </c>
      <c r="D57" s="4">
        <v>-7.5000000000000025E-2</v>
      </c>
      <c r="E57" s="4"/>
      <c r="F57" s="4"/>
      <c r="G57" s="5"/>
      <c r="L57" s="20" t="s">
        <v>15</v>
      </c>
      <c r="M57" s="18" t="s">
        <v>25</v>
      </c>
    </row>
    <row r="58" spans="2:13" ht="15.75" thickBot="1" x14ac:dyDescent="0.3">
      <c r="B58" s="8" t="s">
        <v>6</v>
      </c>
      <c r="C58" s="4">
        <v>3.7500000000000016E-3</v>
      </c>
      <c r="D58" s="4">
        <v>3.7500000000000016E-3</v>
      </c>
      <c r="E58" s="4"/>
      <c r="F58" s="4"/>
      <c r="G58" s="5"/>
      <c r="L58" s="25" t="s">
        <v>0</v>
      </c>
      <c r="M58" s="3" t="s">
        <v>105</v>
      </c>
    </row>
    <row r="59" spans="2:13" x14ac:dyDescent="0.25">
      <c r="B59" s="7" t="s">
        <v>7</v>
      </c>
      <c r="C59" s="4"/>
      <c r="D59" s="4"/>
      <c r="E59" s="4"/>
      <c r="F59" s="4"/>
      <c r="G59" s="5"/>
      <c r="L59" s="16" t="s">
        <v>63</v>
      </c>
      <c r="M59" s="78">
        <v>1.2320390337566257E-2</v>
      </c>
    </row>
    <row r="60" spans="2:13" x14ac:dyDescent="0.25">
      <c r="B60" s="8" t="s">
        <v>107</v>
      </c>
      <c r="C60" s="4">
        <v>3.5999999999999999E-3</v>
      </c>
      <c r="D60" s="4">
        <v>3.5999999999999999E-3</v>
      </c>
      <c r="E60" s="4">
        <v>1.5490341753343238E-5</v>
      </c>
      <c r="F60" s="4">
        <v>1.1000000000000001E-6</v>
      </c>
      <c r="G60" s="5">
        <v>9.3750000000000002E-7</v>
      </c>
      <c r="L60" s="76" t="s">
        <v>65</v>
      </c>
      <c r="M60" s="79">
        <f t="shared" ref="M60" si="11">(1-M61/M59)*(-1)</f>
        <v>4.6788326974808019</v>
      </c>
    </row>
    <row r="61" spans="2:13" x14ac:dyDescent="0.25">
      <c r="B61" s="19" t="s">
        <v>8</v>
      </c>
      <c r="C61" s="4"/>
      <c r="D61" s="4"/>
      <c r="E61" s="4"/>
      <c r="F61" s="4"/>
      <c r="G61" s="5"/>
      <c r="L61" s="33" t="s">
        <v>9</v>
      </c>
      <c r="M61" s="34">
        <v>6.9965435494697789E-2</v>
      </c>
    </row>
    <row r="62" spans="2:13" ht="15.75" thickBot="1" x14ac:dyDescent="0.3">
      <c r="B62" s="9" t="s">
        <v>99</v>
      </c>
      <c r="C62" s="10">
        <v>0.14979825815942893</v>
      </c>
      <c r="D62" s="10">
        <f>C62/2.097175614232</f>
        <v>7.1428571428571605E-2</v>
      </c>
      <c r="E62" s="10">
        <v>1.7843089038851697E-4</v>
      </c>
      <c r="F62" s="10">
        <v>3.9018449230179407E-5</v>
      </c>
      <c r="G62" s="11">
        <v>1.5574943745884355E-5</v>
      </c>
      <c r="L62" s="35" t="s">
        <v>23</v>
      </c>
      <c r="M62" s="36">
        <v>0.14496543549469781</v>
      </c>
    </row>
    <row r="63" spans="2:13" x14ac:dyDescent="0.25">
      <c r="L63" s="35" t="s">
        <v>24</v>
      </c>
      <c r="M63" s="36">
        <v>0</v>
      </c>
    </row>
    <row r="64" spans="2:13" ht="15.75" thickBot="1" x14ac:dyDescent="0.3">
      <c r="L64" s="37" t="s">
        <v>66</v>
      </c>
      <c r="M64" s="38">
        <v>-7.5000000000000025E-2</v>
      </c>
    </row>
    <row r="65" spans="2:13" x14ac:dyDescent="0.25">
      <c r="B65" s="39"/>
      <c r="L65" s="216"/>
      <c r="M65" s="44"/>
    </row>
    <row r="66" spans="2:13" s="215" customFormat="1" x14ac:dyDescent="0.25">
      <c r="B66" s="214" t="s">
        <v>138</v>
      </c>
      <c r="L66" s="217"/>
      <c r="M66" s="218"/>
    </row>
    <row r="67" spans="2:13" ht="15.75" thickBot="1" x14ac:dyDescent="0.3"/>
    <row r="68" spans="2:13" x14ac:dyDescent="0.25">
      <c r="B68" s="16" t="s">
        <v>15</v>
      </c>
      <c r="C68" s="17" t="s">
        <v>11</v>
      </c>
      <c r="D68" s="17" t="s">
        <v>10</v>
      </c>
      <c r="E68" s="17" t="s">
        <v>12</v>
      </c>
      <c r="F68" s="17" t="s">
        <v>13</v>
      </c>
      <c r="G68" s="18" t="s">
        <v>14</v>
      </c>
      <c r="I68" s="20" t="s">
        <v>15</v>
      </c>
      <c r="J68" s="22" t="s">
        <v>17</v>
      </c>
      <c r="L68" s="20" t="s">
        <v>15</v>
      </c>
      <c r="M68" s="18" t="s">
        <v>22</v>
      </c>
    </row>
    <row r="69" spans="2:13" ht="15.75" thickBot="1" x14ac:dyDescent="0.3">
      <c r="B69" s="75" t="s">
        <v>0</v>
      </c>
      <c r="C69" s="46" t="s">
        <v>97</v>
      </c>
      <c r="D69" s="46" t="s">
        <v>97</v>
      </c>
      <c r="E69" s="46" t="s">
        <v>100</v>
      </c>
      <c r="F69" s="46" t="s">
        <v>101</v>
      </c>
      <c r="G69" s="63" t="s">
        <v>102</v>
      </c>
      <c r="I69" s="21" t="s">
        <v>0</v>
      </c>
      <c r="J69" s="23" t="s">
        <v>103</v>
      </c>
      <c r="L69" s="21" t="s">
        <v>0</v>
      </c>
      <c r="M69" s="23" t="s">
        <v>104</v>
      </c>
    </row>
    <row r="70" spans="2:13" x14ac:dyDescent="0.25">
      <c r="B70" s="16" t="s">
        <v>63</v>
      </c>
      <c r="C70" s="77">
        <v>0.16277928199768099</v>
      </c>
      <c r="D70" s="77">
        <v>8.3467580024871396E-2</v>
      </c>
      <c r="E70" s="77">
        <v>2.2572710741740421E-4</v>
      </c>
      <c r="F70" s="77">
        <v>4.6361856762121601E-5</v>
      </c>
      <c r="G70" s="78">
        <v>2.3908881089328801E-5</v>
      </c>
      <c r="I70" s="16" t="s">
        <v>63</v>
      </c>
      <c r="J70" s="78">
        <v>1.18059098993833</v>
      </c>
      <c r="L70" s="16" t="s">
        <v>63</v>
      </c>
      <c r="M70" s="78">
        <v>7.3666666666666661E-4</v>
      </c>
    </row>
    <row r="71" spans="2:13" x14ac:dyDescent="0.25">
      <c r="B71" s="76" t="s">
        <v>65</v>
      </c>
      <c r="C71" s="80">
        <f>(1-C72/C70)*(-1)</f>
        <v>-0.10122194486347047</v>
      </c>
      <c r="D71" s="80">
        <f t="shared" ref="D71:G71" si="12">(1-D72/D70)*(-1)</f>
        <v>-0.18611801445187826</v>
      </c>
      <c r="E71" s="80">
        <f t="shared" si="12"/>
        <v>1.3199282130832994</v>
      </c>
      <c r="F71" s="80">
        <f t="shared" si="12"/>
        <v>0.57840305096149947</v>
      </c>
      <c r="G71" s="79">
        <f t="shared" si="12"/>
        <v>0.94776457768960376</v>
      </c>
      <c r="I71" s="76" t="s">
        <v>65</v>
      </c>
      <c r="J71" s="79">
        <f t="shared" ref="J71" si="13">(1-J72/J70)*(-1)</f>
        <v>-7.4264945328196497E-2</v>
      </c>
      <c r="L71" s="76" t="s">
        <v>65</v>
      </c>
      <c r="M71" s="79">
        <f t="shared" ref="M71" si="14">(1-M72/M70)*(-1)</f>
        <v>5.7072876289058625</v>
      </c>
    </row>
    <row r="72" spans="2:13" x14ac:dyDescent="0.25">
      <c r="B72" s="13" t="s">
        <v>9</v>
      </c>
      <c r="C72" s="14">
        <v>0.14630244649039642</v>
      </c>
      <c r="D72" s="14">
        <f>SUM(D75:D83)</f>
        <v>6.793275975953908E-2</v>
      </c>
      <c r="E72" s="14">
        <v>5.236706849553205E-4</v>
      </c>
      <c r="F72" s="14">
        <v>7.3177696161572759E-5</v>
      </c>
      <c r="G72" s="15">
        <v>4.6568871677987466E-5</v>
      </c>
      <c r="I72" s="29" t="s">
        <v>9</v>
      </c>
      <c r="J72" s="26">
        <v>1.0929144646155986</v>
      </c>
      <c r="L72" s="29" t="s">
        <v>9</v>
      </c>
      <c r="M72" s="15">
        <v>4.941035219960652E-3</v>
      </c>
    </row>
    <row r="73" spans="2:13" x14ac:dyDescent="0.25">
      <c r="B73" s="19" t="s">
        <v>1</v>
      </c>
      <c r="C73" s="4"/>
      <c r="D73" s="4"/>
      <c r="E73" s="4"/>
      <c r="F73" s="4"/>
      <c r="G73" s="5"/>
      <c r="I73" s="30" t="s">
        <v>2</v>
      </c>
      <c r="J73" s="27"/>
      <c r="L73" s="6" t="s">
        <v>18</v>
      </c>
      <c r="M73" s="5">
        <v>2.418745275888133E-7</v>
      </c>
    </row>
    <row r="74" spans="2:13" x14ac:dyDescent="0.25">
      <c r="B74" s="7" t="s">
        <v>2</v>
      </c>
      <c r="C74" s="4"/>
      <c r="D74" s="4"/>
      <c r="E74" s="4"/>
      <c r="F74" s="4"/>
      <c r="G74" s="5"/>
      <c r="I74" s="31" t="s">
        <v>108</v>
      </c>
      <c r="J74" s="27">
        <v>0.32725451315928755</v>
      </c>
      <c r="L74" s="6" t="s">
        <v>19</v>
      </c>
      <c r="M74" s="5">
        <v>3.7500000000000017E-7</v>
      </c>
    </row>
    <row r="75" spans="2:13" x14ac:dyDescent="0.25">
      <c r="B75" s="8" t="s">
        <v>106</v>
      </c>
      <c r="C75" s="4">
        <v>3.6622938330967497E-2</v>
      </c>
      <c r="D75" s="4">
        <v>3.6622938330967497E-2</v>
      </c>
      <c r="E75" s="4">
        <v>3.0763268198012701E-4</v>
      </c>
      <c r="F75" s="4">
        <v>3.003080943139335E-5</v>
      </c>
      <c r="G75" s="5">
        <v>1.9043927932103102E-5</v>
      </c>
      <c r="I75" s="58" t="s">
        <v>4</v>
      </c>
      <c r="J75" s="27">
        <v>0.72682500000000039</v>
      </c>
      <c r="L75" s="6" t="s">
        <v>20</v>
      </c>
      <c r="M75" s="5">
        <v>2.6254927639136434E-3</v>
      </c>
    </row>
    <row r="76" spans="2:13" ht="15.75" thickBot="1" x14ac:dyDescent="0.3">
      <c r="B76" s="8" t="s">
        <v>3</v>
      </c>
      <c r="C76" s="4">
        <v>0</v>
      </c>
      <c r="D76" s="4">
        <v>0</v>
      </c>
      <c r="E76" s="4">
        <v>0</v>
      </c>
      <c r="F76" s="4">
        <v>0</v>
      </c>
      <c r="G76" s="5">
        <v>0</v>
      </c>
      <c r="I76" s="30" t="s">
        <v>16</v>
      </c>
      <c r="J76" s="27"/>
      <c r="L76" s="24" t="s">
        <v>21</v>
      </c>
      <c r="M76" s="11">
        <v>2.3149255815194201E-3</v>
      </c>
    </row>
    <row r="77" spans="2:13" ht="15.75" thickBot="1" x14ac:dyDescent="0.3">
      <c r="B77" s="56" t="s">
        <v>4</v>
      </c>
      <c r="C77" s="4">
        <v>2.7531250000000011E-2</v>
      </c>
      <c r="D77" s="4">
        <v>2.7531250000000011E-2</v>
      </c>
      <c r="E77" s="4">
        <v>2.2116770833333341E-5</v>
      </c>
      <c r="F77" s="4">
        <v>3.028437500000001E-6</v>
      </c>
      <c r="G77" s="5">
        <v>1.1012500000000005E-5</v>
      </c>
      <c r="I77" s="32" t="s">
        <v>107</v>
      </c>
      <c r="J77" s="28">
        <v>3.8834951456310697E-2</v>
      </c>
    </row>
    <row r="78" spans="2:13" x14ac:dyDescent="0.25">
      <c r="B78" s="8" t="s">
        <v>5</v>
      </c>
      <c r="C78" s="4">
        <v>-7.5000000000000025E-2</v>
      </c>
      <c r="D78" s="4">
        <v>-7.5000000000000025E-2</v>
      </c>
      <c r="E78" s="4"/>
      <c r="F78" s="4"/>
      <c r="G78" s="5"/>
      <c r="L78" s="20" t="s">
        <v>15</v>
      </c>
      <c r="M78" s="18" t="s">
        <v>25</v>
      </c>
    </row>
    <row r="79" spans="2:13" ht="15.75" thickBot="1" x14ac:dyDescent="0.3">
      <c r="B79" s="8" t="s">
        <v>6</v>
      </c>
      <c r="C79" s="4">
        <v>3.7500000000000016E-3</v>
      </c>
      <c r="D79" s="4">
        <v>3.7500000000000016E-3</v>
      </c>
      <c r="E79" s="4"/>
      <c r="F79" s="4"/>
      <c r="G79" s="5"/>
      <c r="L79" s="25" t="s">
        <v>0</v>
      </c>
      <c r="M79" s="3" t="s">
        <v>105</v>
      </c>
    </row>
    <row r="80" spans="2:13" x14ac:dyDescent="0.25">
      <c r="B80" s="7" t="s">
        <v>7</v>
      </c>
      <c r="C80" s="4"/>
      <c r="D80" s="4"/>
      <c r="E80" s="4"/>
      <c r="F80" s="4"/>
      <c r="G80" s="5"/>
      <c r="L80" s="16" t="s">
        <v>63</v>
      </c>
      <c r="M80" s="78">
        <v>1.2320390337566257E-2</v>
      </c>
    </row>
    <row r="81" spans="2:13" x14ac:dyDescent="0.25">
      <c r="B81" s="8" t="s">
        <v>107</v>
      </c>
      <c r="C81" s="4">
        <v>3.5999999999999999E-3</v>
      </c>
      <c r="D81" s="4">
        <v>3.5999999999999999E-3</v>
      </c>
      <c r="E81" s="4">
        <v>1.5490341753343238E-5</v>
      </c>
      <c r="F81" s="4">
        <v>1.1000000000000001E-6</v>
      </c>
      <c r="G81" s="5">
        <v>9.3750000000000002E-7</v>
      </c>
      <c r="L81" s="76" t="s">
        <v>65</v>
      </c>
      <c r="M81" s="79">
        <f t="shared" ref="M81" si="15">(1-M82/M80)*(-1)</f>
        <v>10.766302164362592</v>
      </c>
    </row>
    <row r="82" spans="2:13" x14ac:dyDescent="0.25">
      <c r="B82" s="19" t="s">
        <v>8</v>
      </c>
      <c r="C82" s="4"/>
      <c r="D82" s="4"/>
      <c r="E82" s="4"/>
      <c r="F82" s="4"/>
      <c r="G82" s="5"/>
      <c r="L82" s="33" t="s">
        <v>9</v>
      </c>
      <c r="M82" s="34">
        <v>0.14496543549469781</v>
      </c>
    </row>
    <row r="83" spans="2:13" ht="15.75" thickBot="1" x14ac:dyDescent="0.3">
      <c r="B83" s="9" t="s">
        <v>99</v>
      </c>
      <c r="C83" s="10">
        <v>0.14979825815942893</v>
      </c>
      <c r="D83" s="10">
        <f>C83/2.097175614232</f>
        <v>7.1428571428571605E-2</v>
      </c>
      <c r="E83" s="10">
        <v>1.7843089038851697E-4</v>
      </c>
      <c r="F83" s="10">
        <v>3.9018449230179407E-5</v>
      </c>
      <c r="G83" s="11">
        <v>1.5574943745884355E-5</v>
      </c>
      <c r="L83" s="35" t="s">
        <v>23</v>
      </c>
      <c r="M83" s="36">
        <v>0.14496543549469781</v>
      </c>
    </row>
    <row r="84" spans="2:13" x14ac:dyDescent="0.25">
      <c r="L84" s="35" t="s">
        <v>24</v>
      </c>
      <c r="M84" s="36">
        <v>0</v>
      </c>
    </row>
    <row r="85" spans="2:13" ht="15.75" thickBot="1" x14ac:dyDescent="0.3">
      <c r="L85" s="37" t="s">
        <v>66</v>
      </c>
      <c r="M85" s="38">
        <v>0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C472C-34E0-4A9E-A63C-6E776FBDDDD0}">
  <dimension ref="B1:J179"/>
  <sheetViews>
    <sheetView zoomScaleNormal="100" workbookViewId="0">
      <selection activeCell="A171" sqref="A171:XFD171"/>
    </sheetView>
  </sheetViews>
  <sheetFormatPr baseColWidth="10" defaultRowHeight="15" x14ac:dyDescent="0.25"/>
  <cols>
    <col min="1" max="1" width="2.7109375" customWidth="1"/>
    <col min="2" max="2" width="37.140625" bestFit="1" customWidth="1"/>
    <col min="3" max="3" width="25" bestFit="1" customWidth="1"/>
    <col min="4" max="4" width="20.85546875" customWidth="1"/>
    <col min="5" max="5" width="18.7109375" customWidth="1"/>
    <col min="6" max="6" width="19.7109375" customWidth="1"/>
    <col min="7" max="7" width="18.7109375" customWidth="1"/>
    <col min="8" max="8" width="19.28515625" customWidth="1"/>
    <col min="9" max="9" width="19.7109375" customWidth="1"/>
    <col min="10" max="10" width="19" customWidth="1"/>
  </cols>
  <sheetData>
    <row r="1" spans="2:10" s="74" customFormat="1" x14ac:dyDescent="0.25">
      <c r="B1" s="73" t="s">
        <v>68</v>
      </c>
    </row>
    <row r="3" spans="2:10" s="212" customFormat="1" ht="15.75" thickBot="1" x14ac:dyDescent="0.3">
      <c r="B3" s="222" t="s">
        <v>58</v>
      </c>
      <c r="C3" s="242"/>
      <c r="D3" s="242"/>
      <c r="E3" s="242"/>
      <c r="F3" s="242"/>
      <c r="G3" s="242"/>
      <c r="H3" s="242"/>
      <c r="I3" s="242"/>
      <c r="J3" s="242"/>
    </row>
    <row r="4" spans="2:10" ht="30" customHeight="1" x14ac:dyDescent="0.25">
      <c r="B4" s="16" t="s">
        <v>56</v>
      </c>
      <c r="C4" s="59" t="s">
        <v>47</v>
      </c>
      <c r="D4" s="59" t="s">
        <v>54</v>
      </c>
      <c r="E4" s="59" t="s">
        <v>50</v>
      </c>
      <c r="F4" s="59" t="s">
        <v>49</v>
      </c>
      <c r="G4" s="59" t="s">
        <v>46</v>
      </c>
      <c r="H4" s="59" t="s">
        <v>55</v>
      </c>
      <c r="I4" s="59" t="s">
        <v>48</v>
      </c>
      <c r="J4" s="60" t="s">
        <v>51</v>
      </c>
    </row>
    <row r="5" spans="2:10" ht="15.75" thickBot="1" x14ac:dyDescent="0.3">
      <c r="B5" s="75" t="s">
        <v>0</v>
      </c>
      <c r="C5" s="46" t="s">
        <v>97</v>
      </c>
      <c r="D5" s="46" t="s">
        <v>97</v>
      </c>
      <c r="E5" s="46" t="s">
        <v>97</v>
      </c>
      <c r="F5" s="46" t="s">
        <v>97</v>
      </c>
      <c r="G5" s="46" t="s">
        <v>97</v>
      </c>
      <c r="H5" s="46" t="s">
        <v>97</v>
      </c>
      <c r="I5" s="46" t="s">
        <v>97</v>
      </c>
      <c r="J5" s="63" t="s">
        <v>97</v>
      </c>
    </row>
    <row r="6" spans="2:10" x14ac:dyDescent="0.25">
      <c r="B6" s="16" t="s">
        <v>63</v>
      </c>
      <c r="C6" s="77">
        <v>8.3467580024871396E-2</v>
      </c>
      <c r="D6" s="77">
        <v>8.3467580024871396E-2</v>
      </c>
      <c r="E6" s="77">
        <v>8.3467580024871396E-2</v>
      </c>
      <c r="F6" s="77">
        <v>8.3467580024871396E-2</v>
      </c>
      <c r="G6" s="57">
        <v>0.16277928199768099</v>
      </c>
      <c r="H6" s="77">
        <v>0.16277928199768099</v>
      </c>
      <c r="I6" s="77">
        <v>0.16277928199768099</v>
      </c>
      <c r="J6" s="78">
        <v>0.16277928199768099</v>
      </c>
    </row>
    <row r="7" spans="2:10" x14ac:dyDescent="0.25">
      <c r="B7" s="76" t="s">
        <v>65</v>
      </c>
      <c r="C7" s="80">
        <f t="shared" ref="C7:G7" si="0">(1-C8/C6)*(-1)</f>
        <v>-0.6572587325091207</v>
      </c>
      <c r="D7" s="80">
        <f t="shared" si="0"/>
        <v>-0.3455181616802957</v>
      </c>
      <c r="E7" s="80">
        <f t="shared" si="0"/>
        <v>-0.44109095195594861</v>
      </c>
      <c r="F7" s="80">
        <f t="shared" si="0"/>
        <v>-0.18611801445187826</v>
      </c>
      <c r="G7" s="80">
        <f t="shared" si="0"/>
        <v>-0.34280659313571493</v>
      </c>
      <c r="H7" s="80">
        <f>(1-H8/H6)*(-1)</f>
        <v>-0.1829568215718822</v>
      </c>
      <c r="I7" s="80">
        <f>(1-I8/I6)*(-1)</f>
        <v>-0.23196323948105413</v>
      </c>
      <c r="J7" s="79">
        <f>(1-J8/J6)*(-1)</f>
        <v>-0.10122194486347047</v>
      </c>
    </row>
    <row r="8" spans="2:10" x14ac:dyDescent="0.25">
      <c r="B8" s="13" t="s">
        <v>9</v>
      </c>
      <c r="C8" s="14">
        <v>2.8607784172120822E-2</v>
      </c>
      <c r="D8" s="14">
        <v>5.462801521477486E-2</v>
      </c>
      <c r="E8" s="14">
        <v>4.6650785694241553E-2</v>
      </c>
      <c r="F8" s="14">
        <v>6.793275975953908E-2</v>
      </c>
      <c r="G8" s="14">
        <v>0.10697747090297816</v>
      </c>
      <c r="H8" s="14">
        <v>0.13299770194563218</v>
      </c>
      <c r="I8" s="14">
        <v>0.12502047242509887</v>
      </c>
      <c r="J8" s="15">
        <v>0.14630244649039642</v>
      </c>
    </row>
    <row r="9" spans="2:10" x14ac:dyDescent="0.25">
      <c r="B9" s="19" t="s">
        <v>1</v>
      </c>
      <c r="C9" s="4"/>
      <c r="D9" s="4"/>
      <c r="E9" s="4"/>
      <c r="F9" s="4"/>
      <c r="G9" s="4"/>
      <c r="H9" s="4"/>
      <c r="I9" s="4"/>
      <c r="J9" s="5"/>
    </row>
    <row r="10" spans="2:10" x14ac:dyDescent="0.25">
      <c r="B10" s="7" t="s">
        <v>2</v>
      </c>
      <c r="C10" s="4"/>
      <c r="D10" s="4"/>
      <c r="E10" s="4"/>
      <c r="F10" s="4"/>
      <c r="G10" s="4"/>
      <c r="H10" s="4"/>
      <c r="I10" s="4"/>
      <c r="J10" s="5"/>
    </row>
    <row r="11" spans="2:10" x14ac:dyDescent="0.25">
      <c r="B11" s="8" t="s">
        <v>106</v>
      </c>
      <c r="C11" s="4">
        <v>2.3318193786203267E-2</v>
      </c>
      <c r="D11" s="4">
        <v>2.3318193786203267E-2</v>
      </c>
      <c r="E11" s="4">
        <v>3.6622938330967497E-2</v>
      </c>
      <c r="F11" s="4">
        <v>3.6622938330967497E-2</v>
      </c>
      <c r="G11" s="4">
        <v>2.3318193786203267E-2</v>
      </c>
      <c r="H11" s="4">
        <v>2.3318193786203267E-2</v>
      </c>
      <c r="I11" s="4">
        <v>3.6622938330967497E-2</v>
      </c>
      <c r="J11" s="5">
        <v>3.6622938330967497E-2</v>
      </c>
    </row>
    <row r="12" spans="2:10" x14ac:dyDescent="0.25">
      <c r="B12" s="8" t="s">
        <v>3</v>
      </c>
      <c r="C12" s="4">
        <v>1.5110189573459723E-3</v>
      </c>
      <c r="D12" s="4">
        <v>0</v>
      </c>
      <c r="E12" s="4">
        <v>6.2492759347024755E-3</v>
      </c>
      <c r="F12" s="4">
        <v>0</v>
      </c>
      <c r="G12" s="4">
        <v>1.5110189573459723E-3</v>
      </c>
      <c r="H12" s="4">
        <v>0</v>
      </c>
      <c r="I12" s="4">
        <v>6.2492759347024755E-3</v>
      </c>
      <c r="J12" s="5">
        <v>0</v>
      </c>
    </row>
    <row r="13" spans="2:10" x14ac:dyDescent="0.25">
      <c r="B13" s="56" t="s">
        <v>4</v>
      </c>
      <c r="C13" s="4">
        <v>0</v>
      </c>
      <c r="D13" s="4">
        <v>2.7531250000000011E-2</v>
      </c>
      <c r="E13" s="4">
        <v>0</v>
      </c>
      <c r="F13" s="4">
        <v>2.7531250000000011E-2</v>
      </c>
      <c r="G13" s="4">
        <v>0</v>
      </c>
      <c r="H13" s="4">
        <v>2.7531250000000011E-2</v>
      </c>
      <c r="I13" s="4">
        <v>0</v>
      </c>
      <c r="J13" s="5">
        <v>2.7531250000000011E-2</v>
      </c>
    </row>
    <row r="14" spans="2:10" x14ac:dyDescent="0.25">
      <c r="B14" s="8" t="s">
        <v>5</v>
      </c>
      <c r="C14" s="4">
        <v>-7.5000000000000025E-2</v>
      </c>
      <c r="D14" s="4">
        <v>-7.5000000000000025E-2</v>
      </c>
      <c r="E14" s="4">
        <v>-7.5000000000000025E-2</v>
      </c>
      <c r="F14" s="4">
        <v>-7.5000000000000025E-2</v>
      </c>
      <c r="G14" s="4">
        <v>-7.5000000000000025E-2</v>
      </c>
      <c r="H14" s="4">
        <v>-7.5000000000000025E-2</v>
      </c>
      <c r="I14" s="4">
        <v>-7.5000000000000025E-2</v>
      </c>
      <c r="J14" s="5">
        <v>-7.5000000000000025E-2</v>
      </c>
    </row>
    <row r="15" spans="2:10" x14ac:dyDescent="0.25">
      <c r="B15" s="8" t="s">
        <v>6</v>
      </c>
      <c r="C15" s="4">
        <v>3.7500000000000016E-3</v>
      </c>
      <c r="D15" s="4">
        <v>3.7500000000000016E-3</v>
      </c>
      <c r="E15" s="4">
        <v>3.7500000000000016E-3</v>
      </c>
      <c r="F15" s="4">
        <v>3.7500000000000016E-3</v>
      </c>
      <c r="G15" s="4">
        <v>3.7500000000000016E-3</v>
      </c>
      <c r="H15" s="4">
        <v>3.7500000000000016E-3</v>
      </c>
      <c r="I15" s="4">
        <v>3.7500000000000016E-3</v>
      </c>
      <c r="J15" s="5">
        <v>3.7500000000000016E-3</v>
      </c>
    </row>
    <row r="16" spans="2:10" x14ac:dyDescent="0.25">
      <c r="B16" s="7" t="s">
        <v>7</v>
      </c>
      <c r="C16" s="4"/>
      <c r="D16" s="4"/>
      <c r="E16" s="4"/>
      <c r="F16" s="4"/>
      <c r="G16" s="4"/>
      <c r="H16" s="4"/>
      <c r="I16" s="4"/>
      <c r="J16" s="5"/>
    </row>
    <row r="17" spans="2:10" x14ac:dyDescent="0.25">
      <c r="B17" s="8" t="s">
        <v>107</v>
      </c>
      <c r="C17" s="4">
        <v>3.5999999999999999E-3</v>
      </c>
      <c r="D17" s="4">
        <v>3.5999999999999999E-3</v>
      </c>
      <c r="E17" s="4">
        <v>3.5999999999999999E-3</v>
      </c>
      <c r="F17" s="4">
        <v>3.5999999999999999E-3</v>
      </c>
      <c r="G17" s="4">
        <v>3.5999999999999999E-3</v>
      </c>
      <c r="H17" s="4">
        <v>3.5999999999999999E-3</v>
      </c>
      <c r="I17" s="4">
        <v>3.5999999999999999E-3</v>
      </c>
      <c r="J17" s="5">
        <v>3.5999999999999999E-3</v>
      </c>
    </row>
    <row r="18" spans="2:10" x14ac:dyDescent="0.25">
      <c r="B18" s="19" t="s">
        <v>8</v>
      </c>
      <c r="C18" s="4"/>
      <c r="D18" s="4"/>
      <c r="E18" s="4"/>
      <c r="F18" s="4"/>
      <c r="G18" s="4"/>
      <c r="H18" s="4"/>
      <c r="I18" s="4"/>
      <c r="J18" s="5"/>
    </row>
    <row r="19" spans="2:10" ht="15.75" thickBot="1" x14ac:dyDescent="0.3">
      <c r="B19" s="9" t="s">
        <v>99</v>
      </c>
      <c r="C19" s="10">
        <f>G19/2.097175614232</f>
        <v>7.1428571428571605E-2</v>
      </c>
      <c r="D19" s="10">
        <f>H19/2.097175614232</f>
        <v>7.1428571428571605E-2</v>
      </c>
      <c r="E19" s="10">
        <f>I19/2.097175614232</f>
        <v>7.1428571428571605E-2</v>
      </c>
      <c r="F19" s="10">
        <f>J19/2.097175614232</f>
        <v>7.1428571428571605E-2</v>
      </c>
      <c r="G19" s="10">
        <v>0.14979825815942893</v>
      </c>
      <c r="H19" s="10">
        <v>0.14979825815942893</v>
      </c>
      <c r="I19" s="10">
        <v>0.14979825815942893</v>
      </c>
      <c r="J19" s="11">
        <v>0.14979825815942893</v>
      </c>
    </row>
    <row r="52" spans="2:6" s="212" customFormat="1" ht="15.75" thickBot="1" x14ac:dyDescent="0.3">
      <c r="B52" s="222" t="s">
        <v>12</v>
      </c>
    </row>
    <row r="53" spans="2:6" ht="30" x14ac:dyDescent="0.25">
      <c r="B53" s="16" t="s">
        <v>57</v>
      </c>
      <c r="C53" s="59" t="s">
        <v>59</v>
      </c>
      <c r="D53" s="59" t="s">
        <v>60</v>
      </c>
      <c r="E53" s="59" t="s">
        <v>61</v>
      </c>
      <c r="F53" s="60" t="s">
        <v>62</v>
      </c>
    </row>
    <row r="54" spans="2:6" ht="15.75" thickBot="1" x14ac:dyDescent="0.3">
      <c r="B54" s="75" t="s">
        <v>0</v>
      </c>
      <c r="C54" s="46" t="s">
        <v>100</v>
      </c>
      <c r="D54" s="46" t="s">
        <v>100</v>
      </c>
      <c r="E54" s="46" t="s">
        <v>100</v>
      </c>
      <c r="F54" s="63" t="s">
        <v>100</v>
      </c>
    </row>
    <row r="55" spans="2:6" x14ac:dyDescent="0.25">
      <c r="B55" s="16" t="s">
        <v>63</v>
      </c>
      <c r="C55" s="77">
        <v>2.2572710741740421E-4</v>
      </c>
      <c r="D55" s="77">
        <v>2.2572710741740421E-4</v>
      </c>
      <c r="E55" s="77">
        <v>2.2572710741740421E-4</v>
      </c>
      <c r="F55" s="78">
        <v>2.2572710741740421E-4</v>
      </c>
    </row>
    <row r="56" spans="2:6" x14ac:dyDescent="0.25">
      <c r="B56" s="76" t="s">
        <v>65</v>
      </c>
      <c r="C56" s="80">
        <f t="shared" ref="C56:F56" si="1">(1-C57/C55)*(-1)</f>
        <v>0.78306727885992888</v>
      </c>
      <c r="D56" s="80">
        <f t="shared" si="1"/>
        <v>0.8248177433896513</v>
      </c>
      <c r="E56" s="80">
        <f t="shared" si="1"/>
        <v>1.4545028654842418</v>
      </c>
      <c r="F56" s="79">
        <f t="shared" si="1"/>
        <v>1.3199282130832994</v>
      </c>
    </row>
    <row r="57" spans="2:6" x14ac:dyDescent="0.25">
      <c r="B57" s="13" t="s">
        <v>9</v>
      </c>
      <c r="C57" s="14">
        <v>4.0248661918767381E-4</v>
      </c>
      <c r="D57" s="14">
        <v>4.1191083077930096E-4</v>
      </c>
      <c r="E57" s="14">
        <v>5.5404783197348794E-4</v>
      </c>
      <c r="F57" s="15">
        <v>5.236706849553205E-4</v>
      </c>
    </row>
    <row r="58" spans="2:6" x14ac:dyDescent="0.25">
      <c r="B58" s="19" t="s">
        <v>1</v>
      </c>
      <c r="C58" s="4"/>
      <c r="D58" s="4"/>
      <c r="E58" s="4"/>
      <c r="F58" s="5"/>
    </row>
    <row r="59" spans="2:6" x14ac:dyDescent="0.25">
      <c r="B59" s="7" t="s">
        <v>2</v>
      </c>
      <c r="C59" s="4"/>
      <c r="D59" s="4"/>
      <c r="E59" s="4"/>
      <c r="F59" s="5"/>
    </row>
    <row r="60" spans="2:6" x14ac:dyDescent="0.25">
      <c r="B60" s="8" t="s">
        <v>106</v>
      </c>
      <c r="C60" s="4">
        <v>1.9587282780410745E-4</v>
      </c>
      <c r="D60" s="4">
        <v>1.9587282780410745E-4</v>
      </c>
      <c r="E60" s="4">
        <v>3.0763268198012701E-4</v>
      </c>
      <c r="F60" s="5">
        <v>3.0763268198012701E-4</v>
      </c>
    </row>
    <row r="61" spans="2:6" x14ac:dyDescent="0.25">
      <c r="B61" s="8" t="s">
        <v>3</v>
      </c>
      <c r="C61" s="4">
        <v>1.2692559241706168E-5</v>
      </c>
      <c r="D61" s="4">
        <v>0</v>
      </c>
      <c r="E61" s="4">
        <v>5.2493917851500798E-5</v>
      </c>
      <c r="F61" s="5">
        <v>0</v>
      </c>
    </row>
    <row r="62" spans="2:6" x14ac:dyDescent="0.25">
      <c r="B62" s="56" t="s">
        <v>4</v>
      </c>
      <c r="C62" s="4">
        <v>0</v>
      </c>
      <c r="D62" s="4">
        <v>2.2116770833333341E-5</v>
      </c>
      <c r="E62" s="4">
        <v>0</v>
      </c>
      <c r="F62" s="5">
        <v>2.2116770833333341E-5</v>
      </c>
    </row>
    <row r="63" spans="2:6" x14ac:dyDescent="0.25">
      <c r="B63" s="8" t="s">
        <v>5</v>
      </c>
      <c r="C63" s="4"/>
      <c r="D63" s="4"/>
      <c r="E63" s="4"/>
      <c r="F63" s="5"/>
    </row>
    <row r="64" spans="2:6" x14ac:dyDescent="0.25">
      <c r="B64" s="8" t="s">
        <v>6</v>
      </c>
      <c r="C64" s="4"/>
      <c r="D64" s="4"/>
      <c r="E64" s="4"/>
      <c r="F64" s="5"/>
    </row>
    <row r="65" spans="2:6" x14ac:dyDescent="0.25">
      <c r="B65" s="7" t="s">
        <v>7</v>
      </c>
      <c r="C65" s="4"/>
      <c r="D65" s="4"/>
      <c r="E65" s="4"/>
      <c r="F65" s="5"/>
    </row>
    <row r="66" spans="2:6" x14ac:dyDescent="0.25">
      <c r="B66" s="8" t="s">
        <v>107</v>
      </c>
      <c r="C66" s="4">
        <v>1.5490341753343238E-5</v>
      </c>
      <c r="D66" s="4">
        <v>1.5490341753343238E-5</v>
      </c>
      <c r="E66" s="4">
        <v>1.5490341753343238E-5</v>
      </c>
      <c r="F66" s="5">
        <v>1.5490341753343238E-5</v>
      </c>
    </row>
    <row r="67" spans="2:6" x14ac:dyDescent="0.25">
      <c r="B67" s="19" t="s">
        <v>8</v>
      </c>
      <c r="C67" s="4"/>
      <c r="D67" s="4"/>
      <c r="E67" s="4"/>
      <c r="F67" s="5"/>
    </row>
    <row r="68" spans="2:6" ht="15.75" thickBot="1" x14ac:dyDescent="0.3">
      <c r="B68" s="9" t="s">
        <v>99</v>
      </c>
      <c r="C68" s="10">
        <v>1.7843089038851697E-4</v>
      </c>
      <c r="D68" s="10">
        <v>1.7843089038851697E-4</v>
      </c>
      <c r="E68" s="10">
        <v>1.7843089038851697E-4</v>
      </c>
      <c r="F68" s="11">
        <v>1.7843089038851697E-4</v>
      </c>
    </row>
    <row r="77" spans="2:6" s="212" customFormat="1" ht="15.75" thickBot="1" x14ac:dyDescent="0.3">
      <c r="B77" s="222" t="s">
        <v>13</v>
      </c>
    </row>
    <row r="78" spans="2:6" ht="30" x14ac:dyDescent="0.25">
      <c r="B78" s="16" t="s">
        <v>57</v>
      </c>
      <c r="C78" s="59" t="s">
        <v>59</v>
      </c>
      <c r="D78" s="59" t="s">
        <v>60</v>
      </c>
      <c r="E78" s="59" t="s">
        <v>61</v>
      </c>
      <c r="F78" s="60" t="s">
        <v>62</v>
      </c>
    </row>
    <row r="79" spans="2:6" ht="15.75" thickBot="1" x14ac:dyDescent="0.3">
      <c r="B79" s="75" t="s">
        <v>0</v>
      </c>
      <c r="C79" s="46" t="s">
        <v>101</v>
      </c>
      <c r="D79" s="46" t="s">
        <v>101</v>
      </c>
      <c r="E79" s="46" t="s">
        <v>101</v>
      </c>
      <c r="F79" s="63" t="s">
        <v>101</v>
      </c>
    </row>
    <row r="80" spans="2:6" x14ac:dyDescent="0.25">
      <c r="B80" s="16" t="s">
        <v>63</v>
      </c>
      <c r="C80" s="77">
        <v>4.6361856762121601E-5</v>
      </c>
      <c r="D80" s="77">
        <v>4.6361856762121601E-5</v>
      </c>
      <c r="E80" s="77">
        <v>4.6361856762121601E-5</v>
      </c>
      <c r="F80" s="78">
        <v>4.6361856762121601E-5</v>
      </c>
    </row>
    <row r="81" spans="2:6" x14ac:dyDescent="0.25">
      <c r="B81" s="76" t="s">
        <v>65</v>
      </c>
      <c r="C81" s="80">
        <f t="shared" ref="C81:F81" si="2">(1-C82/C80)*(-1)</f>
        <v>0.30448622862968744</v>
      </c>
      <c r="D81" s="80">
        <f t="shared" si="2"/>
        <v>0.34308265422492545</v>
      </c>
      <c r="E81" s="80">
        <f t="shared" si="2"/>
        <v>0.62361195571288253</v>
      </c>
      <c r="F81" s="79">
        <f t="shared" si="2"/>
        <v>0.57840305096149947</v>
      </c>
    </row>
    <row r="82" spans="2:6" x14ac:dyDescent="0.25">
      <c r="B82" s="13" t="s">
        <v>9</v>
      </c>
      <c r="C82" s="14">
        <v>6.0478403679889781E-5</v>
      </c>
      <c r="D82" s="14">
        <v>6.2267805634866089E-5</v>
      </c>
      <c r="E82" s="14">
        <v>7.5273664928028784E-5</v>
      </c>
      <c r="F82" s="15">
        <v>7.3177696161572759E-5</v>
      </c>
    </row>
    <row r="83" spans="2:6" x14ac:dyDescent="0.25">
      <c r="B83" s="19" t="s">
        <v>1</v>
      </c>
      <c r="C83" s="4"/>
      <c r="D83" s="4"/>
      <c r="E83" s="4"/>
      <c r="F83" s="5"/>
    </row>
    <row r="84" spans="2:6" x14ac:dyDescent="0.25">
      <c r="B84" s="7" t="s">
        <v>2</v>
      </c>
      <c r="C84" s="4"/>
      <c r="D84" s="4"/>
      <c r="E84" s="4"/>
      <c r="F84" s="5"/>
    </row>
    <row r="85" spans="2:6" x14ac:dyDescent="0.25">
      <c r="B85" s="8" t="s">
        <v>106</v>
      </c>
      <c r="C85" s="4">
        <v>1.912091890468668E-5</v>
      </c>
      <c r="D85" s="4">
        <v>1.912091890468668E-5</v>
      </c>
      <c r="E85" s="4">
        <v>3.003080943139335E-5</v>
      </c>
      <c r="F85" s="5">
        <v>3.003080943139335E-5</v>
      </c>
    </row>
    <row r="86" spans="2:6" x14ac:dyDescent="0.25">
      <c r="B86" s="8" t="s">
        <v>3</v>
      </c>
      <c r="C86" s="4">
        <v>1.2390355450236972E-6</v>
      </c>
      <c r="D86" s="4">
        <v>0</v>
      </c>
      <c r="E86" s="4">
        <v>5.1244062664560299E-6</v>
      </c>
      <c r="F86" s="5">
        <v>0</v>
      </c>
    </row>
    <row r="87" spans="2:6" x14ac:dyDescent="0.25">
      <c r="B87" s="56" t="s">
        <v>4</v>
      </c>
      <c r="C87" s="4">
        <v>0</v>
      </c>
      <c r="D87" s="4">
        <v>3.028437500000001E-6</v>
      </c>
      <c r="E87" s="4">
        <v>0</v>
      </c>
      <c r="F87" s="5">
        <v>3.028437500000001E-6</v>
      </c>
    </row>
    <row r="88" spans="2:6" x14ac:dyDescent="0.25">
      <c r="B88" s="8" t="s">
        <v>5</v>
      </c>
      <c r="C88" s="4"/>
      <c r="D88" s="4"/>
      <c r="E88" s="4"/>
      <c r="F88" s="5"/>
    </row>
    <row r="89" spans="2:6" x14ac:dyDescent="0.25">
      <c r="B89" s="8" t="s">
        <v>6</v>
      </c>
      <c r="C89" s="4"/>
      <c r="D89" s="4"/>
      <c r="E89" s="4"/>
      <c r="F89" s="5"/>
    </row>
    <row r="90" spans="2:6" x14ac:dyDescent="0.25">
      <c r="B90" s="7" t="s">
        <v>7</v>
      </c>
      <c r="C90" s="4"/>
      <c r="D90" s="4"/>
      <c r="E90" s="4"/>
      <c r="F90" s="5"/>
    </row>
    <row r="91" spans="2:6" x14ac:dyDescent="0.25">
      <c r="B91" s="8" t="s">
        <v>107</v>
      </c>
      <c r="C91" s="4">
        <v>1.1000000000000001E-6</v>
      </c>
      <c r="D91" s="4">
        <v>1.1000000000000001E-6</v>
      </c>
      <c r="E91" s="4">
        <v>1.1000000000000001E-6</v>
      </c>
      <c r="F91" s="5">
        <v>1.1000000000000001E-6</v>
      </c>
    </row>
    <row r="92" spans="2:6" x14ac:dyDescent="0.25">
      <c r="B92" s="19" t="s">
        <v>8</v>
      </c>
      <c r="C92" s="4"/>
      <c r="D92" s="4"/>
      <c r="E92" s="4"/>
      <c r="F92" s="5"/>
    </row>
    <row r="93" spans="2:6" ht="15.75" thickBot="1" x14ac:dyDescent="0.3">
      <c r="B93" s="9" t="s">
        <v>99</v>
      </c>
      <c r="C93" s="10">
        <v>3.9018449230179407E-5</v>
      </c>
      <c r="D93" s="10">
        <v>3.9018449230179407E-5</v>
      </c>
      <c r="E93" s="10">
        <v>3.9018449230179407E-5</v>
      </c>
      <c r="F93" s="11">
        <v>3.9018449230179407E-5</v>
      </c>
    </row>
    <row r="102" spans="2:6" s="212" customFormat="1" ht="15.75" thickBot="1" x14ac:dyDescent="0.3">
      <c r="B102" s="222" t="s">
        <v>14</v>
      </c>
    </row>
    <row r="103" spans="2:6" ht="30" x14ac:dyDescent="0.25">
      <c r="B103" s="16" t="s">
        <v>57</v>
      </c>
      <c r="C103" s="59" t="s">
        <v>59</v>
      </c>
      <c r="D103" s="59" t="s">
        <v>60</v>
      </c>
      <c r="E103" s="59" t="s">
        <v>61</v>
      </c>
      <c r="F103" s="60" t="s">
        <v>62</v>
      </c>
    </row>
    <row r="104" spans="2:6" ht="15.75" thickBot="1" x14ac:dyDescent="0.3">
      <c r="B104" s="75" t="s">
        <v>0</v>
      </c>
      <c r="C104" s="46" t="s">
        <v>102</v>
      </c>
      <c r="D104" s="46" t="s">
        <v>102</v>
      </c>
      <c r="E104" s="46" t="s">
        <v>102</v>
      </c>
      <c r="F104" s="63" t="s">
        <v>102</v>
      </c>
    </row>
    <row r="105" spans="2:6" x14ac:dyDescent="0.25">
      <c r="B105" s="16" t="s">
        <v>63</v>
      </c>
      <c r="C105" s="77">
        <v>2.3908881089328801E-5</v>
      </c>
      <c r="D105" s="77">
        <v>2.3908881089328801E-5</v>
      </c>
      <c r="E105" s="77">
        <v>2.3908881089328801E-5</v>
      </c>
      <c r="F105" s="78">
        <v>2.3908881089328801E-5</v>
      </c>
    </row>
    <row r="106" spans="2:6" x14ac:dyDescent="0.25">
      <c r="B106" s="76" t="s">
        <v>65</v>
      </c>
      <c r="C106" s="80">
        <f t="shared" ref="C106:F106" si="3">(1-C107/C105)*(-1)</f>
        <v>0.23065710447079635</v>
      </c>
      <c r="D106" s="80">
        <f t="shared" si="3"/>
        <v>0.65839649151992896</v>
      </c>
      <c r="E106" s="80">
        <f t="shared" si="3"/>
        <v>0.62307868022117252</v>
      </c>
      <c r="F106" s="79">
        <f t="shared" si="3"/>
        <v>0.94776457768960376</v>
      </c>
    </row>
    <row r="107" spans="2:6" x14ac:dyDescent="0.25">
      <c r="B107" s="13" t="s">
        <v>9</v>
      </c>
      <c r="C107" s="14">
        <v>2.9423634372529963E-5</v>
      </c>
      <c r="D107" s="14">
        <v>3.965040451471006E-5</v>
      </c>
      <c r="E107" s="14">
        <v>3.8805995164032742E-5</v>
      </c>
      <c r="F107" s="15">
        <v>4.6568871677987466E-5</v>
      </c>
    </row>
    <row r="108" spans="2:6" x14ac:dyDescent="0.25">
      <c r="B108" s="19" t="s">
        <v>1</v>
      </c>
      <c r="C108" s="4"/>
      <c r="D108" s="4"/>
      <c r="E108" s="4"/>
      <c r="F108" s="5"/>
    </row>
    <row r="109" spans="2:6" x14ac:dyDescent="0.25">
      <c r="B109" s="7" t="s">
        <v>2</v>
      </c>
      <c r="C109" s="4"/>
      <c r="D109" s="4"/>
      <c r="E109" s="4"/>
      <c r="F109" s="5"/>
    </row>
    <row r="110" spans="2:6" x14ac:dyDescent="0.25">
      <c r="B110" s="8" t="s">
        <v>106</v>
      </c>
      <c r="C110" s="4">
        <v>1.2125460768825701E-5</v>
      </c>
      <c r="D110" s="4">
        <v>1.2125460768825701E-5</v>
      </c>
      <c r="E110" s="4">
        <v>1.9043927932103102E-5</v>
      </c>
      <c r="F110" s="5">
        <v>1.9043927932103102E-5</v>
      </c>
    </row>
    <row r="111" spans="2:6" x14ac:dyDescent="0.25">
      <c r="B111" s="8" t="s">
        <v>3</v>
      </c>
      <c r="C111" s="4">
        <v>7.857298578199057E-7</v>
      </c>
      <c r="D111" s="4">
        <v>0</v>
      </c>
      <c r="E111" s="4">
        <v>3.2496234860452879E-6</v>
      </c>
      <c r="F111" s="5">
        <v>0</v>
      </c>
    </row>
    <row r="112" spans="2:6" x14ac:dyDescent="0.25">
      <c r="B112" s="56" t="s">
        <v>4</v>
      </c>
      <c r="C112" s="4">
        <v>0</v>
      </c>
      <c r="D112" s="4">
        <v>1.1012500000000005E-5</v>
      </c>
      <c r="E112" s="4">
        <v>0</v>
      </c>
      <c r="F112" s="5">
        <v>1.1012500000000005E-5</v>
      </c>
    </row>
    <row r="113" spans="2:6" x14ac:dyDescent="0.25">
      <c r="B113" s="8" t="s">
        <v>5</v>
      </c>
      <c r="C113" s="4"/>
      <c r="D113" s="4"/>
      <c r="E113" s="4"/>
      <c r="F113" s="5"/>
    </row>
    <row r="114" spans="2:6" x14ac:dyDescent="0.25">
      <c r="B114" s="8" t="s">
        <v>6</v>
      </c>
      <c r="C114" s="4"/>
      <c r="D114" s="4"/>
      <c r="E114" s="4"/>
      <c r="F114" s="5"/>
    </row>
    <row r="115" spans="2:6" x14ac:dyDescent="0.25">
      <c r="B115" s="7" t="s">
        <v>7</v>
      </c>
      <c r="C115" s="4"/>
      <c r="D115" s="4"/>
      <c r="E115" s="4"/>
      <c r="F115" s="5"/>
    </row>
    <row r="116" spans="2:6" x14ac:dyDescent="0.25">
      <c r="B116" s="8" t="s">
        <v>107</v>
      </c>
      <c r="C116" s="4">
        <v>9.3750000000000002E-7</v>
      </c>
      <c r="D116" s="4">
        <v>9.3750000000000002E-7</v>
      </c>
      <c r="E116" s="4">
        <v>9.3750000000000002E-7</v>
      </c>
      <c r="F116" s="5">
        <v>9.3750000000000002E-7</v>
      </c>
    </row>
    <row r="117" spans="2:6" x14ac:dyDescent="0.25">
      <c r="B117" s="19" t="s">
        <v>8</v>
      </c>
      <c r="C117" s="4"/>
      <c r="D117" s="4"/>
      <c r="E117" s="4"/>
      <c r="F117" s="5"/>
    </row>
    <row r="118" spans="2:6" ht="15.75" thickBot="1" x14ac:dyDescent="0.3">
      <c r="B118" s="9" t="s">
        <v>99</v>
      </c>
      <c r="C118" s="10">
        <v>1.5574943745884355E-5</v>
      </c>
      <c r="D118" s="10">
        <v>1.5574943745884355E-5</v>
      </c>
      <c r="E118" s="10">
        <v>1.5574943745884355E-5</v>
      </c>
      <c r="F118" s="11">
        <v>1.5574943745884355E-5</v>
      </c>
    </row>
    <row r="125" spans="2:6" s="212" customFormat="1" ht="15.75" thickBot="1" x14ac:dyDescent="0.3">
      <c r="B125" s="222" t="s">
        <v>17</v>
      </c>
    </row>
    <row r="126" spans="2:6" ht="30" x14ac:dyDescent="0.25">
      <c r="B126" s="16" t="s">
        <v>57</v>
      </c>
      <c r="C126" s="59" t="s">
        <v>59</v>
      </c>
      <c r="D126" s="59" t="s">
        <v>60</v>
      </c>
      <c r="E126" s="59" t="s">
        <v>61</v>
      </c>
      <c r="F126" s="60" t="s">
        <v>62</v>
      </c>
    </row>
    <row r="127" spans="2:6" ht="15.75" thickBot="1" x14ac:dyDescent="0.3">
      <c r="B127" s="75" t="s">
        <v>0</v>
      </c>
      <c r="C127" s="46" t="s">
        <v>103</v>
      </c>
      <c r="D127" s="46" t="s">
        <v>103</v>
      </c>
      <c r="E127" s="46" t="s">
        <v>103</v>
      </c>
      <c r="F127" s="63" t="s">
        <v>103</v>
      </c>
    </row>
    <row r="128" spans="2:6" x14ac:dyDescent="0.25">
      <c r="B128" s="16" t="s">
        <v>63</v>
      </c>
      <c r="C128" s="77">
        <v>1.18059098993833</v>
      </c>
      <c r="D128" s="77">
        <v>1.18059098993833</v>
      </c>
      <c r="E128" s="77">
        <v>1.18059098993833</v>
      </c>
      <c r="F128" s="78">
        <v>1.18059098993833</v>
      </c>
    </row>
    <row r="129" spans="2:6" x14ac:dyDescent="0.25">
      <c r="B129" s="76" t="s">
        <v>65</v>
      </c>
      <c r="C129" s="80">
        <f t="shared" ref="C129:F129" si="4">(1-C130/C128)*(-1)</f>
        <v>-0.77917557242778679</v>
      </c>
      <c r="D129" s="80">
        <f t="shared" si="4"/>
        <v>-0.17496727897313313</v>
      </c>
      <c r="E129" s="80">
        <f t="shared" si="4"/>
        <v>-0.64260982679295386</v>
      </c>
      <c r="F129" s="79">
        <f t="shared" si="4"/>
        <v>-7.4264945328196497E-2</v>
      </c>
    </row>
    <row r="130" spans="2:6" x14ac:dyDescent="0.25">
      <c r="B130" s="29" t="s">
        <v>9</v>
      </c>
      <c r="C130" s="14">
        <v>0.26070332955004427</v>
      </c>
      <c r="D130" s="14">
        <v>0.97402619684862279</v>
      </c>
      <c r="E130" s="14">
        <v>0.42193161838073778</v>
      </c>
      <c r="F130" s="15">
        <v>1.0929144646155986</v>
      </c>
    </row>
    <row r="131" spans="2:6" x14ac:dyDescent="0.25">
      <c r="B131" s="30" t="s">
        <v>2</v>
      </c>
      <c r="C131" s="4"/>
      <c r="D131" s="4"/>
      <c r="E131" s="4"/>
      <c r="F131" s="5"/>
    </row>
    <row r="132" spans="2:6" x14ac:dyDescent="0.25">
      <c r="B132" s="31" t="s">
        <v>108</v>
      </c>
      <c r="C132" s="4">
        <v>0.22186837809373355</v>
      </c>
      <c r="D132" s="4">
        <v>0.20836624539231174</v>
      </c>
      <c r="E132" s="4">
        <v>0.38309666692442707</v>
      </c>
      <c r="F132" s="5">
        <v>0.32725451315928755</v>
      </c>
    </row>
    <row r="133" spans="2:6" x14ac:dyDescent="0.25">
      <c r="B133" s="58" t="s">
        <v>4</v>
      </c>
      <c r="C133" s="4">
        <v>0</v>
      </c>
      <c r="D133" s="4">
        <v>0.72682500000000039</v>
      </c>
      <c r="E133" s="4">
        <v>0</v>
      </c>
      <c r="F133" s="5">
        <v>0.72682500000000039</v>
      </c>
    </row>
    <row r="134" spans="2:6" x14ac:dyDescent="0.25">
      <c r="B134" s="30" t="s">
        <v>16</v>
      </c>
      <c r="C134" s="4"/>
      <c r="D134" s="4"/>
      <c r="E134" s="4"/>
      <c r="F134" s="5"/>
    </row>
    <row r="135" spans="2:6" ht="15.75" thickBot="1" x14ac:dyDescent="0.3">
      <c r="B135" s="32" t="s">
        <v>107</v>
      </c>
      <c r="C135" s="10">
        <v>3.8834951456310697E-2</v>
      </c>
      <c r="D135" s="10">
        <v>3.8834951456310697E-2</v>
      </c>
      <c r="E135" s="10">
        <v>3.8834951456310697E-2</v>
      </c>
      <c r="F135" s="11">
        <v>3.8834951456310697E-2</v>
      </c>
    </row>
    <row r="148" spans="2:6" s="212" customFormat="1" ht="15.75" thickBot="1" x14ac:dyDescent="0.3">
      <c r="B148" s="222" t="s">
        <v>22</v>
      </c>
    </row>
    <row r="149" spans="2:6" ht="30" x14ac:dyDescent="0.25">
      <c r="B149" s="16" t="s">
        <v>57</v>
      </c>
      <c r="C149" s="59" t="s">
        <v>59</v>
      </c>
      <c r="D149" s="59" t="s">
        <v>60</v>
      </c>
      <c r="E149" s="59" t="s">
        <v>61</v>
      </c>
      <c r="F149" s="60" t="s">
        <v>62</v>
      </c>
    </row>
    <row r="150" spans="2:6" ht="15.75" thickBot="1" x14ac:dyDescent="0.3">
      <c r="B150" s="2" t="s">
        <v>0</v>
      </c>
      <c r="C150" s="1" t="s">
        <v>103</v>
      </c>
      <c r="D150" s="1" t="s">
        <v>103</v>
      </c>
      <c r="E150" s="1" t="s">
        <v>103</v>
      </c>
      <c r="F150" s="3" t="s">
        <v>103</v>
      </c>
    </row>
    <row r="151" spans="2:6" x14ac:dyDescent="0.25">
      <c r="B151" s="13" t="s">
        <v>63</v>
      </c>
      <c r="C151" s="64">
        <v>7.3666666666666661E-4</v>
      </c>
      <c r="D151" s="64">
        <v>7.3666666666666661E-4</v>
      </c>
      <c r="E151" s="64">
        <v>7.3666666666666661E-4</v>
      </c>
      <c r="F151" s="26">
        <v>7.3666666666666661E-4</v>
      </c>
    </row>
    <row r="152" spans="2:6" x14ac:dyDescent="0.25">
      <c r="B152" s="76" t="s">
        <v>65</v>
      </c>
      <c r="C152" s="80">
        <f t="shared" ref="C152:F152" si="5">(1-C153/C151)*(-1)</f>
        <v>3.5165826861642131</v>
      </c>
      <c r="D152" s="80">
        <f t="shared" si="5"/>
        <v>3.2875235282351047</v>
      </c>
      <c r="E152" s="80">
        <f t="shared" si="5"/>
        <v>6.798104342193068</v>
      </c>
      <c r="F152" s="79">
        <f t="shared" si="5"/>
        <v>5.7072876289058625</v>
      </c>
    </row>
    <row r="153" spans="2:6" x14ac:dyDescent="0.25">
      <c r="B153" s="29" t="s">
        <v>9</v>
      </c>
      <c r="C153" s="14">
        <v>3.3272159121409701E-3</v>
      </c>
      <c r="D153" s="14">
        <v>3.1584756657998601E-3</v>
      </c>
      <c r="E153" s="14">
        <v>5.7446035320822264E-3</v>
      </c>
      <c r="F153" s="15">
        <v>4.941035219960652E-3</v>
      </c>
    </row>
    <row r="154" spans="2:6" x14ac:dyDescent="0.25">
      <c r="B154" s="6" t="s">
        <v>18</v>
      </c>
      <c r="C154" s="4">
        <v>2.418745275888133E-7</v>
      </c>
      <c r="D154" s="4">
        <v>2.418745275888133E-7</v>
      </c>
      <c r="E154" s="4">
        <v>2.418745275888133E-7</v>
      </c>
      <c r="F154" s="5">
        <v>2.418745275888133E-7</v>
      </c>
    </row>
    <row r="155" spans="2:6" x14ac:dyDescent="0.25">
      <c r="B155" s="6" t="s">
        <v>19</v>
      </c>
      <c r="C155" s="4">
        <v>3.7500000000000017E-7</v>
      </c>
      <c r="D155" s="4">
        <v>3.7500000000000017E-7</v>
      </c>
      <c r="E155" s="4">
        <v>3.7500000000000017E-7</v>
      </c>
      <c r="F155" s="5">
        <v>3.7500000000000017E-7</v>
      </c>
    </row>
    <row r="156" spans="2:6" x14ac:dyDescent="0.25">
      <c r="B156" s="6" t="s">
        <v>20</v>
      </c>
      <c r="C156" s="4">
        <v>1.0453783803363852E-3</v>
      </c>
      <c r="D156" s="4">
        <v>8.4293320975285108E-4</v>
      </c>
      <c r="E156" s="4">
        <v>3.462766000277642E-3</v>
      </c>
      <c r="F156" s="5">
        <v>2.6254927639136434E-3</v>
      </c>
    </row>
    <row r="157" spans="2:6" ht="15.75" thickBot="1" x14ac:dyDescent="0.3">
      <c r="B157" s="24" t="s">
        <v>21</v>
      </c>
      <c r="C157" s="10">
        <v>2.2812206572769959E-3</v>
      </c>
      <c r="D157" s="10">
        <v>2.3149255815194201E-3</v>
      </c>
      <c r="E157" s="10">
        <v>2.2812206572769959E-3</v>
      </c>
      <c r="F157" s="11">
        <v>2.3149255815194201E-3</v>
      </c>
    </row>
    <row r="171" spans="2:6" s="212" customFormat="1" ht="15.75" thickBot="1" x14ac:dyDescent="0.3">
      <c r="B171" s="222" t="s">
        <v>25</v>
      </c>
    </row>
    <row r="172" spans="2:6" ht="30" x14ac:dyDescent="0.25">
      <c r="B172" s="16" t="s">
        <v>57</v>
      </c>
      <c r="C172" s="59" t="s">
        <v>59</v>
      </c>
      <c r="D172" s="59" t="s">
        <v>60</v>
      </c>
      <c r="E172" s="59" t="s">
        <v>61</v>
      </c>
      <c r="F172" s="60" t="s">
        <v>62</v>
      </c>
    </row>
    <row r="173" spans="2:6" ht="15.75" thickBot="1" x14ac:dyDescent="0.3">
      <c r="B173" s="75" t="s">
        <v>0</v>
      </c>
      <c r="C173" s="46" t="s">
        <v>105</v>
      </c>
      <c r="D173" s="46" t="s">
        <v>105</v>
      </c>
      <c r="E173" s="46" t="s">
        <v>105</v>
      </c>
      <c r="F173" s="63" t="s">
        <v>105</v>
      </c>
    </row>
    <row r="174" spans="2:6" x14ac:dyDescent="0.25">
      <c r="B174" s="16" t="s">
        <v>63</v>
      </c>
      <c r="C174" s="77">
        <v>1.2320390337566257E-2</v>
      </c>
      <c r="D174" s="77">
        <v>1.2320390337566257E-2</v>
      </c>
      <c r="E174" s="77">
        <v>1.2320390337566257E-2</v>
      </c>
      <c r="F174" s="78">
        <v>1.2320390337566257E-2</v>
      </c>
    </row>
    <row r="175" spans="2:6" x14ac:dyDescent="0.25">
      <c r="B175" s="76" t="s">
        <v>65</v>
      </c>
      <c r="C175" s="80">
        <f t="shared" ref="C175:F175" si="6">(1-C176/C174)*(-1)</f>
        <v>-2.5084811260437259</v>
      </c>
      <c r="D175" s="80">
        <f t="shared" si="6"/>
        <v>3.5789883408380652</v>
      </c>
      <c r="E175" s="80">
        <f t="shared" si="6"/>
        <v>4.6788326974808019</v>
      </c>
      <c r="F175" s="79">
        <f t="shared" si="6"/>
        <v>10.766302164362592</v>
      </c>
    </row>
    <row r="176" spans="2:6" x14ac:dyDescent="0.25">
      <c r="B176" s="33" t="s">
        <v>9</v>
      </c>
      <c r="C176" s="14">
        <v>-1.8585076289710185E-2</v>
      </c>
      <c r="D176" s="14">
        <v>5.641492371028984E-2</v>
      </c>
      <c r="E176" s="14">
        <v>6.9965435494697789E-2</v>
      </c>
      <c r="F176" s="15">
        <v>0.14496543549469781</v>
      </c>
    </row>
    <row r="177" spans="2:6" x14ac:dyDescent="0.25">
      <c r="B177" s="35" t="s">
        <v>23</v>
      </c>
      <c r="C177" s="4">
        <v>5.641492371028984E-2</v>
      </c>
      <c r="D177" s="4">
        <v>5.641492371028984E-2</v>
      </c>
      <c r="E177" s="4">
        <v>0.14496543549469781</v>
      </c>
      <c r="F177" s="5">
        <v>0.14496543549469781</v>
      </c>
    </row>
    <row r="178" spans="2:6" x14ac:dyDescent="0.25">
      <c r="B178" s="35" t="s">
        <v>24</v>
      </c>
      <c r="C178" s="4">
        <v>0</v>
      </c>
      <c r="D178" s="4">
        <v>0</v>
      </c>
      <c r="E178" s="4">
        <v>0</v>
      </c>
      <c r="F178" s="5">
        <v>0</v>
      </c>
    </row>
    <row r="179" spans="2:6" ht="15.75" thickBot="1" x14ac:dyDescent="0.3">
      <c r="B179" s="37" t="s">
        <v>67</v>
      </c>
      <c r="C179" s="10">
        <v>-7.5000000000000025E-2</v>
      </c>
      <c r="D179" s="10">
        <v>0</v>
      </c>
      <c r="E179" s="10">
        <v>-7.5000000000000025E-2</v>
      </c>
      <c r="F179" s="11">
        <v>0</v>
      </c>
    </row>
  </sheetData>
  <mergeCells count="4">
    <mergeCell ref="C3:D3"/>
    <mergeCell ref="E3:F3"/>
    <mergeCell ref="G3:H3"/>
    <mergeCell ref="I3:J3"/>
  </mergeCells>
  <pageMargins left="0.7" right="0.7" top="0.78740157499999996" bottom="0.7874015749999999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10</vt:i4>
      </vt:variant>
    </vt:vector>
  </HeadingPairs>
  <TitlesOfParts>
    <vt:vector size="18" baseType="lpstr">
      <vt:lpstr>Content &amp; Abbreviations</vt:lpstr>
      <vt:lpstr>0. Fossil Jet A-1</vt:lpstr>
      <vt:lpstr>1. Electricity mix Variation</vt:lpstr>
      <vt:lpstr>1.1. Electricity Charts</vt:lpstr>
      <vt:lpstr>2. Layout Variation for wind</vt:lpstr>
      <vt:lpstr>2.1. Layouts Wind Charts</vt:lpstr>
      <vt:lpstr>3. Layout Variation for PV</vt:lpstr>
      <vt:lpstr>3.1. Layouts PV Charts</vt:lpstr>
      <vt:lpstr>AP_el_mix</vt:lpstr>
      <vt:lpstr>CC_plant_type</vt:lpstr>
      <vt:lpstr>'3. Layout Variation for PV'!CO2_losses_from_capture_to_final_fuel</vt:lpstr>
      <vt:lpstr>E_el_CC</vt:lpstr>
      <vt:lpstr>E_el_syncr_plant_and_ref</vt:lpstr>
      <vt:lpstr>E_NG_CC</vt:lpstr>
      <vt:lpstr>EP_el_mix</vt:lpstr>
      <vt:lpstr>GWP_100_el_mix</vt:lpstr>
      <vt:lpstr>'3. Layout Variation for PV'!POCP_el_mix</vt:lpstr>
      <vt:lpstr>POCP_el_mix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2015-06-05T18:19:34Z</dcterms:created>
  <dcterms:modified xsi:type="dcterms:W3CDTF">2022-08-25T14:04:36Z</dcterms:modified>
</cp:coreProperties>
</file>