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iduNetdiskWorkspace\可持续期刊\三轮修改\data\"/>
    </mc:Choice>
  </mc:AlternateContent>
  <xr:revisionPtr revIDLastSave="0" documentId="13_ncr:1_{3DE5EE8E-44EA-445E-B6AD-CC52C4BC12DF}" xr6:coauthVersionLast="46" xr6:coauthVersionMax="46" xr10:uidLastSave="{00000000-0000-0000-0000-000000000000}"/>
  <bookViews>
    <workbookView xWindow="-110" yWindow="-110" windowWidth="19420" windowHeight="10420" activeTab="3" xr2:uid="{297314ED-C7E6-45C1-A302-A0AA4703FA65}"/>
  </bookViews>
  <sheets>
    <sheet name="geographic location" sheetId="1" r:id="rId1"/>
    <sheet name="study object" sheetId="3" r:id="rId2"/>
    <sheet name="categories" sheetId="4" r:id="rId3"/>
    <sheet name="research method" sheetId="2" r:id="rId4"/>
    <sheet name="monetary &amp; non-monetary method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  <c r="B3" i="5"/>
  <c r="C2" i="5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" i="2"/>
  <c r="C3" i="4"/>
  <c r="C6" i="4"/>
  <c r="C4" i="4"/>
  <c r="C9" i="4"/>
  <c r="C5" i="4"/>
  <c r="C10" i="4"/>
  <c r="C8" i="4"/>
  <c r="C7" i="4"/>
  <c r="C12" i="4"/>
  <c r="C11" i="4"/>
  <c r="C2" i="4"/>
  <c r="C14" i="3"/>
  <c r="C5" i="3"/>
  <c r="C9" i="3"/>
  <c r="C22" i="3"/>
  <c r="C10" i="3"/>
  <c r="C8" i="3"/>
  <c r="C11" i="3"/>
  <c r="C7" i="3"/>
  <c r="C3" i="3"/>
  <c r="C23" i="3"/>
  <c r="C19" i="3"/>
  <c r="C4" i="3"/>
  <c r="C16" i="3"/>
  <c r="C20" i="3"/>
  <c r="C17" i="3"/>
  <c r="C18" i="3"/>
  <c r="C24" i="3"/>
  <c r="C12" i="3"/>
  <c r="C13" i="3"/>
  <c r="C25" i="3"/>
  <c r="C15" i="3"/>
  <c r="C6" i="3"/>
  <c r="C26" i="3"/>
  <c r="C27" i="3"/>
  <c r="C28" i="3"/>
  <c r="C29" i="3"/>
  <c r="C21" i="3"/>
  <c r="C30" i="3"/>
  <c r="C31" i="3"/>
  <c r="C32" i="3"/>
  <c r="C2" i="3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3" i="1"/>
  <c r="C2" i="1"/>
</calcChain>
</file>

<file path=xl/sharedStrings.xml><?xml version="1.0" encoding="utf-8"?>
<sst xmlns="http://schemas.openxmlformats.org/spreadsheetml/2006/main" count="132" uniqueCount="128">
  <si>
    <t>Geographic location</t>
    <phoneticPr fontId="2" type="noConversion"/>
  </si>
  <si>
    <t>sum</t>
    <phoneticPr fontId="2" type="noConversion"/>
  </si>
  <si>
    <t>Finland</t>
    <phoneticPr fontId="2" type="noConversion"/>
  </si>
  <si>
    <t>Costa Rica</t>
  </si>
  <si>
    <t>Chile</t>
    <phoneticPr fontId="2" type="noConversion"/>
  </si>
  <si>
    <t>South African</t>
  </si>
  <si>
    <t>Belgium</t>
    <phoneticPr fontId="2" type="noConversion"/>
  </si>
  <si>
    <t>Turkey</t>
  </si>
  <si>
    <t>Italy</t>
    <phoneticPr fontId="2" type="noConversion"/>
  </si>
  <si>
    <t>Argentina</t>
  </si>
  <si>
    <t>Brazil</t>
  </si>
  <si>
    <t>USA</t>
    <phoneticPr fontId="2" type="noConversion"/>
  </si>
  <si>
    <t>Germany</t>
    <phoneticPr fontId="2" type="noConversion"/>
  </si>
  <si>
    <t>China</t>
    <phoneticPr fontId="2" type="noConversion"/>
  </si>
  <si>
    <t xml:space="preserve">Romanian </t>
    <phoneticPr fontId="2" type="noConversion"/>
  </si>
  <si>
    <t>Norway</t>
    <phoneticPr fontId="2" type="noConversion"/>
  </si>
  <si>
    <t>UK</t>
    <phoneticPr fontId="2" type="noConversion"/>
  </si>
  <si>
    <t>Ireland</t>
    <phoneticPr fontId="2" type="noConversion"/>
  </si>
  <si>
    <t>Australia</t>
  </si>
  <si>
    <t>Portugal</t>
  </si>
  <si>
    <t>Hungary</t>
  </si>
  <si>
    <t>Canada</t>
  </si>
  <si>
    <t xml:space="preserve"> Israel</t>
  </si>
  <si>
    <t>Global</t>
    <phoneticPr fontId="2" type="noConversion"/>
  </si>
  <si>
    <t>Spain</t>
  </si>
  <si>
    <t>France</t>
    <phoneticPr fontId="2" type="noConversion"/>
  </si>
  <si>
    <t>Poland</t>
    <phoneticPr fontId="2" type="noConversion"/>
  </si>
  <si>
    <t>Bulgaria</t>
  </si>
  <si>
    <t xml:space="preserve"> Netherlands</t>
  </si>
  <si>
    <t>Japan</t>
    <phoneticPr fontId="2" type="noConversion"/>
  </si>
  <si>
    <t xml:space="preserve"> Austria</t>
    <phoneticPr fontId="2" type="noConversion"/>
  </si>
  <si>
    <t>Switerland</t>
    <phoneticPr fontId="2" type="noConversion"/>
  </si>
  <si>
    <t>Sweden</t>
  </si>
  <si>
    <t>India</t>
    <phoneticPr fontId="2" type="noConversion"/>
  </si>
  <si>
    <t>South Korea</t>
    <phoneticPr fontId="2" type="noConversion"/>
  </si>
  <si>
    <t>Czech</t>
    <phoneticPr fontId="2" type="noConversion"/>
  </si>
  <si>
    <t>Lithuania</t>
  </si>
  <si>
    <t>Kenya</t>
  </si>
  <si>
    <t>Croatia</t>
  </si>
  <si>
    <t xml:space="preserve"> Patagonia</t>
  </si>
  <si>
    <t xml:space="preserve"> Singapore</t>
  </si>
  <si>
    <t>Ecuador</t>
  </si>
  <si>
    <t xml:space="preserve">Bangladesh </t>
  </si>
  <si>
    <t>North Africa</t>
  </si>
  <si>
    <t xml:space="preserve"> Albania</t>
  </si>
  <si>
    <t>Mongolian</t>
  </si>
  <si>
    <t>Greece</t>
  </si>
  <si>
    <t xml:space="preserve"> Slovak</t>
  </si>
  <si>
    <t>Myanmar</t>
  </si>
  <si>
    <t>Romania</t>
  </si>
  <si>
    <t>Number of papers</t>
    <phoneticPr fontId="2" type="noConversion"/>
  </si>
  <si>
    <t>Evaluation methods</t>
    <phoneticPr fontId="2" type="noConversion"/>
  </si>
  <si>
    <t xml:space="preserve">Questionnaire </t>
    <phoneticPr fontId="2" type="noConversion"/>
  </si>
  <si>
    <t>Interview</t>
    <phoneticPr fontId="2" type="noConversion"/>
  </si>
  <si>
    <t>Doucument</t>
    <phoneticPr fontId="2" type="noConversion"/>
  </si>
  <si>
    <t>Expert-based</t>
    <phoneticPr fontId="2" type="noConversion"/>
  </si>
  <si>
    <t>Observation</t>
    <phoneticPr fontId="2" type="noConversion"/>
  </si>
  <si>
    <t>Quantitative calculation</t>
    <phoneticPr fontId="2" type="noConversion"/>
  </si>
  <si>
    <t>Social media based</t>
    <phoneticPr fontId="2" type="noConversion"/>
  </si>
  <si>
    <t>Scenario simulation</t>
    <phoneticPr fontId="2" type="noConversion"/>
  </si>
  <si>
    <t>Travel cost</t>
    <phoneticPr fontId="2" type="noConversion"/>
  </si>
  <si>
    <t>Q method</t>
    <phoneticPr fontId="2" type="noConversion"/>
  </si>
  <si>
    <t>Hedonic pricing</t>
    <phoneticPr fontId="2" type="noConversion"/>
  </si>
  <si>
    <t>Descriptive approach</t>
    <phoneticPr fontId="2" type="noConversion"/>
  </si>
  <si>
    <t>Narrative</t>
    <phoneticPr fontId="2" type="noConversion"/>
  </si>
  <si>
    <t>Text mining</t>
    <phoneticPr fontId="2" type="noConversion"/>
  </si>
  <si>
    <t>Quantitative text analysis</t>
    <phoneticPr fontId="2" type="noConversion"/>
  </si>
  <si>
    <t>Focus group</t>
    <phoneticPr fontId="2" type="noConversion"/>
  </si>
  <si>
    <t>Evaluation models</t>
    <phoneticPr fontId="2" type="noConversion"/>
  </si>
  <si>
    <t>Historical analysis</t>
    <phoneticPr fontId="2" type="noConversion"/>
  </si>
  <si>
    <t>Choice experiment</t>
    <phoneticPr fontId="2" type="noConversion"/>
  </si>
  <si>
    <t>Dialogue workshop</t>
    <phoneticPr fontId="2" type="noConversion"/>
  </si>
  <si>
    <t>GPS based</t>
    <phoneticPr fontId="2" type="noConversion"/>
  </si>
  <si>
    <t>study area</t>
    <phoneticPr fontId="2" type="noConversion"/>
  </si>
  <si>
    <t>Estuary</t>
  </si>
  <si>
    <t>World Cultural Heritage Sites</t>
  </si>
  <si>
    <t>Natural water treatment systems</t>
  </si>
  <si>
    <t>Sea trout</t>
  </si>
  <si>
    <t>Categories</t>
  </si>
  <si>
    <t>sum</t>
  </si>
  <si>
    <t>Recreation and ecotourism</t>
  </si>
  <si>
    <t>Aesthetic values</t>
  </si>
  <si>
    <t>Educational values</t>
  </si>
  <si>
    <t>Cultural heritage values</t>
  </si>
  <si>
    <t>General CES</t>
  </si>
  <si>
    <t>Spiritual and religious values</t>
  </si>
  <si>
    <t>Sense of place</t>
  </si>
  <si>
    <t>Inspiration</t>
  </si>
  <si>
    <t>Social relations</t>
  </si>
  <si>
    <t xml:space="preserve">Knowledge systems </t>
  </si>
  <si>
    <t>Cultural diversity</t>
  </si>
  <si>
    <t>Europe</t>
    <phoneticPr fontId="2" type="noConversion"/>
  </si>
  <si>
    <t>Urban</t>
    <phoneticPr fontId="2" type="noConversion"/>
  </si>
  <si>
    <t xml:space="preserve"> Urban–rural gradient</t>
    <phoneticPr fontId="2" type="noConversion"/>
  </si>
  <si>
    <t>Rural</t>
  </si>
  <si>
    <t>Forest</t>
  </si>
  <si>
    <t>National park</t>
  </si>
  <si>
    <t xml:space="preserve">  Nature Improvement Area</t>
  </si>
  <si>
    <t>Protected area</t>
  </si>
  <si>
    <t>Regional park</t>
  </si>
  <si>
    <t>Wetland</t>
  </si>
  <si>
    <t>Agricultural region</t>
  </si>
  <si>
    <t>Marine and costal area</t>
  </si>
  <si>
    <t>Piedmont area</t>
  </si>
  <si>
    <t>Desert</t>
  </si>
  <si>
    <t>Global (local)</t>
  </si>
  <si>
    <t>Multiple areas</t>
  </si>
  <si>
    <t>Island</t>
  </si>
  <si>
    <t>Meadow and grassland</t>
  </si>
  <si>
    <t>Biosphere reserve</t>
  </si>
  <si>
    <t>Ecological attractions</t>
  </si>
  <si>
    <t>River</t>
  </si>
  <si>
    <t>Township</t>
  </si>
  <si>
    <t>Mountain area</t>
  </si>
  <si>
    <t>Shellfish</t>
  </si>
  <si>
    <t>Vine</t>
  </si>
  <si>
    <t>Plant</t>
  </si>
  <si>
    <t xml:space="preserve"> Birds and mammals</t>
  </si>
  <si>
    <t>Tree</t>
  </si>
  <si>
    <t>% of entries</t>
    <phoneticPr fontId="2" type="noConversion"/>
  </si>
  <si>
    <t>% of  entries</t>
    <phoneticPr fontId="2" type="noConversion"/>
  </si>
  <si>
    <t>Monetary</t>
    <phoneticPr fontId="2" type="noConversion"/>
  </si>
  <si>
    <t>Non-monetary</t>
    <phoneticPr fontId="2" type="noConversion"/>
  </si>
  <si>
    <t>method</t>
    <phoneticPr fontId="2" type="noConversion"/>
  </si>
  <si>
    <t>numeber of studies</t>
    <phoneticPr fontId="2" type="noConversion"/>
  </si>
  <si>
    <t>Participatory mapping</t>
    <phoneticPr fontId="2" type="noConversion"/>
  </si>
  <si>
    <t>Field-walking</t>
    <phoneticPr fontId="2" type="noConversion"/>
  </si>
  <si>
    <t>Contingent valuation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</si>
</sst>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4" x14ac:knownFonts="1">
    <font>
      <sz val="11"/>
      <color theme="1"/>
      <name val="等线"/>
      <family val="2"/>
      <charset val="134"/>
      <scheme val="minor"/>
    </font>
    <font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F08-45B6-9078-46B62BA077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FF08-45B6-9078-46B62BA077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'monetary &amp; non-monetary method'!$A$2:$A$3</c:f>
              <c:strCache>
                <c:ptCount val="2"/>
                <c:pt idx="0">
                  <c:v>Monetary</c:v>
                </c:pt>
                <c:pt idx="1">
                  <c:v>Non-monetary</c:v>
                </c:pt>
              </c:strCache>
            </c:strRef>
          </c:cat>
          <c:val>
            <c:numRef>
              <c:f>'monetary &amp; non-monetary method'!$C$2:$C$3</c:f>
              <c:numCache>
                <c:formatCode>0.0_ </c:formatCode>
                <c:ptCount val="2"/>
                <c:pt idx="0">
                  <c:v>7.8212290502793298</c:v>
                </c:pt>
                <c:pt idx="1">
                  <c:v>92.178770949720672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08-45B6-9078-46B62BA07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273050</xdr:colOff>
      <xdr:row>2</xdr:row>
      <xdr:rowOff>53975</xdr:rowOff>
    </xdr:from>
    <xdr:to>
      <xdr:col>9</xdr:col>
      <xdr:colOff>133350</xdr:colOff>
      <xdr:row>17</xdr:row>
      <xdr:rowOff>130175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E597A35-CD8C-48D4-97E3-61E81C5D6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4794A-DAFE-4C08-839A-772991EAB69F}">
  <dimension ref="A1:C50"/>
  <sheetViews>
    <sheetView topLeftCell="A16" workbookViewId="0">
      <selection activeCell="A23" sqref="A23"/>
    </sheetView>
  </sheetViews>
  <sheetFormatPr defaultRowHeight="14" x14ac:dyDescent="0.3"/>
  <cols>
    <col min="1" max="1" width="16.33203125" bestFit="1" customWidth="1"/>
    <col min="2" max="2" width="14.75" bestFit="1" customWidth="1"/>
    <col min="3" max="3" width="13.58203125" style="1" bestFit="1" customWidth="1"/>
  </cols>
  <sheetData>
    <row r="1" spans="1:3" x14ac:dyDescent="0.3">
      <c r="A1" s="1" t="s">
        <v>0</v>
      </c>
      <c r="B1" s="1" t="s">
        <v>50</v>
      </c>
      <c r="C1" s="1" t="s">
        <v>120</v>
      </c>
    </row>
    <row r="2" spans="1:3" x14ac:dyDescent="0.3">
      <c r="A2" s="1" t="s">
        <v>13</v>
      </c>
      <c r="B2" s="1">
        <v>18</v>
      </c>
      <c r="C2" s="4">
        <f>B2/179*100</f>
        <v>10.05586592178771</v>
      </c>
    </row>
    <row r="3" spans="1:3" x14ac:dyDescent="0.3">
      <c r="A3" s="1" t="s">
        <v>11</v>
      </c>
      <c r="B3" s="1">
        <v>16</v>
      </c>
      <c r="C3" s="4">
        <f>B3/179*100</f>
        <v>8.938547486033519</v>
      </c>
    </row>
    <row r="4" spans="1:3" x14ac:dyDescent="0.3">
      <c r="A4" s="1" t="s">
        <v>12</v>
      </c>
      <c r="B4" s="1">
        <v>15</v>
      </c>
      <c r="C4" s="4">
        <f t="shared" ref="C4:C50" si="0">B4/179*100</f>
        <v>8.3798882681564244</v>
      </c>
    </row>
    <row r="5" spans="1:3" x14ac:dyDescent="0.3">
      <c r="A5" s="1" t="s">
        <v>16</v>
      </c>
      <c r="B5" s="1">
        <v>10</v>
      </c>
      <c r="C5" s="4">
        <f t="shared" si="0"/>
        <v>5.5865921787709496</v>
      </c>
    </row>
    <row r="6" spans="1:3" x14ac:dyDescent="0.3">
      <c r="A6" s="1" t="s">
        <v>8</v>
      </c>
      <c r="B6" s="1">
        <v>9</v>
      </c>
      <c r="C6" s="4">
        <f t="shared" si="0"/>
        <v>5.027932960893855</v>
      </c>
    </row>
    <row r="7" spans="1:3" x14ac:dyDescent="0.3">
      <c r="A7" s="1" t="s">
        <v>91</v>
      </c>
      <c r="B7" s="1">
        <v>7</v>
      </c>
      <c r="C7" s="4">
        <f t="shared" si="0"/>
        <v>3.9106145251396649</v>
      </c>
    </row>
    <row r="8" spans="1:3" x14ac:dyDescent="0.3">
      <c r="A8" s="1" t="s">
        <v>24</v>
      </c>
      <c r="B8" s="1">
        <v>7</v>
      </c>
      <c r="C8" s="4">
        <f t="shared" si="0"/>
        <v>3.9106145251396649</v>
      </c>
    </row>
    <row r="9" spans="1:3" x14ac:dyDescent="0.3">
      <c r="A9" s="1" t="s">
        <v>4</v>
      </c>
      <c r="B9" s="1">
        <v>6</v>
      </c>
      <c r="C9" s="4">
        <f t="shared" si="0"/>
        <v>3.3519553072625698</v>
      </c>
    </row>
    <row r="10" spans="1:3" x14ac:dyDescent="0.3">
      <c r="A10" s="1" t="s">
        <v>18</v>
      </c>
      <c r="B10" s="1">
        <v>6</v>
      </c>
      <c r="C10" s="4">
        <f t="shared" si="0"/>
        <v>3.3519553072625698</v>
      </c>
    </row>
    <row r="11" spans="1:3" x14ac:dyDescent="0.3">
      <c r="A11" s="1" t="s">
        <v>5</v>
      </c>
      <c r="B11" s="1">
        <v>4</v>
      </c>
      <c r="C11" s="4">
        <f t="shared" si="0"/>
        <v>2.2346368715083798</v>
      </c>
    </row>
    <row r="12" spans="1:3" x14ac:dyDescent="0.3">
      <c r="A12" s="1" t="s">
        <v>10</v>
      </c>
      <c r="B12" s="1">
        <v>4</v>
      </c>
      <c r="C12" s="4">
        <f t="shared" si="0"/>
        <v>2.2346368715083798</v>
      </c>
    </row>
    <row r="13" spans="1:3" x14ac:dyDescent="0.3">
      <c r="A13" s="1" t="s">
        <v>15</v>
      </c>
      <c r="B13" s="1">
        <v>4</v>
      </c>
      <c r="C13" s="4">
        <f t="shared" si="0"/>
        <v>2.2346368715083798</v>
      </c>
    </row>
    <row r="14" spans="1:3" x14ac:dyDescent="0.3">
      <c r="A14" s="1" t="s">
        <v>17</v>
      </c>
      <c r="B14" s="1">
        <v>4</v>
      </c>
      <c r="C14" s="4">
        <f t="shared" si="0"/>
        <v>2.2346368715083798</v>
      </c>
    </row>
    <row r="15" spans="1:3" x14ac:dyDescent="0.3">
      <c r="A15" s="1" t="s">
        <v>29</v>
      </c>
      <c r="B15" s="1">
        <v>4</v>
      </c>
      <c r="C15" s="4">
        <f t="shared" si="0"/>
        <v>2.2346368715083798</v>
      </c>
    </row>
    <row r="16" spans="1:3" x14ac:dyDescent="0.3">
      <c r="A16" s="1" t="s">
        <v>32</v>
      </c>
      <c r="B16" s="1">
        <v>4</v>
      </c>
      <c r="C16" s="4">
        <f t="shared" si="0"/>
        <v>2.2346368715083798</v>
      </c>
    </row>
    <row r="17" spans="1:3" x14ac:dyDescent="0.3">
      <c r="A17" s="1" t="s">
        <v>33</v>
      </c>
      <c r="B17" s="1">
        <v>4</v>
      </c>
      <c r="C17" s="4">
        <f t="shared" si="0"/>
        <v>2.2346368715083798</v>
      </c>
    </row>
    <row r="18" spans="1:3" x14ac:dyDescent="0.3">
      <c r="A18" s="1" t="s">
        <v>19</v>
      </c>
      <c r="B18" s="1">
        <v>3</v>
      </c>
      <c r="C18" s="4">
        <f t="shared" si="0"/>
        <v>1.6759776536312849</v>
      </c>
    </row>
    <row r="19" spans="1:3" x14ac:dyDescent="0.3">
      <c r="A19" s="1" t="s">
        <v>23</v>
      </c>
      <c r="B19" s="1">
        <v>5</v>
      </c>
      <c r="C19" s="4">
        <f t="shared" si="0"/>
        <v>2.7932960893854748</v>
      </c>
    </row>
    <row r="20" spans="1:3" x14ac:dyDescent="0.3">
      <c r="A20" s="1" t="s">
        <v>25</v>
      </c>
      <c r="B20" s="1">
        <v>3</v>
      </c>
      <c r="C20" s="4">
        <f t="shared" si="0"/>
        <v>1.6759776536312849</v>
      </c>
    </row>
    <row r="21" spans="1:3" x14ac:dyDescent="0.3">
      <c r="A21" s="1" t="s">
        <v>26</v>
      </c>
      <c r="B21" s="1">
        <v>3</v>
      </c>
      <c r="C21" s="4">
        <f t="shared" si="0"/>
        <v>1.6759776536312849</v>
      </c>
    </row>
    <row r="22" spans="1:3" x14ac:dyDescent="0.3">
      <c r="A22" s="1" t="s">
        <v>34</v>
      </c>
      <c r="B22" s="1">
        <v>3</v>
      </c>
      <c r="C22" s="4">
        <f t="shared" si="0"/>
        <v>1.6759776536312849</v>
      </c>
    </row>
    <row r="23" spans="1:3" x14ac:dyDescent="0.3">
      <c r="A23" s="1" t="s">
        <v>42</v>
      </c>
      <c r="B23" s="1">
        <v>3</v>
      </c>
      <c r="C23" s="4">
        <f t="shared" si="0"/>
        <v>1.6759776536312849</v>
      </c>
    </row>
    <row r="24" spans="1:3" x14ac:dyDescent="0.3">
      <c r="A24" s="1" t="s">
        <v>2</v>
      </c>
      <c r="B24" s="1">
        <v>2</v>
      </c>
      <c r="C24" s="4">
        <f t="shared" si="0"/>
        <v>1.1173184357541899</v>
      </c>
    </row>
    <row r="25" spans="1:3" x14ac:dyDescent="0.3">
      <c r="A25" s="1" t="s">
        <v>3</v>
      </c>
      <c r="B25" s="1">
        <v>2</v>
      </c>
      <c r="C25" s="4">
        <f t="shared" si="0"/>
        <v>1.1173184357541899</v>
      </c>
    </row>
    <row r="26" spans="1:3" x14ac:dyDescent="0.3">
      <c r="A26" s="1" t="s">
        <v>7</v>
      </c>
      <c r="B26" s="1">
        <v>2</v>
      </c>
      <c r="C26" s="4">
        <f t="shared" si="0"/>
        <v>1.1173184357541899</v>
      </c>
    </row>
    <row r="27" spans="1:3" x14ac:dyDescent="0.3">
      <c r="A27" s="1" t="s">
        <v>20</v>
      </c>
      <c r="B27" s="1">
        <v>2</v>
      </c>
      <c r="C27" s="4">
        <f t="shared" si="0"/>
        <v>1.1173184357541899</v>
      </c>
    </row>
    <row r="28" spans="1:3" x14ac:dyDescent="0.3">
      <c r="A28" s="1" t="s">
        <v>21</v>
      </c>
      <c r="B28" s="1">
        <v>2</v>
      </c>
      <c r="C28" s="4">
        <f t="shared" si="0"/>
        <v>1.1173184357541899</v>
      </c>
    </row>
    <row r="29" spans="1:3" x14ac:dyDescent="0.3">
      <c r="A29" s="1" t="s">
        <v>22</v>
      </c>
      <c r="B29" s="1">
        <v>2</v>
      </c>
      <c r="C29" s="4">
        <f t="shared" si="0"/>
        <v>1.1173184357541899</v>
      </c>
    </row>
    <row r="30" spans="1:3" x14ac:dyDescent="0.3">
      <c r="A30" s="1" t="s">
        <v>28</v>
      </c>
      <c r="B30" s="1">
        <v>2</v>
      </c>
      <c r="C30" s="4">
        <f t="shared" si="0"/>
        <v>1.1173184357541899</v>
      </c>
    </row>
    <row r="31" spans="1:3" x14ac:dyDescent="0.3">
      <c r="A31" s="1" t="s">
        <v>30</v>
      </c>
      <c r="B31" s="1">
        <v>2</v>
      </c>
      <c r="C31" s="4">
        <f t="shared" si="0"/>
        <v>1.1173184357541899</v>
      </c>
    </row>
    <row r="32" spans="1:3" x14ac:dyDescent="0.3">
      <c r="A32" s="1" t="s">
        <v>31</v>
      </c>
      <c r="B32" s="1">
        <v>2</v>
      </c>
      <c r="C32" s="4">
        <f t="shared" si="0"/>
        <v>1.1173184357541899</v>
      </c>
    </row>
    <row r="33" spans="1:3" x14ac:dyDescent="0.3">
      <c r="A33" s="1" t="s">
        <v>43</v>
      </c>
      <c r="B33" s="1">
        <v>2</v>
      </c>
      <c r="C33" s="4">
        <f t="shared" si="0"/>
        <v>1.1173184357541899</v>
      </c>
    </row>
    <row r="34" spans="1:3" x14ac:dyDescent="0.3">
      <c r="A34" s="1" t="s">
        <v>6</v>
      </c>
      <c r="B34" s="1">
        <v>1</v>
      </c>
      <c r="C34" s="4">
        <f t="shared" si="0"/>
        <v>0.55865921787709494</v>
      </c>
    </row>
    <row r="35" spans="1:3" x14ac:dyDescent="0.3">
      <c r="A35" s="1" t="s">
        <v>9</v>
      </c>
      <c r="B35" s="1">
        <v>1</v>
      </c>
      <c r="C35" s="4">
        <f t="shared" si="0"/>
        <v>0.55865921787709494</v>
      </c>
    </row>
    <row r="36" spans="1:3" x14ac:dyDescent="0.3">
      <c r="A36" s="1" t="s">
        <v>14</v>
      </c>
      <c r="B36" s="1">
        <v>1</v>
      </c>
      <c r="C36" s="4">
        <f t="shared" si="0"/>
        <v>0.55865921787709494</v>
      </c>
    </row>
    <row r="37" spans="1:3" x14ac:dyDescent="0.3">
      <c r="A37" s="1" t="s">
        <v>27</v>
      </c>
      <c r="B37" s="1">
        <v>1</v>
      </c>
      <c r="C37" s="4">
        <f t="shared" si="0"/>
        <v>0.55865921787709494</v>
      </c>
    </row>
    <row r="38" spans="1:3" x14ac:dyDescent="0.3">
      <c r="A38" s="1" t="s">
        <v>35</v>
      </c>
      <c r="B38" s="1">
        <v>1</v>
      </c>
      <c r="C38" s="4">
        <f t="shared" si="0"/>
        <v>0.55865921787709494</v>
      </c>
    </row>
    <row r="39" spans="1:3" x14ac:dyDescent="0.3">
      <c r="A39" s="1" t="s">
        <v>36</v>
      </c>
      <c r="B39" s="1">
        <v>1</v>
      </c>
      <c r="C39" s="4">
        <f t="shared" si="0"/>
        <v>0.55865921787709494</v>
      </c>
    </row>
    <row r="40" spans="1:3" x14ac:dyDescent="0.3">
      <c r="A40" s="1" t="s">
        <v>37</v>
      </c>
      <c r="B40" s="1">
        <v>1</v>
      </c>
      <c r="C40" s="4">
        <f t="shared" si="0"/>
        <v>0.55865921787709494</v>
      </c>
    </row>
    <row r="41" spans="1:3" x14ac:dyDescent="0.3">
      <c r="A41" s="1" t="s">
        <v>38</v>
      </c>
      <c r="B41" s="1">
        <v>1</v>
      </c>
      <c r="C41" s="4">
        <f t="shared" si="0"/>
        <v>0.55865921787709494</v>
      </c>
    </row>
    <row r="42" spans="1:3" x14ac:dyDescent="0.3">
      <c r="A42" s="1" t="s">
        <v>39</v>
      </c>
      <c r="B42" s="1">
        <v>1</v>
      </c>
      <c r="C42" s="4">
        <f t="shared" si="0"/>
        <v>0.55865921787709494</v>
      </c>
    </row>
    <row r="43" spans="1:3" x14ac:dyDescent="0.3">
      <c r="A43" s="1" t="s">
        <v>40</v>
      </c>
      <c r="B43" s="1">
        <v>1</v>
      </c>
      <c r="C43" s="4">
        <f t="shared" si="0"/>
        <v>0.55865921787709494</v>
      </c>
    </row>
    <row r="44" spans="1:3" x14ac:dyDescent="0.3">
      <c r="A44" s="1" t="s">
        <v>41</v>
      </c>
      <c r="B44" s="1">
        <v>1</v>
      </c>
      <c r="C44" s="4">
        <f t="shared" si="0"/>
        <v>0.55865921787709494</v>
      </c>
    </row>
    <row r="45" spans="1:3" x14ac:dyDescent="0.3">
      <c r="A45" s="1" t="s">
        <v>44</v>
      </c>
      <c r="B45" s="1">
        <v>1</v>
      </c>
      <c r="C45" s="4">
        <f t="shared" si="0"/>
        <v>0.55865921787709494</v>
      </c>
    </row>
    <row r="46" spans="1:3" x14ac:dyDescent="0.3">
      <c r="A46" s="1" t="s">
        <v>45</v>
      </c>
      <c r="B46" s="1">
        <v>1</v>
      </c>
      <c r="C46" s="4">
        <f t="shared" si="0"/>
        <v>0.55865921787709494</v>
      </c>
    </row>
    <row r="47" spans="1:3" x14ac:dyDescent="0.3">
      <c r="A47" s="1" t="s">
        <v>46</v>
      </c>
      <c r="B47" s="1">
        <v>1</v>
      </c>
      <c r="C47" s="4">
        <f t="shared" si="0"/>
        <v>0.55865921787709494</v>
      </c>
    </row>
    <row r="48" spans="1:3" x14ac:dyDescent="0.3">
      <c r="A48" s="1" t="s">
        <v>47</v>
      </c>
      <c r="B48" s="1">
        <v>1</v>
      </c>
      <c r="C48" s="4">
        <f t="shared" si="0"/>
        <v>0.55865921787709494</v>
      </c>
    </row>
    <row r="49" spans="1:3" x14ac:dyDescent="0.3">
      <c r="A49" s="1" t="s">
        <v>48</v>
      </c>
      <c r="B49" s="1">
        <v>1</v>
      </c>
      <c r="C49" s="4">
        <f t="shared" si="0"/>
        <v>0.55865921787709494</v>
      </c>
    </row>
    <row r="50" spans="1:3" x14ac:dyDescent="0.3">
      <c r="A50" s="1" t="s">
        <v>49</v>
      </c>
      <c r="B50" s="1">
        <v>1</v>
      </c>
      <c r="C50" s="4">
        <f t="shared" si="0"/>
        <v>0.55865921787709494</v>
      </c>
    </row>
  </sheetData>
  <sortState xmlns:xlrd2="http://schemas.microsoft.com/office/spreadsheetml/2017/richdata2" ref="A2:B50">
    <sortCondition descending="1" ref="B1:B50"/>
  </sortState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7A8F5-E544-4B28-97D5-CC5FDFD26C0D}">
  <dimension ref="A1:C33"/>
  <sheetViews>
    <sheetView workbookViewId="0">
      <selection activeCell="C1" sqref="C1"/>
    </sheetView>
  </sheetViews>
  <sheetFormatPr defaultRowHeight="14" x14ac:dyDescent="0.3"/>
  <cols>
    <col min="1" max="1" width="25.83203125" bestFit="1" customWidth="1"/>
    <col min="2" max="2" width="9.75" customWidth="1"/>
    <col min="3" max="3" width="10" style="1" bestFit="1" customWidth="1"/>
  </cols>
  <sheetData>
    <row r="1" spans="1:3" x14ac:dyDescent="0.3">
      <c r="A1" s="1" t="s">
        <v>73</v>
      </c>
      <c r="B1" s="1" t="s">
        <v>1</v>
      </c>
      <c r="C1" s="1" t="s">
        <v>119</v>
      </c>
    </row>
    <row r="2" spans="1:3" x14ac:dyDescent="0.3">
      <c r="A2" s="1" t="s">
        <v>92</v>
      </c>
      <c r="B2" s="1">
        <v>30</v>
      </c>
      <c r="C2" s="4">
        <f t="shared" ref="C2:C32" si="0">B2/179*100</f>
        <v>16.759776536312849</v>
      </c>
    </row>
    <row r="3" spans="1:3" x14ac:dyDescent="0.3">
      <c r="A3" s="2" t="s">
        <v>102</v>
      </c>
      <c r="B3" s="1">
        <v>23</v>
      </c>
      <c r="C3" s="4">
        <f t="shared" si="0"/>
        <v>12.849162011173185</v>
      </c>
    </row>
    <row r="4" spans="1:3" x14ac:dyDescent="0.3">
      <c r="A4" s="1" t="s">
        <v>105</v>
      </c>
      <c r="B4" s="1">
        <v>21</v>
      </c>
      <c r="C4" s="4">
        <f t="shared" si="0"/>
        <v>11.731843575418994</v>
      </c>
    </row>
    <row r="5" spans="1:3" x14ac:dyDescent="0.3">
      <c r="A5" s="1" t="s">
        <v>95</v>
      </c>
      <c r="B5" s="1">
        <v>15</v>
      </c>
      <c r="C5" s="4">
        <f t="shared" si="0"/>
        <v>8.3798882681564244</v>
      </c>
    </row>
    <row r="6" spans="1:3" x14ac:dyDescent="0.3">
      <c r="A6" s="1" t="s">
        <v>113</v>
      </c>
      <c r="B6" s="1">
        <v>11</v>
      </c>
      <c r="C6" s="4">
        <f t="shared" si="0"/>
        <v>6.1452513966480442</v>
      </c>
    </row>
    <row r="7" spans="1:3" x14ac:dyDescent="0.3">
      <c r="A7" s="1" t="s">
        <v>101</v>
      </c>
      <c r="B7" s="1">
        <v>10</v>
      </c>
      <c r="C7" s="4">
        <f t="shared" si="0"/>
        <v>5.5865921787709496</v>
      </c>
    </row>
    <row r="8" spans="1:3" x14ac:dyDescent="0.3">
      <c r="A8" s="1" t="s">
        <v>99</v>
      </c>
      <c r="B8" s="1">
        <v>8</v>
      </c>
      <c r="C8" s="4">
        <f t="shared" si="0"/>
        <v>4.4692737430167595</v>
      </c>
    </row>
    <row r="9" spans="1:3" x14ac:dyDescent="0.3">
      <c r="A9" s="1" t="s">
        <v>96</v>
      </c>
      <c r="B9" s="1">
        <v>7</v>
      </c>
      <c r="C9" s="4">
        <f t="shared" si="0"/>
        <v>3.9106145251396649</v>
      </c>
    </row>
    <row r="10" spans="1:3" x14ac:dyDescent="0.3">
      <c r="A10" s="1" t="s">
        <v>98</v>
      </c>
      <c r="B10" s="1">
        <v>7</v>
      </c>
      <c r="C10" s="4">
        <f t="shared" si="0"/>
        <v>3.9106145251396649</v>
      </c>
    </row>
    <row r="11" spans="1:3" x14ac:dyDescent="0.3">
      <c r="A11" s="1" t="s">
        <v>100</v>
      </c>
      <c r="B11" s="1">
        <v>6</v>
      </c>
      <c r="C11" s="4">
        <f t="shared" si="0"/>
        <v>3.3519553072625698</v>
      </c>
    </row>
    <row r="12" spans="1:3" x14ac:dyDescent="0.3">
      <c r="A12" s="1" t="s">
        <v>74</v>
      </c>
      <c r="B12" s="1">
        <v>6</v>
      </c>
      <c r="C12" s="4">
        <f t="shared" si="0"/>
        <v>3.3519553072625698</v>
      </c>
    </row>
    <row r="13" spans="1:3" x14ac:dyDescent="0.3">
      <c r="A13" s="1" t="s">
        <v>111</v>
      </c>
      <c r="B13" s="1">
        <v>6</v>
      </c>
      <c r="C13" s="4">
        <f t="shared" si="0"/>
        <v>3.3519553072625698</v>
      </c>
    </row>
    <row r="14" spans="1:3" x14ac:dyDescent="0.3">
      <c r="A14" s="1" t="s">
        <v>94</v>
      </c>
      <c r="B14" s="1">
        <v>4</v>
      </c>
      <c r="C14" s="4">
        <f t="shared" si="0"/>
        <v>2.2346368715083798</v>
      </c>
    </row>
    <row r="15" spans="1:3" x14ac:dyDescent="0.3">
      <c r="A15" s="1" t="s">
        <v>112</v>
      </c>
      <c r="B15" s="1">
        <v>4</v>
      </c>
      <c r="C15" s="4">
        <f t="shared" si="0"/>
        <v>2.2346368715083798</v>
      </c>
    </row>
    <row r="16" spans="1:3" x14ac:dyDescent="0.3">
      <c r="A16" s="1" t="s">
        <v>106</v>
      </c>
      <c r="B16" s="1">
        <v>3</v>
      </c>
      <c r="C16" s="4">
        <f t="shared" si="0"/>
        <v>1.6759776536312849</v>
      </c>
    </row>
    <row r="17" spans="1:3" x14ac:dyDescent="0.3">
      <c r="A17" s="1" t="s">
        <v>108</v>
      </c>
      <c r="B17" s="1">
        <v>3</v>
      </c>
      <c r="C17" s="4">
        <f t="shared" si="0"/>
        <v>1.6759776536312849</v>
      </c>
    </row>
    <row r="18" spans="1:3" x14ac:dyDescent="0.3">
      <c r="A18" s="1" t="s">
        <v>109</v>
      </c>
      <c r="B18" s="1">
        <v>3</v>
      </c>
      <c r="C18" s="4">
        <f t="shared" si="0"/>
        <v>1.6759776536312849</v>
      </c>
    </row>
    <row r="19" spans="1:3" x14ac:dyDescent="0.3">
      <c r="A19" s="1" t="s">
        <v>104</v>
      </c>
      <c r="B19" s="1">
        <v>2</v>
      </c>
      <c r="C19" s="4">
        <f t="shared" si="0"/>
        <v>1.1173184357541899</v>
      </c>
    </row>
    <row r="20" spans="1:3" x14ac:dyDescent="0.3">
      <c r="A20" s="1" t="s">
        <v>107</v>
      </c>
      <c r="B20" s="1">
        <v>2</v>
      </c>
      <c r="C20" s="4">
        <f t="shared" si="0"/>
        <v>1.1173184357541899</v>
      </c>
    </row>
    <row r="21" spans="1:3" x14ac:dyDescent="0.3">
      <c r="A21" s="1" t="s">
        <v>115</v>
      </c>
      <c r="B21" s="1">
        <v>2</v>
      </c>
      <c r="C21" s="4">
        <f t="shared" si="0"/>
        <v>1.1173184357541899</v>
      </c>
    </row>
    <row r="22" spans="1:3" x14ac:dyDescent="0.3">
      <c r="A22" s="1" t="s">
        <v>97</v>
      </c>
      <c r="B22" s="1">
        <v>1</v>
      </c>
      <c r="C22" s="4">
        <f t="shared" si="0"/>
        <v>0.55865921787709494</v>
      </c>
    </row>
    <row r="23" spans="1:3" x14ac:dyDescent="0.3">
      <c r="A23" s="1" t="s">
        <v>103</v>
      </c>
      <c r="B23" s="1">
        <v>1</v>
      </c>
      <c r="C23" s="4">
        <f t="shared" si="0"/>
        <v>0.55865921787709494</v>
      </c>
    </row>
    <row r="24" spans="1:3" x14ac:dyDescent="0.3">
      <c r="A24" s="1" t="s">
        <v>110</v>
      </c>
      <c r="B24" s="1">
        <v>1</v>
      </c>
      <c r="C24" s="4">
        <f t="shared" si="0"/>
        <v>0.55865921787709494</v>
      </c>
    </row>
    <row r="25" spans="1:3" x14ac:dyDescent="0.3">
      <c r="A25" s="1" t="s">
        <v>75</v>
      </c>
      <c r="B25" s="1">
        <v>1</v>
      </c>
      <c r="C25" s="4">
        <f t="shared" si="0"/>
        <v>0.55865921787709494</v>
      </c>
    </row>
    <row r="26" spans="1:3" x14ac:dyDescent="0.3">
      <c r="A26" s="1" t="s">
        <v>93</v>
      </c>
      <c r="B26" s="1">
        <v>1</v>
      </c>
      <c r="C26" s="4">
        <f t="shared" si="0"/>
        <v>0.55865921787709494</v>
      </c>
    </row>
    <row r="27" spans="1:3" x14ac:dyDescent="0.3">
      <c r="A27" s="1" t="s">
        <v>76</v>
      </c>
      <c r="B27" s="1">
        <v>1</v>
      </c>
      <c r="C27" s="4">
        <f t="shared" si="0"/>
        <v>0.55865921787709494</v>
      </c>
    </row>
    <row r="28" spans="1:3" x14ac:dyDescent="0.3">
      <c r="A28" s="1" t="s">
        <v>114</v>
      </c>
      <c r="B28" s="1">
        <v>1</v>
      </c>
      <c r="C28" s="4">
        <f t="shared" si="0"/>
        <v>0.55865921787709494</v>
      </c>
    </row>
    <row r="29" spans="1:3" x14ac:dyDescent="0.3">
      <c r="A29" s="1" t="s">
        <v>77</v>
      </c>
      <c r="B29" s="1">
        <v>1</v>
      </c>
      <c r="C29" s="4">
        <f t="shared" si="0"/>
        <v>0.55865921787709494</v>
      </c>
    </row>
    <row r="30" spans="1:3" x14ac:dyDescent="0.3">
      <c r="A30" s="1" t="s">
        <v>116</v>
      </c>
      <c r="B30" s="1">
        <v>1</v>
      </c>
      <c r="C30" s="4">
        <f t="shared" si="0"/>
        <v>0.55865921787709494</v>
      </c>
    </row>
    <row r="31" spans="1:3" x14ac:dyDescent="0.3">
      <c r="A31" s="1" t="s">
        <v>117</v>
      </c>
      <c r="B31" s="1">
        <v>1</v>
      </c>
      <c r="C31" s="4">
        <f t="shared" si="0"/>
        <v>0.55865921787709494</v>
      </c>
    </row>
    <row r="32" spans="1:3" x14ac:dyDescent="0.3">
      <c r="A32" s="1" t="s">
        <v>118</v>
      </c>
      <c r="B32" s="1">
        <v>1</v>
      </c>
      <c r="C32" s="4">
        <f t="shared" si="0"/>
        <v>0.55865921787709494</v>
      </c>
    </row>
    <row r="33" spans="1:2" x14ac:dyDescent="0.3">
      <c r="A33" s="1"/>
      <c r="B33" s="1"/>
    </row>
  </sheetData>
  <sortState xmlns:xlrd2="http://schemas.microsoft.com/office/spreadsheetml/2017/richdata2" ref="A2:C32">
    <sortCondition descending="1" ref="C2:C32"/>
  </sortState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8682F-6916-4EA1-803F-846F76541496}">
  <dimension ref="A1:C12"/>
  <sheetViews>
    <sheetView workbookViewId="0">
      <selection activeCell="A12" sqref="A12"/>
    </sheetView>
  </sheetViews>
  <sheetFormatPr defaultRowHeight="14" x14ac:dyDescent="0.3"/>
  <cols>
    <col min="1" max="1" width="23.5" style="3" bestFit="1" customWidth="1"/>
    <col min="2" max="2" width="8.6640625" style="3"/>
    <col min="3" max="3" width="10" bestFit="1" customWidth="1"/>
  </cols>
  <sheetData>
    <row r="1" spans="1:3" x14ac:dyDescent="0.3">
      <c r="A1" s="1" t="s">
        <v>78</v>
      </c>
      <c r="B1" s="1" t="s">
        <v>79</v>
      </c>
      <c r="C1" s="1" t="s">
        <v>119</v>
      </c>
    </row>
    <row r="2" spans="1:3" x14ac:dyDescent="0.3">
      <c r="A2" s="1" t="s">
        <v>80</v>
      </c>
      <c r="B2" s="1">
        <v>109</v>
      </c>
      <c r="C2" s="5">
        <f t="shared" ref="C2:C12" si="0">B2/179*100</f>
        <v>60.893854748603346</v>
      </c>
    </row>
    <row r="3" spans="1:3" x14ac:dyDescent="0.3">
      <c r="A3" s="1" t="s">
        <v>81</v>
      </c>
      <c r="B3" s="1">
        <v>87</v>
      </c>
      <c r="C3" s="5">
        <f t="shared" si="0"/>
        <v>48.603351955307261</v>
      </c>
    </row>
    <row r="4" spans="1:3" x14ac:dyDescent="0.3">
      <c r="A4" s="1" t="s">
        <v>83</v>
      </c>
      <c r="B4" s="1">
        <v>64</v>
      </c>
      <c r="C4" s="5">
        <f t="shared" si="0"/>
        <v>35.754189944134076</v>
      </c>
    </row>
    <row r="5" spans="1:3" x14ac:dyDescent="0.3">
      <c r="A5" s="1" t="s">
        <v>85</v>
      </c>
      <c r="B5" s="1">
        <v>60</v>
      </c>
      <c r="C5" s="5">
        <f t="shared" si="0"/>
        <v>33.519553072625698</v>
      </c>
    </row>
    <row r="6" spans="1:3" x14ac:dyDescent="0.3">
      <c r="A6" s="1" t="s">
        <v>82</v>
      </c>
      <c r="B6" s="1">
        <v>51</v>
      </c>
      <c r="C6" s="5">
        <f t="shared" si="0"/>
        <v>28.491620111731841</v>
      </c>
    </row>
    <row r="7" spans="1:3" x14ac:dyDescent="0.3">
      <c r="A7" s="1" t="s">
        <v>88</v>
      </c>
      <c r="B7" s="1">
        <v>39</v>
      </c>
      <c r="C7" s="5">
        <f t="shared" si="0"/>
        <v>21.787709497206702</v>
      </c>
    </row>
    <row r="8" spans="1:3" x14ac:dyDescent="0.3">
      <c r="A8" s="1" t="s">
        <v>87</v>
      </c>
      <c r="B8" s="1">
        <v>36</v>
      </c>
      <c r="C8" s="5">
        <f t="shared" si="0"/>
        <v>20.11173184357542</v>
      </c>
    </row>
    <row r="9" spans="1:3" x14ac:dyDescent="0.3">
      <c r="A9" s="1" t="s">
        <v>84</v>
      </c>
      <c r="B9" s="1">
        <v>29</v>
      </c>
      <c r="C9" s="5">
        <f t="shared" si="0"/>
        <v>16.201117318435752</v>
      </c>
    </row>
    <row r="10" spans="1:3" x14ac:dyDescent="0.3">
      <c r="A10" s="1" t="s">
        <v>86</v>
      </c>
      <c r="B10" s="1">
        <v>29</v>
      </c>
      <c r="C10" s="5">
        <f t="shared" si="0"/>
        <v>16.201117318435752</v>
      </c>
    </row>
    <row r="11" spans="1:3" x14ac:dyDescent="0.3">
      <c r="A11" s="1" t="s">
        <v>90</v>
      </c>
      <c r="B11" s="1">
        <v>9</v>
      </c>
      <c r="C11" s="5">
        <f t="shared" si="0"/>
        <v>5.027932960893855</v>
      </c>
    </row>
    <row r="12" spans="1:3" x14ac:dyDescent="0.3">
      <c r="A12" s="1" t="s">
        <v>89</v>
      </c>
      <c r="B12" s="1">
        <v>7</v>
      </c>
      <c r="C12" s="5">
        <f t="shared" si="0"/>
        <v>3.9106145251396649</v>
      </c>
    </row>
  </sheetData>
  <sortState xmlns:xlrd2="http://schemas.microsoft.com/office/spreadsheetml/2017/richdata2" ref="A2:C12">
    <sortCondition descending="1" ref="C1:C12"/>
  </sortState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17119-B2F3-47C4-BE5E-E720E06D1F0E}">
  <dimension ref="A1:C25"/>
  <sheetViews>
    <sheetView tabSelected="1" workbookViewId="0">
      <selection activeCell="A12" sqref="A12"/>
    </sheetView>
  </sheetViews>
  <sheetFormatPr defaultRowHeight="14" x14ac:dyDescent="0.3"/>
  <cols>
    <col min="1" max="1" width="20.5" bestFit="1" customWidth="1"/>
    <col min="2" max="2" width="14.75" bestFit="1" customWidth="1"/>
    <col min="3" max="3" width="9.83203125" style="3" bestFit="1" customWidth="1"/>
  </cols>
  <sheetData>
    <row r="1" spans="1:3" x14ac:dyDescent="0.3">
      <c r="A1" s="1" t="s">
        <v>51</v>
      </c>
      <c r="B1" s="1" t="s">
        <v>50</v>
      </c>
      <c r="C1" s="1" t="s">
        <v>119</v>
      </c>
    </row>
    <row r="2" spans="1:3" x14ac:dyDescent="0.3">
      <c r="A2" s="1" t="s">
        <v>52</v>
      </c>
      <c r="B2" s="1">
        <v>61</v>
      </c>
      <c r="C2" s="4">
        <f t="shared" ref="C2:C25" si="0">B2/179*100</f>
        <v>34.07821229050279</v>
      </c>
    </row>
    <row r="3" spans="1:3" x14ac:dyDescent="0.3">
      <c r="A3" s="1" t="s">
        <v>68</v>
      </c>
      <c r="B3" s="1">
        <v>51</v>
      </c>
      <c r="C3" s="4">
        <f t="shared" si="0"/>
        <v>28.491620111731841</v>
      </c>
    </row>
    <row r="4" spans="1:3" x14ac:dyDescent="0.3">
      <c r="A4" s="1" t="s">
        <v>53</v>
      </c>
      <c r="B4" s="1">
        <v>33</v>
      </c>
      <c r="C4" s="4">
        <f t="shared" si="0"/>
        <v>18.435754189944134</v>
      </c>
    </row>
    <row r="5" spans="1:3" x14ac:dyDescent="0.3">
      <c r="A5" s="1" t="s">
        <v>125</v>
      </c>
      <c r="B5" s="1">
        <v>28</v>
      </c>
      <c r="C5" s="4">
        <f t="shared" si="0"/>
        <v>15.64245810055866</v>
      </c>
    </row>
    <row r="6" spans="1:3" x14ac:dyDescent="0.3">
      <c r="A6" s="1" t="s">
        <v>58</v>
      </c>
      <c r="B6" s="1">
        <v>25</v>
      </c>
      <c r="C6" s="4">
        <f t="shared" si="0"/>
        <v>13.966480446927374</v>
      </c>
    </row>
    <row r="7" spans="1:3" x14ac:dyDescent="0.3">
      <c r="A7" s="1" t="s">
        <v>57</v>
      </c>
      <c r="B7" s="1">
        <v>12</v>
      </c>
      <c r="C7" s="4">
        <f t="shared" si="0"/>
        <v>6.7039106145251397</v>
      </c>
    </row>
    <row r="8" spans="1:3" x14ac:dyDescent="0.3">
      <c r="A8" s="1" t="s">
        <v>67</v>
      </c>
      <c r="B8" s="1">
        <v>9</v>
      </c>
      <c r="C8" s="4">
        <f t="shared" si="0"/>
        <v>5.027932960893855</v>
      </c>
    </row>
    <row r="9" spans="1:3" x14ac:dyDescent="0.3">
      <c r="A9" s="1" t="s">
        <v>56</v>
      </c>
      <c r="B9" s="1">
        <v>8</v>
      </c>
      <c r="C9" s="4">
        <f t="shared" si="0"/>
        <v>4.4692737430167595</v>
      </c>
    </row>
    <row r="10" spans="1:3" x14ac:dyDescent="0.3">
      <c r="A10" s="1" t="s">
        <v>126</v>
      </c>
      <c r="B10" s="1">
        <v>6</v>
      </c>
      <c r="C10" s="4">
        <f t="shared" si="0"/>
        <v>3.3519553072625698</v>
      </c>
    </row>
    <row r="11" spans="1:3" x14ac:dyDescent="0.3">
      <c r="A11" s="1" t="s">
        <v>55</v>
      </c>
      <c r="B11" s="1">
        <v>5</v>
      </c>
      <c r="C11" s="4">
        <f t="shared" si="0"/>
        <v>2.7932960893854748</v>
      </c>
    </row>
    <row r="12" spans="1:3" x14ac:dyDescent="0.3">
      <c r="A12" s="1" t="s">
        <v>127</v>
      </c>
      <c r="B12" s="1">
        <v>5</v>
      </c>
      <c r="C12" s="4">
        <f t="shared" si="0"/>
        <v>2.7932960893854748</v>
      </c>
    </row>
    <row r="13" spans="1:3" x14ac:dyDescent="0.3">
      <c r="A13" s="1" t="s">
        <v>54</v>
      </c>
      <c r="B13" s="1">
        <v>4</v>
      </c>
      <c r="C13" s="4">
        <f t="shared" si="0"/>
        <v>2.2346368715083798</v>
      </c>
    </row>
    <row r="14" spans="1:3" x14ac:dyDescent="0.3">
      <c r="A14" s="1" t="s">
        <v>60</v>
      </c>
      <c r="B14" s="1">
        <v>4</v>
      </c>
      <c r="C14" s="4">
        <f t="shared" si="0"/>
        <v>2.2346368715083798</v>
      </c>
    </row>
    <row r="15" spans="1:3" x14ac:dyDescent="0.3">
      <c r="A15" s="1" t="s">
        <v>64</v>
      </c>
      <c r="B15" s="1">
        <v>3</v>
      </c>
      <c r="C15" s="4">
        <f t="shared" si="0"/>
        <v>1.6759776536312849</v>
      </c>
    </row>
    <row r="16" spans="1:3" x14ac:dyDescent="0.3">
      <c r="A16" s="1" t="s">
        <v>59</v>
      </c>
      <c r="B16" s="1">
        <v>2</v>
      </c>
      <c r="C16" s="4">
        <f t="shared" si="0"/>
        <v>1.1173184357541899</v>
      </c>
    </row>
    <row r="17" spans="1:3" x14ac:dyDescent="0.3">
      <c r="A17" s="1" t="s">
        <v>61</v>
      </c>
      <c r="B17" s="1">
        <v>2</v>
      </c>
      <c r="C17" s="4">
        <f t="shared" si="0"/>
        <v>1.1173184357541899</v>
      </c>
    </row>
    <row r="18" spans="1:3" x14ac:dyDescent="0.3">
      <c r="A18" s="1" t="s">
        <v>63</v>
      </c>
      <c r="B18" s="1">
        <v>2</v>
      </c>
      <c r="C18" s="4">
        <f t="shared" si="0"/>
        <v>1.1173184357541899</v>
      </c>
    </row>
    <row r="19" spans="1:3" x14ac:dyDescent="0.3">
      <c r="A19" s="1" t="s">
        <v>66</v>
      </c>
      <c r="B19" s="1">
        <v>2</v>
      </c>
      <c r="C19" s="4">
        <f t="shared" si="0"/>
        <v>1.1173184357541899</v>
      </c>
    </row>
    <row r="20" spans="1:3" x14ac:dyDescent="0.3">
      <c r="A20" s="1" t="s">
        <v>72</v>
      </c>
      <c r="B20" s="1">
        <v>1</v>
      </c>
      <c r="C20" s="4">
        <f t="shared" si="0"/>
        <v>0.55865921787709494</v>
      </c>
    </row>
    <row r="21" spans="1:3" x14ac:dyDescent="0.3">
      <c r="A21" s="1" t="s">
        <v>62</v>
      </c>
      <c r="B21" s="1">
        <v>1</v>
      </c>
      <c r="C21" s="4">
        <f t="shared" si="0"/>
        <v>0.55865921787709494</v>
      </c>
    </row>
    <row r="22" spans="1:3" x14ac:dyDescent="0.3">
      <c r="A22" s="1" t="s">
        <v>65</v>
      </c>
      <c r="B22" s="1">
        <v>1</v>
      </c>
      <c r="C22" s="4">
        <f t="shared" si="0"/>
        <v>0.55865921787709494</v>
      </c>
    </row>
    <row r="23" spans="1:3" x14ac:dyDescent="0.3">
      <c r="A23" s="1" t="s">
        <v>69</v>
      </c>
      <c r="B23" s="1">
        <v>1</v>
      </c>
      <c r="C23" s="4">
        <f t="shared" si="0"/>
        <v>0.55865921787709494</v>
      </c>
    </row>
    <row r="24" spans="1:3" x14ac:dyDescent="0.3">
      <c r="A24" s="1" t="s">
        <v>70</v>
      </c>
      <c r="B24" s="1">
        <v>1</v>
      </c>
      <c r="C24" s="4">
        <f t="shared" si="0"/>
        <v>0.55865921787709494</v>
      </c>
    </row>
    <row r="25" spans="1:3" x14ac:dyDescent="0.3">
      <c r="A25" s="1" t="s">
        <v>71</v>
      </c>
      <c r="B25" s="1">
        <v>1</v>
      </c>
      <c r="C25" s="4">
        <f t="shared" si="0"/>
        <v>0.55865921787709494</v>
      </c>
    </row>
  </sheetData>
  <sortState xmlns:xlrd2="http://schemas.microsoft.com/office/spreadsheetml/2017/richdata2" ref="A2:C25">
    <sortCondition descending="1" ref="C1:C25"/>
  </sortState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55E96-DD18-4E15-9F61-CA759B0016BB}">
  <dimension ref="A1:C3"/>
  <sheetViews>
    <sheetView workbookViewId="0">
      <selection activeCell="B20" sqref="B20"/>
    </sheetView>
  </sheetViews>
  <sheetFormatPr defaultRowHeight="14" x14ac:dyDescent="0.3"/>
  <cols>
    <col min="2" max="2" width="16.83203125" bestFit="1" customWidth="1"/>
    <col min="3" max="3" width="9.83203125" bestFit="1" customWidth="1"/>
  </cols>
  <sheetData>
    <row r="1" spans="1:3" x14ac:dyDescent="0.3">
      <c r="A1" s="1" t="s">
        <v>123</v>
      </c>
      <c r="B1" s="1" t="s">
        <v>124</v>
      </c>
      <c r="C1" s="1" t="s">
        <v>119</v>
      </c>
    </row>
    <row r="2" spans="1:3" x14ac:dyDescent="0.3">
      <c r="A2" s="1" t="s">
        <v>121</v>
      </c>
      <c r="B2" s="1">
        <v>14</v>
      </c>
      <c r="C2" s="4">
        <f>14/179*100</f>
        <v>7.8212290502793298</v>
      </c>
    </row>
    <row r="3" spans="1:3" x14ac:dyDescent="0.3">
      <c r="A3" s="1" t="s">
        <v>122</v>
      </c>
      <c r="B3" s="1">
        <f>179-14</f>
        <v>165</v>
      </c>
      <c r="C3" s="4">
        <f>165/179*100</f>
        <v>92.178770949720672</v>
      </c>
    </row>
  </sheetData>
  <phoneticPr fontId="2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geographic location</vt:lpstr>
      <vt:lpstr>study object</vt:lpstr>
      <vt:lpstr>categories</vt:lpstr>
      <vt:lpstr>research method</vt:lpstr>
      <vt:lpstr>monetary &amp; non-monetary method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杨良健</dc:creator>
  <cp:lastModifiedBy>杨良健</cp:lastModifiedBy>
  <dcterms:created xsi:type="dcterms:W3CDTF">2022-06-15T04:38:36Z</dcterms:created>
  <dcterms:modified xsi:type="dcterms:W3CDTF">2022-09-02T08:12:02Z</dcterms:modified>
</cp:coreProperties>
</file>