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clifgray/Documents/Duke/"/>
    </mc:Choice>
  </mc:AlternateContent>
  <xr:revisionPtr revIDLastSave="0" documentId="8_{1A74275C-D7CF-A643-A8FB-2108F756BA42}" xr6:coauthVersionLast="32" xr6:coauthVersionMax="32" xr10:uidLastSave="{00000000-0000-0000-0000-000000000000}"/>
  <bookViews>
    <workbookView xWindow="0" yWindow="460" windowWidth="25600" windowHeight="14120" xr2:uid="{DE7D3800-7C99-F741-9CBF-1AF17F4D65A6}"/>
  </bookViews>
  <sheets>
    <sheet name="Sheet1" sheetId="1"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47" i="1" l="1"/>
  <c r="L38" i="1"/>
  <c r="L39" i="1"/>
  <c r="M39" i="1" s="1"/>
  <c r="L40" i="1"/>
  <c r="M40" i="1" s="1"/>
  <c r="L41" i="1"/>
  <c r="M41" i="1" s="1"/>
  <c r="L42" i="1"/>
  <c r="L43" i="1"/>
  <c r="M43" i="1" s="1"/>
  <c r="L44" i="1"/>
  <c r="M44" i="1" s="1"/>
  <c r="L45" i="1"/>
  <c r="M45" i="1" s="1"/>
  <c r="L46" i="1"/>
  <c r="Y31" i="1"/>
  <c r="Y32" i="1" s="1"/>
  <c r="X31" i="1"/>
  <c r="X32" i="1" s="1"/>
  <c r="W31" i="1"/>
  <c r="W32" i="1" s="1"/>
  <c r="U31" i="1"/>
  <c r="U32" i="1" s="1"/>
  <c r="T31" i="1"/>
  <c r="T32" i="1" s="1"/>
  <c r="S31" i="1"/>
  <c r="S32" i="1" s="1"/>
  <c r="R31" i="1"/>
  <c r="R32" i="1" s="1"/>
  <c r="Q31" i="1"/>
  <c r="Y47" i="1"/>
  <c r="Y48" i="1" s="1"/>
  <c r="X47" i="1"/>
  <c r="X48" i="1" s="1"/>
  <c r="W47" i="1"/>
  <c r="W48" i="1" s="1"/>
  <c r="V47" i="1"/>
  <c r="V48" i="1" s="1"/>
  <c r="U47" i="1"/>
  <c r="U48" i="1" s="1"/>
  <c r="T47" i="1"/>
  <c r="T48" i="1" s="1"/>
  <c r="S47" i="1"/>
  <c r="S48" i="1" s="1"/>
  <c r="R47" i="1"/>
  <c r="R48" i="1" s="1"/>
  <c r="Q47" i="1"/>
  <c r="Y63" i="1"/>
  <c r="Y64" i="1" s="1"/>
  <c r="X63" i="1"/>
  <c r="X64" i="1" s="1"/>
  <c r="W63" i="1"/>
  <c r="W64" i="1" s="1"/>
  <c r="V63" i="1"/>
  <c r="V64" i="1" s="1"/>
  <c r="U63" i="1"/>
  <c r="U64" i="1" s="1"/>
  <c r="T63" i="1"/>
  <c r="T64" i="1" s="1"/>
  <c r="S63" i="1"/>
  <c r="S64" i="1" s="1"/>
  <c r="R63" i="1"/>
  <c r="R64" i="1" s="1"/>
  <c r="Q63" i="1"/>
  <c r="K63" i="1"/>
  <c r="K64" i="1" s="1"/>
  <c r="J63" i="1"/>
  <c r="J64" i="1" s="1"/>
  <c r="I63" i="1"/>
  <c r="I64" i="1" s="1"/>
  <c r="H63" i="1"/>
  <c r="H64" i="1" s="1"/>
  <c r="G63" i="1"/>
  <c r="G64" i="1" s="1"/>
  <c r="F63" i="1"/>
  <c r="F64" i="1" s="1"/>
  <c r="E63" i="1"/>
  <c r="E64" i="1" s="1"/>
  <c r="D63" i="1"/>
  <c r="D64" i="1" s="1"/>
  <c r="C63" i="1"/>
  <c r="K47" i="1"/>
  <c r="K48" i="1" s="1"/>
  <c r="J47" i="1"/>
  <c r="J48" i="1" s="1"/>
  <c r="I47" i="1"/>
  <c r="I48" i="1" s="1"/>
  <c r="H47" i="1"/>
  <c r="H48" i="1" s="1"/>
  <c r="G47" i="1"/>
  <c r="G48" i="1" s="1"/>
  <c r="F47" i="1"/>
  <c r="F48" i="1" s="1"/>
  <c r="E47" i="1"/>
  <c r="E48" i="1" s="1"/>
  <c r="D47" i="1"/>
  <c r="D48" i="1" s="1"/>
  <c r="C47" i="1"/>
  <c r="E32" i="1"/>
  <c r="K31" i="1"/>
  <c r="K32" i="1" s="1"/>
  <c r="J31" i="1"/>
  <c r="J32" i="1" s="1"/>
  <c r="I31" i="1"/>
  <c r="I32" i="1" s="1"/>
  <c r="H31" i="1"/>
  <c r="H32" i="1" s="1"/>
  <c r="G31" i="1"/>
  <c r="G32" i="1" s="1"/>
  <c r="F31" i="1"/>
  <c r="F32" i="1" s="1"/>
  <c r="E31" i="1"/>
  <c r="D31" i="1"/>
  <c r="D32" i="1" s="1"/>
  <c r="C31" i="1"/>
  <c r="Z62" i="1"/>
  <c r="AA62" i="1" s="1"/>
  <c r="Z61" i="1"/>
  <c r="AA61" i="1" s="1"/>
  <c r="Z60" i="1"/>
  <c r="AA60" i="1" s="1"/>
  <c r="Z59" i="1"/>
  <c r="AA59" i="1" s="1"/>
  <c r="Z58" i="1"/>
  <c r="AA58" i="1" s="1"/>
  <c r="Z57" i="1"/>
  <c r="AA57" i="1" s="1"/>
  <c r="Z56" i="1"/>
  <c r="AA56" i="1" s="1"/>
  <c r="Z55" i="1"/>
  <c r="AA55" i="1" s="1"/>
  <c r="Z54" i="1"/>
  <c r="L62" i="1"/>
  <c r="M62" i="1" s="1"/>
  <c r="L61" i="1"/>
  <c r="M61" i="1" s="1"/>
  <c r="L60" i="1"/>
  <c r="M60" i="1" s="1"/>
  <c r="L59" i="1"/>
  <c r="M59" i="1" s="1"/>
  <c r="L58" i="1"/>
  <c r="M58" i="1" s="1"/>
  <c r="L57" i="1"/>
  <c r="M57" i="1" s="1"/>
  <c r="L56" i="1"/>
  <c r="M56" i="1" s="1"/>
  <c r="L55" i="1"/>
  <c r="M55" i="1" s="1"/>
  <c r="L54" i="1"/>
  <c r="Z46" i="1"/>
  <c r="AA46" i="1" s="1"/>
  <c r="Z45" i="1"/>
  <c r="AA45" i="1" s="1"/>
  <c r="Z44" i="1"/>
  <c r="AA44" i="1" s="1"/>
  <c r="Z43" i="1"/>
  <c r="AA43" i="1" s="1"/>
  <c r="Z42" i="1"/>
  <c r="AA42" i="1" s="1"/>
  <c r="Z41" i="1"/>
  <c r="AA41" i="1" s="1"/>
  <c r="Z40" i="1"/>
  <c r="AA40" i="1" s="1"/>
  <c r="Z39" i="1"/>
  <c r="AA39" i="1" s="1"/>
  <c r="Z38" i="1"/>
  <c r="M46" i="1"/>
  <c r="M42" i="1"/>
  <c r="Z30" i="1"/>
  <c r="AA30" i="1" s="1"/>
  <c r="Z29" i="1"/>
  <c r="AA29" i="1" s="1"/>
  <c r="Z27" i="1"/>
  <c r="AA27" i="1" s="1"/>
  <c r="Z26" i="1"/>
  <c r="AA26" i="1" s="1"/>
  <c r="Z25" i="1"/>
  <c r="AA25" i="1" s="1"/>
  <c r="Z24" i="1"/>
  <c r="AA24" i="1" s="1"/>
  <c r="Z23" i="1"/>
  <c r="AA23" i="1" s="1"/>
  <c r="Z22" i="1"/>
  <c r="L30" i="1"/>
  <c r="M30" i="1" s="1"/>
  <c r="L29" i="1"/>
  <c r="M29" i="1" s="1"/>
  <c r="L28" i="1"/>
  <c r="M28" i="1" s="1"/>
  <c r="L27" i="1"/>
  <c r="M27" i="1" s="1"/>
  <c r="L26" i="1"/>
  <c r="M26" i="1" s="1"/>
  <c r="L25" i="1"/>
  <c r="M25" i="1" s="1"/>
  <c r="L24" i="1"/>
  <c r="M24" i="1" s="1"/>
  <c r="L23" i="1"/>
  <c r="M23" i="1" s="1"/>
  <c r="L22" i="1"/>
  <c r="Z14" i="1"/>
  <c r="AA14" i="1" s="1"/>
  <c r="Z13" i="1"/>
  <c r="AA13" i="1" s="1"/>
  <c r="Z12" i="1"/>
  <c r="AA12" i="1" s="1"/>
  <c r="Z11" i="1"/>
  <c r="AA11" i="1" s="1"/>
  <c r="Z10" i="1"/>
  <c r="AA10" i="1" s="1"/>
  <c r="Z9" i="1"/>
  <c r="Z8" i="1"/>
  <c r="AA8" i="1" s="1"/>
  <c r="Z7" i="1"/>
  <c r="AA7" i="1" s="1"/>
  <c r="Z6" i="1"/>
  <c r="Z15" i="1"/>
  <c r="Y15" i="1"/>
  <c r="Y16" i="1" s="1"/>
  <c r="X15" i="1"/>
  <c r="X16" i="1" s="1"/>
  <c r="W15" i="1"/>
  <c r="W16" i="1" s="1"/>
  <c r="V15" i="1"/>
  <c r="V16" i="1" s="1"/>
  <c r="U15" i="1"/>
  <c r="U16" i="1" s="1"/>
  <c r="T15" i="1"/>
  <c r="T16" i="1" s="1"/>
  <c r="S15" i="1"/>
  <c r="S16" i="1" s="1"/>
  <c r="R15" i="1"/>
  <c r="R16" i="1" s="1"/>
  <c r="Q15" i="1"/>
  <c r="M11" i="1"/>
  <c r="M6" i="1"/>
  <c r="D16" i="1"/>
  <c r="L7" i="1"/>
  <c r="M7" i="1" s="1"/>
  <c r="L8" i="1"/>
  <c r="M8" i="1" s="1"/>
  <c r="L9" i="1"/>
  <c r="M9" i="1" s="1"/>
  <c r="L10" i="1"/>
  <c r="M10" i="1" s="1"/>
  <c r="L11" i="1"/>
  <c r="L12" i="1"/>
  <c r="M12" i="1" s="1"/>
  <c r="L13" i="1"/>
  <c r="M13" i="1" s="1"/>
  <c r="L14" i="1"/>
  <c r="M14" i="1" s="1"/>
  <c r="L6" i="1"/>
  <c r="D15" i="1"/>
  <c r="E15" i="1"/>
  <c r="E16" i="1" s="1"/>
  <c r="F15" i="1"/>
  <c r="F16" i="1" s="1"/>
  <c r="G15" i="1"/>
  <c r="G16" i="1" s="1"/>
  <c r="H15" i="1"/>
  <c r="H16" i="1" s="1"/>
  <c r="I15" i="1"/>
  <c r="I16" i="1" s="1"/>
  <c r="J15" i="1"/>
  <c r="J16" i="1" s="1"/>
  <c r="K15" i="1"/>
  <c r="K16" i="1" s="1"/>
  <c r="C15" i="1"/>
  <c r="Z63" i="1"/>
  <c r="Z31" i="1"/>
  <c r="L63" i="1"/>
  <c r="L47" i="1"/>
  <c r="L31" i="1"/>
  <c r="L15" i="1"/>
  <c r="K17" i="1" l="1"/>
  <c r="C16" i="1"/>
  <c r="O14" i="1"/>
  <c r="AB14" i="1"/>
  <c r="AA9" i="1"/>
  <c r="K33" i="1"/>
  <c r="Y17" i="1"/>
  <c r="Y65" i="1"/>
  <c r="O62" i="1"/>
  <c r="O30" i="1"/>
  <c r="K65" i="1"/>
  <c r="AB62" i="1"/>
  <c r="AB46" i="1"/>
  <c r="Y49" i="1"/>
  <c r="O46" i="1"/>
  <c r="K49" i="1"/>
  <c r="Q32" i="1"/>
  <c r="Q48" i="1"/>
  <c r="Q64" i="1"/>
  <c r="C64" i="1"/>
  <c r="C48" i="1"/>
  <c r="C32" i="1"/>
  <c r="AA54" i="1"/>
  <c r="M54" i="1"/>
  <c r="AA38" i="1"/>
  <c r="M38" i="1"/>
  <c r="AA22" i="1"/>
  <c r="M22" i="1"/>
  <c r="AA6" i="1"/>
  <c r="Q16" i="1"/>
  <c r="Z28" i="1" l="1"/>
  <c r="AB30" i="1" s="1"/>
  <c r="V31" i="1"/>
  <c r="Y33" i="1" s="1"/>
  <c r="V32" i="1"/>
  <c r="AA28" i="1" l="1"/>
</calcChain>
</file>

<file path=xl/sharedStrings.xml><?xml version="1.0" encoding="utf-8"?>
<sst xmlns="http://schemas.openxmlformats.org/spreadsheetml/2006/main" count="62" uniqueCount="15">
  <si>
    <t>Reference Class</t>
  </si>
  <si>
    <t>Map Class</t>
  </si>
  <si>
    <t>Producer's Acc</t>
  </si>
  <si>
    <t>Total Area</t>
  </si>
  <si>
    <t>User's Acc</t>
  </si>
  <si>
    <t>WorldView 8 Bands - Unoccupied Aircraft System Validation</t>
  </si>
  <si>
    <t>WorldView 8 Bands - Field Validation</t>
  </si>
  <si>
    <t>WorldView 8 Bands + NDVI + Texture - Unoccupied Aircraft System Validation</t>
  </si>
  <si>
    <t>RapidEye 5 Bands - Unoccupied Aircraft System Validation</t>
  </si>
  <si>
    <t>RapidEye 5 Bands + NDVI + Texture - Unoccupied Aircraft System Validation</t>
  </si>
  <si>
    <t>WorldView 8 Bands + NDVI + Texture - Field Validation</t>
  </si>
  <si>
    <t>RapidEye 5 Bands - Field Validation</t>
  </si>
  <si>
    <t>RapidEye 5 Bands + NDVI + Texture - Field Validation</t>
  </si>
  <si>
    <t>Caption: All eight confusion matrices from both unoccupied aircraft system (UAS) and field validations of all four classifications: WorldView 8 Bands, WorldView 8 Bands + NDVI + Texture, RapidEye 5 Bands, RapidEye 5 Bands + NDVI + Texture.</t>
  </si>
  <si>
    <t>Each cell holds the percentage of total area in that class, the column describes the reference and the row describes the predicted map class. The major diagonal represents the classes that were correctly classified.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</si>
</sst>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 x14ac:knownFonts="1">
    <font>
      <sz val="12"/>
      <color theme="1"/>
      <name val="Calibri"/>
      <family val="2"/>
      <scheme val="minor"/>
    </font>
    <font>
      <sz val="12"/>
      <color theme="1"/>
      <name val="Calibri"/>
      <family val="2"/>
      <scheme val="minor"/>
    </font>
    <font>
      <b/>
      <sz val="12"/>
      <color theme="1"/>
      <name val="Calibri"/>
      <family val="2"/>
      <scheme val="minor"/>
    </font>
    <font>
      <b/>
      <sz val="11"/>
      <color rgb="FF555555"/>
      <name val="Lucida Grande"/>
      <family val="2"/>
    </font>
    <font>
      <sz val="11"/>
      <color rgb="FF000000"/>
      <name val="Lucida Grande"/>
      <family val="2"/>
    </font>
    <font>
      <b/>
      <sz val="11"/>
      <color rgb="FF000000"/>
      <name val="Lucida Grande"/>
      <family val="2"/>
    </font>
    <font>
      <b/>
      <u/>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9">
    <xf numFmtId="0" fontId="0" fillId="0" borderId="0" xfId="0"/>
    <xf numFmtId="0" fontId="3" fillId="0" borderId="0" xfId="0" applyFont="1"/>
    <xf numFmtId="164" fontId="4" fillId="0" borderId="0" xfId="0" applyNumberFormat="1" applyFont="1"/>
    <xf numFmtId="164" fontId="5" fillId="0" borderId="0" xfId="0" applyNumberFormat="1" applyFont="1"/>
    <xf numFmtId="0" fontId="2" fillId="0" borderId="0" xfId="0" applyFont="1"/>
    <xf numFmtId="164" fontId="0" fillId="0" borderId="0" xfId="0" applyNumberFormat="1"/>
    <xf numFmtId="164" fontId="6" fillId="0" borderId="0" xfId="0" applyNumberFormat="1" applyFont="1"/>
    <xf numFmtId="9" fontId="0" fillId="0" borderId="0" xfId="1" applyFont="1"/>
    <xf numFmtId="49" fontId="0" fillId="0" borderId="0" xfId="0" applyNumberFormat="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7E54A-87C5-E248-A19A-ECD9935948E5}">
  <dimension ref="A1:AM65"/>
  <sheetViews>
    <sheetView tabSelected="1" zoomScale="75" zoomScaleNormal="75" workbookViewId="0">
      <selection activeCell="A2" sqref="A2"/>
    </sheetView>
  </sheetViews>
  <sheetFormatPr baseColWidth="10" defaultRowHeight="16" x14ac:dyDescent="0.2"/>
  <sheetData>
    <row r="1" spans="1:39" x14ac:dyDescent="0.2">
      <c r="A1" t="s">
        <v>13</v>
      </c>
    </row>
    <row r="2" spans="1:39" x14ac:dyDescent="0.2">
      <c r="A2" t="s">
        <v>14</v>
      </c>
    </row>
    <row r="3" spans="1:39" x14ac:dyDescent="0.2">
      <c r="B3" s="4" t="s">
        <v>5</v>
      </c>
      <c r="P3" s="4" t="s">
        <v>6</v>
      </c>
    </row>
    <row r="4" spans="1:39" x14ac:dyDescent="0.2">
      <c r="C4" s="8" t="s">
        <v>0</v>
      </c>
      <c r="D4" s="8"/>
      <c r="E4" s="8"/>
      <c r="F4" s="8"/>
      <c r="G4" s="8"/>
      <c r="H4" s="8"/>
      <c r="I4" s="8"/>
      <c r="J4" s="8"/>
      <c r="K4" s="8"/>
      <c r="Q4" s="8" t="s">
        <v>0</v>
      </c>
      <c r="R4" s="8"/>
      <c r="S4" s="8"/>
      <c r="T4" s="8"/>
      <c r="U4" s="8"/>
      <c r="V4" s="8"/>
      <c r="W4" s="8"/>
      <c r="X4" s="8"/>
      <c r="Y4" s="8"/>
    </row>
    <row r="5" spans="1:39" x14ac:dyDescent="0.2">
      <c r="B5" s="1"/>
      <c r="C5" s="1">
        <v>1</v>
      </c>
      <c r="D5" s="1">
        <v>2</v>
      </c>
      <c r="E5" s="1">
        <v>3</v>
      </c>
      <c r="F5" s="1">
        <v>4</v>
      </c>
      <c r="G5" s="1">
        <v>5</v>
      </c>
      <c r="H5" s="1">
        <v>6</v>
      </c>
      <c r="I5" s="1">
        <v>7</v>
      </c>
      <c r="J5" s="1">
        <v>8</v>
      </c>
      <c r="K5" s="1">
        <v>9</v>
      </c>
      <c r="L5" t="s">
        <v>3</v>
      </c>
      <c r="M5" t="s">
        <v>4</v>
      </c>
      <c r="P5" s="1"/>
      <c r="Q5" s="1">
        <v>1</v>
      </c>
      <c r="R5" s="1">
        <v>2</v>
      </c>
      <c r="S5" s="1">
        <v>3</v>
      </c>
      <c r="T5" s="1">
        <v>4</v>
      </c>
      <c r="U5" s="1">
        <v>5</v>
      </c>
      <c r="V5" s="1">
        <v>6</v>
      </c>
      <c r="W5" s="1">
        <v>7</v>
      </c>
      <c r="X5" s="1">
        <v>8</v>
      </c>
      <c r="Y5" s="1">
        <v>9</v>
      </c>
      <c r="Z5" t="s">
        <v>3</v>
      </c>
      <c r="AA5" t="s">
        <v>4</v>
      </c>
    </row>
    <row r="6" spans="1:39" x14ac:dyDescent="0.2">
      <c r="B6" s="1">
        <v>1</v>
      </c>
      <c r="C6" s="3">
        <v>0.50597910000000001</v>
      </c>
      <c r="D6" s="2"/>
      <c r="E6" s="2">
        <v>1.0765512E-2</v>
      </c>
      <c r="F6" s="2"/>
      <c r="G6" s="2">
        <v>2.1531023999999999E-2</v>
      </c>
      <c r="H6" s="2"/>
      <c r="I6" s="2"/>
      <c r="J6" s="2"/>
      <c r="K6" s="2"/>
      <c r="L6" s="5">
        <f>SUM(C6:K6)</f>
        <v>0.53827563599999995</v>
      </c>
      <c r="M6" s="7">
        <f>C6/L6</f>
        <v>0.94000000401281414</v>
      </c>
      <c r="N6" s="7"/>
      <c r="P6" s="1">
        <v>1</v>
      </c>
      <c r="Q6" s="3">
        <v>0.49686979999999997</v>
      </c>
      <c r="R6" s="2"/>
      <c r="S6" s="2"/>
      <c r="T6" s="2"/>
      <c r="U6" s="2">
        <v>4.1405820000000003E-2</v>
      </c>
      <c r="V6" s="2"/>
      <c r="W6" s="2"/>
      <c r="X6" s="2"/>
      <c r="Y6" s="2"/>
      <c r="Z6" s="5">
        <f>SUM(Q6:Y6)</f>
        <v>0.53827561999999995</v>
      </c>
      <c r="AA6" s="7">
        <f>Q6/Z6</f>
        <v>0.92307691736066366</v>
      </c>
    </row>
    <row r="7" spans="1:39" x14ac:dyDescent="0.2">
      <c r="B7" s="1">
        <v>2</v>
      </c>
      <c r="C7" s="2"/>
      <c r="D7" s="3">
        <v>3.9347010000000002E-2</v>
      </c>
      <c r="E7" s="2">
        <v>8.5536970000000005E-4</v>
      </c>
      <c r="F7" s="2"/>
      <c r="G7" s="2">
        <v>2.566109E-3</v>
      </c>
      <c r="H7" s="2"/>
      <c r="I7" s="2"/>
      <c r="J7" s="2"/>
      <c r="K7" s="2"/>
      <c r="L7" s="5">
        <f t="shared" ref="L7:L14" si="0">SUM(C7:K7)</f>
        <v>4.2768488699999996E-2</v>
      </c>
      <c r="M7" s="7">
        <f>D7/L7</f>
        <v>0.92000000925915359</v>
      </c>
      <c r="N7" s="7"/>
      <c r="P7" s="1">
        <v>2</v>
      </c>
      <c r="Q7" s="2"/>
      <c r="R7" s="3">
        <v>3.9347005999999997E-2</v>
      </c>
      <c r="S7" s="2"/>
      <c r="T7" s="2"/>
      <c r="U7" s="2"/>
      <c r="V7" s="2"/>
      <c r="W7" s="2"/>
      <c r="X7" s="2"/>
      <c r="Y7" s="2"/>
      <c r="Z7" s="5">
        <f t="shared" ref="Z7:Z14" si="1">SUM(Q7:Y7)</f>
        <v>3.9347005999999997E-2</v>
      </c>
      <c r="AA7" s="7">
        <f>R7/Z7</f>
        <v>1</v>
      </c>
      <c r="AE7" s="5"/>
      <c r="AF7" s="5"/>
      <c r="AG7" s="5"/>
      <c r="AH7" s="5"/>
      <c r="AI7" s="5"/>
      <c r="AJ7" s="5"/>
      <c r="AK7" s="5"/>
      <c r="AL7" s="5"/>
      <c r="AM7" s="5"/>
    </row>
    <row r="8" spans="1:39" x14ac:dyDescent="0.2">
      <c r="B8" s="1">
        <v>3</v>
      </c>
      <c r="C8" s="2"/>
      <c r="D8" s="2"/>
      <c r="E8" s="3">
        <v>0.1659548485</v>
      </c>
      <c r="F8" s="2">
        <v>3.5309540000000002E-3</v>
      </c>
      <c r="G8" s="2">
        <v>7.0619080000000004E-3</v>
      </c>
      <c r="H8" s="2"/>
      <c r="I8" s="2"/>
      <c r="J8" s="2"/>
      <c r="K8" s="2"/>
      <c r="L8" s="5">
        <f t="shared" si="0"/>
        <v>0.17654771050000001</v>
      </c>
      <c r="M8" s="7">
        <f>E8/L8</f>
        <v>0.94000000356844049</v>
      </c>
      <c r="N8" s="7"/>
      <c r="P8" s="1">
        <v>3</v>
      </c>
      <c r="Q8" s="2"/>
      <c r="R8" s="2">
        <v>6.7902969999999998E-3</v>
      </c>
      <c r="S8" s="3">
        <v>0.16975741499999999</v>
      </c>
      <c r="T8" s="2"/>
      <c r="U8" s="2"/>
      <c r="V8" s="2"/>
      <c r="W8" s="2"/>
      <c r="X8" s="2"/>
      <c r="Y8" s="2"/>
      <c r="Z8" s="5">
        <f t="shared" si="1"/>
        <v>0.176547712</v>
      </c>
      <c r="AA8" s="7">
        <f>S8/Z8</f>
        <v>0.96153845935992643</v>
      </c>
      <c r="AE8" s="7"/>
      <c r="AF8" s="7"/>
      <c r="AG8" s="7"/>
      <c r="AH8" s="7"/>
      <c r="AI8" s="7"/>
      <c r="AJ8" s="7"/>
      <c r="AK8" s="7"/>
      <c r="AL8" s="7"/>
      <c r="AM8" s="7"/>
    </row>
    <row r="9" spans="1:39" x14ac:dyDescent="0.2">
      <c r="B9" s="1">
        <v>4</v>
      </c>
      <c r="C9" s="2"/>
      <c r="D9" s="2"/>
      <c r="E9" s="2">
        <v>3.7198995999999998E-3</v>
      </c>
      <c r="F9" s="3">
        <v>2.2850812000000002E-2</v>
      </c>
      <c r="G9" s="2"/>
      <c r="H9" s="2"/>
      <c r="I9" s="2"/>
      <c r="J9" s="2"/>
      <c r="K9" s="2"/>
      <c r="L9" s="5">
        <f t="shared" si="0"/>
        <v>2.6570711600000001E-2</v>
      </c>
      <c r="M9" s="7">
        <f>F9/L9</f>
        <v>0.86000000090325024</v>
      </c>
      <c r="N9" s="7"/>
      <c r="P9" s="1">
        <v>4</v>
      </c>
      <c r="Q9" s="2"/>
      <c r="R9" s="2"/>
      <c r="S9" s="2">
        <v>2.4155190000000001E-3</v>
      </c>
      <c r="T9" s="3">
        <v>2.3350019999999999E-2</v>
      </c>
      <c r="U9" s="2"/>
      <c r="V9" s="2"/>
      <c r="W9" s="2"/>
      <c r="X9" s="2"/>
      <c r="Y9" s="2"/>
      <c r="Z9" s="5">
        <f t="shared" si="1"/>
        <v>2.5765539E-2</v>
      </c>
      <c r="AA9" s="7">
        <f>T9/Z9</f>
        <v>0.90625001091574287</v>
      </c>
      <c r="AM9" s="5"/>
    </row>
    <row r="10" spans="1:39" x14ac:dyDescent="0.2">
      <c r="A10" t="s">
        <v>1</v>
      </c>
      <c r="B10" s="1">
        <v>5</v>
      </c>
      <c r="C10" s="2"/>
      <c r="D10" s="2"/>
      <c r="E10" s="2">
        <v>1.41041916E-2</v>
      </c>
      <c r="F10" s="2"/>
      <c r="G10" s="3">
        <v>0.126937725</v>
      </c>
      <c r="H10" s="2"/>
      <c r="I10" s="2"/>
      <c r="J10" s="2"/>
      <c r="K10" s="2"/>
      <c r="L10" s="5">
        <f t="shared" si="0"/>
        <v>0.14104191660000001</v>
      </c>
      <c r="M10" s="7">
        <f>G10/L10</f>
        <v>0.9000000004254054</v>
      </c>
      <c r="N10" s="7"/>
      <c r="O10" t="s">
        <v>1</v>
      </c>
      <c r="P10" s="1">
        <v>5</v>
      </c>
      <c r="Q10" s="2"/>
      <c r="R10" s="2"/>
      <c r="S10" s="2">
        <v>5.8767469999999999E-3</v>
      </c>
      <c r="T10" s="2"/>
      <c r="U10" s="3">
        <v>0.13516517</v>
      </c>
      <c r="V10" s="2"/>
      <c r="W10" s="2"/>
      <c r="X10" s="2"/>
      <c r="Y10" s="2"/>
      <c r="Z10" s="5">
        <f t="shared" si="1"/>
        <v>0.14104191699999999</v>
      </c>
      <c r="AA10" s="7">
        <f>U10/Z10</f>
        <v>0.95833333008370847</v>
      </c>
      <c r="AB10" t="s">
        <v>1</v>
      </c>
    </row>
    <row r="11" spans="1:39" x14ac:dyDescent="0.2">
      <c r="B11" s="1">
        <v>6</v>
      </c>
      <c r="C11" s="2"/>
      <c r="D11" s="2"/>
      <c r="E11" s="2"/>
      <c r="F11" s="2"/>
      <c r="G11" s="2"/>
      <c r="H11" s="3">
        <v>1.82683272E-2</v>
      </c>
      <c r="I11" s="2">
        <v>1.2178880000000001E-3</v>
      </c>
      <c r="J11" s="2">
        <v>8.1192570000000004E-4</v>
      </c>
      <c r="K11" s="2"/>
      <c r="L11" s="5">
        <f t="shared" si="0"/>
        <v>2.0298140900000001E-2</v>
      </c>
      <c r="M11" s="7">
        <f>H11/L11</f>
        <v>0.90000001921358219</v>
      </c>
      <c r="N11" s="7"/>
      <c r="P11" s="1">
        <v>6</v>
      </c>
      <c r="Q11" s="2"/>
      <c r="R11" s="2"/>
      <c r="S11" s="2"/>
      <c r="T11" s="2"/>
      <c r="U11" s="2"/>
      <c r="V11" s="3">
        <v>2.25256117E-2</v>
      </c>
      <c r="W11" s="2"/>
      <c r="X11" s="2">
        <v>1.1940080000000001E-3</v>
      </c>
      <c r="Y11" s="2"/>
      <c r="Z11" s="5">
        <f t="shared" si="1"/>
        <v>2.37196197E-2</v>
      </c>
      <c r="AA11" s="7">
        <f>V11/Z11</f>
        <v>0.94966158753380014</v>
      </c>
    </row>
    <row r="12" spans="1:39" x14ac:dyDescent="0.2">
      <c r="B12" s="1">
        <v>7</v>
      </c>
      <c r="C12" s="2"/>
      <c r="D12" s="2"/>
      <c r="E12" s="2"/>
      <c r="F12" s="2"/>
      <c r="G12" s="2"/>
      <c r="H12" s="2">
        <v>1.1202338E-3</v>
      </c>
      <c r="I12" s="3">
        <v>1.7550329999999999E-2</v>
      </c>
      <c r="J12" s="2">
        <v>0</v>
      </c>
      <c r="K12" s="2"/>
      <c r="L12" s="5">
        <f t="shared" si="0"/>
        <v>1.8670563799999998E-2</v>
      </c>
      <c r="M12" s="7">
        <f>I12/L12</f>
        <v>0.94000000149968699</v>
      </c>
      <c r="N12" s="7"/>
      <c r="P12" s="1">
        <v>7</v>
      </c>
      <c r="Q12" s="2"/>
      <c r="R12" s="2"/>
      <c r="S12" s="2"/>
      <c r="T12" s="2"/>
      <c r="U12" s="2"/>
      <c r="V12" s="2">
        <v>2.5833219999999999E-3</v>
      </c>
      <c r="W12" s="3">
        <v>1.689241E-2</v>
      </c>
      <c r="X12" s="2"/>
      <c r="Y12" s="2"/>
      <c r="Z12" s="5">
        <f t="shared" si="1"/>
        <v>1.9475731999999999E-2</v>
      </c>
      <c r="AA12" s="7">
        <f>W12/Z12</f>
        <v>0.86735687264540307</v>
      </c>
    </row>
    <row r="13" spans="1:39" x14ac:dyDescent="0.2">
      <c r="B13" s="1">
        <v>8</v>
      </c>
      <c r="C13" s="2"/>
      <c r="D13" s="2"/>
      <c r="E13" s="2"/>
      <c r="F13" s="2"/>
      <c r="G13" s="2"/>
      <c r="H13" s="2">
        <v>2.5915711E-3</v>
      </c>
      <c r="I13" s="2">
        <v>0</v>
      </c>
      <c r="J13" s="3">
        <v>1.8572926300000001E-2</v>
      </c>
      <c r="K13" s="2">
        <v>4.319285E-4</v>
      </c>
      <c r="L13" s="5">
        <f t="shared" si="0"/>
        <v>2.1596425900000001E-2</v>
      </c>
      <c r="M13" s="7">
        <f>J13/L13</f>
        <v>0.86000000120390296</v>
      </c>
      <c r="N13" s="7"/>
      <c r="P13" s="1">
        <v>8</v>
      </c>
      <c r="Q13" s="2"/>
      <c r="R13" s="2"/>
      <c r="S13" s="2"/>
      <c r="T13" s="2"/>
      <c r="U13" s="2"/>
      <c r="V13" s="2"/>
      <c r="W13" s="2"/>
      <c r="X13" s="3">
        <v>2.0156664000000001E-2</v>
      </c>
      <c r="Y13" s="2">
        <v>1.439762E-3</v>
      </c>
      <c r="Z13" s="5">
        <f t="shared" si="1"/>
        <v>2.1596426000000002E-2</v>
      </c>
      <c r="AA13" s="7">
        <f>X13/Z13</f>
        <v>0.93333332098561117</v>
      </c>
    </row>
    <row r="14" spans="1:39" x14ac:dyDescent="0.2">
      <c r="B14" s="1">
        <v>9</v>
      </c>
      <c r="C14" s="2"/>
      <c r="D14" s="2"/>
      <c r="E14" s="2"/>
      <c r="F14" s="2"/>
      <c r="G14" s="2"/>
      <c r="H14" s="2">
        <v>2.8460889999999998E-4</v>
      </c>
      <c r="I14" s="2">
        <v>0</v>
      </c>
      <c r="J14" s="2">
        <v>2.2768712999999999E-3</v>
      </c>
      <c r="K14" s="3">
        <v>1.16689653E-2</v>
      </c>
      <c r="L14" s="5">
        <f t="shared" si="0"/>
        <v>1.4230445500000001E-2</v>
      </c>
      <c r="M14" s="7">
        <f>K14/L14</f>
        <v>0.81999999929728129</v>
      </c>
      <c r="N14" s="7"/>
      <c r="O14" s="5">
        <f>SUM(L6:L14)</f>
        <v>1.0000000394999999</v>
      </c>
      <c r="P14" s="1">
        <v>9</v>
      </c>
      <c r="Q14" s="2"/>
      <c r="R14" s="2"/>
      <c r="S14" s="2"/>
      <c r="T14" s="2"/>
      <c r="U14" s="2"/>
      <c r="V14" s="2"/>
      <c r="W14" s="2"/>
      <c r="X14" s="2">
        <v>1.581161E-3</v>
      </c>
      <c r="Y14" s="3">
        <v>1.2649285E-2</v>
      </c>
      <c r="Z14" s="5">
        <f t="shared" si="1"/>
        <v>1.4230445999999999E-2</v>
      </c>
      <c r="AA14" s="7">
        <f>Y14/Z14</f>
        <v>0.88888886546493351</v>
      </c>
      <c r="AB14" s="5">
        <f>SUM(Z6:Z14)</f>
        <v>1.0000000176999999</v>
      </c>
    </row>
    <row r="15" spans="1:39" x14ac:dyDescent="0.2">
      <c r="B15" t="s">
        <v>3</v>
      </c>
      <c r="C15" s="5">
        <f>SUM(C6:C14)</f>
        <v>0.50597910000000001</v>
      </c>
      <c r="D15" s="5">
        <f t="shared" ref="D15:K15" si="2">SUM(D6:D14)</f>
        <v>3.9347010000000002E-2</v>
      </c>
      <c r="E15" s="5">
        <f t="shared" si="2"/>
        <v>0.19539982140000001</v>
      </c>
      <c r="F15" s="5">
        <f t="shared" si="2"/>
        <v>2.6381766000000001E-2</v>
      </c>
      <c r="G15" s="5">
        <f t="shared" si="2"/>
        <v>0.158096766</v>
      </c>
      <c r="H15" s="5">
        <f t="shared" si="2"/>
        <v>2.2264740999999998E-2</v>
      </c>
      <c r="I15" s="5">
        <f t="shared" si="2"/>
        <v>1.8768218E-2</v>
      </c>
      <c r="J15" s="5">
        <f t="shared" si="2"/>
        <v>2.1661723300000001E-2</v>
      </c>
      <c r="K15" s="5">
        <f t="shared" si="2"/>
        <v>1.21008938E-2</v>
      </c>
      <c r="L15" s="6">
        <f>SUM(C6, D7, E8, F9, G10, H11, I12, J13, K14)</f>
        <v>0.9271300442999999</v>
      </c>
      <c r="P15" t="s">
        <v>3</v>
      </c>
      <c r="Q15" s="5">
        <f>SUM(Q6:Q14)</f>
        <v>0.49686979999999997</v>
      </c>
      <c r="R15" s="5">
        <f t="shared" ref="R15" si="3">SUM(R6:R14)</f>
        <v>4.6137302999999998E-2</v>
      </c>
      <c r="S15" s="5">
        <f t="shared" ref="S15" si="4">SUM(S6:S14)</f>
        <v>0.17804968099999999</v>
      </c>
      <c r="T15" s="5">
        <f t="shared" ref="T15" si="5">SUM(T6:T14)</f>
        <v>2.3350019999999999E-2</v>
      </c>
      <c r="U15" s="5">
        <f t="shared" ref="U15" si="6">SUM(U6:U14)</f>
        <v>0.17657099000000001</v>
      </c>
      <c r="V15" s="5">
        <f t="shared" ref="V15" si="7">SUM(V6:V14)</f>
        <v>2.5108933699999999E-2</v>
      </c>
      <c r="W15" s="5">
        <f t="shared" ref="W15" si="8">SUM(W6:W14)</f>
        <v>1.689241E-2</v>
      </c>
      <c r="X15" s="5">
        <f t="shared" ref="X15" si="9">SUM(X6:X14)</f>
        <v>2.2931833000000002E-2</v>
      </c>
      <c r="Y15" s="5">
        <f t="shared" ref="Y15" si="10">SUM(Y6:Y14)</f>
        <v>1.4089047E-2</v>
      </c>
      <c r="Z15" s="6">
        <f>SUM(Q6, R7, S8, T9, U10, V11, W12, X13, Y14)</f>
        <v>0.93671338169999985</v>
      </c>
    </row>
    <row r="16" spans="1:39" x14ac:dyDescent="0.2">
      <c r="B16" t="s">
        <v>2</v>
      </c>
      <c r="C16" s="7">
        <f>C6/C15</f>
        <v>1</v>
      </c>
      <c r="D16" s="7">
        <f>D7/D15</f>
        <v>1</v>
      </c>
      <c r="E16" s="7">
        <f>E8/E15</f>
        <v>0.8493091104739362</v>
      </c>
      <c r="F16" s="7">
        <f>F9/F15</f>
        <v>0.86615930108697048</v>
      </c>
      <c r="G16" s="7">
        <f>G10/G15</f>
        <v>0.8029115851743609</v>
      </c>
      <c r="H16" s="7">
        <f>H11/H15</f>
        <v>0.82050481521433383</v>
      </c>
      <c r="I16" s="7">
        <f>I12/I15</f>
        <v>0.9351090231368796</v>
      </c>
      <c r="J16" s="7">
        <f>J13/J15</f>
        <v>0.8574076052388685</v>
      </c>
      <c r="K16" s="7">
        <f>K14/K15</f>
        <v>0.96430606638329475</v>
      </c>
      <c r="P16" t="s">
        <v>2</v>
      </c>
      <c r="Q16" s="7">
        <f>Q6/Q15</f>
        <v>1</v>
      </c>
      <c r="R16" s="7">
        <f>R7/R15</f>
        <v>0.85282414535587392</v>
      </c>
      <c r="S16" s="7">
        <f>S8/S15</f>
        <v>0.95342723472781743</v>
      </c>
      <c r="T16" s="7">
        <f>T9/T15</f>
        <v>1</v>
      </c>
      <c r="U16" s="7">
        <f>U10/U15</f>
        <v>0.76550043696305936</v>
      </c>
      <c r="V16" s="7">
        <f>V11/V15</f>
        <v>0.89711542390189203</v>
      </c>
      <c r="W16" s="7">
        <f>W12/W15</f>
        <v>1</v>
      </c>
      <c r="X16" s="7">
        <f>X13/X15</f>
        <v>0.87898180664406544</v>
      </c>
      <c r="Y16" s="7">
        <f>Y14/Y15</f>
        <v>0.89780983767035483</v>
      </c>
    </row>
    <row r="17" spans="1:28" x14ac:dyDescent="0.2">
      <c r="K17" s="5">
        <f>SUM(C15:K15)</f>
        <v>1.0000000394999999</v>
      </c>
      <c r="Y17" s="5">
        <f>SUM(Q15:Y15)</f>
        <v>1.0000000176999999</v>
      </c>
    </row>
    <row r="19" spans="1:28" x14ac:dyDescent="0.2">
      <c r="B19" s="4" t="s">
        <v>7</v>
      </c>
      <c r="P19" s="4" t="s">
        <v>10</v>
      </c>
    </row>
    <row r="20" spans="1:28" x14ac:dyDescent="0.2">
      <c r="C20" s="8" t="s">
        <v>0</v>
      </c>
      <c r="D20" s="8"/>
      <c r="E20" s="8"/>
      <c r="F20" s="8"/>
      <c r="G20" s="8"/>
      <c r="H20" s="8"/>
      <c r="I20" s="8"/>
      <c r="J20" s="8"/>
      <c r="K20" s="8"/>
      <c r="Q20" s="8" t="s">
        <v>0</v>
      </c>
      <c r="R20" s="8"/>
      <c r="S20" s="8"/>
      <c r="T20" s="8"/>
      <c r="U20" s="8"/>
      <c r="V20" s="8"/>
      <c r="W20" s="8"/>
      <c r="X20" s="8"/>
      <c r="Y20" s="8"/>
    </row>
    <row r="21" spans="1:28" x14ac:dyDescent="0.2">
      <c r="B21" s="1"/>
      <c r="C21" s="1">
        <v>1</v>
      </c>
      <c r="D21" s="1">
        <v>2</v>
      </c>
      <c r="E21" s="1">
        <v>3</v>
      </c>
      <c r="F21" s="1">
        <v>4</v>
      </c>
      <c r="G21" s="1">
        <v>5</v>
      </c>
      <c r="H21" s="1">
        <v>6</v>
      </c>
      <c r="I21" s="1">
        <v>7</v>
      </c>
      <c r="J21" s="1">
        <v>8</v>
      </c>
      <c r="K21" s="1">
        <v>9</v>
      </c>
      <c r="L21" t="s">
        <v>3</v>
      </c>
      <c r="M21" t="s">
        <v>4</v>
      </c>
      <c r="P21" s="1"/>
      <c r="Q21" s="1">
        <v>1</v>
      </c>
      <c r="R21" s="1">
        <v>2</v>
      </c>
      <c r="S21" s="1">
        <v>3</v>
      </c>
      <c r="T21" s="1">
        <v>4</v>
      </c>
      <c r="U21" s="1">
        <v>5</v>
      </c>
      <c r="V21" s="1">
        <v>6</v>
      </c>
      <c r="W21" s="1">
        <v>7</v>
      </c>
      <c r="X21" s="1">
        <v>8</v>
      </c>
      <c r="Y21" s="1">
        <v>9</v>
      </c>
      <c r="Z21" t="s">
        <v>3</v>
      </c>
      <c r="AA21" t="s">
        <v>4</v>
      </c>
    </row>
    <row r="22" spans="1:28" x14ac:dyDescent="0.2">
      <c r="B22" s="1">
        <v>1</v>
      </c>
      <c r="C22" s="3">
        <v>0.50597910000000001</v>
      </c>
      <c r="D22" s="2"/>
      <c r="E22" s="2">
        <v>7.0619083999999997E-3</v>
      </c>
      <c r="F22" s="2">
        <v>5.3141419999999998E-4</v>
      </c>
      <c r="G22" s="2">
        <v>4.9739406999999999E-2</v>
      </c>
      <c r="H22" s="2"/>
      <c r="I22" s="2"/>
      <c r="J22" s="2"/>
      <c r="K22" s="2"/>
      <c r="L22" s="5">
        <f>SUM(C22:K22)</f>
        <v>0.56331182960000004</v>
      </c>
      <c r="M22" s="7">
        <f>C22/L22</f>
        <v>0.89822203868732664</v>
      </c>
      <c r="N22" s="7"/>
      <c r="P22" s="1">
        <v>1</v>
      </c>
      <c r="Q22" s="3">
        <v>0.49686979999999997</v>
      </c>
      <c r="R22" s="2"/>
      <c r="S22" s="2">
        <v>6.7902969999999998E-3</v>
      </c>
      <c r="T22" s="2"/>
      <c r="U22" s="2">
        <v>0.11780351999999999</v>
      </c>
      <c r="V22" s="2"/>
      <c r="W22" s="2"/>
      <c r="X22" s="2"/>
      <c r="Y22" s="2"/>
      <c r="Z22" s="5">
        <f>SUM(Q22:Y22)</f>
        <v>0.62146361699999986</v>
      </c>
      <c r="AA22" s="7">
        <f>Q22/Z22</f>
        <v>0.79951550888617839</v>
      </c>
    </row>
    <row r="23" spans="1:28" x14ac:dyDescent="0.2">
      <c r="B23" s="1">
        <v>2</v>
      </c>
      <c r="C23" s="2"/>
      <c r="D23" s="3">
        <v>3.5925526899999997E-2</v>
      </c>
      <c r="E23" s="2">
        <v>5.3141419999999998E-4</v>
      </c>
      <c r="F23" s="2">
        <v>5.3141419999999998E-4</v>
      </c>
      <c r="G23" s="2">
        <v>4.5315779999999996E-3</v>
      </c>
      <c r="H23" s="2"/>
      <c r="I23" s="2"/>
      <c r="J23" s="2"/>
      <c r="K23" s="2"/>
      <c r="L23" s="5">
        <f t="shared" ref="L23:L30" si="11">SUM(C23:K23)</f>
        <v>4.1519933299999992E-2</v>
      </c>
      <c r="M23" s="7">
        <f>D23/L23</f>
        <v>0.86525974501023595</v>
      </c>
      <c r="N23" s="7"/>
      <c r="P23" s="1">
        <v>2</v>
      </c>
      <c r="Q23" s="2"/>
      <c r="R23" s="3">
        <v>3.9347005999999997E-2</v>
      </c>
      <c r="S23" s="2"/>
      <c r="T23" s="2"/>
      <c r="U23" s="2"/>
      <c r="V23" s="2"/>
      <c r="W23" s="2"/>
      <c r="X23" s="2"/>
      <c r="Y23" s="2"/>
      <c r="Z23" s="5">
        <f t="shared" ref="Z23:Z30" si="12">SUM(Q23:Y23)</f>
        <v>3.9347005999999997E-2</v>
      </c>
      <c r="AA23" s="7">
        <f>R23/Z23</f>
        <v>1</v>
      </c>
    </row>
    <row r="24" spans="1:28" x14ac:dyDescent="0.2">
      <c r="B24" s="1">
        <v>3</v>
      </c>
      <c r="C24" s="2"/>
      <c r="D24" s="2">
        <v>8.5536970000000005E-4</v>
      </c>
      <c r="E24" s="3">
        <v>0.13911670340000001</v>
      </c>
      <c r="F24" s="2">
        <v>1.15021677E-2</v>
      </c>
      <c r="G24" s="2">
        <v>1.2703585E-2</v>
      </c>
      <c r="H24" s="2"/>
      <c r="I24" s="2"/>
      <c r="J24" s="2"/>
      <c r="K24" s="2"/>
      <c r="L24" s="5">
        <f t="shared" si="11"/>
        <v>0.16417782580000001</v>
      </c>
      <c r="M24" s="7">
        <f>E24/L24</f>
        <v>0.84735379288961199</v>
      </c>
      <c r="N24" s="7"/>
      <c r="P24" s="1">
        <v>3</v>
      </c>
      <c r="Q24" s="2"/>
      <c r="R24" s="2">
        <v>6.7902969999999998E-3</v>
      </c>
      <c r="S24" s="3">
        <v>0.16446908700000001</v>
      </c>
      <c r="T24" s="2">
        <v>7.2465580000000002E-3</v>
      </c>
      <c r="U24" s="2">
        <v>4.1137229999999997E-2</v>
      </c>
      <c r="V24" s="2"/>
      <c r="W24" s="2"/>
      <c r="X24" s="2"/>
      <c r="Y24" s="2"/>
      <c r="Z24" s="5">
        <f t="shared" si="12"/>
        <v>0.21964317200000003</v>
      </c>
      <c r="AA24" s="7">
        <f>S24/Z24</f>
        <v>0.74880127391349094</v>
      </c>
    </row>
    <row r="25" spans="1:28" x14ac:dyDescent="0.2">
      <c r="B25" s="1">
        <v>4</v>
      </c>
      <c r="C25" s="2"/>
      <c r="D25" s="2">
        <v>1.7107394000000001E-3</v>
      </c>
      <c r="E25" s="2">
        <v>7.9172780999999994E-3</v>
      </c>
      <c r="F25" s="3">
        <v>1.3816770000000001E-2</v>
      </c>
      <c r="G25" s="2">
        <v>2.820838E-3</v>
      </c>
      <c r="H25" s="2"/>
      <c r="I25" s="2"/>
      <c r="J25" s="2"/>
      <c r="K25" s="2"/>
      <c r="L25" s="5">
        <f t="shared" si="11"/>
        <v>2.6265625500000001E-2</v>
      </c>
      <c r="M25" s="7">
        <f>F25/L25</f>
        <v>0.52604001378151077</v>
      </c>
      <c r="N25" s="7"/>
      <c r="P25" s="1">
        <v>4</v>
      </c>
      <c r="Q25" s="2"/>
      <c r="R25" s="2"/>
      <c r="S25" s="2">
        <v>6.7902969999999998E-3</v>
      </c>
      <c r="T25" s="3">
        <v>1.6103461999999999E-2</v>
      </c>
      <c r="U25" s="2"/>
      <c r="V25" s="2"/>
      <c r="W25" s="2"/>
      <c r="X25" s="2"/>
      <c r="Y25" s="2"/>
      <c r="Z25" s="5">
        <f t="shared" si="12"/>
        <v>2.2893759E-2</v>
      </c>
      <c r="AA25" s="7">
        <f>T25/Z25</f>
        <v>0.70339964703917779</v>
      </c>
    </row>
    <row r="26" spans="1:28" x14ac:dyDescent="0.2">
      <c r="A26" t="s">
        <v>1</v>
      </c>
      <c r="B26" s="1">
        <v>5</v>
      </c>
      <c r="C26" s="2"/>
      <c r="D26" s="2">
        <v>8.5536970000000005E-4</v>
      </c>
      <c r="E26" s="2">
        <v>4.0772517199999997E-2</v>
      </c>
      <c r="F26" s="2"/>
      <c r="G26" s="3">
        <v>8.8301357999999996E-2</v>
      </c>
      <c r="H26" s="2"/>
      <c r="I26" s="2"/>
      <c r="J26" s="2"/>
      <c r="K26" s="2"/>
      <c r="L26" s="5">
        <f t="shared" si="11"/>
        <v>0.12992924489999999</v>
      </c>
      <c r="M26" s="7">
        <f>G26/L26</f>
        <v>0.67961110732199759</v>
      </c>
      <c r="N26" s="7"/>
      <c r="O26" t="s">
        <v>1</v>
      </c>
      <c r="P26" s="1">
        <v>5</v>
      </c>
      <c r="Q26" s="2"/>
      <c r="R26" s="2"/>
      <c r="S26" s="2"/>
      <c r="T26" s="2"/>
      <c r="U26" s="3">
        <v>1.7630239999999998E-2</v>
      </c>
      <c r="V26" s="2"/>
      <c r="W26" s="2"/>
      <c r="X26" s="2"/>
      <c r="Y26" s="2"/>
      <c r="Z26" s="5">
        <f t="shared" si="12"/>
        <v>1.7630239999999998E-2</v>
      </c>
      <c r="AA26" s="7">
        <f>U26/Z26</f>
        <v>1</v>
      </c>
      <c r="AB26" t="s">
        <v>1</v>
      </c>
    </row>
    <row r="27" spans="1:28" x14ac:dyDescent="0.2">
      <c r="B27" s="1">
        <v>6</v>
      </c>
      <c r="C27" s="2"/>
      <c r="D27" s="2"/>
      <c r="E27" s="2"/>
      <c r="F27" s="2"/>
      <c r="G27" s="2"/>
      <c r="H27" s="3">
        <v>1.08070908E-2</v>
      </c>
      <c r="I27" s="2">
        <v>1.1527854000000001E-3</v>
      </c>
      <c r="J27" s="2">
        <v>1.7277141E-3</v>
      </c>
      <c r="K27" s="2"/>
      <c r="L27" s="5">
        <f t="shared" si="11"/>
        <v>1.36875903E-2</v>
      </c>
      <c r="M27" s="7">
        <f>H27/L27</f>
        <v>0.78955393631266124</v>
      </c>
      <c r="N27" s="7"/>
      <c r="P27" s="1">
        <v>6</v>
      </c>
      <c r="Q27" s="2"/>
      <c r="R27" s="2"/>
      <c r="S27" s="2"/>
      <c r="T27" s="2"/>
      <c r="U27" s="2"/>
      <c r="V27" s="3">
        <v>1.41675536E-2</v>
      </c>
      <c r="W27" s="2">
        <v>2.6672234E-3</v>
      </c>
      <c r="X27" s="2">
        <v>2.8795240000000001E-3</v>
      </c>
      <c r="Y27" s="2"/>
      <c r="Z27" s="5">
        <f t="shared" si="12"/>
        <v>1.9714301000000004E-2</v>
      </c>
      <c r="AA27" s="7">
        <f>V27/Z27</f>
        <v>0.71864346597934148</v>
      </c>
    </row>
    <row r="28" spans="1:28" x14ac:dyDescent="0.2">
      <c r="B28" s="1">
        <v>7</v>
      </c>
      <c r="C28" s="2"/>
      <c r="D28" s="2"/>
      <c r="E28" s="2"/>
      <c r="F28" s="2"/>
      <c r="G28" s="2"/>
      <c r="H28" s="2">
        <v>6.5667164000000004E-3</v>
      </c>
      <c r="I28" s="3">
        <v>1.60892365E-2</v>
      </c>
      <c r="J28" s="2">
        <v>4.319285E-4</v>
      </c>
      <c r="K28" s="2"/>
      <c r="L28" s="5">
        <f t="shared" si="11"/>
        <v>2.3087881399999999E-2</v>
      </c>
      <c r="M28" s="7">
        <f>I28/L28</f>
        <v>0.69686933249752403</v>
      </c>
      <c r="N28" s="7"/>
      <c r="P28" s="1">
        <v>7</v>
      </c>
      <c r="Q28" s="2"/>
      <c r="R28" s="2"/>
      <c r="S28" s="2"/>
      <c r="T28" s="2"/>
      <c r="U28" s="2"/>
      <c r="V28" s="2">
        <v>4.9713387000000003E-3</v>
      </c>
      <c r="W28" s="3">
        <v>1.3336117E-2</v>
      </c>
      <c r="X28" s="2"/>
      <c r="Y28" s="2"/>
      <c r="Z28" s="5">
        <f t="shared" si="12"/>
        <v>1.8307455699999999E-2</v>
      </c>
      <c r="AA28" s="7">
        <f>W28/Z28</f>
        <v>0.72845278003321889</v>
      </c>
    </row>
    <row r="29" spans="1:28" x14ac:dyDescent="0.2">
      <c r="B29" s="1">
        <v>8</v>
      </c>
      <c r="C29" s="2"/>
      <c r="D29" s="2"/>
      <c r="E29" s="2"/>
      <c r="F29" s="2"/>
      <c r="G29" s="2"/>
      <c r="H29" s="2">
        <v>2.4291910999999998E-3</v>
      </c>
      <c r="I29" s="2">
        <v>1.1527854000000001E-3</v>
      </c>
      <c r="J29" s="3">
        <v>1.46236079E-2</v>
      </c>
      <c r="K29" s="2">
        <v>2.1395820000000001E-3</v>
      </c>
      <c r="L29" s="5">
        <f t="shared" si="11"/>
        <v>2.03451664E-2</v>
      </c>
      <c r="M29" s="7">
        <f>J29/L29</f>
        <v>0.71877553677811157</v>
      </c>
      <c r="N29" s="7"/>
      <c r="P29" s="1">
        <v>8</v>
      </c>
      <c r="Q29" s="2"/>
      <c r="R29" s="2"/>
      <c r="S29" s="2"/>
      <c r="T29" s="2"/>
      <c r="U29" s="2"/>
      <c r="V29" s="2">
        <v>5.9700415999999999E-3</v>
      </c>
      <c r="W29" s="2">
        <v>8.8907449999999996E-4</v>
      </c>
      <c r="X29" s="3">
        <v>1.4924671E-2</v>
      </c>
      <c r="Y29" s="2">
        <v>1.581161E-3</v>
      </c>
      <c r="Z29" s="5">
        <f t="shared" si="12"/>
        <v>2.3364948100000001E-2</v>
      </c>
      <c r="AA29" s="7">
        <f>X29/Z29</f>
        <v>0.63876328490539214</v>
      </c>
    </row>
    <row r="30" spans="1:28" x14ac:dyDescent="0.2">
      <c r="B30" s="1">
        <v>9</v>
      </c>
      <c r="C30" s="2"/>
      <c r="D30" s="2"/>
      <c r="E30" s="2"/>
      <c r="F30" s="2"/>
      <c r="G30" s="2"/>
      <c r="H30" s="2">
        <v>2.4617427000000001E-3</v>
      </c>
      <c r="I30" s="2">
        <v>3.7341129999999997E-4</v>
      </c>
      <c r="J30" s="2">
        <v>4.8784726999999998E-3</v>
      </c>
      <c r="K30" s="3">
        <v>9.9613118000000007E-3</v>
      </c>
      <c r="L30" s="5">
        <f t="shared" si="11"/>
        <v>1.7674938500000001E-2</v>
      </c>
      <c r="M30" s="7">
        <f>K30/L30</f>
        <v>0.56358395815634665</v>
      </c>
      <c r="N30" s="7"/>
      <c r="O30" s="5">
        <f>SUM(L22:L30)</f>
        <v>1.0000000357000001</v>
      </c>
      <c r="P30" s="1">
        <v>9</v>
      </c>
      <c r="Q30" s="2"/>
      <c r="R30" s="2"/>
      <c r="S30" s="2"/>
      <c r="T30" s="2"/>
      <c r="U30" s="2"/>
      <c r="V30" s="2"/>
      <c r="W30" s="2"/>
      <c r="X30" s="2">
        <v>5.1276389999999998E-3</v>
      </c>
      <c r="Y30" s="3">
        <v>1.2507885999999999E-2</v>
      </c>
      <c r="Z30" s="5">
        <f t="shared" si="12"/>
        <v>1.7635524999999999E-2</v>
      </c>
      <c r="AA30" s="7">
        <f>Y30/Z30</f>
        <v>0.70924375656522842</v>
      </c>
      <c r="AB30" s="5">
        <f>SUM(Z22:Z30)</f>
        <v>1.0000000238</v>
      </c>
    </row>
    <row r="31" spans="1:28" x14ac:dyDescent="0.2">
      <c r="B31" t="s">
        <v>3</v>
      </c>
      <c r="C31" s="5">
        <f>SUM(C22:C30)</f>
        <v>0.50597910000000001</v>
      </c>
      <c r="D31" s="5">
        <f t="shared" ref="D31" si="13">SUM(D22:D30)</f>
        <v>3.9347005699999993E-2</v>
      </c>
      <c r="E31" s="5">
        <f t="shared" ref="E31" si="14">SUM(E22:E30)</f>
        <v>0.19539982130000003</v>
      </c>
      <c r="F31" s="5">
        <f t="shared" ref="F31" si="15">SUM(F22:F30)</f>
        <v>2.6381766100000002E-2</v>
      </c>
      <c r="G31" s="5">
        <f t="shared" ref="G31" si="16">SUM(G22:G30)</f>
        <v>0.158096766</v>
      </c>
      <c r="H31" s="5">
        <f t="shared" ref="H31" si="17">SUM(H22:H30)</f>
        <v>2.2264740999999998E-2</v>
      </c>
      <c r="I31" s="5">
        <f t="shared" ref="I31" si="18">SUM(I22:I30)</f>
        <v>1.8768218600000004E-2</v>
      </c>
      <c r="J31" s="5">
        <f t="shared" ref="J31" si="19">SUM(J22:J30)</f>
        <v>2.16617232E-2</v>
      </c>
      <c r="K31" s="5">
        <f t="shared" ref="K31" si="20">SUM(K22:K30)</f>
        <v>1.2100893800000002E-2</v>
      </c>
      <c r="L31" s="6">
        <f>SUM(C22, D23, E24, F25, G26, H27, I28, J29, K30)</f>
        <v>0.83462070529999999</v>
      </c>
      <c r="P31" t="s">
        <v>3</v>
      </c>
      <c r="Q31" s="5">
        <f>SUM(Q22:Q30)</f>
        <v>0.49686979999999997</v>
      </c>
      <c r="R31" s="5">
        <f t="shared" ref="R31" si="21">SUM(R22:R30)</f>
        <v>4.6137302999999998E-2</v>
      </c>
      <c r="S31" s="5">
        <f t="shared" ref="S31" si="22">SUM(S22:S30)</f>
        <v>0.17804968100000002</v>
      </c>
      <c r="T31" s="5">
        <f t="shared" ref="T31" si="23">SUM(T22:T30)</f>
        <v>2.3350019999999999E-2</v>
      </c>
      <c r="U31" s="5">
        <f t="shared" ref="U31" si="24">SUM(U22:U30)</f>
        <v>0.17657098999999998</v>
      </c>
      <c r="V31" s="5">
        <f>SUM(V22:V30)</f>
        <v>2.5108933900000002E-2</v>
      </c>
      <c r="W31" s="5">
        <f t="shared" ref="W31" si="25">SUM(W22:W30)</f>
        <v>1.68924149E-2</v>
      </c>
      <c r="X31" s="5">
        <f t="shared" ref="X31" si="26">SUM(X22:X30)</f>
        <v>2.2931834000000002E-2</v>
      </c>
      <c r="Y31" s="5">
        <f t="shared" ref="Y31" si="27">SUM(Y22:Y30)</f>
        <v>1.4089046999999999E-2</v>
      </c>
      <c r="Z31" s="6">
        <f>SUM(Q22, R23, S24, T25, U26, V27, W28, X29, Y30)</f>
        <v>0.78935582260000003</v>
      </c>
    </row>
    <row r="32" spans="1:28" x14ac:dyDescent="0.2">
      <c r="B32" t="s">
        <v>2</v>
      </c>
      <c r="C32" s="7">
        <f>C22/C31</f>
        <v>1</v>
      </c>
      <c r="D32" s="7">
        <f>D23/D31</f>
        <v>0.91304347715587431</v>
      </c>
      <c r="E32" s="7">
        <f>E24/E31</f>
        <v>0.71195921508245508</v>
      </c>
      <c r="F32" s="7">
        <f>F25/F31</f>
        <v>0.52372422481601788</v>
      </c>
      <c r="G32" s="7">
        <f>G26/G31</f>
        <v>0.55852728828115306</v>
      </c>
      <c r="H32" s="7">
        <f>H27/H31</f>
        <v>0.48539036676869501</v>
      </c>
      <c r="I32" s="7">
        <f>I28/I31</f>
        <v>0.85725964956524936</v>
      </c>
      <c r="J32" s="7">
        <f>J29/J31</f>
        <v>0.67508977771445255</v>
      </c>
      <c r="K32" s="7">
        <f>K30/K31</f>
        <v>0.82318810202267867</v>
      </c>
      <c r="P32" t="s">
        <v>2</v>
      </c>
      <c r="Q32" s="7">
        <f>Q22/Q31</f>
        <v>1</v>
      </c>
      <c r="R32" s="7">
        <f>R23/R31</f>
        <v>0.85282414535587392</v>
      </c>
      <c r="S32" s="7">
        <f>S24/S31</f>
        <v>0.92372581672864662</v>
      </c>
      <c r="T32" s="7">
        <f>T25/T31</f>
        <v>0.6896551694602403</v>
      </c>
      <c r="U32" s="7">
        <f>U26/U31</f>
        <v>9.9847885544505355E-2</v>
      </c>
      <c r="V32" s="7">
        <f>V27/V31</f>
        <v>0.56424353405143979</v>
      </c>
      <c r="W32" s="7">
        <f>W28/W31</f>
        <v>0.78947368265267981</v>
      </c>
      <c r="X32" s="7">
        <f>X29/X31</f>
        <v>0.65082762242217518</v>
      </c>
      <c r="Y32" s="7">
        <f>Y30/Y31</f>
        <v>0.88777374367478512</v>
      </c>
    </row>
    <row r="33" spans="1:28" x14ac:dyDescent="0.2">
      <c r="K33" s="5">
        <f>SUM(C31:K31)</f>
        <v>1.0000000357000001</v>
      </c>
      <c r="Y33" s="5">
        <f>SUM(Q31:Y31)</f>
        <v>1.0000000238</v>
      </c>
    </row>
    <row r="35" spans="1:28" x14ac:dyDescent="0.2">
      <c r="B35" s="4" t="s">
        <v>8</v>
      </c>
      <c r="P35" s="4" t="s">
        <v>11</v>
      </c>
    </row>
    <row r="36" spans="1:28" x14ac:dyDescent="0.2">
      <c r="C36" s="8" t="s">
        <v>0</v>
      </c>
      <c r="D36" s="8"/>
      <c r="E36" s="8"/>
      <c r="F36" s="8"/>
      <c r="G36" s="8"/>
      <c r="H36" s="8"/>
      <c r="I36" s="8"/>
      <c r="J36" s="8"/>
      <c r="K36" s="8"/>
      <c r="Q36" s="8" t="s">
        <v>0</v>
      </c>
      <c r="R36" s="8"/>
      <c r="S36" s="8"/>
      <c r="T36" s="8"/>
      <c r="U36" s="8"/>
      <c r="V36" s="8"/>
      <c r="W36" s="8"/>
      <c r="X36" s="8"/>
      <c r="Y36" s="8"/>
    </row>
    <row r="37" spans="1:28" x14ac:dyDescent="0.2">
      <c r="B37" s="1"/>
      <c r="C37" s="1">
        <v>1</v>
      </c>
      <c r="D37" s="1">
        <v>2</v>
      </c>
      <c r="E37" s="1">
        <v>3</v>
      </c>
      <c r="F37" s="1">
        <v>4</v>
      </c>
      <c r="G37" s="1">
        <v>5</v>
      </c>
      <c r="H37" s="1">
        <v>6</v>
      </c>
      <c r="I37" s="1">
        <v>7</v>
      </c>
      <c r="J37" s="1">
        <v>8</v>
      </c>
      <c r="K37" s="1">
        <v>9</v>
      </c>
      <c r="L37" t="s">
        <v>3</v>
      </c>
      <c r="M37" t="s">
        <v>4</v>
      </c>
      <c r="P37" s="1"/>
      <c r="Q37" s="1">
        <v>1</v>
      </c>
      <c r="R37" s="1">
        <v>2</v>
      </c>
      <c r="S37" s="1">
        <v>3</v>
      </c>
      <c r="T37" s="1">
        <v>4</v>
      </c>
      <c r="U37" s="1">
        <v>5</v>
      </c>
      <c r="V37" s="1">
        <v>6</v>
      </c>
      <c r="W37" s="1">
        <v>7</v>
      </c>
      <c r="X37" s="1">
        <v>8</v>
      </c>
      <c r="Y37" s="1">
        <v>9</v>
      </c>
      <c r="Z37" t="s">
        <v>3</v>
      </c>
      <c r="AA37" t="s">
        <v>4</v>
      </c>
    </row>
    <row r="38" spans="1:28" x14ac:dyDescent="0.2">
      <c r="B38" s="1">
        <v>1</v>
      </c>
      <c r="C38" s="3">
        <v>0.51674457600000001</v>
      </c>
      <c r="D38" s="2"/>
      <c r="E38" s="2">
        <v>1.0765512E-2</v>
      </c>
      <c r="F38" s="2"/>
      <c r="G38" s="2">
        <v>1.0765512E-2</v>
      </c>
      <c r="H38" s="2"/>
      <c r="I38" s="2"/>
      <c r="J38" s="2"/>
      <c r="K38" s="2"/>
      <c r="L38" s="5">
        <f>SUM(C38:K38)</f>
        <v>0.53827559999999997</v>
      </c>
      <c r="M38" s="7">
        <f>C38/L38</f>
        <v>0.96000000000000008</v>
      </c>
      <c r="N38" s="7"/>
      <c r="P38" s="1">
        <v>1</v>
      </c>
      <c r="Q38" s="4">
        <v>0.41405815000000001</v>
      </c>
      <c r="R38" s="2"/>
      <c r="S38" s="2"/>
      <c r="T38" s="2"/>
      <c r="U38" s="2"/>
      <c r="V38" s="2"/>
      <c r="W38" s="2"/>
      <c r="X38" s="2"/>
      <c r="Y38" s="2"/>
      <c r="Z38" s="5">
        <f>SUM(Q38:Y38)</f>
        <v>0.41405815000000001</v>
      </c>
      <c r="AA38" s="7">
        <f>Q38/Z38</f>
        <v>1</v>
      </c>
    </row>
    <row r="39" spans="1:28" x14ac:dyDescent="0.2">
      <c r="B39" s="1">
        <v>2</v>
      </c>
      <c r="C39" s="2"/>
      <c r="D39" s="3">
        <v>3.9347010000000002E-2</v>
      </c>
      <c r="E39" s="2">
        <v>8.5536970000000005E-4</v>
      </c>
      <c r="F39" s="2"/>
      <c r="G39" s="2">
        <v>2.5661091E-3</v>
      </c>
      <c r="H39" s="2"/>
      <c r="I39" s="2"/>
      <c r="J39" s="2"/>
      <c r="K39" s="2"/>
      <c r="L39" s="5">
        <f t="shared" ref="L39:L46" si="28">SUM(C39:K39)</f>
        <v>4.2768488799999997E-2</v>
      </c>
      <c r="M39" s="7">
        <f>D39/L39</f>
        <v>0.92000000710803709</v>
      </c>
      <c r="N39" s="7"/>
      <c r="P39" s="1">
        <v>2</v>
      </c>
      <c r="Q39" s="2"/>
      <c r="R39" s="4">
        <v>3.7636266000000002E-2</v>
      </c>
      <c r="S39" s="2">
        <v>6.7902969999999998E-3</v>
      </c>
      <c r="T39" s="2"/>
      <c r="U39" s="2"/>
      <c r="V39" s="2"/>
      <c r="W39" s="2"/>
      <c r="X39" s="2"/>
      <c r="Y39" s="2"/>
      <c r="Z39" s="5">
        <f t="shared" ref="Z39:Z46" si="29">SUM(Q39:Y39)</f>
        <v>4.4426563000000002E-2</v>
      </c>
      <c r="AA39" s="7">
        <f>R39/Z39</f>
        <v>0.84715682372278045</v>
      </c>
    </row>
    <row r="40" spans="1:28" x14ac:dyDescent="0.2">
      <c r="B40" s="1">
        <v>3</v>
      </c>
      <c r="C40" s="2">
        <v>3.5309540000000002E-3</v>
      </c>
      <c r="D40" s="2"/>
      <c r="E40" s="3">
        <v>0.15889294000000001</v>
      </c>
      <c r="F40" s="2"/>
      <c r="G40" s="2">
        <v>1.4123816900000001E-2</v>
      </c>
      <c r="H40" s="2"/>
      <c r="I40" s="2"/>
      <c r="J40" s="2"/>
      <c r="K40" s="2"/>
      <c r="L40" s="5">
        <f t="shared" si="28"/>
        <v>0.17654771090000002</v>
      </c>
      <c r="M40" s="7">
        <f>E40/L40</f>
        <v>0.90000000107619627</v>
      </c>
      <c r="N40" s="7"/>
      <c r="P40" s="1">
        <v>3</v>
      </c>
      <c r="Q40" s="2">
        <v>8.2811629999999997E-2</v>
      </c>
      <c r="R40" s="2">
        <v>6.7902969999999998E-3</v>
      </c>
      <c r="S40" s="4">
        <v>0.156068444</v>
      </c>
      <c r="T40" s="2"/>
      <c r="U40" s="2"/>
      <c r="V40" s="2"/>
      <c r="W40" s="2"/>
      <c r="X40" s="2"/>
      <c r="Y40" s="2"/>
      <c r="Z40" s="5">
        <f t="shared" si="29"/>
        <v>0.245670371</v>
      </c>
      <c r="AA40" s="7">
        <f>S40/Z40</f>
        <v>0.63527581028483082</v>
      </c>
    </row>
    <row r="41" spans="1:28" x14ac:dyDescent="0.2">
      <c r="B41" s="1">
        <v>4</v>
      </c>
      <c r="C41" s="2">
        <v>1.062828E-3</v>
      </c>
      <c r="D41" s="2"/>
      <c r="E41" s="2">
        <v>3.1884854000000002E-3</v>
      </c>
      <c r="F41" s="3">
        <v>2.1787983E-2</v>
      </c>
      <c r="G41" s="2">
        <v>5.3141419999999998E-4</v>
      </c>
      <c r="H41" s="2"/>
      <c r="I41" s="2"/>
      <c r="J41" s="2"/>
      <c r="K41" s="2"/>
      <c r="L41" s="5">
        <f t="shared" si="28"/>
        <v>2.6570710600000002E-2</v>
      </c>
      <c r="M41" s="7">
        <f>F41/L41</f>
        <v>0.82000001159171099</v>
      </c>
      <c r="N41" s="7"/>
      <c r="P41" s="1">
        <v>4</v>
      </c>
      <c r="Q41" s="2"/>
      <c r="R41" s="2"/>
      <c r="S41" s="2">
        <v>1.6103459999999999E-3</v>
      </c>
      <c r="T41" s="4">
        <v>2.3350019999999999E-2</v>
      </c>
      <c r="U41" s="2"/>
      <c r="V41" s="2"/>
      <c r="W41" s="2"/>
      <c r="X41" s="2"/>
      <c r="Y41" s="2"/>
      <c r="Z41" s="5">
        <f t="shared" si="29"/>
        <v>2.4960365999999998E-2</v>
      </c>
      <c r="AA41" s="7">
        <f>T41/Z41</f>
        <v>0.9354838787219707</v>
      </c>
    </row>
    <row r="42" spans="1:28" x14ac:dyDescent="0.2">
      <c r="A42" t="s">
        <v>1</v>
      </c>
      <c r="B42" s="1">
        <v>5</v>
      </c>
      <c r="C42" s="2">
        <v>2.820838E-3</v>
      </c>
      <c r="D42" s="2"/>
      <c r="E42" s="2">
        <v>2.25667066E-2</v>
      </c>
      <c r="F42" s="2">
        <v>2.820838E-3</v>
      </c>
      <c r="G42" s="3">
        <v>0.11283353309999999</v>
      </c>
      <c r="H42" s="2"/>
      <c r="I42" s="2"/>
      <c r="J42" s="2"/>
      <c r="K42" s="2"/>
      <c r="L42" s="5">
        <f t="shared" si="28"/>
        <v>0.14104191569999999</v>
      </c>
      <c r="M42" s="7">
        <f>G42/L42</f>
        <v>0.80000000382864911</v>
      </c>
      <c r="N42" s="7"/>
      <c r="O42" t="s">
        <v>1</v>
      </c>
      <c r="P42" s="1">
        <v>5</v>
      </c>
      <c r="Q42" s="2"/>
      <c r="R42" s="2">
        <v>1.710739E-3</v>
      </c>
      <c r="S42" s="2">
        <v>1.3580593E-2</v>
      </c>
      <c r="T42" s="2"/>
      <c r="U42" s="4">
        <v>0.170694239</v>
      </c>
      <c r="V42" s="2"/>
      <c r="W42" s="2"/>
      <c r="X42" s="2"/>
      <c r="Y42" s="2"/>
      <c r="Z42" s="5">
        <f t="shared" si="29"/>
        <v>0.18598557099999999</v>
      </c>
      <c r="AA42" s="7">
        <f>U42/Z42</f>
        <v>0.9177821595633352</v>
      </c>
      <c r="AB42" t="s">
        <v>1</v>
      </c>
    </row>
    <row r="43" spans="1:28" x14ac:dyDescent="0.2">
      <c r="B43" s="1">
        <v>6</v>
      </c>
      <c r="C43" s="2"/>
      <c r="D43" s="2"/>
      <c r="E43" s="2"/>
      <c r="F43" s="2"/>
      <c r="G43" s="2"/>
      <c r="H43" s="3">
        <v>1.1366958999999999E-2</v>
      </c>
      <c r="I43" s="2">
        <v>1.6238509999999999E-3</v>
      </c>
      <c r="J43" s="2">
        <v>7.3073308999999998E-3</v>
      </c>
      <c r="K43" s="2"/>
      <c r="L43" s="5">
        <f t="shared" si="28"/>
        <v>2.0298140899999997E-2</v>
      </c>
      <c r="M43" s="7">
        <f>H43/L43</f>
        <v>0.56000000472949718</v>
      </c>
      <c r="N43" s="7"/>
      <c r="P43" s="1">
        <v>6</v>
      </c>
      <c r="Q43" s="2"/>
      <c r="R43" s="2"/>
      <c r="S43" s="2"/>
      <c r="T43" s="2"/>
      <c r="U43" s="2"/>
      <c r="V43" s="4">
        <v>1.7749578500000002E-2</v>
      </c>
      <c r="W43" s="2">
        <v>1.7781489999999999E-3</v>
      </c>
      <c r="X43" s="2">
        <v>2.8795230000000002E-3</v>
      </c>
      <c r="Y43" s="2"/>
      <c r="Z43" s="5">
        <f t="shared" si="29"/>
        <v>2.2407250500000003E-2</v>
      </c>
      <c r="AA43" s="7">
        <f>V43/Z43</f>
        <v>0.79213549649922466</v>
      </c>
    </row>
    <row r="44" spans="1:28" x14ac:dyDescent="0.2">
      <c r="B44" s="1">
        <v>7</v>
      </c>
      <c r="C44" s="2"/>
      <c r="D44" s="2"/>
      <c r="E44" s="2"/>
      <c r="F44" s="2"/>
      <c r="G44" s="2"/>
      <c r="H44" s="2">
        <v>2.6138789999999999E-3</v>
      </c>
      <c r="I44" s="3">
        <v>1.5309862E-2</v>
      </c>
      <c r="J44" s="2">
        <v>7.4682259999999995E-4</v>
      </c>
      <c r="K44" s="2"/>
      <c r="L44" s="5">
        <f t="shared" si="28"/>
        <v>1.8670563599999999E-2</v>
      </c>
      <c r="M44" s="7">
        <f>I44/L44</f>
        <v>0.81999999185884254</v>
      </c>
      <c r="N44" s="7"/>
      <c r="P44" s="1">
        <v>7</v>
      </c>
      <c r="Q44" s="2"/>
      <c r="R44" s="2"/>
      <c r="S44" s="2"/>
      <c r="T44" s="2"/>
      <c r="U44" s="2">
        <v>5.8767469999999999E-3</v>
      </c>
      <c r="V44" s="2">
        <v>2.9721572000000001E-3</v>
      </c>
      <c r="W44" s="4">
        <v>1.5114265999999999E-2</v>
      </c>
      <c r="X44" s="2"/>
      <c r="Y44" s="2"/>
      <c r="Z44" s="5">
        <f t="shared" si="29"/>
        <v>2.3963170200000002E-2</v>
      </c>
      <c r="AA44" s="7">
        <f>W44/Z44</f>
        <v>0.63072898426436075</v>
      </c>
    </row>
    <row r="45" spans="1:28" x14ac:dyDescent="0.2">
      <c r="B45" s="1">
        <v>8</v>
      </c>
      <c r="C45" s="2"/>
      <c r="D45" s="2"/>
      <c r="E45" s="2"/>
      <c r="F45" s="2"/>
      <c r="G45" s="2"/>
      <c r="H45" s="2">
        <v>5.6150710000000001E-3</v>
      </c>
      <c r="I45" s="2"/>
      <c r="J45" s="3">
        <v>1.5981355199999998E-2</v>
      </c>
      <c r="K45" s="2"/>
      <c r="L45" s="5">
        <f t="shared" si="28"/>
        <v>2.1596426199999998E-2</v>
      </c>
      <c r="M45" s="7">
        <f>J45/L45</f>
        <v>0.73999999129485605</v>
      </c>
      <c r="N45" s="7"/>
      <c r="P45" s="1">
        <v>8</v>
      </c>
      <c r="Q45" s="2"/>
      <c r="R45" s="2"/>
      <c r="S45" s="2"/>
      <c r="T45" s="2"/>
      <c r="U45" s="2"/>
      <c r="V45" s="2">
        <v>4.3871980000000001E-3</v>
      </c>
      <c r="W45" s="2"/>
      <c r="X45" s="4">
        <v>1.8612548E-2</v>
      </c>
      <c r="Y45" s="2">
        <v>7.7644039999999999E-3</v>
      </c>
      <c r="Z45" s="5">
        <f t="shared" si="29"/>
        <v>3.0764150000000001E-2</v>
      </c>
      <c r="AA45" s="7">
        <f>X45/Z45</f>
        <v>0.60500771189842717</v>
      </c>
    </row>
    <row r="46" spans="1:28" x14ac:dyDescent="0.2">
      <c r="B46" s="1">
        <v>9</v>
      </c>
      <c r="C46" s="2"/>
      <c r="D46" s="2"/>
      <c r="E46" s="2"/>
      <c r="F46" s="2"/>
      <c r="G46" s="2"/>
      <c r="H46" s="2"/>
      <c r="I46" s="2"/>
      <c r="J46" s="2">
        <v>5.9767871000000004E-3</v>
      </c>
      <c r="K46" s="3">
        <v>8.2536580000000005E-3</v>
      </c>
      <c r="L46" s="5">
        <f t="shared" si="28"/>
        <v>1.4230445100000001E-2</v>
      </c>
      <c r="M46" s="7">
        <f>K46/L46</f>
        <v>0.57999998889704441</v>
      </c>
      <c r="N46" s="7"/>
      <c r="O46" s="5">
        <f>SUM(L38:L46)</f>
        <v>1.0000000017999999</v>
      </c>
      <c r="P46" s="1">
        <v>9</v>
      </c>
      <c r="Q46" s="2"/>
      <c r="R46" s="2"/>
      <c r="S46" s="2"/>
      <c r="T46" s="2"/>
      <c r="U46" s="2"/>
      <c r="V46" s="2"/>
      <c r="W46" s="2"/>
      <c r="X46" s="2">
        <v>1.439762E-3</v>
      </c>
      <c r="Y46" s="4">
        <v>6.3246420000000001E-3</v>
      </c>
      <c r="Z46" s="5">
        <f t="shared" si="29"/>
        <v>7.7644039999999999E-3</v>
      </c>
      <c r="AA46" s="7">
        <f>Y46/Z46</f>
        <v>0.81456889672407573</v>
      </c>
      <c r="AB46" s="5">
        <f>SUM(Z38:Z46)</f>
        <v>0.99999999570000009</v>
      </c>
    </row>
    <row r="47" spans="1:28" x14ac:dyDescent="0.2">
      <c r="B47" t="s">
        <v>3</v>
      </c>
      <c r="C47" s="5">
        <f>SUM(C38:C46)</f>
        <v>0.52415919600000005</v>
      </c>
      <c r="D47" s="5">
        <f t="shared" ref="D47" si="30">SUM(D38:D46)</f>
        <v>3.9347010000000002E-2</v>
      </c>
      <c r="E47" s="5">
        <f t="shared" ref="E47" si="31">SUM(E38:E46)</f>
        <v>0.19626901369999999</v>
      </c>
      <c r="F47" s="5">
        <f t="shared" ref="F47" si="32">SUM(F38:F46)</f>
        <v>2.4608820999999999E-2</v>
      </c>
      <c r="G47" s="5">
        <f t="shared" ref="G47" si="33">SUM(G38:G46)</f>
        <v>0.14082038529999999</v>
      </c>
      <c r="H47" s="5">
        <f t="shared" ref="H47" si="34">SUM(H38:H46)</f>
        <v>1.9595908999999998E-2</v>
      </c>
      <c r="I47" s="5">
        <f t="shared" ref="I47" si="35">SUM(I38:I46)</f>
        <v>1.6933713E-2</v>
      </c>
      <c r="J47" s="5">
        <f t="shared" ref="J47" si="36">SUM(J38:J46)</f>
        <v>3.0012295799999998E-2</v>
      </c>
      <c r="K47" s="5">
        <f t="shared" ref="K47" si="37">SUM(K38:K46)</f>
        <v>8.2536580000000005E-3</v>
      </c>
      <c r="L47" s="6">
        <f>SUM(C38, D39, E40, F41, G42, H43, I44, J45, K46)</f>
        <v>0.9005178762999998</v>
      </c>
      <c r="P47" t="s">
        <v>3</v>
      </c>
      <c r="Q47" s="5">
        <f>SUM(Q38:Q46)</f>
        <v>0.49686978000000004</v>
      </c>
      <c r="R47" s="5">
        <f t="shared" ref="R47" si="38">SUM(R38:R46)</f>
        <v>4.6137302000000005E-2</v>
      </c>
      <c r="S47" s="5">
        <f t="shared" ref="S47" si="39">SUM(S38:S46)</f>
        <v>0.17804968000000002</v>
      </c>
      <c r="T47" s="5">
        <f t="shared" ref="T47" si="40">SUM(T38:T46)</f>
        <v>2.3350019999999999E-2</v>
      </c>
      <c r="U47" s="5">
        <f t="shared" ref="U47" si="41">SUM(U38:U46)</f>
        <v>0.17657098599999999</v>
      </c>
      <c r="V47" s="5">
        <f t="shared" ref="V47" si="42">SUM(V38:V46)</f>
        <v>2.5108933700000002E-2</v>
      </c>
      <c r="W47" s="5">
        <f t="shared" ref="W47" si="43">SUM(W38:W46)</f>
        <v>1.6892415000000001E-2</v>
      </c>
      <c r="X47" s="5">
        <f t="shared" ref="X47" si="44">SUM(X38:X46)</f>
        <v>2.2931833000000002E-2</v>
      </c>
      <c r="Y47" s="5">
        <f t="shared" ref="Y47" si="45">SUM(Y38:Y46)</f>
        <v>1.4089046000000001E-2</v>
      </c>
      <c r="Z47" s="4">
        <f>SUM(Q38, R39, S40, T41, U42, V43, W44, X45, Y46)</f>
        <v>0.85960815350000008</v>
      </c>
    </row>
    <row r="48" spans="1:28" x14ac:dyDescent="0.2">
      <c r="B48" t="s">
        <v>2</v>
      </c>
      <c r="C48" s="7">
        <f>C38/C47</f>
        <v>0.98585425943762317</v>
      </c>
      <c r="D48" s="7">
        <f>D39/D47</f>
        <v>1</v>
      </c>
      <c r="E48" s="7">
        <f>E40/E47</f>
        <v>0.80956711915244117</v>
      </c>
      <c r="F48" s="7">
        <f>F41/F47</f>
        <v>0.88537289128967211</v>
      </c>
      <c r="G48" s="7">
        <f>G42/G47</f>
        <v>0.80125851707920304</v>
      </c>
      <c r="H48" s="7">
        <f>H43/H47</f>
        <v>0.58006796214454759</v>
      </c>
      <c r="I48" s="7">
        <f>I44/I47</f>
        <v>0.9041054374784786</v>
      </c>
      <c r="J48" s="7">
        <f>J45/J47</f>
        <v>0.53249359217631065</v>
      </c>
      <c r="K48" s="7">
        <f>K46/K47</f>
        <v>1</v>
      </c>
      <c r="P48" t="s">
        <v>2</v>
      </c>
      <c r="Q48" s="7">
        <f>Q38/Q47</f>
        <v>0.83333333333333326</v>
      </c>
      <c r="R48" s="7">
        <f>R39/R47</f>
        <v>0.81574483917590146</v>
      </c>
      <c r="S48" s="7">
        <f>S40/S47</f>
        <v>0.87654436671832259</v>
      </c>
      <c r="T48" s="7">
        <f>T41/T47</f>
        <v>1</v>
      </c>
      <c r="U48" s="7">
        <f>U42/U47</f>
        <v>0.96671736884337278</v>
      </c>
      <c r="V48" s="7">
        <f>V43/V47</f>
        <v>0.70690291798412774</v>
      </c>
      <c r="W48" s="7">
        <f>W44/W47</f>
        <v>0.89473683898957013</v>
      </c>
      <c r="X48" s="7">
        <f>X45/X47</f>
        <v>0.81164676194877217</v>
      </c>
      <c r="Y48" s="7">
        <f>Y46/Y47</f>
        <v>0.44890491520859538</v>
      </c>
    </row>
    <row r="49" spans="1:28" x14ac:dyDescent="0.2">
      <c r="K49" s="5">
        <f>SUM(C47:K47)</f>
        <v>1.0000000017999999</v>
      </c>
      <c r="Y49" s="5">
        <f>SUM(Q47:Y47)</f>
        <v>0.99999999570000009</v>
      </c>
    </row>
    <row r="51" spans="1:28" x14ac:dyDescent="0.2">
      <c r="B51" s="4" t="s">
        <v>9</v>
      </c>
      <c r="P51" s="4" t="s">
        <v>12</v>
      </c>
    </row>
    <row r="52" spans="1:28" x14ac:dyDescent="0.2">
      <c r="C52" s="8" t="s">
        <v>0</v>
      </c>
      <c r="D52" s="8"/>
      <c r="E52" s="8"/>
      <c r="F52" s="8"/>
      <c r="G52" s="8"/>
      <c r="H52" s="8"/>
      <c r="I52" s="8"/>
      <c r="J52" s="8"/>
      <c r="K52" s="8"/>
      <c r="Q52" s="8" t="s">
        <v>0</v>
      </c>
      <c r="R52" s="8"/>
      <c r="S52" s="8"/>
      <c r="T52" s="8"/>
      <c r="U52" s="8"/>
      <c r="V52" s="8"/>
      <c r="W52" s="8"/>
      <c r="X52" s="8"/>
      <c r="Y52" s="8"/>
    </row>
    <row r="53" spans="1:28" x14ac:dyDescent="0.2">
      <c r="B53" s="1"/>
      <c r="C53" s="1">
        <v>1</v>
      </c>
      <c r="D53" s="1">
        <v>2</v>
      </c>
      <c r="E53" s="1">
        <v>3</v>
      </c>
      <c r="F53" s="1">
        <v>4</v>
      </c>
      <c r="G53" s="1">
        <v>5</v>
      </c>
      <c r="H53" s="1">
        <v>6</v>
      </c>
      <c r="I53" s="1">
        <v>7</v>
      </c>
      <c r="J53" s="1">
        <v>8</v>
      </c>
      <c r="K53" s="1">
        <v>9</v>
      </c>
      <c r="L53" t="s">
        <v>3</v>
      </c>
      <c r="M53" t="s">
        <v>4</v>
      </c>
      <c r="P53" s="1"/>
      <c r="Q53" s="1">
        <v>1</v>
      </c>
      <c r="R53" s="1">
        <v>2</v>
      </c>
      <c r="S53" s="1">
        <v>3</v>
      </c>
      <c r="T53" s="1">
        <v>4</v>
      </c>
      <c r="U53" s="1">
        <v>5</v>
      </c>
      <c r="V53" s="1">
        <v>6</v>
      </c>
      <c r="W53" s="1">
        <v>7</v>
      </c>
      <c r="X53" s="1">
        <v>8</v>
      </c>
      <c r="Y53" s="1">
        <v>9</v>
      </c>
      <c r="Z53" t="s">
        <v>3</v>
      </c>
      <c r="AA53" t="s">
        <v>4</v>
      </c>
    </row>
    <row r="54" spans="1:28" x14ac:dyDescent="0.2">
      <c r="B54" s="1">
        <v>1</v>
      </c>
      <c r="C54" s="3">
        <v>0.52309636900000001</v>
      </c>
      <c r="D54" s="2"/>
      <c r="E54" s="2">
        <v>3.5309541999999998E-3</v>
      </c>
      <c r="F54" s="2"/>
      <c r="G54" s="2">
        <v>1.42964662E-2</v>
      </c>
      <c r="H54" s="2"/>
      <c r="I54" s="2"/>
      <c r="J54" s="2"/>
      <c r="K54" s="2"/>
      <c r="L54" s="5">
        <f>SUM(C54:K54)</f>
        <v>0.54092378940000008</v>
      </c>
      <c r="M54" s="7">
        <f>C54/L54</f>
        <v>0.96704263937111268</v>
      </c>
      <c r="N54" s="7"/>
      <c r="P54" s="1">
        <v>1</v>
      </c>
      <c r="Q54" s="3">
        <v>0.43476105999999998</v>
      </c>
      <c r="R54" s="2"/>
      <c r="S54" s="2"/>
      <c r="T54" s="2"/>
      <c r="U54" s="2"/>
      <c r="V54" s="2"/>
      <c r="W54" s="2"/>
      <c r="X54" s="2"/>
      <c r="Y54" s="2"/>
      <c r="Z54" s="5">
        <f>SUM(Q54:Y54)</f>
        <v>0.43476105999999998</v>
      </c>
      <c r="AA54" s="7">
        <f>Q54/Z54</f>
        <v>1</v>
      </c>
    </row>
    <row r="55" spans="1:28" x14ac:dyDescent="0.2">
      <c r="B55" s="1">
        <v>2</v>
      </c>
      <c r="C55" s="2"/>
      <c r="D55" s="3">
        <v>3.2504048000000001E-2</v>
      </c>
      <c r="E55" s="2">
        <v>8.5536970000000005E-4</v>
      </c>
      <c r="F55" s="2"/>
      <c r="G55" s="2">
        <v>5.3141419999999998E-4</v>
      </c>
      <c r="H55" s="2"/>
      <c r="I55" s="2"/>
      <c r="J55" s="2"/>
      <c r="K55" s="2"/>
      <c r="L55" s="5">
        <f t="shared" ref="L55:L62" si="46">SUM(C55:K55)</f>
        <v>3.3890831899999994E-2</v>
      </c>
      <c r="M55" s="7">
        <f>D55/L55</f>
        <v>0.95908085395802889</v>
      </c>
      <c r="N55" s="7"/>
      <c r="P55" s="1">
        <v>2</v>
      </c>
      <c r="Q55" s="2"/>
      <c r="R55" s="3">
        <v>3.9347005999999997E-2</v>
      </c>
      <c r="S55" s="2"/>
      <c r="T55" s="2"/>
      <c r="U55" s="2"/>
      <c r="V55" s="2"/>
      <c r="W55" s="2"/>
      <c r="X55" s="2"/>
      <c r="Y55" s="2"/>
      <c r="Z55" s="5">
        <f t="shared" ref="Z55:Z62" si="47">SUM(Q55:Y55)</f>
        <v>3.9347005999999997E-2</v>
      </c>
      <c r="AA55" s="7">
        <f>R55/Z55</f>
        <v>1</v>
      </c>
    </row>
    <row r="56" spans="1:28" x14ac:dyDescent="0.2">
      <c r="B56" s="1">
        <v>3</v>
      </c>
      <c r="C56" s="2"/>
      <c r="D56" s="2">
        <v>3.4214789999999998E-3</v>
      </c>
      <c r="E56" s="3">
        <v>0.16823822020000001</v>
      </c>
      <c r="F56" s="2">
        <v>5.3141419999999998E-4</v>
      </c>
      <c r="G56" s="2">
        <v>1.05928627E-2</v>
      </c>
      <c r="H56" s="2"/>
      <c r="I56" s="2"/>
      <c r="J56" s="2"/>
      <c r="K56" s="2"/>
      <c r="L56" s="5">
        <f t="shared" si="46"/>
        <v>0.18278397610000002</v>
      </c>
      <c r="M56" s="7">
        <f>E56/L56</f>
        <v>0.92042105544283537</v>
      </c>
      <c r="N56" s="7"/>
      <c r="P56" s="1">
        <v>3</v>
      </c>
      <c r="Q56" s="2">
        <v>6.2108719999999999E-2</v>
      </c>
      <c r="R56" s="2">
        <v>6.7902969999999998E-3</v>
      </c>
      <c r="S56" s="3">
        <v>0.156068444</v>
      </c>
      <c r="T56" s="2"/>
      <c r="U56" s="2"/>
      <c r="V56" s="2"/>
      <c r="W56" s="2"/>
      <c r="X56" s="2"/>
      <c r="Y56" s="2"/>
      <c r="Z56" s="5">
        <f t="shared" si="47"/>
        <v>0.22496746099999998</v>
      </c>
      <c r="AA56" s="7">
        <f>S56/Z56</f>
        <v>0.69373785571594293</v>
      </c>
    </row>
    <row r="57" spans="1:28" x14ac:dyDescent="0.2">
      <c r="B57" s="1">
        <v>4</v>
      </c>
      <c r="C57" s="2">
        <v>1.062828E-3</v>
      </c>
      <c r="D57" s="2"/>
      <c r="E57" s="2">
        <v>3.1884854000000002E-3</v>
      </c>
      <c r="F57" s="3">
        <v>2.4077407499999998E-2</v>
      </c>
      <c r="G57" s="2"/>
      <c r="H57" s="2"/>
      <c r="I57" s="2"/>
      <c r="J57" s="2"/>
      <c r="K57" s="2"/>
      <c r="L57" s="5">
        <f t="shared" si="46"/>
        <v>2.83287209E-2</v>
      </c>
      <c r="M57" s="7">
        <f>F57/L57</f>
        <v>0.84992921441786662</v>
      </c>
      <c r="N57" s="7"/>
      <c r="P57" s="1">
        <v>4</v>
      </c>
      <c r="Q57" s="2"/>
      <c r="R57" s="2"/>
      <c r="S57" s="2">
        <v>1.5190939000000001E-2</v>
      </c>
      <c r="T57" s="3">
        <v>2.3350019999999999E-2</v>
      </c>
      <c r="U57" s="2"/>
      <c r="V57" s="2"/>
      <c r="W57" s="2"/>
      <c r="X57" s="2"/>
      <c r="Y57" s="2"/>
      <c r="Z57" s="5">
        <f t="shared" si="47"/>
        <v>3.8540959E-2</v>
      </c>
      <c r="AA57" s="7">
        <f>T57/Z57</f>
        <v>0.60584948080819678</v>
      </c>
    </row>
    <row r="58" spans="1:28" x14ac:dyDescent="0.2">
      <c r="A58" t="s">
        <v>1</v>
      </c>
      <c r="B58" s="1">
        <v>5</v>
      </c>
      <c r="C58" s="2"/>
      <c r="D58" s="2">
        <v>3.4214789999999998E-3</v>
      </c>
      <c r="E58" s="2">
        <v>2.0455984199999999E-2</v>
      </c>
      <c r="F58" s="2"/>
      <c r="G58" s="3">
        <v>0.1153996421</v>
      </c>
      <c r="H58" s="2"/>
      <c r="I58" s="2"/>
      <c r="J58" s="2"/>
      <c r="K58" s="2"/>
      <c r="L58" s="5">
        <f t="shared" si="46"/>
        <v>0.13927710530000001</v>
      </c>
      <c r="M58" s="7">
        <f>G58/L58</f>
        <v>0.82856146278623155</v>
      </c>
      <c r="N58" s="7"/>
      <c r="O58" t="s">
        <v>1</v>
      </c>
      <c r="P58" s="1">
        <v>5</v>
      </c>
      <c r="Q58" s="2"/>
      <c r="R58" s="2"/>
      <c r="S58" s="2"/>
      <c r="T58" s="2"/>
      <c r="U58" s="3">
        <v>0.14999133000000001</v>
      </c>
      <c r="V58" s="2"/>
      <c r="W58" s="2"/>
      <c r="X58" s="2"/>
      <c r="Y58" s="2"/>
      <c r="Z58" s="5">
        <f t="shared" si="47"/>
        <v>0.14999133000000001</v>
      </c>
      <c r="AA58" s="7">
        <f>U58/Z58</f>
        <v>1</v>
      </c>
      <c r="AB58" t="s">
        <v>1</v>
      </c>
    </row>
    <row r="59" spans="1:28" x14ac:dyDescent="0.2">
      <c r="B59" s="1">
        <v>6</v>
      </c>
      <c r="C59" s="2"/>
      <c r="E59" s="2"/>
      <c r="F59" s="2"/>
      <c r="H59" s="3">
        <v>1.0973790299999999E-2</v>
      </c>
      <c r="I59" s="2"/>
      <c r="J59" s="2">
        <v>2.0557798E-3</v>
      </c>
      <c r="K59" s="2"/>
      <c r="L59" s="5">
        <f t="shared" si="46"/>
        <v>1.3029570099999999E-2</v>
      </c>
      <c r="M59" s="7">
        <f>H59/L59</f>
        <v>0.84222197783793351</v>
      </c>
      <c r="N59" s="7"/>
      <c r="P59" s="1">
        <v>6</v>
      </c>
      <c r="Q59" s="2"/>
      <c r="R59" s="2"/>
      <c r="S59" s="2">
        <v>6.7902969999999998E-3</v>
      </c>
      <c r="T59" s="2"/>
      <c r="U59" s="2"/>
      <c r="V59" s="3">
        <v>1.7749578500000002E-2</v>
      </c>
      <c r="W59" s="2">
        <v>8.8907449999999996E-4</v>
      </c>
      <c r="X59" s="2"/>
      <c r="Y59" s="2"/>
      <c r="Z59" s="5">
        <f t="shared" si="47"/>
        <v>2.5428950000000002E-2</v>
      </c>
      <c r="AA59" s="7">
        <f>V59/Z59</f>
        <v>0.69800674034909027</v>
      </c>
    </row>
    <row r="60" spans="1:28" x14ac:dyDescent="0.2">
      <c r="B60" s="1">
        <v>7</v>
      </c>
      <c r="C60" s="2"/>
      <c r="D60" s="2"/>
      <c r="E60" s="2"/>
      <c r="F60" s="2"/>
      <c r="G60" s="2"/>
      <c r="H60" s="2">
        <v>3.9747675999999999E-3</v>
      </c>
      <c r="I60" s="3">
        <v>1.6527750800000001E-2</v>
      </c>
      <c r="J60" s="2">
        <v>7.4682259999999995E-4</v>
      </c>
      <c r="K60" s="2"/>
      <c r="L60" s="5">
        <f t="shared" si="46"/>
        <v>2.1249341000000001E-2</v>
      </c>
      <c r="M60" s="7">
        <f>I60/L60</f>
        <v>0.77780062920539517</v>
      </c>
      <c r="N60" s="7"/>
      <c r="P60" s="1">
        <v>7</v>
      </c>
      <c r="Q60" s="2"/>
      <c r="R60" s="2"/>
      <c r="S60" s="2"/>
      <c r="T60" s="2"/>
      <c r="U60" s="2"/>
      <c r="V60" s="2">
        <v>2.9721572000000001E-3</v>
      </c>
      <c r="W60" s="3">
        <v>1.60033404E-2</v>
      </c>
      <c r="X60" s="2"/>
      <c r="Y60" s="2"/>
      <c r="Z60" s="5">
        <f t="shared" si="47"/>
        <v>1.8975497599999998E-2</v>
      </c>
      <c r="AA60" s="7">
        <f>W60/Z60</f>
        <v>0.84336868193643577</v>
      </c>
    </row>
    <row r="61" spans="1:28" x14ac:dyDescent="0.2">
      <c r="B61" s="1">
        <v>8</v>
      </c>
      <c r="C61" s="2"/>
      <c r="D61" s="2"/>
      <c r="E61" s="2"/>
      <c r="G61" s="2"/>
      <c r="H61" s="2">
        <v>4.6473508999999996E-3</v>
      </c>
      <c r="I61" s="2">
        <v>4.059628E-4</v>
      </c>
      <c r="J61" s="3">
        <v>2.66404755E-2</v>
      </c>
      <c r="K61" s="2">
        <v>1.138436E-3</v>
      </c>
      <c r="L61" s="5">
        <f t="shared" si="46"/>
        <v>3.2832225200000002E-2</v>
      </c>
      <c r="M61" s="7">
        <f>J61/L61</f>
        <v>0.81141242598445618</v>
      </c>
      <c r="N61" s="7"/>
      <c r="P61" s="1">
        <v>8</v>
      </c>
      <c r="Q61" s="2"/>
      <c r="R61" s="2"/>
      <c r="S61" s="2"/>
      <c r="T61" s="2"/>
      <c r="U61" s="2">
        <v>2.657965E-2</v>
      </c>
      <c r="V61" s="2">
        <v>4.3871980000000001E-3</v>
      </c>
      <c r="W61" s="2"/>
      <c r="X61" s="3">
        <v>2.293183E-2</v>
      </c>
      <c r="Y61" s="2">
        <v>5.6561900000000002E-3</v>
      </c>
      <c r="Z61" s="5">
        <f t="shared" si="47"/>
        <v>5.9554867999999997E-2</v>
      </c>
      <c r="AA61" s="7">
        <f>X61/Z61</f>
        <v>0.3850538296886159</v>
      </c>
    </row>
    <row r="62" spans="1:28" x14ac:dyDescent="0.2">
      <c r="B62" s="1">
        <v>9</v>
      </c>
      <c r="C62" s="2"/>
      <c r="D62" s="2"/>
      <c r="E62" s="2"/>
      <c r="F62" s="2"/>
      <c r="G62" s="2"/>
      <c r="H62" s="2"/>
      <c r="I62" s="2"/>
      <c r="J62" s="2">
        <v>5.6921779999999996E-4</v>
      </c>
      <c r="K62" s="3">
        <v>7.1152230000000004E-3</v>
      </c>
      <c r="L62" s="5">
        <f t="shared" si="46"/>
        <v>7.6844408000000001E-3</v>
      </c>
      <c r="M62" s="7">
        <f>K62/L62</f>
        <v>0.92592593074566987</v>
      </c>
      <c r="N62" s="7"/>
      <c r="O62" s="5">
        <f>SUM(L54:L62)</f>
        <v>1.0000000007000001</v>
      </c>
      <c r="P62" s="1">
        <v>9</v>
      </c>
      <c r="Q62" s="2"/>
      <c r="R62" s="2"/>
      <c r="S62" s="2"/>
      <c r="T62" s="2"/>
      <c r="U62" s="2"/>
      <c r="V62" s="2"/>
      <c r="W62" s="2"/>
      <c r="X62" s="2"/>
      <c r="Y62" s="3">
        <v>8.4328570000000002E-3</v>
      </c>
      <c r="Z62" s="5">
        <f t="shared" si="47"/>
        <v>8.4328570000000002E-3</v>
      </c>
      <c r="AA62" s="7">
        <f>Y62/Z62</f>
        <v>1</v>
      </c>
      <c r="AB62" s="5">
        <f>SUM(Z54:Z62)</f>
        <v>0.99999998859999983</v>
      </c>
    </row>
    <row r="63" spans="1:28" x14ac:dyDescent="0.2">
      <c r="B63" t="s">
        <v>3</v>
      </c>
      <c r="C63" s="5">
        <f>SUM(C54:C62)</f>
        <v>0.52415919700000002</v>
      </c>
      <c r="D63" s="5">
        <f t="shared" ref="D63" si="48">SUM(D54:D62)</f>
        <v>3.9347005999999997E-2</v>
      </c>
      <c r="E63" s="5">
        <f t="shared" ref="E63" si="49">SUM(E54:E62)</f>
        <v>0.19626901369999999</v>
      </c>
      <c r="F63" s="5">
        <f t="shared" ref="F63" si="50">SUM(F54:F62)</f>
        <v>2.4608821699999998E-2</v>
      </c>
      <c r="G63" s="5">
        <f t="shared" ref="G63" si="51">SUM(G54:G62)</f>
        <v>0.14082038520000001</v>
      </c>
      <c r="H63" s="5">
        <f t="shared" ref="H63" si="52">SUM(H54:H62)</f>
        <v>1.9595908799999999E-2</v>
      </c>
      <c r="I63" s="5">
        <f t="shared" ref="I63" si="53">SUM(I54:I62)</f>
        <v>1.6933713600000001E-2</v>
      </c>
      <c r="J63" s="5">
        <f t="shared" ref="J63" si="54">SUM(J54:J62)</f>
        <v>3.00122957E-2</v>
      </c>
      <c r="K63" s="5">
        <f t="shared" ref="K63" si="55">SUM(K54:K62)</f>
        <v>8.253659E-3</v>
      </c>
      <c r="L63" s="6">
        <f>SUM(C54, D55, E56, F57, G58, H59, I60, J61, K62)</f>
        <v>0.92457292639999999</v>
      </c>
      <c r="P63" t="s">
        <v>3</v>
      </c>
      <c r="Q63" s="5">
        <f>SUM(Q54:Q62)</f>
        <v>0.49686977999999998</v>
      </c>
      <c r="R63" s="5">
        <f t="shared" ref="R63" si="56">SUM(R54:R62)</f>
        <v>4.6137302999999998E-2</v>
      </c>
      <c r="S63" s="5">
        <f t="shared" ref="S63" si="57">SUM(S54:S62)</f>
        <v>0.17804967999999999</v>
      </c>
      <c r="T63" s="5">
        <f t="shared" ref="T63" si="58">SUM(T54:T62)</f>
        <v>2.3350019999999999E-2</v>
      </c>
      <c r="U63" s="5">
        <f t="shared" ref="U63" si="59">SUM(U54:U62)</f>
        <v>0.17657098000000002</v>
      </c>
      <c r="V63" s="5">
        <f t="shared" ref="V63" si="60">SUM(V54:V62)</f>
        <v>2.5108933700000002E-2</v>
      </c>
      <c r="W63" s="5">
        <f t="shared" ref="W63" si="61">SUM(W54:W62)</f>
        <v>1.68924149E-2</v>
      </c>
      <c r="X63" s="5">
        <f t="shared" ref="X63" si="62">SUM(X54:X62)</f>
        <v>2.293183E-2</v>
      </c>
      <c r="Y63" s="5">
        <f t="shared" ref="Y63" si="63">SUM(Y54:Y62)</f>
        <v>1.4089047E-2</v>
      </c>
      <c r="Z63" s="6">
        <f>SUM(Q54, R55, S56, T57, U58, V59, W60, X61, Y62)</f>
        <v>0.86863546589999985</v>
      </c>
    </row>
    <row r="64" spans="1:28" x14ac:dyDescent="0.2">
      <c r="B64" t="s">
        <v>2</v>
      </c>
      <c r="C64" s="7">
        <f>C54/C63</f>
        <v>0.99797231832221378</v>
      </c>
      <c r="D64" s="7">
        <f>D55/D63</f>
        <v>0.82608694547178518</v>
      </c>
      <c r="E64" s="7">
        <f>E56/E63</f>
        <v>0.85718176816822722</v>
      </c>
      <c r="F64" s="7">
        <f>F57/F63</f>
        <v>0.97840554064398788</v>
      </c>
      <c r="G64" s="7">
        <f>G58/G63</f>
        <v>0.81948108532797848</v>
      </c>
      <c r="H64" s="7">
        <f>H59/H63</f>
        <v>0.56000415249942381</v>
      </c>
      <c r="I64" s="7">
        <f>I60/I63</f>
        <v>0.97602635726637066</v>
      </c>
      <c r="J64" s="7">
        <f>J61/J63</f>
        <v>0.88765203989376928</v>
      </c>
      <c r="K64" s="7">
        <f>K62/K63</f>
        <v>0.86206893209423852</v>
      </c>
      <c r="P64" t="s">
        <v>2</v>
      </c>
      <c r="Q64" s="7">
        <f>Q54/Q63</f>
        <v>0.87500000503149933</v>
      </c>
      <c r="R64" s="7">
        <f>R55/R63</f>
        <v>0.85282414535587392</v>
      </c>
      <c r="S64" s="7">
        <f>S56/S63</f>
        <v>0.8765443667183227</v>
      </c>
      <c r="T64" s="7">
        <f>T57/T63</f>
        <v>1</v>
      </c>
      <c r="U64" s="7">
        <f>U58/U63</f>
        <v>0.84946761919767333</v>
      </c>
      <c r="V64" s="7">
        <f>V59/V63</f>
        <v>0.70690291798412774</v>
      </c>
      <c r="W64" s="7">
        <f>W60/W63</f>
        <v>0.94736841918321579</v>
      </c>
      <c r="X64" s="7">
        <f>X61/X63</f>
        <v>1</v>
      </c>
      <c r="Y64" s="7">
        <f>Y62/Y63</f>
        <v>0.59853991543927709</v>
      </c>
    </row>
    <row r="65" spans="11:25" x14ac:dyDescent="0.2">
      <c r="K65" s="5">
        <f>SUM(C63:K63)</f>
        <v>1.0000000007000001</v>
      </c>
      <c r="Y65" s="5">
        <f>SUM(Q63:Y63)</f>
        <v>0.99999998860000006</v>
      </c>
    </row>
  </sheetData>
  <mergeCells count="8">
    <mergeCell ref="C4:K4"/>
    <mergeCell ref="Q4:Y4"/>
    <mergeCell ref="C20:K20"/>
    <mergeCell ref="C36:K36"/>
    <mergeCell ref="C52:K52"/>
    <mergeCell ref="Q20:Y20"/>
    <mergeCell ref="Q36:Y36"/>
    <mergeCell ref="Q52:Y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Gray</dc:creator>
  <cp:lastModifiedBy>Patrick Gray</cp:lastModifiedBy>
  <dcterms:created xsi:type="dcterms:W3CDTF">2018-06-14T22:59:54Z</dcterms:created>
  <dcterms:modified xsi:type="dcterms:W3CDTF">2018-08-09T19:47:25Z</dcterms:modified>
</cp:coreProperties>
</file>