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21" i="1"/>
  <c r="G13" i="1"/>
  <c r="G14" i="1"/>
  <c r="G15" i="1"/>
  <c r="G16" i="1"/>
  <c r="G17" i="1"/>
  <c r="G18" i="1"/>
  <c r="G19" i="1"/>
  <c r="G20" i="1"/>
  <c r="G1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<sst xmlns="http://schemas.openxmlformats.org/spreadsheetml/2006/main" count="77" uniqueCount="54">
  <si>
    <t>pixel</t>
  </si>
  <si>
    <t>Wavelength</t>
  </si>
  <si>
    <t>DN</t>
  </si>
  <si>
    <t>V I 241.606</t>
  </si>
  <si>
    <t>V II 252.866</t>
  </si>
  <si>
    <t>Ti I 281.867</t>
  </si>
  <si>
    <t>Ti II 301.807</t>
  </si>
  <si>
    <t>Al II 307.558,Ti II 307.611</t>
  </si>
  <si>
    <t>Ti II 316.269</t>
  </si>
  <si>
    <t>Ti II 327.259,Ti II 327.302</t>
  </si>
  <si>
    <t>Ti II 333.307</t>
  </si>
  <si>
    <t>Ti II 335.037</t>
  </si>
  <si>
    <t>Ti II 338.881</t>
  </si>
  <si>
    <t>Channel</t>
    <phoneticPr fontId="1" type="noConversion"/>
  </si>
  <si>
    <t>Ti II 364.237</t>
  </si>
  <si>
    <t>Ti II 368.625</t>
  </si>
  <si>
    <t>Ti II 376.037,Ti II 376.239</t>
  </si>
  <si>
    <t>V I 39Ti II 391.457,V II 391.544,Ti I 391.545</t>
  </si>
  <si>
    <t>Ti II 416.482,Ti I 416.531</t>
  </si>
  <si>
    <t>Ti I 430.085,Ti II 430.126,Ti I 430.177,Ti I 430.23</t>
  </si>
  <si>
    <t>Ti II 457.326</t>
  </si>
  <si>
    <t>Ti I 501.47,Ti I 501.559</t>
  </si>
  <si>
    <t>Ti II 519.015</t>
  </si>
  <si>
    <t>CH1</t>
  </si>
  <si>
    <t>CH1</t>
    <phoneticPr fontId="1" type="noConversion"/>
  </si>
  <si>
    <t>CH2</t>
  </si>
  <si>
    <t>CH2</t>
    <phoneticPr fontId="1" type="noConversion"/>
  </si>
  <si>
    <t>Ti I 551.331,Ti I 551.406,Ti I 551.588,Ti I 551.607</t>
  </si>
  <si>
    <t>Ti I 564.571</t>
  </si>
  <si>
    <t>Ti I 578.758</t>
  </si>
  <si>
    <t>Ti I 586.809</t>
  </si>
  <si>
    <t>Ti I 595.482</t>
  </si>
  <si>
    <t>Ti I 626.043</t>
  </si>
  <si>
    <t>O II 649.372</t>
  </si>
  <si>
    <t>Ti I 666.839,O II 666.851</t>
  </si>
  <si>
    <t>Ti I 699.856,O I 700.385,O I 700.416</t>
  </si>
  <si>
    <t>O I 777.408,O I 777.631,O I 777.753</t>
  </si>
  <si>
    <t>CH3</t>
  </si>
  <si>
    <t>CH3</t>
    <phoneticPr fontId="1" type="noConversion"/>
  </si>
  <si>
    <t>Sol 32 delta pixel</t>
    <phoneticPr fontId="1" type="noConversion"/>
  </si>
  <si>
    <t>Sol 41 delta pixel</t>
    <phoneticPr fontId="1" type="noConversion"/>
  </si>
  <si>
    <t>Sol 43 delta pixel</t>
    <phoneticPr fontId="1" type="noConversion"/>
  </si>
  <si>
    <t>Sol 45 delta pixel</t>
    <phoneticPr fontId="1" type="noConversion"/>
  </si>
  <si>
    <t>Sol 47 delta pixel</t>
    <phoneticPr fontId="1" type="noConversion"/>
  </si>
  <si>
    <t>Sol 50 delta pixel</t>
    <phoneticPr fontId="1" type="noConversion"/>
  </si>
  <si>
    <t>Sol 58 delta pixel</t>
    <phoneticPr fontId="1" type="noConversion"/>
  </si>
  <si>
    <t>Sol 65 delta pixel</t>
    <phoneticPr fontId="1" type="noConversion"/>
  </si>
  <si>
    <t>Sol 69 delta pixel</t>
    <phoneticPr fontId="1" type="noConversion"/>
  </si>
  <si>
    <t>Sol 79 delta pixel</t>
    <phoneticPr fontId="1" type="noConversion"/>
  </si>
  <si>
    <t>Sol 87 delta pixel</t>
    <phoneticPr fontId="1" type="noConversion"/>
  </si>
  <si>
    <t>Sol 92 delta pixel</t>
    <phoneticPr fontId="1" type="noConversion"/>
  </si>
  <si>
    <t>Major peak(s)</t>
    <phoneticPr fontId="1" type="noConversion"/>
  </si>
  <si>
    <t>RSD(%)</t>
    <phoneticPr fontId="1" type="noConversion"/>
  </si>
  <si>
    <t>SNR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</si>
</sst>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topLeftCell="E22" workbookViewId="0">
      <selection activeCell="G21" sqref="G21:G30"/>
    </sheetView>
  </sheetViews>
  <sheetFormatPr defaultRowHeight="14" x14ac:dyDescent="0.3"/>
  <cols>
    <col min="1" max="1" width="3.5" bestFit="1" customWidth="1"/>
    <col min="2" max="2" width="8" bestFit="1" customWidth="1"/>
    <col min="3" max="3" width="6.83203125" bestFit="1" customWidth="1"/>
    <col min="4" max="4" width="11.33203125" bestFit="1" customWidth="1"/>
    <col min="5" max="5" width="8.5" bestFit="1" customWidth="1"/>
    <col min="6" max="6" width="6.5" bestFit="1" customWidth="1"/>
    <col min="7" max="7" width="6.5" customWidth="1"/>
    <col min="8" max="8" width="42.83203125" bestFit="1" customWidth="1"/>
    <col min="9" max="20" width="16" bestFit="1" customWidth="1"/>
  </cols>
  <sheetData>
    <row r="1" spans="1:20" x14ac:dyDescent="0.3">
      <c r="A1" s="1"/>
      <c r="B1" s="1" t="s">
        <v>13</v>
      </c>
      <c r="C1" s="1" t="s">
        <v>0</v>
      </c>
      <c r="D1" s="1" t="s">
        <v>1</v>
      </c>
      <c r="E1" s="1" t="s">
        <v>2</v>
      </c>
      <c r="F1" s="1" t="s">
        <v>52</v>
      </c>
      <c r="G1" s="1" t="s">
        <v>53</v>
      </c>
      <c r="H1" s="1" t="s">
        <v>51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  <c r="T1" s="1" t="s">
        <v>50</v>
      </c>
    </row>
    <row r="2" spans="1:20" x14ac:dyDescent="0.3">
      <c r="A2" s="1">
        <v>1</v>
      </c>
      <c r="B2" s="1" t="s">
        <v>24</v>
      </c>
      <c r="C2" s="2">
        <v>263.39999999999998</v>
      </c>
      <c r="D2" s="1">
        <v>241.46</v>
      </c>
      <c r="E2" s="1">
        <v>1763.77</v>
      </c>
      <c r="F2" s="1">
        <v>7.71</v>
      </c>
      <c r="G2" s="1">
        <f>E2/14.39</f>
        <v>122.56914523974982</v>
      </c>
      <c r="H2" s="1" t="s">
        <v>3</v>
      </c>
      <c r="I2" s="2">
        <v>-2.0676926495915402</v>
      </c>
      <c r="J2" s="2">
        <v>-0.26859269959430698</v>
      </c>
      <c r="K2" s="2">
        <v>-3.46699261070051</v>
      </c>
      <c r="L2" s="2">
        <v>-0.368542696816405</v>
      </c>
      <c r="M2" s="2">
        <v>-3.46699261070051</v>
      </c>
      <c r="N2" s="2">
        <v>0.13120728929396799</v>
      </c>
      <c r="O2" s="2">
        <v>-3.7668426023666899</v>
      </c>
      <c r="P2" s="2">
        <v>-1.4679926662591301</v>
      </c>
      <c r="Q2" s="2">
        <v>-0.86829268292672102</v>
      </c>
      <c r="R2" s="2">
        <v>-0.86829268292672102</v>
      </c>
      <c r="S2" s="2">
        <v>-0.96824268014881898</v>
      </c>
      <c r="T2" s="2">
        <v>-2.0676926495915402</v>
      </c>
    </row>
    <row r="3" spans="1:20" x14ac:dyDescent="0.3">
      <c r="A3" s="1">
        <v>2</v>
      </c>
      <c r="B3" s="1" t="s">
        <v>24</v>
      </c>
      <c r="C3" s="2">
        <v>432</v>
      </c>
      <c r="D3" s="1">
        <v>252.86</v>
      </c>
      <c r="E3" s="1">
        <v>3579.46</v>
      </c>
      <c r="F3" s="1">
        <v>9.3800000000000008</v>
      </c>
      <c r="G3" s="1">
        <f t="shared" ref="G3:G11" si="0">E3/14.39</f>
        <v>248.74635163307852</v>
      </c>
      <c r="H3" s="1" t="s">
        <v>4</v>
      </c>
      <c r="I3" s="2">
        <v>-2.19203844658034</v>
      </c>
      <c r="J3" s="2">
        <v>-0.29298849936105797</v>
      </c>
      <c r="K3" s="2">
        <v>-3.4913884104672599</v>
      </c>
      <c r="L3" s="2">
        <v>-0.39293849658315499</v>
      </c>
      <c r="M3" s="2">
        <v>-3.5913384076893</v>
      </c>
      <c r="N3" s="2">
        <v>6.8614923051199999E-3</v>
      </c>
      <c r="O3" s="2">
        <v>-3.99113839657758</v>
      </c>
      <c r="P3" s="2">
        <v>-1.4923884660258799</v>
      </c>
      <c r="Q3" s="2">
        <v>-0.99263847991556897</v>
      </c>
      <c r="R3" s="2">
        <v>-0.99263847991556897</v>
      </c>
      <c r="S3" s="2">
        <v>-1.09258847713761</v>
      </c>
      <c r="T3" s="2">
        <v>-2.0920884493582999</v>
      </c>
    </row>
    <row r="4" spans="1:20" x14ac:dyDescent="0.3">
      <c r="A4" s="1">
        <v>3</v>
      </c>
      <c r="B4" s="1" t="s">
        <v>23</v>
      </c>
      <c r="C4" s="2">
        <v>864.3</v>
      </c>
      <c r="D4" s="1">
        <v>281.88</v>
      </c>
      <c r="E4" s="1">
        <v>1732.01</v>
      </c>
      <c r="F4" s="1">
        <v>8.18</v>
      </c>
      <c r="G4" s="1">
        <f t="shared" si="0"/>
        <v>120.36205698401668</v>
      </c>
      <c r="H4" s="1" t="s">
        <v>5</v>
      </c>
      <c r="I4" s="2">
        <v>-2.0833379632201701</v>
      </c>
      <c r="J4" s="2">
        <v>-0.28423801322293202</v>
      </c>
      <c r="K4" s="2">
        <v>-3.58258792155118</v>
      </c>
      <c r="L4" s="2">
        <v>-0.38418801044502898</v>
      </c>
      <c r="M4" s="2">
        <v>-3.6825379187732699</v>
      </c>
      <c r="N4" s="2">
        <v>1.56119784432462E-2</v>
      </c>
      <c r="O4" s="2">
        <v>-3.9823879104394502</v>
      </c>
      <c r="P4" s="2">
        <v>-1.58358797710985</v>
      </c>
      <c r="Q4" s="2">
        <v>-0.98388799377744296</v>
      </c>
      <c r="R4" s="2">
        <v>-0.98388799377744296</v>
      </c>
      <c r="S4" s="2">
        <v>-1.08383799099948</v>
      </c>
      <c r="T4" s="2">
        <v>-2.0833379632201701</v>
      </c>
    </row>
    <row r="5" spans="1:20" x14ac:dyDescent="0.3">
      <c r="A5" s="1">
        <v>4</v>
      </c>
      <c r="B5" s="1" t="s">
        <v>23</v>
      </c>
      <c r="C5" s="2">
        <v>1163.5</v>
      </c>
      <c r="D5" s="1">
        <v>301.79000000000002</v>
      </c>
      <c r="E5" s="1">
        <v>1709.04</v>
      </c>
      <c r="F5" s="1">
        <v>8.7799999999999994</v>
      </c>
      <c r="G5" s="1">
        <f t="shared" si="0"/>
        <v>118.76580958999304</v>
      </c>
      <c r="H5" s="1" t="s">
        <v>6</v>
      </c>
      <c r="I5" s="2">
        <v>-2.1742374576365902</v>
      </c>
      <c r="J5" s="2">
        <v>-0.27518751041730999</v>
      </c>
      <c r="K5" s="2">
        <v>-3.5735374187455502</v>
      </c>
      <c r="L5" s="2">
        <v>-0.37513750763940801</v>
      </c>
      <c r="M5" s="2">
        <v>-3.5735374187455502</v>
      </c>
      <c r="N5" s="2">
        <v>2.46624812488676E-2</v>
      </c>
      <c r="O5" s="2">
        <v>-3.9733374076338301</v>
      </c>
      <c r="P5" s="2">
        <v>-1.57453747430423</v>
      </c>
      <c r="Q5" s="2">
        <v>-0.97483749097182204</v>
      </c>
      <c r="R5" s="2">
        <v>-0.97483749097182204</v>
      </c>
      <c r="S5" s="2">
        <v>-1.0747874881938599</v>
      </c>
      <c r="T5" s="2">
        <v>-2.07428746041455</v>
      </c>
    </row>
    <row r="6" spans="1:20" x14ac:dyDescent="0.3">
      <c r="A6" s="1">
        <v>5</v>
      </c>
      <c r="B6" s="1" t="s">
        <v>23</v>
      </c>
      <c r="C6" s="2">
        <v>1251</v>
      </c>
      <c r="D6" s="1">
        <v>307.58</v>
      </c>
      <c r="E6" s="1">
        <v>3196.74</v>
      </c>
      <c r="F6" s="1">
        <v>7.07</v>
      </c>
      <c r="G6" s="1">
        <f t="shared" si="0"/>
        <v>222.15010423905488</v>
      </c>
      <c r="H6" s="1" t="s">
        <v>7</v>
      </c>
      <c r="I6" s="2">
        <v>-2.2669759431079202</v>
      </c>
      <c r="J6" s="2">
        <v>-0.36792599588864</v>
      </c>
      <c r="K6" s="2">
        <v>-3.6662759042169402</v>
      </c>
      <c r="L6" s="2">
        <v>-0.46787599311073702</v>
      </c>
      <c r="M6" s="2">
        <v>-3.7662259014390398</v>
      </c>
      <c r="N6" s="2">
        <v>3.1873992999635399E-2</v>
      </c>
      <c r="O6" s="2">
        <v>-4.16602589032731</v>
      </c>
      <c r="P6" s="2">
        <v>-1.5673259625534599</v>
      </c>
      <c r="Q6" s="2">
        <v>-0.96762597922111104</v>
      </c>
      <c r="R6" s="2">
        <v>-0.96762597922111104</v>
      </c>
      <c r="S6" s="2">
        <v>-1.0675759764432</v>
      </c>
      <c r="T6" s="2">
        <v>-2.2669759431079202</v>
      </c>
    </row>
    <row r="7" spans="1:20" x14ac:dyDescent="0.3">
      <c r="A7" s="1">
        <v>6</v>
      </c>
      <c r="B7" s="1" t="s">
        <v>23</v>
      </c>
      <c r="C7" s="2">
        <v>1382.7</v>
      </c>
      <c r="D7" s="1">
        <v>316.27999999999997</v>
      </c>
      <c r="E7" s="1">
        <v>4569.8900000000003</v>
      </c>
      <c r="F7" s="1">
        <v>5.97</v>
      </c>
      <c r="G7" s="1">
        <f t="shared" si="0"/>
        <v>317.57400972897847</v>
      </c>
      <c r="H7" s="1" t="s">
        <v>8</v>
      </c>
      <c r="I7" s="2">
        <v>-2.3591755097505702</v>
      </c>
      <c r="J7" s="2">
        <v>-0.36017556530919098</v>
      </c>
      <c r="K7" s="2">
        <v>-3.6585254736374901</v>
      </c>
      <c r="L7" s="2">
        <v>-0.460125562531288</v>
      </c>
      <c r="M7" s="2">
        <v>-3.8584254680815699</v>
      </c>
      <c r="N7" s="2">
        <v>-6.0325573643012803E-2</v>
      </c>
      <c r="O7" s="2">
        <v>-4.1582754597477498</v>
      </c>
      <c r="P7" s="2">
        <v>-1.5595755319740101</v>
      </c>
      <c r="Q7" s="2">
        <v>-0.95987554864166202</v>
      </c>
      <c r="R7" s="2">
        <v>-1.0598255458636401</v>
      </c>
      <c r="S7" s="2">
        <v>-1.0598255458636401</v>
      </c>
      <c r="T7" s="2">
        <v>-2.2592255125284701</v>
      </c>
    </row>
    <row r="8" spans="1:20" x14ac:dyDescent="0.3">
      <c r="A8" s="1">
        <v>7</v>
      </c>
      <c r="B8" s="1" t="s">
        <v>23</v>
      </c>
      <c r="C8" s="2">
        <v>1549.6</v>
      </c>
      <c r="D8" s="1">
        <v>327.26</v>
      </c>
      <c r="E8" s="1">
        <v>2755.15</v>
      </c>
      <c r="F8" s="1">
        <v>5.96</v>
      </c>
      <c r="G8" s="1">
        <f t="shared" si="0"/>
        <v>191.4628214037526</v>
      </c>
      <c r="H8" s="1" t="s">
        <v>9</v>
      </c>
      <c r="I8" s="2">
        <v>-2.4417189843879799</v>
      </c>
      <c r="J8" s="2">
        <v>-0.44271903994672301</v>
      </c>
      <c r="K8" s="2">
        <v>-3.74106894827491</v>
      </c>
      <c r="L8" s="2">
        <v>-0.54266903716870696</v>
      </c>
      <c r="M8" s="2">
        <v>-3.74106894827491</v>
      </c>
      <c r="N8" s="2">
        <v>-0.142869048280545</v>
      </c>
      <c r="O8" s="2">
        <v>-4.2408189343852802</v>
      </c>
      <c r="P8" s="2">
        <v>-1.7420690038334199</v>
      </c>
      <c r="Q8" s="2">
        <v>-1.2423190177232699</v>
      </c>
      <c r="R8" s="2">
        <v>-1.2423190177232699</v>
      </c>
      <c r="S8" s="2">
        <v>-1.3422690149452501</v>
      </c>
      <c r="T8" s="2">
        <v>-2.3417689871660001</v>
      </c>
    </row>
    <row r="9" spans="1:20" x14ac:dyDescent="0.3">
      <c r="A9" s="1">
        <v>8</v>
      </c>
      <c r="B9" s="1" t="s">
        <v>23</v>
      </c>
      <c r="C9" s="2">
        <v>1641.4</v>
      </c>
      <c r="D9" s="1">
        <v>333.27</v>
      </c>
      <c r="E9" s="1">
        <v>1618.5</v>
      </c>
      <c r="F9" s="1">
        <v>4.1399999999999997</v>
      </c>
      <c r="G9" s="1">
        <f t="shared" si="0"/>
        <v>112.47394023627518</v>
      </c>
      <c r="H9" s="1" t="s">
        <v>10</v>
      </c>
      <c r="I9" s="2">
        <v>-2.41716762042324</v>
      </c>
      <c r="J9" s="2">
        <v>-0.41816767598197602</v>
      </c>
      <c r="K9" s="2">
        <v>-3.7165175843101599</v>
      </c>
      <c r="L9" s="2">
        <v>-0.51811767320395996</v>
      </c>
      <c r="M9" s="2">
        <v>-3.8164675815323701</v>
      </c>
      <c r="N9" s="2">
        <v>-0.11831768431579801</v>
      </c>
      <c r="O9" s="2">
        <v>-4.2162675704203103</v>
      </c>
      <c r="P9" s="2">
        <v>-1.6175676426466901</v>
      </c>
      <c r="Q9" s="2">
        <v>-1.1178176565365401</v>
      </c>
      <c r="R9" s="2">
        <v>-1.11781765653631</v>
      </c>
      <c r="S9" s="2">
        <v>-1.2177676537583</v>
      </c>
      <c r="T9" s="2">
        <v>-2.41716762042324</v>
      </c>
    </row>
    <row r="10" spans="1:20" x14ac:dyDescent="0.3">
      <c r="A10" s="1">
        <v>9</v>
      </c>
      <c r="B10" s="1" t="s">
        <v>23</v>
      </c>
      <c r="C10" s="2">
        <v>1668</v>
      </c>
      <c r="D10" s="1">
        <v>335.02</v>
      </c>
      <c r="E10" s="1">
        <v>7561.75</v>
      </c>
      <c r="F10" s="1">
        <v>1.21</v>
      </c>
      <c r="G10" s="1">
        <f t="shared" si="0"/>
        <v>525.48644892286313</v>
      </c>
      <c r="H10" s="1" t="s">
        <v>11</v>
      </c>
      <c r="I10" s="2">
        <v>-2.3864659147729901</v>
      </c>
      <c r="J10" s="2">
        <v>-0.48741596755371502</v>
      </c>
      <c r="K10" s="2">
        <v>-3.7857658758818999</v>
      </c>
      <c r="L10" s="2">
        <v>-0.58736596477569902</v>
      </c>
      <c r="M10" s="2">
        <v>-3.8857158731041102</v>
      </c>
      <c r="N10" s="2">
        <v>-8.7615978665553401E-2</v>
      </c>
      <c r="O10" s="2">
        <v>-4.1855658647702896</v>
      </c>
      <c r="P10" s="2">
        <v>-1.6868159342184299</v>
      </c>
      <c r="Q10" s="2">
        <v>-1.0871159508860699</v>
      </c>
      <c r="R10" s="2">
        <v>-1.1870659481082799</v>
      </c>
      <c r="S10" s="2">
        <v>-1.1870659481082799</v>
      </c>
      <c r="T10" s="2">
        <v>-2.3864659147729901</v>
      </c>
    </row>
    <row r="11" spans="1:20" x14ac:dyDescent="0.3">
      <c r="A11" s="1">
        <v>10</v>
      </c>
      <c r="B11" s="1" t="s">
        <v>23</v>
      </c>
      <c r="C11" s="2">
        <v>1727.4</v>
      </c>
      <c r="D11" s="1">
        <v>338.9</v>
      </c>
      <c r="E11" s="1">
        <v>1833.59</v>
      </c>
      <c r="F11" s="1">
        <v>6.92</v>
      </c>
      <c r="G11" s="1">
        <f t="shared" si="0"/>
        <v>127.4211257817929</v>
      </c>
      <c r="H11" s="1" t="s">
        <v>12</v>
      </c>
      <c r="I11" s="2">
        <v>-2.48011556197548</v>
      </c>
      <c r="J11" s="2">
        <v>-0.48111561753444199</v>
      </c>
      <c r="K11" s="2">
        <v>-3.8794155230843899</v>
      </c>
      <c r="L11" s="2">
        <v>-0.581065614756198</v>
      </c>
      <c r="M11" s="2">
        <v>-3.9793655203068199</v>
      </c>
      <c r="N11" s="2">
        <v>-0.281215623090247</v>
      </c>
      <c r="O11" s="2">
        <v>-4.3791655091947597</v>
      </c>
      <c r="P11" s="2">
        <v>-1.7804655814211401</v>
      </c>
      <c r="Q11" s="2">
        <v>-1.2807155953109901</v>
      </c>
      <c r="R11" s="2">
        <v>-1.2807155953107601</v>
      </c>
      <c r="S11" s="2">
        <v>-1.38066559253275</v>
      </c>
      <c r="T11" s="2">
        <v>-2.48011556197548</v>
      </c>
    </row>
    <row r="12" spans="1:20" x14ac:dyDescent="0.3">
      <c r="A12" s="1">
        <v>11</v>
      </c>
      <c r="B12" s="1" t="s">
        <v>26</v>
      </c>
      <c r="C12" s="2">
        <v>2110.3000000000002</v>
      </c>
      <c r="D12" s="1">
        <v>364.24</v>
      </c>
      <c r="E12" s="1">
        <v>1328.06</v>
      </c>
      <c r="F12" s="1">
        <v>1.71</v>
      </c>
      <c r="G12" s="1">
        <f>E12/12.4</f>
        <v>107.1016129032258</v>
      </c>
      <c r="H12" s="1" t="s">
        <v>14</v>
      </c>
      <c r="I12" s="2">
        <v>-2.49514417467639</v>
      </c>
      <c r="J12" s="2">
        <v>-1.49564420245587</v>
      </c>
      <c r="K12" s="2">
        <v>-3.4946441468971399</v>
      </c>
      <c r="L12" s="2">
        <v>-1.6955441968998399</v>
      </c>
      <c r="M12" s="2">
        <v>-3.59459414411912</v>
      </c>
      <c r="N12" s="2">
        <v>-1.3956942052336601</v>
      </c>
      <c r="O12" s="2">
        <v>-3.8944441357852999</v>
      </c>
      <c r="P12" s="2">
        <v>-2.1952941830102102</v>
      </c>
      <c r="Q12" s="2">
        <v>-1.8954441913440401</v>
      </c>
      <c r="R12" s="2">
        <v>-1.8954441913440401</v>
      </c>
      <c r="S12" s="2">
        <v>-1.8954441913440401</v>
      </c>
      <c r="T12" s="2">
        <v>-2.3951941774544099</v>
      </c>
    </row>
    <row r="13" spans="1:20" x14ac:dyDescent="0.3">
      <c r="A13" s="1">
        <v>12</v>
      </c>
      <c r="B13" s="1" t="s">
        <v>26</v>
      </c>
      <c r="C13" s="2">
        <v>2143</v>
      </c>
      <c r="D13" s="1">
        <v>368.61</v>
      </c>
      <c r="E13" s="1">
        <v>4095.7</v>
      </c>
      <c r="F13" s="1">
        <v>1.45</v>
      </c>
      <c r="G13" s="1">
        <f t="shared" ref="G13:G20" si="1">E13/12.4</f>
        <v>330.29838709677415</v>
      </c>
      <c r="H13" s="1" t="s">
        <v>15</v>
      </c>
      <c r="I13" s="2">
        <v>-2.39294405244754</v>
      </c>
      <c r="J13" s="2">
        <v>-1.3934440802268</v>
      </c>
      <c r="K13" s="2">
        <v>-3.3924440246680598</v>
      </c>
      <c r="L13" s="2">
        <v>-1.4933940774487799</v>
      </c>
      <c r="M13" s="2">
        <v>-3.3924440246680598</v>
      </c>
      <c r="N13" s="2">
        <v>-1.29349408300458</v>
      </c>
      <c r="O13" s="2">
        <v>-3.6922940163342401</v>
      </c>
      <c r="P13" s="2">
        <v>-2.1930440580033501</v>
      </c>
      <c r="Q13" s="2">
        <v>-1.79324406911496</v>
      </c>
      <c r="R13" s="2">
        <v>-1.89319406633717</v>
      </c>
      <c r="S13" s="2">
        <v>-1.79324406911496</v>
      </c>
      <c r="T13" s="2">
        <v>-2.2929940552253298</v>
      </c>
    </row>
    <row r="14" spans="1:20" x14ac:dyDescent="0.3">
      <c r="A14" s="1">
        <v>13</v>
      </c>
      <c r="B14" s="1" t="s">
        <v>25</v>
      </c>
      <c r="C14" s="2">
        <v>2199.1999999999998</v>
      </c>
      <c r="D14" s="1">
        <v>376.12</v>
      </c>
      <c r="E14" s="1">
        <v>6663.88</v>
      </c>
      <c r="F14" s="1">
        <v>1.29</v>
      </c>
      <c r="G14" s="1">
        <f t="shared" si="1"/>
        <v>537.40967741935481</v>
      </c>
      <c r="H14" s="1" t="s">
        <v>16</v>
      </c>
      <c r="I14" s="2">
        <v>-2.2894438579924099</v>
      </c>
      <c r="J14" s="2">
        <v>-1.2899438857716601</v>
      </c>
      <c r="K14" s="2">
        <v>-3.2889438302129199</v>
      </c>
      <c r="L14" s="2">
        <v>-1.38989388299364</v>
      </c>
      <c r="M14" s="2">
        <v>-3.3888938274349099</v>
      </c>
      <c r="N14" s="2">
        <v>-1.1899938885494501</v>
      </c>
      <c r="O14" s="2">
        <v>-3.7886938163232999</v>
      </c>
      <c r="P14" s="2">
        <v>-2.1894938607701899</v>
      </c>
      <c r="Q14" s="2">
        <v>-1.7896938718820301</v>
      </c>
      <c r="R14" s="2">
        <v>-1.7896938718820301</v>
      </c>
      <c r="S14" s="2">
        <v>-1.88964386910402</v>
      </c>
      <c r="T14" s="2">
        <v>-2.2894438579924099</v>
      </c>
    </row>
    <row r="15" spans="1:20" x14ac:dyDescent="0.3">
      <c r="A15" s="1">
        <v>14</v>
      </c>
      <c r="B15" s="1" t="s">
        <v>25</v>
      </c>
      <c r="C15" s="2">
        <v>2314.4</v>
      </c>
      <c r="D15" s="1">
        <v>391.5</v>
      </c>
      <c r="E15" s="1">
        <v>2646.97</v>
      </c>
      <c r="F15" s="1">
        <v>2.67</v>
      </c>
      <c r="G15" s="1">
        <f t="shared" si="1"/>
        <v>213.46532258064514</v>
      </c>
      <c r="H15" s="1" t="s">
        <v>17</v>
      </c>
      <c r="I15" s="2">
        <v>-2.38374354130814</v>
      </c>
      <c r="J15" s="2">
        <v>-1.28429357186541</v>
      </c>
      <c r="K15" s="2">
        <v>-3.2832935163066801</v>
      </c>
      <c r="L15" s="2">
        <v>-1.4841935663093799</v>
      </c>
      <c r="M15" s="2">
        <v>-3.3832435135286598</v>
      </c>
      <c r="N15" s="2">
        <v>-1.1843435746432001</v>
      </c>
      <c r="O15" s="2">
        <v>-3.7830435024170499</v>
      </c>
      <c r="P15" s="2">
        <v>-2.0838935496419699</v>
      </c>
      <c r="Q15" s="2">
        <v>-1.7840435579757901</v>
      </c>
      <c r="R15" s="2">
        <v>-1.88399355519777</v>
      </c>
      <c r="S15" s="2">
        <v>-1.88399355519777</v>
      </c>
      <c r="T15" s="2">
        <v>-2.2837935440859298</v>
      </c>
    </row>
    <row r="16" spans="1:20" x14ac:dyDescent="0.3">
      <c r="A16" s="1">
        <v>15</v>
      </c>
      <c r="B16" s="1" t="s">
        <v>25</v>
      </c>
      <c r="C16" s="2">
        <v>2502.1999999999998</v>
      </c>
      <c r="D16" s="1">
        <v>416.5</v>
      </c>
      <c r="E16" s="1">
        <v>1956.5</v>
      </c>
      <c r="F16" s="1">
        <v>3.62</v>
      </c>
      <c r="G16" s="1">
        <f t="shared" si="1"/>
        <v>157.78225806451613</v>
      </c>
      <c r="H16" s="1" t="s">
        <v>18</v>
      </c>
      <c r="I16" s="2">
        <v>-2.2502916828711901</v>
      </c>
      <c r="J16" s="2">
        <v>-1.25079171065044</v>
      </c>
      <c r="K16" s="2">
        <v>-3.2497916550919399</v>
      </c>
      <c r="L16" s="2">
        <v>-1.45069170509486</v>
      </c>
      <c r="M16" s="2">
        <v>-3.3497416523141501</v>
      </c>
      <c r="N16" s="2">
        <v>-1.1508417134286899</v>
      </c>
      <c r="O16" s="2">
        <v>-3.8494916384242899</v>
      </c>
      <c r="P16" s="2">
        <v>-2.05039168842722</v>
      </c>
      <c r="Q16" s="2">
        <v>-1.8504916939828</v>
      </c>
      <c r="R16" s="2">
        <v>-1.8504916939828</v>
      </c>
      <c r="S16" s="2">
        <v>-1.8504916939828</v>
      </c>
      <c r="T16" s="2">
        <v>-2.2502916828711901</v>
      </c>
    </row>
    <row r="17" spans="1:20" x14ac:dyDescent="0.3">
      <c r="A17" s="1">
        <v>16</v>
      </c>
      <c r="B17" s="1" t="s">
        <v>25</v>
      </c>
      <c r="C17" s="2">
        <v>2605.1</v>
      </c>
      <c r="D17" s="1">
        <v>430.15</v>
      </c>
      <c r="E17" s="1">
        <v>3652.42</v>
      </c>
      <c r="F17" s="1">
        <v>3.48</v>
      </c>
      <c r="G17" s="1">
        <f t="shared" si="1"/>
        <v>294.55</v>
      </c>
      <c r="H17" s="1" t="s">
        <v>19</v>
      </c>
      <c r="I17" s="2">
        <v>-2.54399133285232</v>
      </c>
      <c r="J17" s="2">
        <v>-1.54449136063158</v>
      </c>
      <c r="K17" s="2">
        <v>-3.54349130507262</v>
      </c>
      <c r="L17" s="2">
        <v>-1.6444413578533299</v>
      </c>
      <c r="M17" s="2">
        <v>-3.6434413022948302</v>
      </c>
      <c r="N17" s="2">
        <v>-1.44454136340937</v>
      </c>
      <c r="O17" s="2">
        <v>-3.9432912939610101</v>
      </c>
      <c r="P17" s="2">
        <v>-2.3440913384079001</v>
      </c>
      <c r="Q17" s="2">
        <v>-1.94429134951951</v>
      </c>
      <c r="R17" s="2">
        <v>-2.0442413467417202</v>
      </c>
      <c r="S17" s="2">
        <v>-2.0442413467417202</v>
      </c>
      <c r="T17" s="2">
        <v>-2.54399133285232</v>
      </c>
    </row>
    <row r="18" spans="1:20" x14ac:dyDescent="0.3">
      <c r="A18" s="1">
        <v>17</v>
      </c>
      <c r="B18" s="1" t="s">
        <v>25</v>
      </c>
      <c r="C18" s="2">
        <v>2810.2</v>
      </c>
      <c r="D18" s="1">
        <v>457.31</v>
      </c>
      <c r="E18" s="1">
        <v>2930.05</v>
      </c>
      <c r="F18" s="1">
        <v>3.46</v>
      </c>
      <c r="G18" s="1">
        <f t="shared" si="1"/>
        <v>236.29435483870969</v>
      </c>
      <c r="H18" s="1" t="s">
        <v>20</v>
      </c>
      <c r="I18" s="2">
        <v>-2.4367909328297999</v>
      </c>
      <c r="J18" s="2">
        <v>-1.53724095783127</v>
      </c>
      <c r="K18" s="2">
        <v>-3.4362909050505501</v>
      </c>
      <c r="L18" s="2">
        <v>-1.63719095505348</v>
      </c>
      <c r="M18" s="2">
        <v>-3.6361908994945198</v>
      </c>
      <c r="N18" s="2">
        <v>-1.43729096060906</v>
      </c>
      <c r="O18" s="2">
        <v>-3.9360408911607001</v>
      </c>
      <c r="P18" s="2">
        <v>-2.3368409356075901</v>
      </c>
      <c r="Q18" s="2">
        <v>-1.8370909494974501</v>
      </c>
      <c r="R18" s="2">
        <v>-1.8370909494974501</v>
      </c>
      <c r="S18" s="2">
        <v>-1.8370909494974501</v>
      </c>
      <c r="T18" s="2">
        <v>-2.4367909328297999</v>
      </c>
    </row>
    <row r="19" spans="1:20" x14ac:dyDescent="0.3">
      <c r="A19" s="1">
        <v>18</v>
      </c>
      <c r="B19" s="1" t="s">
        <v>25</v>
      </c>
      <c r="C19" s="2">
        <v>3145.6</v>
      </c>
      <c r="D19" s="1">
        <v>501.53</v>
      </c>
      <c r="E19" s="1">
        <v>663.17</v>
      </c>
      <c r="F19" s="1">
        <v>9.1999999999999993</v>
      </c>
      <c r="G19" s="1">
        <f t="shared" si="1"/>
        <v>53.481451612903221</v>
      </c>
      <c r="H19" s="1" t="s">
        <v>21</v>
      </c>
      <c r="I19" s="2">
        <v>-2.5276404244677901</v>
      </c>
      <c r="J19" s="2">
        <v>-1.52814045224749</v>
      </c>
      <c r="K19" s="2">
        <v>-3.5271403966885302</v>
      </c>
      <c r="L19" s="2">
        <v>-1.7280404466914601</v>
      </c>
      <c r="M19" s="2">
        <v>-3.5271403966885302</v>
      </c>
      <c r="N19" s="2">
        <v>-1.42819045502528</v>
      </c>
      <c r="O19" s="2">
        <v>-3.9269403855769198</v>
      </c>
      <c r="P19" s="2">
        <v>-2.32774043002382</v>
      </c>
      <c r="Q19" s="2">
        <v>-2.0278904383576402</v>
      </c>
      <c r="R19" s="2">
        <v>-2.0278904383576402</v>
      </c>
      <c r="S19" s="2">
        <v>-2.0278904383576402</v>
      </c>
      <c r="T19" s="2">
        <v>-2.5276404244677901</v>
      </c>
    </row>
    <row r="20" spans="1:20" x14ac:dyDescent="0.3">
      <c r="A20" s="1">
        <v>19</v>
      </c>
      <c r="B20" s="1" t="s">
        <v>25</v>
      </c>
      <c r="C20" s="2">
        <v>3278.5</v>
      </c>
      <c r="D20" s="1">
        <v>518.97</v>
      </c>
      <c r="E20" s="1">
        <v>678.32</v>
      </c>
      <c r="F20" s="1">
        <v>3</v>
      </c>
      <c r="G20" s="1">
        <f t="shared" si="1"/>
        <v>54.703225806451613</v>
      </c>
      <c r="H20" s="1" t="s">
        <v>22</v>
      </c>
      <c r="I20" s="2">
        <v>-2.3197899883330102</v>
      </c>
      <c r="J20" s="2">
        <v>-1.3202900161122599</v>
      </c>
      <c r="K20" s="2">
        <v>-3.4192399577759698</v>
      </c>
      <c r="L20" s="2">
        <v>-1.5201900105566799</v>
      </c>
      <c r="M20" s="2">
        <v>-3.5191899549977199</v>
      </c>
      <c r="N20" s="2">
        <v>-1.2203400188900499</v>
      </c>
      <c r="O20" s="2">
        <v>-3.91898994388611</v>
      </c>
      <c r="P20" s="2">
        <v>-2.1198899938890401</v>
      </c>
      <c r="Q20" s="2">
        <v>-1.9199899994446199</v>
      </c>
      <c r="R20" s="2">
        <v>-1.9199899994446199</v>
      </c>
      <c r="S20" s="2">
        <v>-1.9199899994446199</v>
      </c>
      <c r="T20" s="2">
        <v>-2.3197899883330102</v>
      </c>
    </row>
    <row r="21" spans="1:20" x14ac:dyDescent="0.3">
      <c r="A21" s="1">
        <v>20</v>
      </c>
      <c r="B21" s="1" t="s">
        <v>38</v>
      </c>
      <c r="C21" s="2">
        <v>3772.7</v>
      </c>
      <c r="D21" s="1">
        <v>551.49</v>
      </c>
      <c r="E21" s="1">
        <v>492.66</v>
      </c>
      <c r="F21" s="1">
        <v>27.8</v>
      </c>
      <c r="G21" s="1">
        <f>E21/6.6</f>
        <v>74.645454545454555</v>
      </c>
      <c r="H21" s="1" t="s">
        <v>27</v>
      </c>
      <c r="I21" s="2">
        <v>-16.805644758042</v>
      </c>
      <c r="J21" s="2">
        <v>-13.507294849713601</v>
      </c>
      <c r="K21" s="2">
        <v>-17.4053447413743</v>
      </c>
      <c r="L21" s="2">
        <v>-13.707194844158</v>
      </c>
      <c r="M21" s="2">
        <v>-17.6052447358183</v>
      </c>
      <c r="N21" s="2">
        <v>-12.7076948719372</v>
      </c>
      <c r="O21" s="2">
        <v>-17.8051447302627</v>
      </c>
      <c r="P21" s="2">
        <v>-16.2059447747096</v>
      </c>
      <c r="Q21" s="2">
        <v>-15.506294794155099</v>
      </c>
      <c r="R21" s="2">
        <v>-15.6062447913773</v>
      </c>
      <c r="S21" s="2">
        <v>-15.6062447913773</v>
      </c>
      <c r="T21" s="2">
        <v>-16.605744763597599</v>
      </c>
    </row>
    <row r="22" spans="1:20" x14ac:dyDescent="0.3">
      <c r="A22" s="1">
        <v>21</v>
      </c>
      <c r="B22" s="1" t="s">
        <v>38</v>
      </c>
      <c r="C22" s="2">
        <v>3836.1</v>
      </c>
      <c r="D22" s="1">
        <v>564.54999999999995</v>
      </c>
      <c r="E22" s="1">
        <v>197.27</v>
      </c>
      <c r="F22" s="1">
        <v>27.08</v>
      </c>
      <c r="G22" s="1">
        <f t="shared" ref="G22:G30" si="2">E22/6.6</f>
        <v>29.889393939393944</v>
      </c>
      <c r="H22" s="1" t="s">
        <v>28</v>
      </c>
      <c r="I22" s="2">
        <v>-16.873942996832699</v>
      </c>
      <c r="J22" s="2">
        <v>-13.675543085726501</v>
      </c>
      <c r="K22" s="2">
        <v>-17.6735429746095</v>
      </c>
      <c r="L22" s="2">
        <v>-13.8754430801709</v>
      </c>
      <c r="M22" s="2">
        <v>-17.7734929718312</v>
      </c>
      <c r="N22" s="2">
        <v>-12.775993110727899</v>
      </c>
      <c r="O22" s="2">
        <v>-17.8734429690534</v>
      </c>
      <c r="P22" s="2">
        <v>-16.174293016278099</v>
      </c>
      <c r="Q22" s="2">
        <v>-15.7744930273902</v>
      </c>
      <c r="R22" s="2">
        <v>-15.7744930273902</v>
      </c>
      <c r="S22" s="2">
        <v>-15.7744930273902</v>
      </c>
      <c r="T22" s="2">
        <v>-16.773992999610499</v>
      </c>
    </row>
    <row r="23" spans="1:20" x14ac:dyDescent="0.3">
      <c r="A23" s="1">
        <v>22</v>
      </c>
      <c r="B23" s="1" t="s">
        <v>37</v>
      </c>
      <c r="C23" s="2">
        <v>3905</v>
      </c>
      <c r="D23" s="1">
        <v>578.75</v>
      </c>
      <c r="E23" s="1">
        <v>108.67</v>
      </c>
      <c r="F23" s="1">
        <v>31</v>
      </c>
      <c r="G23" s="1">
        <f t="shared" si="2"/>
        <v>16.465151515151515</v>
      </c>
      <c r="H23" s="1" t="s">
        <v>29</v>
      </c>
      <c r="I23" s="2">
        <v>-16.969442746818899</v>
      </c>
      <c r="J23" s="2">
        <v>-13.7710428357127</v>
      </c>
      <c r="K23" s="2">
        <v>-17.569142730151199</v>
      </c>
      <c r="L23" s="2">
        <v>-13.9709428301566</v>
      </c>
      <c r="M23" s="2">
        <v>-17.769042724595199</v>
      </c>
      <c r="N23" s="2">
        <v>-12.9714428579359</v>
      </c>
      <c r="O23" s="2">
        <v>-17.868992721817399</v>
      </c>
      <c r="P23" s="2">
        <v>-16.569642757930499</v>
      </c>
      <c r="Q23" s="2">
        <v>-15.770042780154199</v>
      </c>
      <c r="R23" s="2">
        <v>-15.770042780154199</v>
      </c>
      <c r="S23" s="2">
        <v>-15.670092782931899</v>
      </c>
      <c r="T23" s="2">
        <v>-16.869492749596699</v>
      </c>
    </row>
    <row r="24" spans="1:20" x14ac:dyDescent="0.3">
      <c r="A24" s="1">
        <v>23</v>
      </c>
      <c r="B24" s="1" t="s">
        <v>37</v>
      </c>
      <c r="C24" s="2">
        <v>3944.2</v>
      </c>
      <c r="D24" s="1">
        <v>586.80999999999995</v>
      </c>
      <c r="E24" s="1">
        <v>221.61</v>
      </c>
      <c r="F24" s="1">
        <v>25.08</v>
      </c>
      <c r="G24" s="1">
        <f t="shared" si="2"/>
        <v>33.577272727272728</v>
      </c>
      <c r="H24" s="1" t="s">
        <v>30</v>
      </c>
      <c r="I24" s="2">
        <v>-16.9393910772814</v>
      </c>
      <c r="J24" s="2">
        <v>-13.6410411689535</v>
      </c>
      <c r="K24" s="2">
        <v>-17.439141063392</v>
      </c>
      <c r="L24" s="2">
        <v>-13.8409411633974</v>
      </c>
      <c r="M24" s="2">
        <v>-17.838941052280401</v>
      </c>
      <c r="N24" s="2">
        <v>-12.841441191176701</v>
      </c>
      <c r="O24" s="2">
        <v>-17.9388910495022</v>
      </c>
      <c r="P24" s="2">
        <v>-16.5395910883935</v>
      </c>
      <c r="Q24" s="2">
        <v>-15.7399911106167</v>
      </c>
      <c r="R24" s="2">
        <v>-15.8399411078389</v>
      </c>
      <c r="S24" s="2">
        <v>-15.7399911106167</v>
      </c>
      <c r="T24" s="2">
        <v>-16.7394910828375</v>
      </c>
    </row>
    <row r="25" spans="1:20" x14ac:dyDescent="0.3">
      <c r="A25" s="1">
        <v>24</v>
      </c>
      <c r="B25" s="1" t="s">
        <v>37</v>
      </c>
      <c r="C25" s="2">
        <v>3986.6</v>
      </c>
      <c r="D25" s="1">
        <v>595.52</v>
      </c>
      <c r="E25" s="1">
        <v>229.64</v>
      </c>
      <c r="F25" s="1">
        <v>25.21</v>
      </c>
      <c r="G25" s="1">
        <f t="shared" si="2"/>
        <v>34.793939393939397</v>
      </c>
      <c r="H25" s="1" t="s">
        <v>31</v>
      </c>
      <c r="I25" s="2">
        <v>-16.8198399911102</v>
      </c>
      <c r="J25" s="2">
        <v>-13.621440080004501</v>
      </c>
      <c r="K25" s="2">
        <v>-17.619439968887001</v>
      </c>
      <c r="L25" s="2">
        <v>-13.7213900772262</v>
      </c>
      <c r="M25" s="2">
        <v>-17.7193899661087</v>
      </c>
      <c r="N25" s="2">
        <v>-12.7218901050055</v>
      </c>
      <c r="O25" s="2">
        <v>-17.819339963331</v>
      </c>
      <c r="P25" s="2">
        <v>-16.3200900050001</v>
      </c>
      <c r="Q25" s="2">
        <v>-15.6204400244455</v>
      </c>
      <c r="R25" s="2">
        <v>-15.720390021667701</v>
      </c>
      <c r="S25" s="2">
        <v>-15.720390021667701</v>
      </c>
      <c r="T25" s="2">
        <v>-16.719889993888501</v>
      </c>
    </row>
    <row r="26" spans="1:20" x14ac:dyDescent="0.3">
      <c r="A26" s="1">
        <v>25</v>
      </c>
      <c r="B26" s="1" t="s">
        <v>37</v>
      </c>
      <c r="C26" s="2">
        <v>4135.7</v>
      </c>
      <c r="D26" s="1">
        <v>626.11</v>
      </c>
      <c r="E26" s="1">
        <v>1006</v>
      </c>
      <c r="F26" s="1">
        <v>25.76</v>
      </c>
      <c r="G26" s="1">
        <f t="shared" si="2"/>
        <v>152.42424242424244</v>
      </c>
      <c r="H26" s="1" t="s">
        <v>32</v>
      </c>
      <c r="I26" s="2">
        <v>-16.606339241068302</v>
      </c>
      <c r="J26" s="2">
        <v>-13.5078893271843</v>
      </c>
      <c r="K26" s="2">
        <v>-18.005639202177399</v>
      </c>
      <c r="L26" s="2">
        <v>-13.707789321628701</v>
      </c>
      <c r="M26" s="2">
        <v>-17.705789210511199</v>
      </c>
      <c r="N26" s="2">
        <v>-12.6083393521857</v>
      </c>
      <c r="O26" s="2">
        <v>-17.905689204955198</v>
      </c>
      <c r="P26" s="2">
        <v>-16.306489249402102</v>
      </c>
      <c r="Q26" s="2">
        <v>-15.606839268848001</v>
      </c>
      <c r="R26" s="2">
        <v>-15.606839268848001</v>
      </c>
      <c r="S26" s="2">
        <v>-15.7067892660697</v>
      </c>
      <c r="T26" s="2">
        <v>-16.506389243846499</v>
      </c>
    </row>
    <row r="27" spans="1:20" x14ac:dyDescent="0.3">
      <c r="A27" s="1">
        <v>26</v>
      </c>
      <c r="B27" s="1" t="s">
        <v>37</v>
      </c>
      <c r="C27" s="2">
        <v>4249.6000000000004</v>
      </c>
      <c r="D27" s="1">
        <v>649.39</v>
      </c>
      <c r="E27" s="1">
        <v>144.15</v>
      </c>
      <c r="F27" s="1">
        <v>24.61</v>
      </c>
      <c r="G27" s="1">
        <f t="shared" si="2"/>
        <v>21.840909090909093</v>
      </c>
      <c r="H27" s="1" t="s">
        <v>33</v>
      </c>
      <c r="I27" s="2">
        <v>-17.101688982721001</v>
      </c>
      <c r="J27" s="2">
        <v>-13.6034390799486</v>
      </c>
      <c r="K27" s="2">
        <v>-17.701388966053401</v>
      </c>
      <c r="L27" s="2">
        <v>-13.803339074393</v>
      </c>
      <c r="M27" s="2">
        <v>-17.9012889604973</v>
      </c>
      <c r="N27" s="2">
        <v>-12.6039391077279</v>
      </c>
      <c r="O27" s="2">
        <v>-18.001238957719501</v>
      </c>
      <c r="P27" s="2">
        <v>-16.202139007722501</v>
      </c>
      <c r="Q27" s="2">
        <v>-15.7023890216123</v>
      </c>
      <c r="R27" s="2">
        <v>-15.7023890216123</v>
      </c>
      <c r="S27" s="2">
        <v>-15.7023890216123</v>
      </c>
      <c r="T27" s="2">
        <v>-16.701888993832601</v>
      </c>
    </row>
    <row r="28" spans="1:20" x14ac:dyDescent="0.3">
      <c r="A28" s="1">
        <v>27</v>
      </c>
      <c r="B28" s="1" t="s">
        <v>37</v>
      </c>
      <c r="C28" s="2">
        <v>4335.7</v>
      </c>
      <c r="D28" s="1">
        <v>666.97</v>
      </c>
      <c r="E28" s="1">
        <v>232.42</v>
      </c>
      <c r="F28" s="1">
        <v>24.63</v>
      </c>
      <c r="G28" s="1">
        <f t="shared" si="2"/>
        <v>35.215151515151518</v>
      </c>
      <c r="H28" s="1" t="s">
        <v>34</v>
      </c>
      <c r="I28" s="2">
        <v>-16.998588810489299</v>
      </c>
      <c r="J28" s="2">
        <v>-13.7002389021608</v>
      </c>
      <c r="K28" s="2">
        <v>-17.498338796599398</v>
      </c>
      <c r="L28" s="2">
        <v>-13.8001888993831</v>
      </c>
      <c r="M28" s="2">
        <v>-17.698238791043401</v>
      </c>
      <c r="N28" s="2">
        <v>-12.700738929940099</v>
      </c>
      <c r="O28" s="2">
        <v>-17.798188788265598</v>
      </c>
      <c r="P28" s="2">
        <v>-16.398888827156402</v>
      </c>
      <c r="Q28" s="2">
        <v>-15.699238846602301</v>
      </c>
      <c r="R28" s="2">
        <v>-15.699238846602301</v>
      </c>
      <c r="S28" s="2">
        <v>-15.699238846602301</v>
      </c>
      <c r="T28" s="2">
        <v>-16.698738818822601</v>
      </c>
    </row>
    <row r="29" spans="1:20" x14ac:dyDescent="0.3">
      <c r="A29" s="1">
        <v>28</v>
      </c>
      <c r="B29" s="1" t="s">
        <v>37</v>
      </c>
      <c r="C29" s="2">
        <v>4498.3</v>
      </c>
      <c r="D29" s="1">
        <v>700.05</v>
      </c>
      <c r="E29" s="1">
        <v>227.03</v>
      </c>
      <c r="F29" s="1">
        <v>23.83</v>
      </c>
      <c r="G29" s="1">
        <f t="shared" si="2"/>
        <v>34.398484848484848</v>
      </c>
      <c r="H29" s="1" t="s">
        <v>35</v>
      </c>
      <c r="I29" s="2">
        <v>-16.994038557697401</v>
      </c>
      <c r="J29" s="2">
        <v>-13.495788654925001</v>
      </c>
      <c r="K29" s="2">
        <v>-17.593738541029701</v>
      </c>
      <c r="L29" s="2">
        <v>-13.7956386465912</v>
      </c>
      <c r="M29" s="2">
        <v>-17.693688538251902</v>
      </c>
      <c r="N29" s="2">
        <v>-12.896088671592601</v>
      </c>
      <c r="O29" s="2">
        <v>-17.993538529918101</v>
      </c>
      <c r="P29" s="2">
        <v>-16.394338574365001</v>
      </c>
      <c r="Q29" s="2">
        <v>-15.794638591032699</v>
      </c>
      <c r="R29" s="2">
        <v>-15.8945885882544</v>
      </c>
      <c r="S29" s="2">
        <v>-16.094488582698801</v>
      </c>
      <c r="T29" s="2">
        <v>-16.8940885604752</v>
      </c>
    </row>
    <row r="30" spans="1:20" x14ac:dyDescent="0.3">
      <c r="A30" s="1">
        <v>29</v>
      </c>
      <c r="B30" s="1" t="s">
        <v>37</v>
      </c>
      <c r="C30" s="2">
        <v>4880.1000000000004</v>
      </c>
      <c r="D30" s="1">
        <v>777.32</v>
      </c>
      <c r="E30" s="1">
        <v>2130.19</v>
      </c>
      <c r="F30" s="1">
        <v>0.77</v>
      </c>
      <c r="G30" s="1">
        <f t="shared" si="2"/>
        <v>322.75606060606066</v>
      </c>
      <c r="H30" s="1" t="s">
        <v>36</v>
      </c>
      <c r="I30" s="2">
        <v>-16.892438468803402</v>
      </c>
      <c r="J30" s="2">
        <v>-13.594088560475001</v>
      </c>
      <c r="K30" s="2">
        <v>-17.392188454913502</v>
      </c>
      <c r="L30" s="2">
        <v>-13.7939885549194</v>
      </c>
      <c r="M30" s="2">
        <v>-17.692038446579701</v>
      </c>
      <c r="N30" s="2">
        <v>-12.894438579920401</v>
      </c>
      <c r="O30" s="2">
        <v>-17.891938441024099</v>
      </c>
      <c r="P30" s="2">
        <v>-16.392688482692801</v>
      </c>
      <c r="Q30" s="2">
        <v>-15.7929884993604</v>
      </c>
      <c r="R30" s="2">
        <v>-15.7929884993604</v>
      </c>
      <c r="S30" s="2">
        <v>-15.7929884993604</v>
      </c>
      <c r="T30" s="2">
        <v>-16.792488471581201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2023-01-20T07:55:54Z</dcterms:modified>
</cp:coreProperties>
</file>