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de9bec2ad67de12/デスクトップ/"/>
    </mc:Choice>
  </mc:AlternateContent>
  <xr:revisionPtr revIDLastSave="2" documentId="11_9B6C1C97F23DBE960874F4786CA7D3A1D0B3CE9F" xr6:coauthVersionLast="47" xr6:coauthVersionMax="47" xr10:uidLastSave="{1FB1ADDE-FA23-49C4-9E6D-D0680D0CDCB2}"/>
  <bookViews>
    <workbookView xWindow="1152" yWindow="1152" windowWidth="17280" windowHeight="8964" firstSheet="1" activeTab="6" xr2:uid="{00000000-000D-0000-FFFF-FFFF00000000}"/>
  </bookViews>
  <sheets>
    <sheet name="TableS1" sheetId="12" r:id="rId1"/>
    <sheet name="Table S2" sheetId="11" r:id="rId2"/>
    <sheet name="Table S3" sheetId="4" r:id="rId3"/>
    <sheet name="Table S4" sheetId="5" r:id="rId4"/>
    <sheet name="Table S5" sheetId="7" r:id="rId5"/>
    <sheet name="Table S6" sheetId="8" r:id="rId6"/>
    <sheet name="Table S7" sheetId="2" r:id="rId7"/>
  </sheets>
  <definedNames>
    <definedName name="_xlnm.Print_Area" localSheetId="1">'Table S2'!$B$1:$AF$27</definedName>
    <definedName name="_xlnm.Print_Area" localSheetId="2">'Table S3'!$B$2:$Q$21</definedName>
    <definedName name="_xlnm.Print_Area" localSheetId="3">'Table S4'!$B$2:$Q$21</definedName>
    <definedName name="_xlnm.Print_Area" localSheetId="4">'Table S5'!$B$2:$Q$21</definedName>
    <definedName name="_xlnm.Print_Area" localSheetId="5">'Table S6'!$B$2:$Q$21</definedName>
    <definedName name="_xlnm.Print_Area" localSheetId="6">'Table S7'!$B$2:$Q$21</definedName>
    <definedName name="_xlnm.Print_Area" localSheetId="0">TableS1!$B$3:$H$23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2" l="1"/>
  <c r="F16" i="12"/>
  <c r="F15" i="12"/>
  <c r="F22" i="12"/>
  <c r="F21" i="12"/>
  <c r="F20" i="12"/>
  <c r="H22" i="12"/>
  <c r="H21" i="12"/>
  <c r="H20" i="12"/>
  <c r="H17" i="12"/>
  <c r="H16" i="12"/>
  <c r="H15" i="12"/>
  <c r="H12" i="12"/>
  <c r="H11" i="12"/>
  <c r="H10" i="12"/>
  <c r="F12" i="12"/>
  <c r="F11" i="12"/>
  <c r="F10" i="12"/>
  <c r="F7" i="12"/>
  <c r="F6" i="12"/>
  <c r="F5" i="12"/>
  <c r="H7" i="12"/>
  <c r="H6" i="12"/>
  <c r="H5" i="12"/>
  <c r="N24" i="11"/>
  <c r="L24" i="11"/>
  <c r="G24" i="11"/>
  <c r="E24" i="11"/>
  <c r="AD15" i="11"/>
  <c r="AB15" i="11"/>
  <c r="W15" i="11"/>
  <c r="U15" i="11"/>
  <c r="N15" i="11"/>
  <c r="L15" i="11"/>
  <c r="G15" i="11"/>
  <c r="E15" i="11"/>
  <c r="AD6" i="11"/>
  <c r="AB6" i="11"/>
  <c r="W6" i="11"/>
  <c r="U6" i="11"/>
  <c r="N6" i="11"/>
  <c r="L6" i="11"/>
  <c r="G6" i="11"/>
  <c r="E6" i="11"/>
  <c r="N25" i="11"/>
  <c r="L25" i="11"/>
  <c r="G25" i="11"/>
  <c r="E25" i="11"/>
  <c r="N23" i="11"/>
  <c r="L23" i="11"/>
  <c r="G23" i="11"/>
  <c r="E23" i="11"/>
  <c r="AD16" i="11"/>
  <c r="AB16" i="11"/>
  <c r="W16" i="11"/>
  <c r="U16" i="11"/>
  <c r="N16" i="11"/>
  <c r="L16" i="11"/>
  <c r="G16" i="11"/>
  <c r="E16" i="11"/>
  <c r="AD14" i="11"/>
  <c r="AB14" i="11"/>
  <c r="W14" i="11"/>
  <c r="U14" i="11"/>
  <c r="N14" i="11"/>
  <c r="L14" i="11"/>
  <c r="G14" i="11"/>
  <c r="E14" i="11"/>
  <c r="AD7" i="11"/>
  <c r="AB7" i="11"/>
  <c r="W7" i="11"/>
  <c r="U7" i="11"/>
  <c r="N7" i="11"/>
  <c r="L7" i="11"/>
  <c r="G7" i="11"/>
  <c r="E7" i="11"/>
  <c r="AD5" i="11"/>
  <c r="AB5" i="11"/>
  <c r="W5" i="11"/>
  <c r="U5" i="11"/>
  <c r="N5" i="11"/>
  <c r="L5" i="11"/>
  <c r="G5" i="11"/>
  <c r="E5" i="11"/>
</calcChain>
</file>

<file path=xl/sharedStrings.xml><?xml version="1.0" encoding="utf-8"?>
<sst xmlns="http://schemas.openxmlformats.org/spreadsheetml/2006/main" count="565" uniqueCount="104">
  <si>
    <t>Baseline</t>
  </si>
  <si>
    <t>±</t>
    <phoneticPr fontId="4"/>
  </si>
  <si>
    <t>―</t>
    <phoneticPr fontId="4"/>
  </si>
  <si>
    <t>SF-36 Scores</t>
    <phoneticPr fontId="4"/>
  </si>
  <si>
    <t>±</t>
  </si>
  <si>
    <t>Age (years)</t>
    <phoneticPr fontId="4"/>
  </si>
  <si>
    <t>GT/TT (n=24)</t>
    <phoneticPr fontId="4"/>
  </si>
  <si>
    <t>GG (n=7)</t>
    <phoneticPr fontId="4"/>
  </si>
  <si>
    <t>CG/GG (n=19)</t>
    <phoneticPr fontId="4"/>
  </si>
  <si>
    <t>CC (n=12)</t>
    <phoneticPr fontId="4"/>
  </si>
  <si>
    <t>GG (n=9)</t>
    <phoneticPr fontId="4"/>
  </si>
  <si>
    <t>GT/TT (n=22)</t>
    <phoneticPr fontId="4"/>
  </si>
  <si>
    <t>Group 1 (n=20)</t>
    <phoneticPr fontId="4"/>
  </si>
  <si>
    <t>Group 2 (n=11)</t>
    <phoneticPr fontId="4"/>
  </si>
  <si>
    <t>GA/AA (n=19)</t>
    <phoneticPr fontId="4"/>
  </si>
  <si>
    <t>GG (n=12)</t>
    <phoneticPr fontId="4"/>
  </si>
  <si>
    <r>
      <t>BMI (kg/m</t>
    </r>
    <r>
      <rPr>
        <vertAlign val="super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>)</t>
    </r>
    <phoneticPr fontId="4"/>
  </si>
  <si>
    <r>
      <t>CoQ</t>
    </r>
    <r>
      <rPr>
        <vertAlign val="subscript"/>
        <sz val="11"/>
        <color theme="1"/>
        <rFont val="Palatino Linotype"/>
        <family val="1"/>
      </rPr>
      <t xml:space="preserve">10 </t>
    </r>
    <r>
      <rPr>
        <sz val="11"/>
        <color theme="1"/>
        <rFont val="Palatino Linotype"/>
        <family val="1"/>
      </rPr>
      <t>(µmol/L)</t>
    </r>
    <phoneticPr fontId="4"/>
  </si>
  <si>
    <t>Men</t>
    <phoneticPr fontId="4"/>
  </si>
  <si>
    <t>Men</t>
    <phoneticPr fontId="5"/>
  </si>
  <si>
    <t>Women</t>
    <phoneticPr fontId="4"/>
  </si>
  <si>
    <t>Women</t>
    <phoneticPr fontId="5"/>
  </si>
  <si>
    <t>GT/TT</t>
  </si>
  <si>
    <t>GG</t>
  </si>
  <si>
    <t>CC</t>
  </si>
  <si>
    <t>CG/GG</t>
  </si>
  <si>
    <t>GA/AA</t>
    <phoneticPr fontId="4"/>
  </si>
  <si>
    <t>GG</t>
    <phoneticPr fontId="4"/>
  </si>
  <si>
    <t>Group1</t>
    <phoneticPr fontId="4"/>
  </si>
  <si>
    <t>Group2</t>
    <phoneticPr fontId="4"/>
  </si>
  <si>
    <r>
      <t>TC</t>
    </r>
    <r>
      <rPr>
        <vertAlign val="subscript"/>
        <sz val="11"/>
        <color theme="1"/>
        <rFont val="Palatino Linotype"/>
        <family val="1"/>
      </rPr>
      <t xml:space="preserve"> </t>
    </r>
    <r>
      <rPr>
        <sz val="11"/>
        <color theme="1"/>
        <rFont val="Palatino Linotype"/>
        <family val="1"/>
      </rPr>
      <t>(mmol/L)</t>
    </r>
    <phoneticPr fontId="4"/>
  </si>
  <si>
    <r>
      <t xml:space="preserve">Chi-squared test </t>
    </r>
    <r>
      <rPr>
        <i/>
        <sz val="11"/>
        <rFont val="Palatino Linotype"/>
        <family val="1"/>
      </rPr>
      <t>p</t>
    </r>
    <r>
      <rPr>
        <sz val="11"/>
        <rFont val="Palatino Linotype"/>
        <family val="1"/>
      </rPr>
      <t>-value</t>
    </r>
    <phoneticPr fontId="5"/>
  </si>
  <si>
    <t>After 1 year</t>
    <phoneticPr fontId="4"/>
  </si>
  <si>
    <r>
      <t>(</t>
    </r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-value)</t>
    </r>
    <phoneticPr fontId="4"/>
  </si>
  <si>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-Value for interaction</t>
    </r>
    <phoneticPr fontId="4"/>
  </si>
  <si>
    <t xml:space="preserve"> PF (Physical functioning)</t>
  </si>
  <si>
    <t xml:space="preserve"> BP (Bodily pain)</t>
  </si>
  <si>
    <t xml:space="preserve"> GH (General health)</t>
  </si>
  <si>
    <t xml:space="preserve"> VT (Vitality)</t>
  </si>
  <si>
    <t xml:space="preserve"> SF (Social functioning)</t>
  </si>
  <si>
    <t xml:space="preserve"> MH (Mental health)</t>
  </si>
  <si>
    <t xml:space="preserve"> PCS (Physical component summary)</t>
  </si>
  <si>
    <t xml:space="preserve"> MCS (Mental component summary)</t>
  </si>
  <si>
    <t xml:space="preserve"> RCS (Role/Social component summary)</t>
  </si>
  <si>
    <r>
      <t xml:space="preserve">Mean±SD. </t>
    </r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 xml:space="preserve">-values were analyzed by paired t-test. Two-way repeated-measures ANOVA was used to analyze </t>
    </r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-values for interaction.</t>
    </r>
    <phoneticPr fontId="4"/>
  </si>
  <si>
    <t xml:space="preserve"> RE (Role emotional)</t>
    <phoneticPr fontId="4"/>
  </si>
  <si>
    <t xml:space="preserve"> RP (Role physical)</t>
    <phoneticPr fontId="4"/>
  </si>
  <si>
    <r>
      <t>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 (daily dose)</t>
    </r>
    <phoneticPr fontId="4"/>
  </si>
  <si>
    <t>Odds ratio (95% CI)</t>
  </si>
  <si>
    <t>Soft capsule (100 mg)</t>
    <phoneticPr fontId="5"/>
  </si>
  <si>
    <t>reference</t>
    <phoneticPr fontId="4"/>
  </si>
  <si>
    <t>Granule (120 mg)</t>
    <phoneticPr fontId="5"/>
  </si>
  <si>
    <t>Soft capsule and granule (100 or 120 mg)</t>
    <phoneticPr fontId="5"/>
  </si>
  <si>
    <t>-</t>
    <phoneticPr fontId="4"/>
  </si>
  <si>
    <t>(0.05-1.90)</t>
    <phoneticPr fontId="4"/>
  </si>
  <si>
    <t>(0.20-16.51)</t>
    <phoneticPr fontId="4"/>
  </si>
  <si>
    <t>(0.24-6.11)</t>
    <phoneticPr fontId="4"/>
  </si>
  <si>
    <t>(0.05-7.24)</t>
    <phoneticPr fontId="4"/>
  </si>
  <si>
    <t>(0.07-2.89)</t>
    <phoneticPr fontId="4"/>
  </si>
  <si>
    <t>(0.14-19.39)</t>
    <phoneticPr fontId="4"/>
  </si>
  <si>
    <t>(0.11-2.67)</t>
    <phoneticPr fontId="4"/>
  </si>
  <si>
    <t>(0.16-4.09)</t>
    <phoneticPr fontId="4"/>
  </si>
  <si>
    <t>(0.20-2.74)</t>
    <phoneticPr fontId="4"/>
  </si>
  <si>
    <t>(0.34-10.04)</t>
    <phoneticPr fontId="4"/>
  </si>
  <si>
    <t>(0.04-1.15)</t>
    <phoneticPr fontId="4"/>
  </si>
  <si>
    <t>(0.02-1.19)</t>
    <phoneticPr fontId="4"/>
  </si>
  <si>
    <t>(0.29-6.13)</t>
    <phoneticPr fontId="4"/>
  </si>
  <si>
    <t>(0.39-9.23)</t>
    <phoneticPr fontId="4"/>
  </si>
  <si>
    <t>(0.37-4.58)</t>
    <phoneticPr fontId="4"/>
  </si>
  <si>
    <t>(0.18-3.05)</t>
    <phoneticPr fontId="4"/>
  </si>
  <si>
    <t>(0.20-2.46)</t>
    <phoneticPr fontId="4"/>
  </si>
  <si>
    <t>(0.20-3.27)</t>
    <phoneticPr fontId="4"/>
  </si>
  <si>
    <r>
      <t xml:space="preserve">Table S2A. The odds ratio (OR) and 95% confidence intervals (95%CIs) of GT/TT in rs3808607 (G &gt; T) in </t>
    </r>
    <r>
      <rPr>
        <i/>
        <sz val="11"/>
        <rFont val="Palatino Linotype"/>
        <family val="1"/>
      </rPr>
      <t>CYP7A1</t>
    </r>
    <r>
      <rPr>
        <sz val="11"/>
        <rFont val="Palatino Linotype"/>
        <family val="1"/>
      </rPr>
      <t xml:space="preserve"> according to 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forms.</t>
    </r>
    <phoneticPr fontId="5"/>
  </si>
  <si>
    <r>
      <t xml:space="preserve">Table S2C. The odds ratio (OR) and 95% confidence intervals (95%CIs) of GG in rs 2032582 (G &gt; T) in </t>
    </r>
    <r>
      <rPr>
        <i/>
        <sz val="11"/>
        <rFont val="Palatino Linotype"/>
        <family val="1"/>
      </rPr>
      <t>ABCB1</t>
    </r>
    <r>
      <rPr>
        <sz val="11"/>
        <rFont val="Palatino Linotype"/>
        <family val="1"/>
      </rPr>
      <t xml:space="preserve"> according to 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forms.</t>
    </r>
    <phoneticPr fontId="5"/>
  </si>
  <si>
    <r>
      <t>Table S2E. The odds ratio (OR) and 95% confidence intervals (95%CIs) of group1 according to 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forms.</t>
    </r>
    <phoneticPr fontId="5"/>
  </si>
  <si>
    <r>
      <t xml:space="preserve">Table S2B. The odds ratio (OR) and 95% confidence intervals (95%CIs) of CC in rs2072183 (C &gt; G) in </t>
    </r>
    <r>
      <rPr>
        <i/>
        <sz val="11"/>
        <rFont val="Palatino Linotype"/>
        <family val="1"/>
      </rPr>
      <t>NPC1L1</t>
    </r>
    <r>
      <rPr>
        <sz val="11"/>
        <rFont val="Palatino Linotype"/>
        <family val="1"/>
      </rPr>
      <t xml:space="preserve"> according to 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forms.</t>
    </r>
    <phoneticPr fontId="5"/>
  </si>
  <si>
    <r>
      <t xml:space="preserve">Table S2D. The odds ratio (OR) and 95% confidence intervals (95%CIs) of GA/AA in rs1761667 (G &gt; A) in </t>
    </r>
    <r>
      <rPr>
        <i/>
        <sz val="11"/>
        <rFont val="Palatino Linotype"/>
        <family val="1"/>
      </rPr>
      <t>CD36</t>
    </r>
    <r>
      <rPr>
        <sz val="11"/>
        <rFont val="Palatino Linotype"/>
        <family val="1"/>
      </rPr>
      <t xml:space="preserve"> according to CoQ</t>
    </r>
    <r>
      <rPr>
        <vertAlign val="subscript"/>
        <sz val="11"/>
        <rFont val="Palatino Linotype"/>
        <family val="1"/>
      </rPr>
      <t>10</t>
    </r>
    <r>
      <rPr>
        <sz val="11"/>
        <rFont val="Palatino Linotype"/>
        <family val="1"/>
      </rPr>
      <t xml:space="preserve"> supplement forms.</t>
    </r>
    <phoneticPr fontId="5"/>
  </si>
  <si>
    <r>
      <t xml:space="preserve">Table S6. Changes in the measurements of rs1761667 (G &gt; A) in </t>
    </r>
    <r>
      <rPr>
        <i/>
        <sz val="11"/>
        <color theme="1"/>
        <rFont val="Palatino Linotype"/>
        <family val="1"/>
      </rPr>
      <t>CD36</t>
    </r>
    <r>
      <rPr>
        <sz val="11"/>
        <color theme="1"/>
        <rFont val="Palatino Linotype"/>
        <family val="1"/>
      </rPr>
      <t xml:space="preserve"> during the reduced CoQ</t>
    </r>
    <r>
      <rPr>
        <vertAlign val="subscript"/>
        <sz val="11"/>
        <color theme="1"/>
        <rFont val="Palatino Linotype"/>
        <family val="1"/>
      </rPr>
      <t>10</t>
    </r>
    <r>
      <rPr>
        <sz val="11"/>
        <color theme="1"/>
        <rFont val="Palatino Linotype"/>
        <family val="1"/>
      </rPr>
      <t xml:space="preserve"> supplementation in men.</t>
    </r>
    <phoneticPr fontId="5"/>
  </si>
  <si>
    <r>
      <t xml:space="preserve">Table S5. Changes in the measurements of rs2032582 (G &gt; T) in </t>
    </r>
    <r>
      <rPr>
        <i/>
        <sz val="11"/>
        <color theme="1"/>
        <rFont val="Palatino Linotype"/>
        <family val="1"/>
      </rPr>
      <t>ABCB1</t>
    </r>
    <r>
      <rPr>
        <sz val="11"/>
        <color theme="1"/>
        <rFont val="Palatino Linotype"/>
        <family val="1"/>
      </rPr>
      <t xml:space="preserve"> during the reduced CoQ</t>
    </r>
    <r>
      <rPr>
        <vertAlign val="subscript"/>
        <sz val="11"/>
        <color theme="1"/>
        <rFont val="Palatino Linotype"/>
        <family val="1"/>
      </rPr>
      <t>10</t>
    </r>
    <r>
      <rPr>
        <sz val="11"/>
        <color theme="1"/>
        <rFont val="Palatino Linotype"/>
        <family val="1"/>
      </rPr>
      <t xml:space="preserve"> supplementation in men.</t>
    </r>
    <phoneticPr fontId="5"/>
  </si>
  <si>
    <r>
      <t xml:space="preserve">Table S4. Changes in the measurements of rs2072183 (C &gt; G) in </t>
    </r>
    <r>
      <rPr>
        <i/>
        <sz val="11"/>
        <color theme="1"/>
        <rFont val="Palatino Linotype"/>
        <family val="1"/>
      </rPr>
      <t>NPC1L1</t>
    </r>
    <r>
      <rPr>
        <sz val="11"/>
        <color theme="1"/>
        <rFont val="Palatino Linotype"/>
        <family val="1"/>
      </rPr>
      <t xml:space="preserve"> during the reduced CoQ</t>
    </r>
    <r>
      <rPr>
        <vertAlign val="subscript"/>
        <sz val="11"/>
        <color theme="1"/>
        <rFont val="Palatino Linotype"/>
        <family val="1"/>
      </rPr>
      <t>10</t>
    </r>
    <r>
      <rPr>
        <sz val="11"/>
        <color theme="1"/>
        <rFont val="Palatino Linotype"/>
        <family val="1"/>
      </rPr>
      <t xml:space="preserve"> supplementation  in men.</t>
    </r>
    <phoneticPr fontId="5"/>
  </si>
  <si>
    <r>
      <t xml:space="preserve">Table S3. Changes in the measurements of rs3808607 (G &gt; T) in </t>
    </r>
    <r>
      <rPr>
        <i/>
        <sz val="11"/>
        <color theme="1"/>
        <rFont val="Palatino Linotype"/>
        <family val="1"/>
      </rPr>
      <t>CYP7A1</t>
    </r>
    <r>
      <rPr>
        <sz val="11"/>
        <color theme="1"/>
        <rFont val="Palatino Linotype"/>
        <family val="1"/>
      </rPr>
      <t xml:space="preserve"> during the reduced CoQ</t>
    </r>
    <r>
      <rPr>
        <vertAlign val="subscript"/>
        <sz val="11"/>
        <color theme="1"/>
        <rFont val="Palatino Linotype"/>
        <family val="1"/>
      </rPr>
      <t>10</t>
    </r>
    <r>
      <rPr>
        <sz val="11"/>
        <color theme="1"/>
        <rFont val="Palatino Linotype"/>
        <family val="1"/>
      </rPr>
      <t xml:space="preserve"> supplementation in men.</t>
    </r>
    <phoneticPr fontId="5"/>
  </si>
  <si>
    <t>GG</t>
    <phoneticPr fontId="5"/>
  </si>
  <si>
    <t>GT</t>
    <phoneticPr fontId="5"/>
  </si>
  <si>
    <t>TT</t>
    <phoneticPr fontId="5"/>
  </si>
  <si>
    <r>
      <t xml:space="preserve"> </t>
    </r>
    <r>
      <rPr>
        <i/>
        <sz val="11"/>
        <rFont val="Palatino Linotype"/>
        <family val="1"/>
      </rPr>
      <t>p</t>
    </r>
    <r>
      <rPr>
        <sz val="11"/>
        <rFont val="Palatino Linotype"/>
        <family val="1"/>
      </rPr>
      <t>-value of HWE</t>
    </r>
    <phoneticPr fontId="4"/>
  </si>
  <si>
    <t>Genotype</t>
    <phoneticPr fontId="4"/>
  </si>
  <si>
    <t>SNP</t>
    <phoneticPr fontId="4"/>
  </si>
  <si>
    <t>rs3808607</t>
    <phoneticPr fontId="4"/>
  </si>
  <si>
    <t>Gene</t>
    <phoneticPr fontId="4"/>
  </si>
  <si>
    <t>CYP7A1</t>
    <phoneticPr fontId="4"/>
  </si>
  <si>
    <t>NPC1L1</t>
    <phoneticPr fontId="4"/>
  </si>
  <si>
    <t>rs2072183</t>
    <phoneticPr fontId="4"/>
  </si>
  <si>
    <t>CC</t>
    <phoneticPr fontId="4"/>
  </si>
  <si>
    <t>CG</t>
    <phoneticPr fontId="4"/>
  </si>
  <si>
    <t>ABCB1</t>
    <phoneticPr fontId="4"/>
  </si>
  <si>
    <t>rs2032582</t>
    <phoneticPr fontId="4"/>
  </si>
  <si>
    <t>GT</t>
    <phoneticPr fontId="4"/>
  </si>
  <si>
    <t>TT</t>
    <phoneticPr fontId="4"/>
  </si>
  <si>
    <t>CD36</t>
    <phoneticPr fontId="4"/>
  </si>
  <si>
    <t>rs1761667</t>
    <phoneticPr fontId="4"/>
  </si>
  <si>
    <t>GA</t>
    <phoneticPr fontId="4"/>
  </si>
  <si>
    <t>AA</t>
    <phoneticPr fontId="4"/>
  </si>
  <si>
    <t>Table S1. The results of Hardy–Weinberg equilibrium (HWE) of SNP genotypes.</t>
    <phoneticPr fontId="4"/>
  </si>
  <si>
    <r>
      <t>Table S7. Changes in the measurements of Group 1 and Group2 during the reduced CoQ</t>
    </r>
    <r>
      <rPr>
        <vertAlign val="subscript"/>
        <sz val="11"/>
        <color theme="1"/>
        <rFont val="Palatino Linotype"/>
        <family val="1"/>
      </rPr>
      <t>10</t>
    </r>
    <r>
      <rPr>
        <sz val="11"/>
        <color theme="1"/>
        <rFont val="Palatino Linotype"/>
        <family val="1"/>
      </rPr>
      <t xml:space="preserve"> supplementation in men.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</si>
</sst>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##0.0"/>
    <numFmt numFmtId="177" formatCode="###0.00"/>
    <numFmt numFmtId="178" formatCode="0.000"/>
    <numFmt numFmtId="179" formatCode="0.0E+00"/>
    <numFmt numFmtId="180" formatCode="###0"/>
    <numFmt numFmtId="181" formatCode="###0.000"/>
    <numFmt numFmtId="182" formatCode="\(0.0E+00\)"/>
    <numFmt numFmtId="183" formatCode="\(0.000\)"/>
    <numFmt numFmtId="184" formatCode="\(0.00\)"/>
    <numFmt numFmtId="185" formatCode="\(###0%\)"/>
    <numFmt numFmtId="186" formatCode="0.00_);\(0.00\)"/>
  </numFmts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Palatino Linotype"/>
      <family val="1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i/>
      <sz val="11"/>
      <color theme="1"/>
      <name val="Palatino Linotype"/>
      <family val="1"/>
    </font>
    <font>
      <sz val="11"/>
      <color rgb="FFFF0000"/>
      <name val="游ゴシック"/>
      <family val="2"/>
      <charset val="128"/>
      <scheme val="minor"/>
    </font>
    <font>
      <vertAlign val="superscript"/>
      <sz val="11"/>
      <color theme="1"/>
      <name val="Palatino Linotype"/>
      <family val="1"/>
    </font>
    <font>
      <vertAlign val="subscript"/>
      <sz val="11"/>
      <color theme="1"/>
      <name val="Palatino Linotype"/>
      <family val="1"/>
    </font>
    <font>
      <sz val="16"/>
      <color theme="1"/>
      <name val="游ゴシック"/>
      <family val="2"/>
      <scheme val="minor"/>
    </font>
    <font>
      <sz val="16"/>
      <color theme="1"/>
      <name val="Palatino Linotype"/>
      <family val="1"/>
    </font>
    <font>
      <sz val="10"/>
      <color theme="1"/>
      <name val="Palatino Linotype"/>
      <family val="1"/>
    </font>
    <font>
      <sz val="10"/>
      <name val="Palatino Linotype"/>
      <family val="1"/>
    </font>
    <font>
      <sz val="16"/>
      <name val="游ゴシック"/>
      <family val="2"/>
      <scheme val="minor"/>
    </font>
    <font>
      <sz val="16"/>
      <name val="Palatino Linotype"/>
      <family val="1"/>
    </font>
    <font>
      <sz val="10"/>
      <name val="游ゴシック"/>
      <family val="2"/>
      <scheme val="minor"/>
    </font>
    <font>
      <sz val="8"/>
      <name val="Yu Gothic"/>
      <family val="1"/>
      <charset val="128"/>
    </font>
    <font>
      <sz val="11"/>
      <name val="Palatino Linotype"/>
      <family val="1"/>
    </font>
    <font>
      <vertAlign val="subscript"/>
      <sz val="11"/>
      <name val="Palatino Linotype"/>
      <family val="1"/>
    </font>
    <font>
      <i/>
      <sz val="11"/>
      <name val="Palatino Linotype"/>
      <family val="1"/>
    </font>
    <font>
      <sz val="11"/>
      <name val="MS Gothic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1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6">
    <xf numFmtId="0" fontId="0" fillId="0" borderId="0" xfId="0">
      <alignment vertical="center"/>
    </xf>
    <xf numFmtId="0" fontId="6" fillId="0" borderId="0" xfId="0" applyFont="1">
      <alignment vertical="center"/>
    </xf>
    <xf numFmtId="0" fontId="1" fillId="0" borderId="0" xfId="9">
      <alignment vertical="center"/>
    </xf>
    <xf numFmtId="0" fontId="8" fillId="0" borderId="0" xfId="0" applyFont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 applyFill="1">
      <alignment vertical="center"/>
    </xf>
    <xf numFmtId="0" fontId="3" fillId="0" borderId="0" xfId="1" applyFont="1" applyFill="1" applyAlignment="1">
      <alignment vertical="center" wrapText="1"/>
    </xf>
    <xf numFmtId="0" fontId="3" fillId="0" borderId="1" xfId="0" applyFont="1" applyFill="1" applyBorder="1">
      <alignment vertical="center"/>
    </xf>
    <xf numFmtId="0" fontId="3" fillId="0" borderId="0" xfId="4" applyFont="1" applyFill="1" applyAlignment="1">
      <alignment horizontal="left" vertical="center"/>
    </xf>
    <xf numFmtId="176" fontId="3" fillId="0" borderId="0" xfId="5" applyNumberFormat="1" applyFont="1" applyFill="1" applyAlignment="1">
      <alignment horizontal="right" vertical="center"/>
    </xf>
    <xf numFmtId="176" fontId="3" fillId="0" borderId="0" xfId="5" applyNumberFormat="1" applyFont="1" applyFill="1" applyAlignment="1">
      <alignment horizontal="center" vertical="center"/>
    </xf>
    <xf numFmtId="176" fontId="3" fillId="0" borderId="0" xfId="6" applyNumberFormat="1" applyFont="1" applyFill="1" applyAlignment="1">
      <alignment horizontal="left" vertical="center"/>
    </xf>
    <xf numFmtId="177" fontId="3" fillId="0" borderId="0" xfId="5" applyNumberFormat="1" applyFont="1" applyFill="1" applyAlignment="1">
      <alignment horizontal="right" vertical="center"/>
    </xf>
    <xf numFmtId="177" fontId="3" fillId="0" borderId="0" xfId="6" applyNumberFormat="1" applyFont="1" applyFill="1" applyAlignment="1">
      <alignment horizontal="left" vertical="center"/>
    </xf>
    <xf numFmtId="178" fontId="3" fillId="0" borderId="3" xfId="0" applyNumberFormat="1" applyFont="1" applyFill="1" applyBorder="1" applyAlignment="1">
      <alignment horizontal="center" vertical="center"/>
    </xf>
    <xf numFmtId="176" fontId="3" fillId="0" borderId="0" xfId="7" applyNumberFormat="1" applyFont="1" applyFill="1" applyAlignment="1">
      <alignment horizontal="right" vertical="center"/>
    </xf>
    <xf numFmtId="176" fontId="3" fillId="0" borderId="0" xfId="8" applyNumberFormat="1" applyFont="1" applyFill="1" applyAlignment="1">
      <alignment horizontal="left" vertical="center"/>
    </xf>
    <xf numFmtId="177" fontId="3" fillId="0" borderId="0" xfId="7" applyNumberFormat="1" applyFont="1" applyFill="1" applyAlignment="1">
      <alignment horizontal="right" vertical="center"/>
    </xf>
    <xf numFmtId="177" fontId="3" fillId="0" borderId="0" xfId="8" applyNumberFormat="1" applyFont="1" applyFill="1" applyAlignment="1">
      <alignment horizontal="left" vertical="center"/>
    </xf>
    <xf numFmtId="176" fontId="3" fillId="0" borderId="0" xfId="7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7" fontId="3" fillId="0" borderId="0" xfId="7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0" fontId="3" fillId="0" borderId="0" xfId="9" applyFont="1" applyFill="1">
      <alignment vertical="center"/>
    </xf>
    <xf numFmtId="0" fontId="3" fillId="0" borderId="1" xfId="9" applyFont="1" applyFill="1" applyBorder="1">
      <alignment vertical="center"/>
    </xf>
    <xf numFmtId="176" fontId="3" fillId="0" borderId="1" xfId="5" applyNumberFormat="1" applyFont="1" applyFill="1" applyBorder="1" applyAlignment="1">
      <alignment horizontal="right" vertical="center"/>
    </xf>
    <xf numFmtId="176" fontId="3" fillId="0" borderId="1" xfId="7" applyNumberFormat="1" applyFont="1" applyFill="1" applyBorder="1" applyAlignment="1">
      <alignment horizontal="center" vertical="center"/>
    </xf>
    <xf numFmtId="176" fontId="3" fillId="0" borderId="1" xfId="6" applyNumberFormat="1" applyFont="1" applyFill="1" applyBorder="1" applyAlignment="1">
      <alignment horizontal="left" vertical="center"/>
    </xf>
    <xf numFmtId="176" fontId="3" fillId="0" borderId="1" xfId="10" applyNumberFormat="1" applyFont="1" applyFill="1" applyBorder="1" applyAlignment="1">
      <alignment horizontal="right" vertical="center"/>
    </xf>
    <xf numFmtId="176" fontId="3" fillId="0" borderId="1" xfId="11" applyNumberFormat="1" applyFont="1" applyFill="1" applyBorder="1" applyAlignment="1">
      <alignment horizontal="left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1" fillId="0" borderId="0" xfId="785" applyFont="1"/>
    <xf numFmtId="0" fontId="2" fillId="0" borderId="0" xfId="785"/>
    <xf numFmtId="0" fontId="15" fillId="0" borderId="0" xfId="785" applyFont="1"/>
    <xf numFmtId="0" fontId="16" fillId="0" borderId="0" xfId="785" applyFont="1"/>
    <xf numFmtId="0" fontId="17" fillId="0" borderId="0" xfId="785" applyFont="1"/>
    <xf numFmtId="0" fontId="14" fillId="0" borderId="0" xfId="785" applyFont="1"/>
    <xf numFmtId="0" fontId="3" fillId="0" borderId="0" xfId="4" applyFont="1" applyAlignment="1">
      <alignment horizontal="left" vertical="center"/>
    </xf>
    <xf numFmtId="177" fontId="3" fillId="0" borderId="0" xfId="5" applyNumberFormat="1" applyFont="1" applyAlignment="1">
      <alignment horizontal="right" vertical="center"/>
    </xf>
    <xf numFmtId="177" fontId="3" fillId="0" borderId="0" xfId="7" applyNumberFormat="1" applyFont="1" applyAlignment="1">
      <alignment horizontal="center" vertical="center"/>
    </xf>
    <xf numFmtId="177" fontId="3" fillId="0" borderId="0" xfId="6" applyNumberFormat="1" applyFont="1" applyAlignment="1">
      <alignment horizontal="left" vertical="center"/>
    </xf>
    <xf numFmtId="178" fontId="3" fillId="0" borderId="0" xfId="0" applyNumberFormat="1" applyFont="1" applyAlignment="1">
      <alignment horizontal="center" vertical="center"/>
    </xf>
    <xf numFmtId="177" fontId="3" fillId="0" borderId="0" xfId="7" applyNumberFormat="1" applyFont="1" applyAlignment="1">
      <alignment horizontal="right" vertical="center"/>
    </xf>
    <xf numFmtId="177" fontId="3" fillId="0" borderId="0" xfId="8" applyNumberFormat="1" applyFont="1" applyAlignment="1">
      <alignment horizontal="left" vertical="center"/>
    </xf>
    <xf numFmtId="0" fontId="3" fillId="0" borderId="0" xfId="9" applyFont="1">
      <alignment vertical="center"/>
    </xf>
    <xf numFmtId="0" fontId="3" fillId="0" borderId="0" xfId="9" applyFont="1" applyFill="1" applyAlignment="1">
      <alignment vertical="top" wrapText="1"/>
    </xf>
    <xf numFmtId="0" fontId="3" fillId="0" borderId="0" xfId="0" applyFont="1" applyFill="1">
      <alignment vertical="center"/>
    </xf>
    <xf numFmtId="182" fontId="3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83" fontId="3" fillId="0" borderId="0" xfId="0" applyNumberFormat="1" applyFont="1" applyFill="1" applyAlignment="1">
      <alignment horizontal="center" vertical="center"/>
    </xf>
    <xf numFmtId="183" fontId="3" fillId="0" borderId="1" xfId="0" applyNumberFormat="1" applyFont="1" applyFill="1" applyBorder="1" applyAlignment="1">
      <alignment horizontal="center" vertical="center"/>
    </xf>
    <xf numFmtId="184" fontId="3" fillId="0" borderId="0" xfId="0" applyNumberFormat="1" applyFont="1" applyFill="1" applyAlignment="1">
      <alignment horizontal="center" vertical="center"/>
    </xf>
    <xf numFmtId="184" fontId="3" fillId="0" borderId="1" xfId="0" applyNumberFormat="1" applyFont="1" applyFill="1" applyBorder="1" applyAlignment="1">
      <alignment horizontal="center" vertical="center"/>
    </xf>
    <xf numFmtId="0" fontId="19" fillId="0" borderId="0" xfId="785" applyFont="1"/>
    <xf numFmtId="0" fontId="19" fillId="0" borderId="0" xfId="785" applyFont="1" applyBorder="1"/>
    <xf numFmtId="0" fontId="19" fillId="0" borderId="0" xfId="785" applyFont="1" applyBorder="1" applyAlignment="1">
      <alignment horizontal="center"/>
    </xf>
    <xf numFmtId="0" fontId="19" fillId="0" borderId="0" xfId="785" applyFont="1" applyAlignment="1">
      <alignment horizontal="center"/>
    </xf>
    <xf numFmtId="177" fontId="19" fillId="0" borderId="1" xfId="785" applyNumberFormat="1" applyFont="1" applyBorder="1"/>
    <xf numFmtId="0" fontId="19" fillId="0" borderId="1" xfId="785" applyFont="1" applyBorder="1"/>
    <xf numFmtId="177" fontId="19" fillId="0" borderId="0" xfId="785" applyNumberFormat="1" applyFont="1"/>
    <xf numFmtId="185" fontId="19" fillId="0" borderId="3" xfId="791" applyNumberFormat="1" applyFont="1" applyBorder="1" applyAlignment="1">
      <alignment horizontal="center" vertical="top"/>
    </xf>
    <xf numFmtId="185" fontId="19" fillId="0" borderId="0" xfId="791" applyNumberFormat="1" applyFont="1" applyBorder="1" applyAlignment="1">
      <alignment horizontal="center" vertical="top"/>
    </xf>
    <xf numFmtId="185" fontId="19" fillId="0" borderId="1" xfId="791" applyNumberFormat="1" applyFont="1" applyBorder="1" applyAlignment="1">
      <alignment horizontal="center" vertical="top"/>
    </xf>
    <xf numFmtId="0" fontId="19" fillId="0" borderId="3" xfId="785" applyFont="1" applyBorder="1"/>
    <xf numFmtId="0" fontId="19" fillId="0" borderId="0" xfId="785" applyFont="1" applyAlignment="1">
      <alignment horizontal="right"/>
    </xf>
    <xf numFmtId="177" fontId="19" fillId="0" borderId="0" xfId="785" applyNumberFormat="1" applyFont="1" applyAlignment="1">
      <alignment horizontal="right"/>
    </xf>
    <xf numFmtId="177" fontId="19" fillId="0" borderId="0" xfId="785" applyNumberFormat="1" applyFont="1" applyAlignment="1">
      <alignment horizontal="center"/>
    </xf>
    <xf numFmtId="0" fontId="19" fillId="0" borderId="0" xfId="785" applyFont="1" applyBorder="1" applyAlignment="1">
      <alignment horizontal="left" wrapText="1"/>
    </xf>
    <xf numFmtId="0" fontId="12" fillId="0" borderId="0" xfId="785" applyFont="1"/>
    <xf numFmtId="0" fontId="13" fillId="0" borderId="0" xfId="785" applyFont="1"/>
    <xf numFmtId="0" fontId="13" fillId="0" borderId="0" xfId="788" applyFont="1" applyAlignment="1">
      <alignment horizontal="center" wrapText="1"/>
    </xf>
    <xf numFmtId="0" fontId="13" fillId="0" borderId="0" xfId="787" applyFont="1" applyAlignment="1">
      <alignment horizontal="center" wrapText="1"/>
    </xf>
    <xf numFmtId="0" fontId="19" fillId="0" borderId="0" xfId="796" applyFont="1" applyAlignment="1">
      <alignment horizontal="left" vertical="top"/>
    </xf>
    <xf numFmtId="180" fontId="19" fillId="0" borderId="0" xfId="797" applyNumberFormat="1" applyFont="1" applyAlignment="1">
      <alignment horizontal="right" vertical="top"/>
    </xf>
    <xf numFmtId="180" fontId="19" fillId="0" borderId="0" xfId="798" applyNumberFormat="1" applyFont="1" applyAlignment="1">
      <alignment horizontal="right" vertical="top"/>
    </xf>
    <xf numFmtId="180" fontId="19" fillId="0" borderId="0" xfId="799" applyNumberFormat="1" applyFont="1" applyAlignment="1">
      <alignment horizontal="right" vertical="top"/>
    </xf>
    <xf numFmtId="180" fontId="19" fillId="0" borderId="0" xfId="800" applyNumberFormat="1" applyFont="1" applyAlignment="1">
      <alignment horizontal="right" vertical="top"/>
    </xf>
    <xf numFmtId="0" fontId="14" fillId="0" borderId="0" xfId="796" applyFont="1" applyAlignment="1">
      <alignment horizontal="left" vertical="top"/>
    </xf>
    <xf numFmtId="180" fontId="13" fillId="0" borderId="0" xfId="797" applyNumberFormat="1" applyFont="1" applyAlignment="1">
      <alignment horizontal="center" vertical="top"/>
    </xf>
    <xf numFmtId="180" fontId="13" fillId="0" borderId="0" xfId="798" applyNumberFormat="1" applyFont="1" applyAlignment="1">
      <alignment horizontal="center" vertical="top"/>
    </xf>
    <xf numFmtId="0" fontId="13" fillId="0" borderId="0" xfId="785" applyFont="1" applyAlignment="1">
      <alignment horizontal="center"/>
    </xf>
    <xf numFmtId="180" fontId="13" fillId="0" borderId="0" xfId="799" applyNumberFormat="1" applyFont="1" applyAlignment="1">
      <alignment horizontal="center" vertical="top"/>
    </xf>
    <xf numFmtId="180" fontId="13" fillId="0" borderId="0" xfId="800" applyNumberFormat="1" applyFont="1" applyAlignment="1">
      <alignment horizontal="center" vertical="top"/>
    </xf>
    <xf numFmtId="186" fontId="19" fillId="0" borderId="0" xfId="791" applyNumberFormat="1" applyFont="1" applyBorder="1" applyAlignment="1">
      <alignment horizontal="center" vertical="top"/>
    </xf>
    <xf numFmtId="0" fontId="14" fillId="0" borderId="0" xfId="790" applyFont="1" applyAlignment="1">
      <alignment horizontal="left" vertical="top"/>
    </xf>
    <xf numFmtId="180" fontId="13" fillId="0" borderId="0" xfId="791" applyNumberFormat="1" applyFont="1" applyAlignment="1">
      <alignment horizontal="center" vertical="top"/>
    </xf>
    <xf numFmtId="180" fontId="13" fillId="0" borderId="0" xfId="792" applyNumberFormat="1" applyFont="1" applyAlignment="1">
      <alignment horizontal="center" vertical="top"/>
    </xf>
    <xf numFmtId="180" fontId="13" fillId="0" borderId="0" xfId="793" applyNumberFormat="1" applyFont="1" applyAlignment="1">
      <alignment horizontal="center" vertical="top"/>
    </xf>
    <xf numFmtId="180" fontId="13" fillId="0" borderId="0" xfId="794" applyNumberFormat="1" applyFont="1" applyAlignment="1">
      <alignment horizontal="center" vertical="top"/>
    </xf>
    <xf numFmtId="186" fontId="19" fillId="0" borderId="1" xfId="791" applyNumberFormat="1" applyFont="1" applyBorder="1" applyAlignment="1">
      <alignment horizontal="center" vertical="top"/>
    </xf>
    <xf numFmtId="177" fontId="19" fillId="0" borderId="1" xfId="807" applyNumberFormat="1" applyFont="1" applyBorder="1" applyAlignment="1">
      <alignment horizontal="center" vertical="center"/>
    </xf>
    <xf numFmtId="0" fontId="19" fillId="0" borderId="0" xfId="785" applyFont="1" applyAlignment="1">
      <alignment horizontal="left" wrapText="1"/>
    </xf>
    <xf numFmtId="0" fontId="19" fillId="0" borderId="0" xfId="785" applyFont="1" applyBorder="1" applyAlignment="1">
      <alignment horizontal="right"/>
    </xf>
    <xf numFmtId="0" fontId="19" fillId="0" borderId="0" xfId="785" applyFont="1" applyBorder="1" applyAlignment="1">
      <alignment vertical="center"/>
    </xf>
    <xf numFmtId="177" fontId="19" fillId="0" borderId="0" xfId="807" applyNumberFormat="1" applyFont="1" applyBorder="1" applyAlignment="1">
      <alignment horizontal="center" vertical="center"/>
    </xf>
    <xf numFmtId="181" fontId="22" fillId="0" borderId="0" xfId="809" applyNumberFormat="1" applyFont="1" applyBorder="1" applyAlignment="1">
      <alignment vertical="top"/>
    </xf>
    <xf numFmtId="181" fontId="22" fillId="0" borderId="0" xfId="809" applyNumberFormat="1" applyFont="1" applyBorder="1" applyAlignment="1">
      <alignment horizontal="center" vertical="top"/>
    </xf>
    <xf numFmtId="0" fontId="19" fillId="0" borderId="0" xfId="787" applyFont="1" applyBorder="1" applyAlignment="1">
      <alignment horizontal="center" wrapText="1"/>
    </xf>
    <xf numFmtId="181" fontId="22" fillId="0" borderId="0" xfId="810" applyNumberFormat="1" applyFont="1" applyBorder="1" applyAlignment="1">
      <alignment vertical="top"/>
    </xf>
    <xf numFmtId="181" fontId="22" fillId="0" borderId="0" xfId="810" applyNumberFormat="1" applyFont="1" applyBorder="1" applyAlignment="1">
      <alignment horizontal="center" vertical="top"/>
    </xf>
    <xf numFmtId="0" fontId="13" fillId="0" borderId="0" xfId="785" applyFont="1" applyAlignment="1">
      <alignment horizontal="center"/>
    </xf>
    <xf numFmtId="0" fontId="19" fillId="0" borderId="0" xfId="796" applyFont="1" applyBorder="1" applyAlignment="1">
      <alignment horizontal="left" vertical="top"/>
    </xf>
    <xf numFmtId="180" fontId="19" fillId="0" borderId="0" xfId="797" applyNumberFormat="1" applyFont="1" applyBorder="1" applyAlignment="1">
      <alignment horizontal="right" vertical="top"/>
    </xf>
    <xf numFmtId="180" fontId="19" fillId="0" borderId="0" xfId="798" applyNumberFormat="1" applyFont="1" applyBorder="1" applyAlignment="1">
      <alignment horizontal="right" vertical="top"/>
    </xf>
    <xf numFmtId="180" fontId="19" fillId="0" borderId="0" xfId="799" applyNumberFormat="1" applyFont="1" applyBorder="1" applyAlignment="1">
      <alignment horizontal="right" vertical="top"/>
    </xf>
    <xf numFmtId="180" fontId="19" fillId="0" borderId="0" xfId="800" applyNumberFormat="1" applyFont="1" applyBorder="1" applyAlignment="1">
      <alignment horizontal="right" vertical="top"/>
    </xf>
    <xf numFmtId="0" fontId="19" fillId="0" borderId="1" xfId="790" applyFont="1" applyBorder="1" applyAlignment="1">
      <alignment horizontal="left" vertical="top"/>
    </xf>
    <xf numFmtId="180" fontId="19" fillId="0" borderId="1" xfId="791" applyNumberFormat="1" applyFont="1" applyBorder="1" applyAlignment="1">
      <alignment horizontal="right" vertical="top"/>
    </xf>
    <xf numFmtId="180" fontId="19" fillId="0" borderId="1" xfId="792" applyNumberFormat="1" applyFont="1" applyBorder="1" applyAlignment="1">
      <alignment horizontal="right" vertical="top"/>
    </xf>
    <xf numFmtId="0" fontId="19" fillId="0" borderId="1" xfId="785" applyFont="1" applyBorder="1" applyAlignment="1">
      <alignment horizontal="center"/>
    </xf>
    <xf numFmtId="180" fontId="19" fillId="0" borderId="1" xfId="793" applyNumberFormat="1" applyFont="1" applyBorder="1" applyAlignment="1">
      <alignment horizontal="right" vertical="top"/>
    </xf>
    <xf numFmtId="180" fontId="19" fillId="0" borderId="1" xfId="794" applyNumberFormat="1" applyFont="1" applyBorder="1" applyAlignment="1">
      <alignment horizontal="right" vertical="top"/>
    </xf>
    <xf numFmtId="0" fontId="19" fillId="0" borderId="1" xfId="785" applyFont="1" applyBorder="1" applyAlignment="1"/>
    <xf numFmtId="180" fontId="19" fillId="0" borderId="0" xfId="791" applyNumberFormat="1" applyFont="1" applyBorder="1" applyAlignment="1">
      <alignment horizontal="right" vertical="top"/>
    </xf>
    <xf numFmtId="180" fontId="19" fillId="0" borderId="0" xfId="792" applyNumberFormat="1" applyFont="1" applyBorder="1" applyAlignment="1">
      <alignment horizontal="right" vertical="top"/>
    </xf>
    <xf numFmtId="0" fontId="19" fillId="0" borderId="0" xfId="785" applyFont="1" applyBorder="1" applyAlignment="1"/>
    <xf numFmtId="177" fontId="19" fillId="0" borderId="0" xfId="807" applyNumberFormat="1" applyFont="1" applyBorder="1" applyAlignment="1">
      <alignment vertical="center"/>
    </xf>
    <xf numFmtId="0" fontId="0" fillId="0" borderId="0" xfId="0" applyBorder="1">
      <alignment vertical="center"/>
    </xf>
    <xf numFmtId="0" fontId="19" fillId="0" borderId="0" xfId="796" applyFont="1" applyAlignment="1">
      <alignment horizontal="center" vertical="top"/>
    </xf>
    <xf numFmtId="0" fontId="19" fillId="0" borderId="0" xfId="796" applyFont="1" applyBorder="1" applyAlignment="1">
      <alignment horizontal="center" vertical="top"/>
    </xf>
    <xf numFmtId="0" fontId="19" fillId="0" borderId="0" xfId="790" applyFont="1" applyBorder="1" applyAlignment="1">
      <alignment horizontal="center" vertical="top"/>
    </xf>
    <xf numFmtId="0" fontId="19" fillId="0" borderId="1" xfId="786" applyFont="1" applyBorder="1" applyAlignment="1">
      <alignment horizontal="center" vertical="center" wrapText="1"/>
    </xf>
    <xf numFmtId="0" fontId="19" fillId="0" borderId="0" xfId="789" applyFont="1" applyAlignment="1">
      <alignment vertical="top" wrapText="1"/>
    </xf>
    <xf numFmtId="0" fontId="19" fillId="0" borderId="0" xfId="789" applyFont="1" applyBorder="1" applyAlignment="1">
      <alignment vertical="top" wrapText="1"/>
    </xf>
    <xf numFmtId="0" fontId="21" fillId="0" borderId="0" xfId="789" applyFont="1" applyAlignment="1">
      <alignment vertical="top" wrapText="1"/>
    </xf>
    <xf numFmtId="0" fontId="0" fillId="0" borderId="0" xfId="0" applyAlignment="1">
      <alignment horizontal="left" vertical="center"/>
    </xf>
    <xf numFmtId="185" fontId="19" fillId="0" borderId="3" xfId="791" applyNumberFormat="1" applyFont="1" applyBorder="1" applyAlignment="1">
      <alignment horizontal="left" vertical="top"/>
    </xf>
    <xf numFmtId="185" fontId="19" fillId="0" borderId="0" xfId="791" applyNumberFormat="1" applyFont="1" applyBorder="1" applyAlignment="1">
      <alignment horizontal="left" vertical="top"/>
    </xf>
    <xf numFmtId="177" fontId="19" fillId="0" borderId="0" xfId="807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0" borderId="0" xfId="785" applyFont="1" applyBorder="1" applyAlignment="1">
      <alignment horizontal="left"/>
    </xf>
    <xf numFmtId="0" fontId="19" fillId="0" borderId="0" xfId="785" applyFont="1" applyAlignment="1">
      <alignment horizontal="left"/>
    </xf>
    <xf numFmtId="177" fontId="19" fillId="0" borderId="1" xfId="785" applyNumberFormat="1" applyFont="1" applyBorder="1" applyAlignment="1">
      <alignment horizontal="center"/>
    </xf>
    <xf numFmtId="0" fontId="19" fillId="0" borderId="1" xfId="786" applyFont="1" applyBorder="1" applyAlignment="1">
      <alignment horizontal="left" vertical="center" wrapText="1"/>
    </xf>
    <xf numFmtId="177" fontId="19" fillId="0" borderId="0" xfId="807" applyNumberFormat="1" applyFont="1" applyBorder="1" applyAlignment="1">
      <alignment horizontal="center" vertical="center"/>
    </xf>
    <xf numFmtId="177" fontId="19" fillId="0" borderId="0" xfId="785" applyNumberFormat="1" applyFont="1" applyBorder="1" applyAlignment="1">
      <alignment horizontal="center"/>
    </xf>
    <xf numFmtId="0" fontId="19" fillId="0" borderId="1" xfId="787" applyFont="1" applyBorder="1" applyAlignment="1">
      <alignment horizontal="center" wrapText="1"/>
    </xf>
    <xf numFmtId="0" fontId="19" fillId="0" borderId="1" xfId="788" applyFont="1" applyBorder="1" applyAlignment="1">
      <alignment horizontal="center" wrapText="1"/>
    </xf>
    <xf numFmtId="0" fontId="19" fillId="0" borderId="1" xfId="785" applyFont="1" applyBorder="1" applyAlignment="1">
      <alignment horizontal="left" wrapText="1"/>
    </xf>
    <xf numFmtId="0" fontId="19" fillId="0" borderId="2" xfId="785" applyFont="1" applyBorder="1" applyAlignment="1">
      <alignment horizontal="center"/>
    </xf>
    <xf numFmtId="0" fontId="13" fillId="0" borderId="0" xfId="785" applyFont="1" applyAlignment="1">
      <alignment horizontal="center"/>
    </xf>
    <xf numFmtId="0" fontId="19" fillId="0" borderId="1" xfId="785" applyFont="1" applyBorder="1" applyAlignment="1">
      <alignment horizontal="center" vertical="center"/>
    </xf>
    <xf numFmtId="0" fontId="19" fillId="0" borderId="0" xfId="785" applyFont="1" applyAlignment="1">
      <alignment horizontal="left" wrapText="1"/>
    </xf>
    <xf numFmtId="0" fontId="14" fillId="0" borderId="0" xfId="786" applyFont="1" applyAlignment="1">
      <alignment horizontal="left" vertical="center" wrapText="1"/>
    </xf>
    <xf numFmtId="0" fontId="19" fillId="0" borderId="0" xfId="789" applyFont="1" applyAlignment="1">
      <alignment horizontal="left" vertical="top" wrapText="1"/>
    </xf>
    <xf numFmtId="0" fontId="14" fillId="0" borderId="0" xfId="795" applyFont="1" applyAlignment="1">
      <alignment horizontal="left" vertical="top" wrapText="1"/>
    </xf>
    <xf numFmtId="0" fontId="19" fillId="0" borderId="2" xfId="785" applyFont="1" applyBorder="1" applyAlignment="1">
      <alignment horizontal="left"/>
    </xf>
    <xf numFmtId="0" fontId="19" fillId="0" borderId="1" xfId="785" applyFont="1" applyBorder="1" applyAlignment="1">
      <alignment horizontal="left"/>
    </xf>
    <xf numFmtId="177" fontId="19" fillId="0" borderId="1" xfId="807" applyNumberFormat="1" applyFont="1" applyBorder="1" applyAlignment="1">
      <alignment horizontal="center" vertical="center"/>
    </xf>
    <xf numFmtId="177" fontId="19" fillId="0" borderId="1" xfId="808" applyNumberFormat="1" applyFont="1" applyBorder="1" applyAlignment="1">
      <alignment horizontal="center" vertical="center"/>
    </xf>
    <xf numFmtId="181" fontId="19" fillId="0" borderId="1" xfId="808" applyNumberFormat="1" applyFont="1" applyBorder="1" applyAlignment="1">
      <alignment horizontal="center" vertical="center"/>
    </xf>
    <xf numFmtId="0" fontId="14" fillId="0" borderId="0" xfId="785" applyFont="1" applyAlignment="1">
      <alignment horizontal="left"/>
    </xf>
    <xf numFmtId="181" fontId="13" fillId="0" borderId="0" xfId="807" applyNumberFormat="1" applyFont="1" applyAlignment="1">
      <alignment horizontal="center" vertical="center"/>
    </xf>
    <xf numFmtId="181" fontId="13" fillId="0" borderId="0" xfId="808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vertical="top" wrapText="1"/>
    </xf>
    <xf numFmtId="177" fontId="18" fillId="0" borderId="3" xfId="5" applyNumberFormat="1" applyFont="1" applyBorder="1" applyAlignment="1">
      <alignment horizontal="center" vertical="center"/>
    </xf>
    <xf numFmtId="177" fontId="18" fillId="0" borderId="0" xfId="7" applyNumberFormat="1" applyFont="1" applyAlignment="1">
      <alignment horizontal="center" vertical="center"/>
    </xf>
  </cellXfs>
  <cellStyles count="811">
    <cellStyle name="style1635247794781" xfId="2" xr:uid="{00000000-0005-0000-0000-000000000000}"/>
    <cellStyle name="style1635247795309" xfId="1" xr:uid="{00000000-0005-0000-0000-000001000000}"/>
    <cellStyle name="style1635247795747" xfId="4" xr:uid="{00000000-0005-0000-0000-000002000000}"/>
    <cellStyle name="style1635247795903" xfId="3" xr:uid="{00000000-0005-0000-0000-000003000000}"/>
    <cellStyle name="style1635247796247" xfId="7" xr:uid="{00000000-0005-0000-0000-000004000000}"/>
    <cellStyle name="style1635247796434" xfId="5" xr:uid="{00000000-0005-0000-0000-000005000000}"/>
    <cellStyle name="style1635247796512" xfId="6" xr:uid="{00000000-0005-0000-0000-000006000000}"/>
    <cellStyle name="style1635247796583" xfId="8" xr:uid="{00000000-0005-0000-0000-000007000000}"/>
    <cellStyle name="style1635247796723" xfId="10" xr:uid="{00000000-0005-0000-0000-000008000000}"/>
    <cellStyle name="style1635247796770" xfId="11" xr:uid="{00000000-0005-0000-0000-000009000000}"/>
    <cellStyle name="style1636281481890" xfId="801" xr:uid="{00000000-0005-0000-0000-00000A000000}"/>
    <cellStyle name="style1636281481953" xfId="802" xr:uid="{00000000-0005-0000-0000-00000B000000}"/>
    <cellStyle name="style1636281482894" xfId="787" xr:uid="{00000000-0005-0000-0000-00000C000000}"/>
    <cellStyle name="style1636281483159" xfId="792" xr:uid="{00000000-0005-0000-0000-00000D000000}"/>
    <cellStyle name="style1636281483331" xfId="798" xr:uid="{00000000-0005-0000-0000-00000E000000}"/>
    <cellStyle name="style1636281483508" xfId="803" xr:uid="{00000000-0005-0000-0000-00000F000000}"/>
    <cellStyle name="style1636281483711" xfId="786" xr:uid="{00000000-0005-0000-0000-000010000000}"/>
    <cellStyle name="style1636281483836" xfId="788" xr:uid="{00000000-0005-0000-0000-000011000000}"/>
    <cellStyle name="style1636281484016" xfId="791" xr:uid="{00000000-0005-0000-0000-000012000000}"/>
    <cellStyle name="style1636281484078" xfId="797" xr:uid="{00000000-0005-0000-0000-000013000000}"/>
    <cellStyle name="style1636281484141" xfId="804" xr:uid="{00000000-0005-0000-0000-000014000000}"/>
    <cellStyle name="style1636281484496" xfId="807" xr:uid="{00000000-0005-0000-0000-000015000000}"/>
    <cellStyle name="style1636369098919" xfId="795" xr:uid="{00000000-0005-0000-0000-000016000000}"/>
    <cellStyle name="style1636369100577" xfId="794" xr:uid="{00000000-0005-0000-0000-000017000000}"/>
    <cellStyle name="style1636369100781" xfId="800" xr:uid="{00000000-0005-0000-0000-000018000000}"/>
    <cellStyle name="style1636369100984" xfId="805" xr:uid="{00000000-0005-0000-0000-000019000000}"/>
    <cellStyle name="style1636369101328" xfId="789" xr:uid="{00000000-0005-0000-0000-00001A000000}"/>
    <cellStyle name="style1636369101406" xfId="790" xr:uid="{00000000-0005-0000-0000-00001B000000}"/>
    <cellStyle name="style1636369101437" xfId="796" xr:uid="{00000000-0005-0000-0000-00001C000000}"/>
    <cellStyle name="style1636369101469" xfId="793" xr:uid="{00000000-0005-0000-0000-00001D000000}"/>
    <cellStyle name="style1636369101531" xfId="799" xr:uid="{00000000-0005-0000-0000-00001E000000}"/>
    <cellStyle name="style1636369101609" xfId="806" xr:uid="{00000000-0005-0000-0000-00001F000000}"/>
    <cellStyle name="style1636369101890" xfId="808" xr:uid="{00000000-0005-0000-0000-000020000000}"/>
    <cellStyle name="style1641622841191" xfId="22" xr:uid="{00000000-0005-0000-0000-000021000000}"/>
    <cellStyle name="style1641622842190" xfId="17" xr:uid="{00000000-0005-0000-0000-000022000000}"/>
    <cellStyle name="style1641622842253" xfId="12" xr:uid="{00000000-0005-0000-0000-000023000000}"/>
    <cellStyle name="style1641622842308" xfId="13" xr:uid="{00000000-0005-0000-0000-000024000000}"/>
    <cellStyle name="style1641622842355" xfId="18" xr:uid="{00000000-0005-0000-0000-000025000000}"/>
    <cellStyle name="style1641622842433" xfId="14" xr:uid="{00000000-0005-0000-0000-000026000000}"/>
    <cellStyle name="style1641622842480" xfId="15" xr:uid="{00000000-0005-0000-0000-000027000000}"/>
    <cellStyle name="style1641622842542" xfId="16" xr:uid="{00000000-0005-0000-0000-000028000000}"/>
    <cellStyle name="style1641622842620" xfId="19" xr:uid="{00000000-0005-0000-0000-000029000000}"/>
    <cellStyle name="style1641622842667" xfId="20" xr:uid="{00000000-0005-0000-0000-00002A000000}"/>
    <cellStyle name="style1641622842714" xfId="21" xr:uid="{00000000-0005-0000-0000-00002B000000}"/>
    <cellStyle name="style1641622842792" xfId="23" xr:uid="{00000000-0005-0000-0000-00002C000000}"/>
    <cellStyle name="style1641622842839" xfId="24" xr:uid="{00000000-0005-0000-0000-00002D000000}"/>
    <cellStyle name="style1641622842886" xfId="25" xr:uid="{00000000-0005-0000-0000-00002E000000}"/>
    <cellStyle name="style1641622843003" xfId="26" xr:uid="{00000000-0005-0000-0000-00002F000000}"/>
    <cellStyle name="style1641622843097" xfId="27" xr:uid="{00000000-0005-0000-0000-000030000000}"/>
    <cellStyle name="style1641623160947" xfId="174" xr:uid="{00000000-0005-0000-0000-000031000000}"/>
    <cellStyle name="style1641623162384" xfId="169" xr:uid="{00000000-0005-0000-0000-000032000000}"/>
    <cellStyle name="style1641623162509" xfId="164" xr:uid="{00000000-0005-0000-0000-000033000000}"/>
    <cellStyle name="style1641623162636" xfId="165" xr:uid="{00000000-0005-0000-0000-000034000000}"/>
    <cellStyle name="style1641623162718" xfId="170" xr:uid="{00000000-0005-0000-0000-000035000000}"/>
    <cellStyle name="style1641623162913" xfId="166" xr:uid="{00000000-0005-0000-0000-000036000000}"/>
    <cellStyle name="style1641623163049" xfId="167" xr:uid="{00000000-0005-0000-0000-000037000000}"/>
    <cellStyle name="style1641623163151" xfId="168" xr:uid="{00000000-0005-0000-0000-000038000000}"/>
    <cellStyle name="style1641623163307" xfId="171" xr:uid="{00000000-0005-0000-0000-000039000000}"/>
    <cellStyle name="style1641623163385" xfId="172" xr:uid="{00000000-0005-0000-0000-00003A000000}"/>
    <cellStyle name="style1641623163452" xfId="173" xr:uid="{00000000-0005-0000-0000-00003B000000}"/>
    <cellStyle name="style1641623163562" xfId="175" xr:uid="{00000000-0005-0000-0000-00003C000000}"/>
    <cellStyle name="style1641623163624" xfId="176" xr:uid="{00000000-0005-0000-0000-00003D000000}"/>
    <cellStyle name="style1641623163687" xfId="177" xr:uid="{00000000-0005-0000-0000-00003E000000}"/>
    <cellStyle name="style1641623163812" xfId="178" xr:uid="{00000000-0005-0000-0000-00003F000000}"/>
    <cellStyle name="style1641623163874" xfId="179" xr:uid="{00000000-0005-0000-0000-000040000000}"/>
    <cellStyle name="style1641623163999" xfId="180" xr:uid="{00000000-0005-0000-0000-000041000000}"/>
    <cellStyle name="style1641624041953" xfId="810" xr:uid="{00000000-0005-0000-0000-000042000000}"/>
    <cellStyle name="style1641624414206" xfId="809" xr:uid="{00000000-0005-0000-0000-000043000000}"/>
    <cellStyle name="style1641625153554" xfId="89" xr:uid="{00000000-0005-0000-0000-000044000000}"/>
    <cellStyle name="style1641625154073" xfId="84" xr:uid="{00000000-0005-0000-0000-000045000000}"/>
    <cellStyle name="style1641625154105" xfId="79" xr:uid="{00000000-0005-0000-0000-000046000000}"/>
    <cellStyle name="style1641625154152" xfId="80" xr:uid="{00000000-0005-0000-0000-000047000000}"/>
    <cellStyle name="style1641625154183" xfId="85" xr:uid="{00000000-0005-0000-0000-000048000000}"/>
    <cellStyle name="style1641625154245" xfId="81" xr:uid="{00000000-0005-0000-0000-000049000000}"/>
    <cellStyle name="style1641625154277" xfId="82" xr:uid="{00000000-0005-0000-0000-00004A000000}"/>
    <cellStyle name="style1641625154323" xfId="83" xr:uid="{00000000-0005-0000-0000-00004B000000}"/>
    <cellStyle name="style1641625154386" xfId="86" xr:uid="{00000000-0005-0000-0000-00004C000000}"/>
    <cellStyle name="style1641625154433" xfId="87" xr:uid="{00000000-0005-0000-0000-00004D000000}"/>
    <cellStyle name="style1641625154464" xfId="88" xr:uid="{00000000-0005-0000-0000-00004E000000}"/>
    <cellStyle name="style1641625154542" xfId="90" xr:uid="{00000000-0005-0000-0000-00004F000000}"/>
    <cellStyle name="style1641625154573" xfId="91" xr:uid="{00000000-0005-0000-0000-000050000000}"/>
    <cellStyle name="style1641625154667" xfId="92" xr:uid="{00000000-0005-0000-0000-000051000000}"/>
    <cellStyle name="style1641625154823" xfId="93" xr:uid="{00000000-0005-0000-0000-000052000000}"/>
    <cellStyle name="style1641625154878" xfId="94" xr:uid="{00000000-0005-0000-0000-000053000000}"/>
    <cellStyle name="style1641625154957" xfId="95" xr:uid="{00000000-0005-0000-0000-000054000000}"/>
    <cellStyle name="style1641625171774" xfId="72" xr:uid="{00000000-0005-0000-0000-000055000000}"/>
    <cellStyle name="style1641625172274" xfId="67" xr:uid="{00000000-0005-0000-0000-000056000000}"/>
    <cellStyle name="style1641625172321" xfId="62" xr:uid="{00000000-0005-0000-0000-000057000000}"/>
    <cellStyle name="style1641625172352" xfId="63" xr:uid="{00000000-0005-0000-0000-000058000000}"/>
    <cellStyle name="style1641625172399" xfId="68" xr:uid="{00000000-0005-0000-0000-000059000000}"/>
    <cellStyle name="style1641625172446" xfId="64" xr:uid="{00000000-0005-0000-0000-00005A000000}"/>
    <cellStyle name="style1641625172477" xfId="65" xr:uid="{00000000-0005-0000-0000-00005B000000}"/>
    <cellStyle name="style1641625172524" xfId="66" xr:uid="{00000000-0005-0000-0000-00005C000000}"/>
    <cellStyle name="style1641625172589" xfId="69" xr:uid="{00000000-0005-0000-0000-00005D000000}"/>
    <cellStyle name="style1641625172635" xfId="70" xr:uid="{00000000-0005-0000-0000-00005E000000}"/>
    <cellStyle name="style1641625172682" xfId="71" xr:uid="{00000000-0005-0000-0000-00005F000000}"/>
    <cellStyle name="style1641625172776" xfId="73" xr:uid="{00000000-0005-0000-0000-000060000000}"/>
    <cellStyle name="style1641625172807" xfId="74" xr:uid="{00000000-0005-0000-0000-000061000000}"/>
    <cellStyle name="style1641625172888" xfId="75" xr:uid="{00000000-0005-0000-0000-000062000000}"/>
    <cellStyle name="style1641625173044" xfId="76" xr:uid="{00000000-0005-0000-0000-000063000000}"/>
    <cellStyle name="style1641625173106" xfId="77" xr:uid="{00000000-0005-0000-0000-000064000000}"/>
    <cellStyle name="style1641625173231" xfId="78" xr:uid="{00000000-0005-0000-0000-000065000000}"/>
    <cellStyle name="style1641625193226" xfId="55" xr:uid="{00000000-0005-0000-0000-000066000000}"/>
    <cellStyle name="style1641625193695" xfId="50" xr:uid="{00000000-0005-0000-0000-000067000000}"/>
    <cellStyle name="style1641625193726" xfId="45" xr:uid="{00000000-0005-0000-0000-000068000000}"/>
    <cellStyle name="style1641625193773" xfId="46" xr:uid="{00000000-0005-0000-0000-000069000000}"/>
    <cellStyle name="style1641625193804" xfId="51" xr:uid="{00000000-0005-0000-0000-00006A000000}"/>
    <cellStyle name="style1641625193851" xfId="47" xr:uid="{00000000-0005-0000-0000-00006B000000}"/>
    <cellStyle name="style1641625193898" xfId="48" xr:uid="{00000000-0005-0000-0000-00006C000000}"/>
    <cellStyle name="style1641625193945" xfId="49" xr:uid="{00000000-0005-0000-0000-00006D000000}"/>
    <cellStyle name="style1641625194101" xfId="52" xr:uid="{00000000-0005-0000-0000-00006E000000}"/>
    <cellStyle name="style1641625194194" xfId="53" xr:uid="{00000000-0005-0000-0000-00006F000000}"/>
    <cellStyle name="style1641625194288" xfId="54" xr:uid="{00000000-0005-0000-0000-000070000000}"/>
    <cellStyle name="style1641625194437" xfId="56" xr:uid="{00000000-0005-0000-0000-000071000000}"/>
    <cellStyle name="style1641625194500" xfId="57" xr:uid="{00000000-0005-0000-0000-000072000000}"/>
    <cellStyle name="style1641625194546" xfId="58" xr:uid="{00000000-0005-0000-0000-000073000000}"/>
    <cellStyle name="style1641625194624" xfId="59" xr:uid="{00000000-0005-0000-0000-000074000000}"/>
    <cellStyle name="style1641625194656" xfId="60" xr:uid="{00000000-0005-0000-0000-000075000000}"/>
    <cellStyle name="style1641625194724" xfId="61" xr:uid="{00000000-0005-0000-0000-000076000000}"/>
    <cellStyle name="style1641625214510" xfId="38" xr:uid="{00000000-0005-0000-0000-000077000000}"/>
    <cellStyle name="style1641625214996" xfId="33" xr:uid="{00000000-0005-0000-0000-000078000000}"/>
    <cellStyle name="style1641625215027" xfId="28" xr:uid="{00000000-0005-0000-0000-000079000000}"/>
    <cellStyle name="style1641625215074" xfId="29" xr:uid="{00000000-0005-0000-0000-00007A000000}"/>
    <cellStyle name="style1641625215105" xfId="34" xr:uid="{00000000-0005-0000-0000-00007B000000}"/>
    <cellStyle name="style1641625215152" xfId="30" xr:uid="{00000000-0005-0000-0000-00007C000000}"/>
    <cellStyle name="style1641625215183" xfId="31" xr:uid="{00000000-0005-0000-0000-00007D000000}"/>
    <cellStyle name="style1641625215230" xfId="32" xr:uid="{00000000-0005-0000-0000-00007E000000}"/>
    <cellStyle name="style1641625215293" xfId="35" xr:uid="{00000000-0005-0000-0000-00007F000000}"/>
    <cellStyle name="style1641625215340" xfId="36" xr:uid="{00000000-0005-0000-0000-000080000000}"/>
    <cellStyle name="style1641625215433" xfId="37" xr:uid="{00000000-0005-0000-0000-000081000000}"/>
    <cellStyle name="style1641625215590" xfId="39" xr:uid="{00000000-0005-0000-0000-000082000000}"/>
    <cellStyle name="style1641625215683" xfId="40" xr:uid="{00000000-0005-0000-0000-000083000000}"/>
    <cellStyle name="style1641625215746" xfId="41" xr:uid="{00000000-0005-0000-0000-000084000000}"/>
    <cellStyle name="style1641625215824" xfId="42" xr:uid="{00000000-0005-0000-0000-000085000000}"/>
    <cellStyle name="style1641625215855" xfId="43" xr:uid="{00000000-0005-0000-0000-000086000000}"/>
    <cellStyle name="style1641625215918" xfId="44" xr:uid="{00000000-0005-0000-0000-000087000000}"/>
    <cellStyle name="style1641625393563" xfId="157" xr:uid="{00000000-0005-0000-0000-000088000000}"/>
    <cellStyle name="style1641625394236" xfId="152" xr:uid="{00000000-0005-0000-0000-000089000000}"/>
    <cellStyle name="style1641625394283" xfId="147" xr:uid="{00000000-0005-0000-0000-00008A000000}"/>
    <cellStyle name="style1641625394330" xfId="148" xr:uid="{00000000-0005-0000-0000-00008B000000}"/>
    <cellStyle name="style1641625394361" xfId="153" xr:uid="{00000000-0005-0000-0000-00008C000000}"/>
    <cellStyle name="style1641625394408" xfId="149" xr:uid="{00000000-0005-0000-0000-00008D000000}"/>
    <cellStyle name="style1641625394439" xfId="150" xr:uid="{00000000-0005-0000-0000-00008E000000}"/>
    <cellStyle name="style1641625394486" xfId="151" xr:uid="{00000000-0005-0000-0000-00008F000000}"/>
    <cellStyle name="style1641625394564" xfId="154" xr:uid="{00000000-0005-0000-0000-000090000000}"/>
    <cellStyle name="style1641625394595" xfId="155" xr:uid="{00000000-0005-0000-0000-000091000000}"/>
    <cellStyle name="style1641625394627" xfId="156" xr:uid="{00000000-0005-0000-0000-000092000000}"/>
    <cellStyle name="style1641625394779" xfId="158" xr:uid="{00000000-0005-0000-0000-000093000000}"/>
    <cellStyle name="style1641625394873" xfId="159" xr:uid="{00000000-0005-0000-0000-000094000000}"/>
    <cellStyle name="style1641625394919" xfId="160" xr:uid="{00000000-0005-0000-0000-000095000000}"/>
    <cellStyle name="style1641625395009" xfId="161" xr:uid="{00000000-0005-0000-0000-000096000000}"/>
    <cellStyle name="style1641625395024" xfId="162" xr:uid="{00000000-0005-0000-0000-000097000000}"/>
    <cellStyle name="style1641625395087" xfId="163" xr:uid="{00000000-0005-0000-0000-000098000000}"/>
    <cellStyle name="style1641625449506" xfId="140" xr:uid="{00000000-0005-0000-0000-000099000000}"/>
    <cellStyle name="style1641625450007" xfId="135" xr:uid="{00000000-0005-0000-0000-00009A000000}"/>
    <cellStyle name="style1641625450101" xfId="130" xr:uid="{00000000-0005-0000-0000-00009B000000}"/>
    <cellStyle name="style1641625450164" xfId="131" xr:uid="{00000000-0005-0000-0000-00009C000000}"/>
    <cellStyle name="style1641625450211" xfId="136" xr:uid="{00000000-0005-0000-0000-00009D000000}"/>
    <cellStyle name="style1641625450273" xfId="132" xr:uid="{00000000-0005-0000-0000-00009E000000}"/>
    <cellStyle name="style1641625450304" xfId="133" xr:uid="{00000000-0005-0000-0000-00009F000000}"/>
    <cellStyle name="style1641625450351" xfId="134" xr:uid="{00000000-0005-0000-0000-0000A0000000}"/>
    <cellStyle name="style1641625450414" xfId="137" xr:uid="{00000000-0005-0000-0000-0000A1000000}"/>
    <cellStyle name="style1641625450445" xfId="138" xr:uid="{00000000-0005-0000-0000-0000A2000000}"/>
    <cellStyle name="style1641625450476" xfId="139" xr:uid="{00000000-0005-0000-0000-0000A3000000}"/>
    <cellStyle name="style1641625450539" xfId="141" xr:uid="{00000000-0005-0000-0000-0000A4000000}"/>
    <cellStyle name="style1641625450570" xfId="142" xr:uid="{00000000-0005-0000-0000-0000A5000000}"/>
    <cellStyle name="style1641625450617" xfId="143" xr:uid="{00000000-0005-0000-0000-0000A6000000}"/>
    <cellStyle name="style1641625450681" xfId="144" xr:uid="{00000000-0005-0000-0000-0000A7000000}"/>
    <cellStyle name="style1641625450712" xfId="145" xr:uid="{00000000-0005-0000-0000-0000A8000000}"/>
    <cellStyle name="style1641625450759" xfId="146" xr:uid="{00000000-0005-0000-0000-0000A9000000}"/>
    <cellStyle name="style1641625502804" xfId="123" xr:uid="{00000000-0005-0000-0000-0000AA000000}"/>
    <cellStyle name="style1641625503257" xfId="118" xr:uid="{00000000-0005-0000-0000-0000AB000000}"/>
    <cellStyle name="style1641625503304" xfId="113" xr:uid="{00000000-0005-0000-0000-0000AC000000}"/>
    <cellStyle name="style1641625503335" xfId="114" xr:uid="{00000000-0005-0000-0000-0000AD000000}"/>
    <cellStyle name="style1641625503366" xfId="119" xr:uid="{00000000-0005-0000-0000-0000AE000000}"/>
    <cellStyle name="style1641625503429" xfId="115" xr:uid="{00000000-0005-0000-0000-0000AF000000}"/>
    <cellStyle name="style1641625503475" xfId="116" xr:uid="{00000000-0005-0000-0000-0000B0000000}"/>
    <cellStyle name="style1641625503569" xfId="117" xr:uid="{00000000-0005-0000-0000-0000B1000000}"/>
    <cellStyle name="style1641625503725" xfId="120" xr:uid="{00000000-0005-0000-0000-0000B2000000}"/>
    <cellStyle name="style1641625503768" xfId="121" xr:uid="{00000000-0005-0000-0000-0000B3000000}"/>
    <cellStyle name="style1641625503831" xfId="122" xr:uid="{00000000-0005-0000-0000-0000B4000000}"/>
    <cellStyle name="style1641625503909" xfId="124" xr:uid="{00000000-0005-0000-0000-0000B5000000}"/>
    <cellStyle name="style1641625503956" xfId="125" xr:uid="{00000000-0005-0000-0000-0000B6000000}"/>
    <cellStyle name="style1641625504018" xfId="126" xr:uid="{00000000-0005-0000-0000-0000B7000000}"/>
    <cellStyle name="style1641625504081" xfId="127" xr:uid="{00000000-0005-0000-0000-0000B8000000}"/>
    <cellStyle name="style1641625504112" xfId="128" xr:uid="{00000000-0005-0000-0000-0000B9000000}"/>
    <cellStyle name="style1641625504171" xfId="129" xr:uid="{00000000-0005-0000-0000-0000BA000000}"/>
    <cellStyle name="style1641625559123" xfId="106" xr:uid="{00000000-0005-0000-0000-0000BB000000}"/>
    <cellStyle name="style1641625559576" xfId="101" xr:uid="{00000000-0005-0000-0000-0000BC000000}"/>
    <cellStyle name="style1641625559623" xfId="96" xr:uid="{00000000-0005-0000-0000-0000BD000000}"/>
    <cellStyle name="style1641625559654" xfId="97" xr:uid="{00000000-0005-0000-0000-0000BE000000}"/>
    <cellStyle name="style1641625559701" xfId="102" xr:uid="{00000000-0005-0000-0000-0000BF000000}"/>
    <cellStyle name="style1641625559813" xfId="98" xr:uid="{00000000-0005-0000-0000-0000C0000000}"/>
    <cellStyle name="style1641625559891" xfId="99" xr:uid="{00000000-0005-0000-0000-0000C1000000}"/>
    <cellStyle name="style1641625559985" xfId="100" xr:uid="{00000000-0005-0000-0000-0000C2000000}"/>
    <cellStyle name="style1641625560133" xfId="103" xr:uid="{00000000-0005-0000-0000-0000C3000000}"/>
    <cellStyle name="style1641625560196" xfId="104" xr:uid="{00000000-0005-0000-0000-0000C4000000}"/>
    <cellStyle name="style1641625560227" xfId="105" xr:uid="{00000000-0005-0000-0000-0000C5000000}"/>
    <cellStyle name="style1641625560305" xfId="107" xr:uid="{00000000-0005-0000-0000-0000C6000000}"/>
    <cellStyle name="style1641625560337" xfId="108" xr:uid="{00000000-0005-0000-0000-0000C7000000}"/>
    <cellStyle name="style1641625560383" xfId="109" xr:uid="{00000000-0005-0000-0000-0000C8000000}"/>
    <cellStyle name="style1641625560446" xfId="110" xr:uid="{00000000-0005-0000-0000-0000C9000000}"/>
    <cellStyle name="style1641625560477" xfId="111" xr:uid="{00000000-0005-0000-0000-0000CA000000}"/>
    <cellStyle name="style1641625560540" xfId="112" xr:uid="{00000000-0005-0000-0000-0000CB000000}"/>
    <cellStyle name="style1641629377850" xfId="191" xr:uid="{00000000-0005-0000-0000-0000CC000000}"/>
    <cellStyle name="style1641629378768" xfId="186" xr:uid="{00000000-0005-0000-0000-0000CD000000}"/>
    <cellStyle name="style1641629378815" xfId="181" xr:uid="{00000000-0005-0000-0000-0000CE000000}"/>
    <cellStyle name="style1641629378862" xfId="182" xr:uid="{00000000-0005-0000-0000-0000CF000000}"/>
    <cellStyle name="style1641629378924" xfId="187" xr:uid="{00000000-0005-0000-0000-0000D0000000}"/>
    <cellStyle name="style1641629379034" xfId="183" xr:uid="{00000000-0005-0000-0000-0000D1000000}"/>
    <cellStyle name="style1641629379096" xfId="184" xr:uid="{00000000-0005-0000-0000-0000D2000000}"/>
    <cellStyle name="style1641629379143" xfId="185" xr:uid="{00000000-0005-0000-0000-0000D3000000}"/>
    <cellStyle name="style1641629379237" xfId="188" xr:uid="{00000000-0005-0000-0000-0000D4000000}"/>
    <cellStyle name="style1641629379284" xfId="189" xr:uid="{00000000-0005-0000-0000-0000D5000000}"/>
    <cellStyle name="style1641629379346" xfId="190" xr:uid="{00000000-0005-0000-0000-0000D6000000}"/>
    <cellStyle name="style1641629379424" xfId="192" xr:uid="{00000000-0005-0000-0000-0000D7000000}"/>
    <cellStyle name="style1641629379487" xfId="193" xr:uid="{00000000-0005-0000-0000-0000D8000000}"/>
    <cellStyle name="style1641629379534" xfId="194" xr:uid="{00000000-0005-0000-0000-0000D9000000}"/>
    <cellStyle name="style1641629379612" xfId="195" xr:uid="{00000000-0005-0000-0000-0000DA000000}"/>
    <cellStyle name="style1641629379659" xfId="196" xr:uid="{00000000-0005-0000-0000-0000DB000000}"/>
    <cellStyle name="style1641629379737" xfId="197" xr:uid="{00000000-0005-0000-0000-0000DC000000}"/>
    <cellStyle name="style1641890837369" xfId="230" xr:uid="{00000000-0005-0000-0000-0000DD000000}"/>
    <cellStyle name="style1641890837431" xfId="237" xr:uid="{00000000-0005-0000-0000-0000DE000000}"/>
    <cellStyle name="style1641890837478" xfId="238" xr:uid="{00000000-0005-0000-0000-0000DF000000}"/>
    <cellStyle name="style1641890838215" xfId="225" xr:uid="{00000000-0005-0000-0000-0000E0000000}"/>
    <cellStyle name="style1641890838261" xfId="220" xr:uid="{00000000-0005-0000-0000-0000E1000000}"/>
    <cellStyle name="style1641890838324" xfId="221" xr:uid="{00000000-0005-0000-0000-0000E2000000}"/>
    <cellStyle name="style1641890838371" xfId="226" xr:uid="{00000000-0005-0000-0000-0000E3000000}"/>
    <cellStyle name="style1641890838465" xfId="222" xr:uid="{00000000-0005-0000-0000-0000E4000000}"/>
    <cellStyle name="style1641890838543" xfId="223" xr:uid="{00000000-0005-0000-0000-0000E5000000}"/>
    <cellStyle name="style1641890838606" xfId="224" xr:uid="{00000000-0005-0000-0000-0000E6000000}"/>
    <cellStyle name="style1641890838696" xfId="227" xr:uid="{00000000-0005-0000-0000-0000E7000000}"/>
    <cellStyle name="style1641890838743" xfId="228" xr:uid="{00000000-0005-0000-0000-0000E8000000}"/>
    <cellStyle name="style1641890838790" xfId="229" xr:uid="{00000000-0005-0000-0000-0000E9000000}"/>
    <cellStyle name="style1641890838884" xfId="231" xr:uid="{00000000-0005-0000-0000-0000EA000000}"/>
    <cellStyle name="style1641890838931" xfId="232" xr:uid="{00000000-0005-0000-0000-0000EB000000}"/>
    <cellStyle name="style1641890838977" xfId="233" xr:uid="{00000000-0005-0000-0000-0000EC000000}"/>
    <cellStyle name="style1641890839087" xfId="234" xr:uid="{00000000-0005-0000-0000-0000ED000000}"/>
    <cellStyle name="style1641890839149" xfId="235" xr:uid="{00000000-0005-0000-0000-0000EE000000}"/>
    <cellStyle name="style1641890839227" xfId="236" xr:uid="{00000000-0005-0000-0000-0000EF000000}"/>
    <cellStyle name="style1641890839337" xfId="239" xr:uid="{00000000-0005-0000-0000-0000F0000000}"/>
    <cellStyle name="style1641890839368" xfId="240" xr:uid="{00000000-0005-0000-0000-0000F1000000}"/>
    <cellStyle name="style1641890839415" xfId="241" xr:uid="{00000000-0005-0000-0000-0000F2000000}"/>
    <cellStyle name="style1641890934460" xfId="208" xr:uid="{00000000-0005-0000-0000-0000F3000000}"/>
    <cellStyle name="style1641890934494" xfId="215" xr:uid="{00000000-0005-0000-0000-0000F4000000}"/>
    <cellStyle name="style1641890934556" xfId="216" xr:uid="{00000000-0005-0000-0000-0000F5000000}"/>
    <cellStyle name="style1641890935072" xfId="203" xr:uid="{00000000-0005-0000-0000-0000F6000000}"/>
    <cellStyle name="style1641890935119" xfId="198" xr:uid="{00000000-0005-0000-0000-0000F7000000}"/>
    <cellStyle name="style1641890935166" xfId="199" xr:uid="{00000000-0005-0000-0000-0000F8000000}"/>
    <cellStyle name="style1641890935212" xfId="204" xr:uid="{00000000-0005-0000-0000-0000F9000000}"/>
    <cellStyle name="style1641890935275" xfId="200" xr:uid="{00000000-0005-0000-0000-0000FA000000}"/>
    <cellStyle name="style1641890935306" xfId="201" xr:uid="{00000000-0005-0000-0000-0000FB000000}"/>
    <cellStyle name="style1641890935369" xfId="202" xr:uid="{00000000-0005-0000-0000-0000FC000000}"/>
    <cellStyle name="style1641890935447" xfId="205" xr:uid="{00000000-0005-0000-0000-0000FD000000}"/>
    <cellStyle name="style1641890935545" xfId="206" xr:uid="{00000000-0005-0000-0000-0000FE000000}"/>
    <cellStyle name="style1641890935623" xfId="207" xr:uid="{00000000-0005-0000-0000-0000FF000000}"/>
    <cellStyle name="style1641890935732" xfId="209" xr:uid="{00000000-0005-0000-0000-000000010000}"/>
    <cellStyle name="style1641890935779" xfId="210" xr:uid="{00000000-0005-0000-0000-000001010000}"/>
    <cellStyle name="style1641890935826" xfId="211" xr:uid="{00000000-0005-0000-0000-000002010000}"/>
    <cellStyle name="style1641890935904" xfId="212" xr:uid="{00000000-0005-0000-0000-000003010000}"/>
    <cellStyle name="style1641890935982" xfId="213" xr:uid="{00000000-0005-0000-0000-000004010000}"/>
    <cellStyle name="style1641890936045" xfId="214" xr:uid="{00000000-0005-0000-0000-000005010000}"/>
    <cellStyle name="style1641890936154" xfId="217" xr:uid="{00000000-0005-0000-0000-000006010000}"/>
    <cellStyle name="style1641890936201" xfId="218" xr:uid="{00000000-0005-0000-0000-000007010000}"/>
    <cellStyle name="style1641890936248" xfId="219" xr:uid="{00000000-0005-0000-0000-000008010000}"/>
    <cellStyle name="style1641907953452" xfId="243" xr:uid="{00000000-0005-0000-0000-000009010000}"/>
    <cellStyle name="style1641907954022" xfId="242" xr:uid="{00000000-0005-0000-0000-00000A010000}"/>
    <cellStyle name="style1641907954240" xfId="247" xr:uid="{00000000-0005-0000-0000-00000B010000}"/>
    <cellStyle name="style1641907954475" xfId="248" xr:uid="{00000000-0005-0000-0000-00000C010000}"/>
    <cellStyle name="style1641907954553" xfId="249" xr:uid="{00000000-0005-0000-0000-00000D010000}"/>
    <cellStyle name="style1641907954616" xfId="244" xr:uid="{00000000-0005-0000-0000-00000E010000}"/>
    <cellStyle name="style1641907954647" xfId="245" xr:uid="{00000000-0005-0000-0000-00000F010000}"/>
    <cellStyle name="style1641907954691" xfId="246" xr:uid="{00000000-0005-0000-0000-000010010000}"/>
    <cellStyle name="style1641907954753" xfId="250" xr:uid="{00000000-0005-0000-0000-000011010000}"/>
    <cellStyle name="style1641907976745" xfId="252" xr:uid="{00000000-0005-0000-0000-000012010000}"/>
    <cellStyle name="style1641907977286" xfId="251" xr:uid="{00000000-0005-0000-0000-000013010000}"/>
    <cellStyle name="style1641907977395" xfId="256" xr:uid="{00000000-0005-0000-0000-000014010000}"/>
    <cellStyle name="style1641907977598" xfId="257" xr:uid="{00000000-0005-0000-0000-000015010000}"/>
    <cellStyle name="style1641907977739" xfId="258" xr:uid="{00000000-0005-0000-0000-000016010000}"/>
    <cellStyle name="style1641907977848" xfId="253" xr:uid="{00000000-0005-0000-0000-000017010000}"/>
    <cellStyle name="style1641907977895" xfId="254" xr:uid="{00000000-0005-0000-0000-000018010000}"/>
    <cellStyle name="style1641907977958" xfId="255" xr:uid="{00000000-0005-0000-0000-000019010000}"/>
    <cellStyle name="style1641907978020" xfId="259" xr:uid="{00000000-0005-0000-0000-00001A010000}"/>
    <cellStyle name="style1641907994718" xfId="261" xr:uid="{00000000-0005-0000-0000-00001B010000}"/>
    <cellStyle name="style1641907995469" xfId="260" xr:uid="{00000000-0005-0000-0000-00001C010000}"/>
    <cellStyle name="style1641907995610" xfId="265" xr:uid="{00000000-0005-0000-0000-00001D010000}"/>
    <cellStyle name="style1641907995799" xfId="266" xr:uid="{00000000-0005-0000-0000-00001E010000}"/>
    <cellStyle name="style1641907995877" xfId="267" xr:uid="{00000000-0005-0000-0000-00001F010000}"/>
    <cellStyle name="style1641907995940" xfId="262" xr:uid="{00000000-0005-0000-0000-000020010000}"/>
    <cellStyle name="style1641907995986" xfId="263" xr:uid="{00000000-0005-0000-0000-000021010000}"/>
    <cellStyle name="style1641907996018" xfId="264" xr:uid="{00000000-0005-0000-0000-000022010000}"/>
    <cellStyle name="style1641907996080" xfId="268" xr:uid="{00000000-0005-0000-0000-000023010000}"/>
    <cellStyle name="style1641908017332" xfId="270" xr:uid="{00000000-0005-0000-0000-000024010000}"/>
    <cellStyle name="style1641908017847" xfId="269" xr:uid="{00000000-0005-0000-0000-000025010000}"/>
    <cellStyle name="style1641908017972" xfId="274" xr:uid="{00000000-0005-0000-0000-000026010000}"/>
    <cellStyle name="style1641908018289" xfId="275" xr:uid="{00000000-0005-0000-0000-000027010000}"/>
    <cellStyle name="style1641908018383" xfId="276" xr:uid="{00000000-0005-0000-0000-000028010000}"/>
    <cellStyle name="style1641908018445" xfId="271" xr:uid="{00000000-0005-0000-0000-000029010000}"/>
    <cellStyle name="style1641908018476" xfId="272" xr:uid="{00000000-0005-0000-0000-00002A010000}"/>
    <cellStyle name="style1641908018523" xfId="273" xr:uid="{00000000-0005-0000-0000-00002B010000}"/>
    <cellStyle name="style1641908018606" xfId="277" xr:uid="{00000000-0005-0000-0000-00002C010000}"/>
    <cellStyle name="style1641908039985" xfId="279" xr:uid="{00000000-0005-0000-0000-00002D010000}"/>
    <cellStyle name="style1641908040579" xfId="278" xr:uid="{00000000-0005-0000-0000-00002E010000}"/>
    <cellStyle name="style1641908040704" xfId="283" xr:uid="{00000000-0005-0000-0000-00002F010000}"/>
    <cellStyle name="style1641908041032" xfId="284" xr:uid="{00000000-0005-0000-0000-000030010000}"/>
    <cellStyle name="style1641908041173" xfId="285" xr:uid="{00000000-0005-0000-0000-000031010000}"/>
    <cellStyle name="style1641908041287" xfId="280" xr:uid="{00000000-0005-0000-0000-000032010000}"/>
    <cellStyle name="style1641908041351" xfId="281" xr:uid="{00000000-0005-0000-0000-000033010000}"/>
    <cellStyle name="style1641908041429" xfId="282" xr:uid="{00000000-0005-0000-0000-000034010000}"/>
    <cellStyle name="style1641908041554" xfId="286" xr:uid="{00000000-0005-0000-0000-000035010000}"/>
    <cellStyle name="style1641908282216" xfId="288" xr:uid="{00000000-0005-0000-0000-000036010000}"/>
    <cellStyle name="style1641908282945" xfId="287" xr:uid="{00000000-0005-0000-0000-000037010000}"/>
    <cellStyle name="style1641908283054" xfId="292" xr:uid="{00000000-0005-0000-0000-000038010000}"/>
    <cellStyle name="style1641908283273" xfId="293" xr:uid="{00000000-0005-0000-0000-000039010000}"/>
    <cellStyle name="style1641908283367" xfId="294" xr:uid="{00000000-0005-0000-0000-00003A010000}"/>
    <cellStyle name="style1641908283429" xfId="289" xr:uid="{00000000-0005-0000-0000-00003B010000}"/>
    <cellStyle name="style1641908283476" xfId="290" xr:uid="{00000000-0005-0000-0000-00003C010000}"/>
    <cellStyle name="style1641908283523" xfId="291" xr:uid="{00000000-0005-0000-0000-00003D010000}"/>
    <cellStyle name="style1641908283601" xfId="295" xr:uid="{00000000-0005-0000-0000-00003E010000}"/>
    <cellStyle name="style1641908304382" xfId="297" xr:uid="{00000000-0005-0000-0000-00003F010000}"/>
    <cellStyle name="style1641908305008" xfId="296" xr:uid="{00000000-0005-0000-0000-000040010000}"/>
    <cellStyle name="style1641908305118" xfId="301" xr:uid="{00000000-0005-0000-0000-000041010000}"/>
    <cellStyle name="style1641908305322" xfId="302" xr:uid="{00000000-0005-0000-0000-000042010000}"/>
    <cellStyle name="style1641908305400" xfId="303" xr:uid="{00000000-0005-0000-0000-000043010000}"/>
    <cellStyle name="style1641908305463" xfId="298" xr:uid="{00000000-0005-0000-0000-000044010000}"/>
    <cellStyle name="style1641908305494" xfId="299" xr:uid="{00000000-0005-0000-0000-000045010000}"/>
    <cellStyle name="style1641908305541" xfId="300" xr:uid="{00000000-0005-0000-0000-000046010000}"/>
    <cellStyle name="style1641908305619" xfId="304" xr:uid="{00000000-0005-0000-0000-000047010000}"/>
    <cellStyle name="style1641908325481" xfId="306" xr:uid="{00000000-0005-0000-0000-000048010000}"/>
    <cellStyle name="style1641908326411" xfId="305" xr:uid="{00000000-0005-0000-0000-000049010000}"/>
    <cellStyle name="style1641908326568" xfId="310" xr:uid="{00000000-0005-0000-0000-00004A010000}"/>
    <cellStyle name="style1641908326802" xfId="311" xr:uid="{00000000-0005-0000-0000-00004B010000}"/>
    <cellStyle name="style1641908326911" xfId="312" xr:uid="{00000000-0005-0000-0000-00004C010000}"/>
    <cellStyle name="style1641908326974" xfId="307" xr:uid="{00000000-0005-0000-0000-00004D010000}"/>
    <cellStyle name="style1641908327021" xfId="308" xr:uid="{00000000-0005-0000-0000-00004E010000}"/>
    <cellStyle name="style1641908327052" xfId="309" xr:uid="{00000000-0005-0000-0000-00004F010000}"/>
    <cellStyle name="style1641908327130" xfId="313" xr:uid="{00000000-0005-0000-0000-000050010000}"/>
    <cellStyle name="style1641908347925" xfId="315" xr:uid="{00000000-0005-0000-0000-000051010000}"/>
    <cellStyle name="style1641908348991" xfId="314" xr:uid="{00000000-0005-0000-0000-000052010000}"/>
    <cellStyle name="style1641908349194" xfId="319" xr:uid="{00000000-0005-0000-0000-000053010000}"/>
    <cellStyle name="style1641908349446" xfId="320" xr:uid="{00000000-0005-0000-0000-000054010000}"/>
    <cellStyle name="style1641908349524" xfId="321" xr:uid="{00000000-0005-0000-0000-000055010000}"/>
    <cellStyle name="style1641908349602" xfId="316" xr:uid="{00000000-0005-0000-0000-000056010000}"/>
    <cellStyle name="style1641908349649" xfId="317" xr:uid="{00000000-0005-0000-0000-000057010000}"/>
    <cellStyle name="style1641908349680" xfId="318" xr:uid="{00000000-0005-0000-0000-000058010000}"/>
    <cellStyle name="style1641908349758" xfId="322" xr:uid="{00000000-0005-0000-0000-000059010000}"/>
    <cellStyle name="style1641908372130" xfId="324" xr:uid="{00000000-0005-0000-0000-00005A010000}"/>
    <cellStyle name="style1641908373327" xfId="323" xr:uid="{00000000-0005-0000-0000-00005B010000}"/>
    <cellStyle name="style1641908373468" xfId="328" xr:uid="{00000000-0005-0000-0000-00005C010000}"/>
    <cellStyle name="style1641908373687" xfId="329" xr:uid="{00000000-0005-0000-0000-00005D010000}"/>
    <cellStyle name="style1641908373780" xfId="330" xr:uid="{00000000-0005-0000-0000-00005E010000}"/>
    <cellStyle name="style1641908373843" xfId="325" xr:uid="{00000000-0005-0000-0000-00005F010000}"/>
    <cellStyle name="style1641908373890" xfId="326" xr:uid="{00000000-0005-0000-0000-000060010000}"/>
    <cellStyle name="style1641908373921" xfId="327" xr:uid="{00000000-0005-0000-0000-000061010000}"/>
    <cellStyle name="style1641908374001" xfId="331" xr:uid="{00000000-0005-0000-0000-000062010000}"/>
    <cellStyle name="style1641910179370" xfId="332" xr:uid="{00000000-0005-0000-0000-000063010000}"/>
    <cellStyle name="style1642044173256" xfId="334" xr:uid="{00000000-0005-0000-0000-000064010000}"/>
    <cellStyle name="style1642044173318" xfId="335" xr:uid="{00000000-0005-0000-0000-000065010000}"/>
    <cellStyle name="style1642044173568" xfId="333" xr:uid="{00000000-0005-0000-0000-000066010000}"/>
    <cellStyle name="style1642044174005" xfId="336" xr:uid="{00000000-0005-0000-0000-000067010000}"/>
    <cellStyle name="style1642044174068" xfId="337" xr:uid="{00000000-0005-0000-0000-000068010000}"/>
    <cellStyle name="style1642044174130" xfId="338" xr:uid="{00000000-0005-0000-0000-000069010000}"/>
    <cellStyle name="style1642051094634" xfId="339" xr:uid="{00000000-0005-0000-0000-00006A010000}"/>
    <cellStyle name="style1642051094696" xfId="340" xr:uid="{00000000-0005-0000-0000-00006B010000}"/>
    <cellStyle name="style1642051094743" xfId="341" xr:uid="{00000000-0005-0000-0000-00006C010000}"/>
    <cellStyle name="style1642051106655" xfId="342" xr:uid="{00000000-0005-0000-0000-00006D010000}"/>
    <cellStyle name="style1642051106702" xfId="343" xr:uid="{00000000-0005-0000-0000-00006E010000}"/>
    <cellStyle name="style1642051106765" xfId="344" xr:uid="{00000000-0005-0000-0000-00006F010000}"/>
    <cellStyle name="style1642051121345" xfId="345" xr:uid="{00000000-0005-0000-0000-000070010000}"/>
    <cellStyle name="style1642051121392" xfId="346" xr:uid="{00000000-0005-0000-0000-000071010000}"/>
    <cellStyle name="style1642051121454" xfId="347" xr:uid="{00000000-0005-0000-0000-000072010000}"/>
    <cellStyle name="style1642051143096" xfId="348" xr:uid="{00000000-0005-0000-0000-000073010000}"/>
    <cellStyle name="style1642051143158" xfId="349" xr:uid="{00000000-0005-0000-0000-000074010000}"/>
    <cellStyle name="style1642051143205" xfId="350" xr:uid="{00000000-0005-0000-0000-000075010000}"/>
    <cellStyle name="style1642058573543" xfId="361" xr:uid="{00000000-0005-0000-0000-000076010000}"/>
    <cellStyle name="style1642058573559" xfId="368" xr:uid="{00000000-0005-0000-0000-000077010000}"/>
    <cellStyle name="style1642058573590" xfId="369" xr:uid="{00000000-0005-0000-0000-000078010000}"/>
    <cellStyle name="style1642058573887" xfId="356" xr:uid="{00000000-0005-0000-0000-000079010000}"/>
    <cellStyle name="style1642058573918" xfId="351" xr:uid="{00000000-0005-0000-0000-00007A010000}"/>
    <cellStyle name="style1642058573934" xfId="352" xr:uid="{00000000-0005-0000-0000-00007B010000}"/>
    <cellStyle name="style1642058573965" xfId="357" xr:uid="{00000000-0005-0000-0000-00007C010000}"/>
    <cellStyle name="style1642058573996" xfId="353" xr:uid="{00000000-0005-0000-0000-00007D010000}"/>
    <cellStyle name="style1642058574027" xfId="354" xr:uid="{00000000-0005-0000-0000-00007E010000}"/>
    <cellStyle name="style1642058574059" xfId="355" xr:uid="{00000000-0005-0000-0000-00007F010000}"/>
    <cellStyle name="style1642058574090" xfId="358" xr:uid="{00000000-0005-0000-0000-000080010000}"/>
    <cellStyle name="style1642058574121" xfId="359" xr:uid="{00000000-0005-0000-0000-000081010000}"/>
    <cellStyle name="style1642058574152" xfId="360" xr:uid="{00000000-0005-0000-0000-000082010000}"/>
    <cellStyle name="style1642058574184" xfId="362" xr:uid="{00000000-0005-0000-0000-000083010000}"/>
    <cellStyle name="style1642058574215" xfId="363" xr:uid="{00000000-0005-0000-0000-000084010000}"/>
    <cellStyle name="style1642058574246" xfId="364" xr:uid="{00000000-0005-0000-0000-000085010000}"/>
    <cellStyle name="style1642058574293" xfId="365" xr:uid="{00000000-0005-0000-0000-000086010000}"/>
    <cellStyle name="style1642058574324" xfId="366" xr:uid="{00000000-0005-0000-0000-000087010000}"/>
    <cellStyle name="style1642058574356" xfId="367" xr:uid="{00000000-0005-0000-0000-000088010000}"/>
    <cellStyle name="style1642058574402" xfId="370" xr:uid="{00000000-0005-0000-0000-000089010000}"/>
    <cellStyle name="style1642058574434" xfId="371" xr:uid="{00000000-0005-0000-0000-00008A010000}"/>
    <cellStyle name="style1642058574465" xfId="372" xr:uid="{00000000-0005-0000-0000-00008B010000}"/>
    <cellStyle name="style1642058590772" xfId="373" xr:uid="{00000000-0005-0000-0000-00008C010000}"/>
    <cellStyle name="style1642058590835" xfId="374" xr:uid="{00000000-0005-0000-0000-00008D010000}"/>
    <cellStyle name="style1642058590897" xfId="375" xr:uid="{00000000-0005-0000-0000-00008E010000}"/>
    <cellStyle name="style1642058606740" xfId="376" xr:uid="{00000000-0005-0000-0000-00008F010000}"/>
    <cellStyle name="style1642058606802" xfId="377" xr:uid="{00000000-0005-0000-0000-000090010000}"/>
    <cellStyle name="style1642058606865" xfId="378" xr:uid="{00000000-0005-0000-0000-000091010000}"/>
    <cellStyle name="style1642060125830" xfId="389" xr:uid="{00000000-0005-0000-0000-000092010000}"/>
    <cellStyle name="style1642060125876" xfId="396" xr:uid="{00000000-0005-0000-0000-000093010000}"/>
    <cellStyle name="style1642060125923" xfId="397" xr:uid="{00000000-0005-0000-0000-000094010000}"/>
    <cellStyle name="style1642060126392" xfId="384" xr:uid="{00000000-0005-0000-0000-000095010000}"/>
    <cellStyle name="style1642060126439" xfId="379" xr:uid="{00000000-0005-0000-0000-000096010000}"/>
    <cellStyle name="style1642060126470" xfId="380" xr:uid="{00000000-0005-0000-0000-000097010000}"/>
    <cellStyle name="style1642060126517" xfId="385" xr:uid="{00000000-0005-0000-0000-000098010000}"/>
    <cellStyle name="style1642060126595" xfId="381" xr:uid="{00000000-0005-0000-0000-000099010000}"/>
    <cellStyle name="style1642060126642" xfId="382" xr:uid="{00000000-0005-0000-0000-00009A010000}"/>
    <cellStyle name="style1642060126689" xfId="383" xr:uid="{00000000-0005-0000-0000-00009B010000}"/>
    <cellStyle name="style1642060126767" xfId="386" xr:uid="{00000000-0005-0000-0000-00009C010000}"/>
    <cellStyle name="style1642060126798" xfId="387" xr:uid="{00000000-0005-0000-0000-00009D010000}"/>
    <cellStyle name="style1642060126845" xfId="388" xr:uid="{00000000-0005-0000-0000-00009E010000}"/>
    <cellStyle name="style1642060126907" xfId="390" xr:uid="{00000000-0005-0000-0000-00009F010000}"/>
    <cellStyle name="style1642060126939" xfId="391" xr:uid="{00000000-0005-0000-0000-0000A0010000}"/>
    <cellStyle name="style1642060126970" xfId="392" xr:uid="{00000000-0005-0000-0000-0000A1010000}"/>
    <cellStyle name="style1642060127048" xfId="393" xr:uid="{00000000-0005-0000-0000-0000A2010000}"/>
    <cellStyle name="style1642060127095" xfId="394" xr:uid="{00000000-0005-0000-0000-0000A3010000}"/>
    <cellStyle name="style1642060127157" xfId="395" xr:uid="{00000000-0005-0000-0000-0000A4010000}"/>
    <cellStyle name="style1642060127220" xfId="398" xr:uid="{00000000-0005-0000-0000-0000A5010000}"/>
    <cellStyle name="style1642060127267" xfId="399" xr:uid="{00000000-0005-0000-0000-0000A6010000}"/>
    <cellStyle name="style1642060127298" xfId="400" xr:uid="{00000000-0005-0000-0000-0000A7010000}"/>
    <cellStyle name="style1642060435571" xfId="401" xr:uid="{00000000-0005-0000-0000-0000A8010000}"/>
    <cellStyle name="style1642060435649" xfId="402" xr:uid="{00000000-0005-0000-0000-0000A9010000}"/>
    <cellStyle name="style1642060435711" xfId="403" xr:uid="{00000000-0005-0000-0000-0000AA010000}"/>
    <cellStyle name="style1642068363047" xfId="414" xr:uid="{00000000-0005-0000-0000-0000AB010000}"/>
    <cellStyle name="style1642068363078" xfId="421" xr:uid="{00000000-0005-0000-0000-0000AC010000}"/>
    <cellStyle name="style1642068363109" xfId="422" xr:uid="{00000000-0005-0000-0000-0000AD010000}"/>
    <cellStyle name="style1642068363422" xfId="409" xr:uid="{00000000-0005-0000-0000-0000AE010000}"/>
    <cellStyle name="style1642068363453" xfId="404" xr:uid="{00000000-0005-0000-0000-0000AF010000}"/>
    <cellStyle name="style1642068363469" xfId="405" xr:uid="{00000000-0005-0000-0000-0000B0010000}"/>
    <cellStyle name="style1642068363500" xfId="410" xr:uid="{00000000-0005-0000-0000-0000B1010000}"/>
    <cellStyle name="style1642068363531" xfId="406" xr:uid="{00000000-0005-0000-0000-0000B2010000}"/>
    <cellStyle name="style1642068363562" xfId="407" xr:uid="{00000000-0005-0000-0000-0000B3010000}"/>
    <cellStyle name="style1642068363594" xfId="408" xr:uid="{00000000-0005-0000-0000-0000B4010000}"/>
    <cellStyle name="style1642068363656" xfId="411" xr:uid="{00000000-0005-0000-0000-0000B5010000}"/>
    <cellStyle name="style1642068363703" xfId="412" xr:uid="{00000000-0005-0000-0000-0000B6010000}"/>
    <cellStyle name="style1642068363719" xfId="413" xr:uid="{00000000-0005-0000-0000-0000B7010000}"/>
    <cellStyle name="style1642068363765" xfId="415" xr:uid="{00000000-0005-0000-0000-0000B8010000}"/>
    <cellStyle name="style1642068363797" xfId="416" xr:uid="{00000000-0005-0000-0000-0000B9010000}"/>
    <cellStyle name="style1642068363828" xfId="417" xr:uid="{00000000-0005-0000-0000-0000BA010000}"/>
    <cellStyle name="style1642068363875" xfId="418" xr:uid="{00000000-0005-0000-0000-0000BB010000}"/>
    <cellStyle name="style1642068363922" xfId="419" xr:uid="{00000000-0005-0000-0000-0000BC010000}"/>
    <cellStyle name="style1642068363953" xfId="420" xr:uid="{00000000-0005-0000-0000-0000BD010000}"/>
    <cellStyle name="style1642068364015" xfId="423" xr:uid="{00000000-0005-0000-0000-0000BE010000}"/>
    <cellStyle name="style1642068364031" xfId="424" xr:uid="{00000000-0005-0000-0000-0000BF010000}"/>
    <cellStyle name="style1642068364062" xfId="425" xr:uid="{00000000-0005-0000-0000-0000C0010000}"/>
    <cellStyle name="style1642068374175" xfId="436" xr:uid="{00000000-0005-0000-0000-0000C1010000}"/>
    <cellStyle name="style1642068374206" xfId="443" xr:uid="{00000000-0005-0000-0000-0000C2010000}"/>
    <cellStyle name="style1642068374237" xfId="444" xr:uid="{00000000-0005-0000-0000-0000C3010000}"/>
    <cellStyle name="style1642068374550" xfId="431" xr:uid="{00000000-0005-0000-0000-0000C4010000}"/>
    <cellStyle name="style1642068374581" xfId="426" xr:uid="{00000000-0005-0000-0000-0000C5010000}"/>
    <cellStyle name="style1642068374612" xfId="427" xr:uid="{00000000-0005-0000-0000-0000C6010000}"/>
    <cellStyle name="style1642068374644" xfId="432" xr:uid="{00000000-0005-0000-0000-0000C7010000}"/>
    <cellStyle name="style1642068374675" xfId="428" xr:uid="{00000000-0005-0000-0000-0000C8010000}"/>
    <cellStyle name="style1642068374706" xfId="429" xr:uid="{00000000-0005-0000-0000-0000C9010000}"/>
    <cellStyle name="style1642068374737" xfId="430" xr:uid="{00000000-0005-0000-0000-0000CA010000}"/>
    <cellStyle name="style1642068374784" xfId="433" xr:uid="{00000000-0005-0000-0000-0000CB010000}"/>
    <cellStyle name="style1642068374815" xfId="434" xr:uid="{00000000-0005-0000-0000-0000CC010000}"/>
    <cellStyle name="style1642068374847" xfId="435" xr:uid="{00000000-0005-0000-0000-0000CD010000}"/>
    <cellStyle name="style1642068374909" xfId="437" xr:uid="{00000000-0005-0000-0000-0000CE010000}"/>
    <cellStyle name="style1642068374940" xfId="438" xr:uid="{00000000-0005-0000-0000-0000CF010000}"/>
    <cellStyle name="style1642068374956" xfId="439" xr:uid="{00000000-0005-0000-0000-0000D0010000}"/>
    <cellStyle name="style1642068375003" xfId="440" xr:uid="{00000000-0005-0000-0000-0000D1010000}"/>
    <cellStyle name="style1642068375050" xfId="441" xr:uid="{00000000-0005-0000-0000-0000D2010000}"/>
    <cellStyle name="style1642068375081" xfId="442" xr:uid="{00000000-0005-0000-0000-0000D3010000}"/>
    <cellStyle name="style1642068375128" xfId="445" xr:uid="{00000000-0005-0000-0000-0000D4010000}"/>
    <cellStyle name="style1642068375159" xfId="446" xr:uid="{00000000-0005-0000-0000-0000D5010000}"/>
    <cellStyle name="style1642068375190" xfId="447" xr:uid="{00000000-0005-0000-0000-0000D6010000}"/>
    <cellStyle name="style1642068385465" xfId="458" xr:uid="{00000000-0005-0000-0000-0000D7010000}"/>
    <cellStyle name="style1642068385497" xfId="465" xr:uid="{00000000-0005-0000-0000-0000D8010000}"/>
    <cellStyle name="style1642068385528" xfId="466" xr:uid="{00000000-0005-0000-0000-0000D9010000}"/>
    <cellStyle name="style1642068385825" xfId="453" xr:uid="{00000000-0005-0000-0000-0000DA010000}"/>
    <cellStyle name="style1642068385856" xfId="448" xr:uid="{00000000-0005-0000-0000-0000DB010000}"/>
    <cellStyle name="style1642068385887" xfId="449" xr:uid="{00000000-0005-0000-0000-0000DC010000}"/>
    <cellStyle name="style1642068385919" xfId="454" xr:uid="{00000000-0005-0000-0000-0000DD010000}"/>
    <cellStyle name="style1642068385950" xfId="450" xr:uid="{00000000-0005-0000-0000-0000DE010000}"/>
    <cellStyle name="style1642068385965" xfId="451" xr:uid="{00000000-0005-0000-0000-0000DF010000}"/>
    <cellStyle name="style1642068385997" xfId="452" xr:uid="{00000000-0005-0000-0000-0000E0010000}"/>
    <cellStyle name="style1642068386043" xfId="455" xr:uid="{00000000-0005-0000-0000-0000E1010000}"/>
    <cellStyle name="style1642068386075" xfId="456" xr:uid="{00000000-0005-0000-0000-0000E2010000}"/>
    <cellStyle name="style1642068386106" xfId="457" xr:uid="{00000000-0005-0000-0000-0000E3010000}"/>
    <cellStyle name="style1642068386153" xfId="459" xr:uid="{00000000-0005-0000-0000-0000E4010000}"/>
    <cellStyle name="style1642068386168" xfId="460" xr:uid="{00000000-0005-0000-0000-0000E5010000}"/>
    <cellStyle name="style1642068386200" xfId="461" xr:uid="{00000000-0005-0000-0000-0000E6010000}"/>
    <cellStyle name="style1642068386247" xfId="462" xr:uid="{00000000-0005-0000-0000-0000E7010000}"/>
    <cellStyle name="style1642068386293" xfId="463" xr:uid="{00000000-0005-0000-0000-0000E8010000}"/>
    <cellStyle name="style1642068386325" xfId="464" xr:uid="{00000000-0005-0000-0000-0000E9010000}"/>
    <cellStyle name="style1642068386372" xfId="467" xr:uid="{00000000-0005-0000-0000-0000EA010000}"/>
    <cellStyle name="style1642068386403" xfId="468" xr:uid="{00000000-0005-0000-0000-0000EB010000}"/>
    <cellStyle name="style1642068386434" xfId="469" xr:uid="{00000000-0005-0000-0000-0000EC010000}"/>
    <cellStyle name="style1642068403532" xfId="480" xr:uid="{00000000-0005-0000-0000-0000ED010000}"/>
    <cellStyle name="style1642068403564" xfId="487" xr:uid="{00000000-0005-0000-0000-0000EE010000}"/>
    <cellStyle name="style1642068403595" xfId="488" xr:uid="{00000000-0005-0000-0000-0000EF010000}"/>
    <cellStyle name="style1642068403892" xfId="475" xr:uid="{00000000-0005-0000-0000-0000F0010000}"/>
    <cellStyle name="style1642068403923" xfId="470" xr:uid="{00000000-0005-0000-0000-0000F1010000}"/>
    <cellStyle name="style1642068403954" xfId="471" xr:uid="{00000000-0005-0000-0000-0000F2010000}"/>
    <cellStyle name="style1642068403970" xfId="476" xr:uid="{00000000-0005-0000-0000-0000F3010000}"/>
    <cellStyle name="style1642068404001" xfId="472" xr:uid="{00000000-0005-0000-0000-0000F4010000}"/>
    <cellStyle name="style1642068404032" xfId="473" xr:uid="{00000000-0005-0000-0000-0000F5010000}"/>
    <cellStyle name="style1642068404063" xfId="474" xr:uid="{00000000-0005-0000-0000-0000F6010000}"/>
    <cellStyle name="style1642068404110" xfId="477" xr:uid="{00000000-0005-0000-0000-0000F7010000}"/>
    <cellStyle name="style1642068404142" xfId="478" xr:uid="{00000000-0005-0000-0000-0000F8010000}"/>
    <cellStyle name="style1642068404157" xfId="479" xr:uid="{00000000-0005-0000-0000-0000F9010000}"/>
    <cellStyle name="style1642068404204" xfId="481" xr:uid="{00000000-0005-0000-0000-0000FA010000}"/>
    <cellStyle name="style1642068404235" xfId="482" xr:uid="{00000000-0005-0000-0000-0000FB010000}"/>
    <cellStyle name="style1642068404267" xfId="483" xr:uid="{00000000-0005-0000-0000-0000FC010000}"/>
    <cellStyle name="style1642068404313" xfId="484" xr:uid="{00000000-0005-0000-0000-0000FD010000}"/>
    <cellStyle name="style1642068404345" xfId="485" xr:uid="{00000000-0005-0000-0000-0000FE010000}"/>
    <cellStyle name="style1642068404392" xfId="486" xr:uid="{00000000-0005-0000-0000-0000FF010000}"/>
    <cellStyle name="style1642068404438" xfId="489" xr:uid="{00000000-0005-0000-0000-000000020000}"/>
    <cellStyle name="style1642068404470" xfId="490" xr:uid="{00000000-0005-0000-0000-000001020000}"/>
    <cellStyle name="style1642068404485" xfId="491" xr:uid="{00000000-0005-0000-0000-000002020000}"/>
    <cellStyle name="style1642068662190" xfId="551" xr:uid="{00000000-0005-0000-0000-000003020000}"/>
    <cellStyle name="style1642068662221" xfId="558" xr:uid="{00000000-0005-0000-0000-000004020000}"/>
    <cellStyle name="style1642068662252" xfId="559" xr:uid="{00000000-0005-0000-0000-000005020000}"/>
    <cellStyle name="style1642068662565" xfId="546" xr:uid="{00000000-0005-0000-0000-000006020000}"/>
    <cellStyle name="style1642068662596" xfId="541" xr:uid="{00000000-0005-0000-0000-000007020000}"/>
    <cellStyle name="style1642068662612" xfId="542" xr:uid="{00000000-0005-0000-0000-000008020000}"/>
    <cellStyle name="style1642068662643" xfId="547" xr:uid="{00000000-0005-0000-0000-000009020000}"/>
    <cellStyle name="style1642068662674" xfId="543" xr:uid="{00000000-0005-0000-0000-00000A020000}"/>
    <cellStyle name="style1642068662705" xfId="544" xr:uid="{00000000-0005-0000-0000-00000B020000}"/>
    <cellStyle name="style1642068662737" xfId="545" xr:uid="{00000000-0005-0000-0000-00000C020000}"/>
    <cellStyle name="style1642068662783" xfId="548" xr:uid="{00000000-0005-0000-0000-00000D020000}"/>
    <cellStyle name="style1642068662799" xfId="549" xr:uid="{00000000-0005-0000-0000-00000E020000}"/>
    <cellStyle name="style1642068662830" xfId="550" xr:uid="{00000000-0005-0000-0000-00000F020000}"/>
    <cellStyle name="style1642068662877" xfId="552" xr:uid="{00000000-0005-0000-0000-000010020000}"/>
    <cellStyle name="style1642068662908" xfId="553" xr:uid="{00000000-0005-0000-0000-000011020000}"/>
    <cellStyle name="style1642068662940" xfId="554" xr:uid="{00000000-0005-0000-0000-000012020000}"/>
    <cellStyle name="style1642068662987" xfId="555" xr:uid="{00000000-0005-0000-0000-000013020000}"/>
    <cellStyle name="style1642068663018" xfId="556" xr:uid="{00000000-0005-0000-0000-000014020000}"/>
    <cellStyle name="style1642068663065" xfId="557" xr:uid="{00000000-0005-0000-0000-000015020000}"/>
    <cellStyle name="style1642068663111" xfId="560" xr:uid="{00000000-0005-0000-0000-000016020000}"/>
    <cellStyle name="style1642068663127" xfId="561" xr:uid="{00000000-0005-0000-0000-000017020000}"/>
    <cellStyle name="style1642068663158" xfId="562" xr:uid="{00000000-0005-0000-0000-000018020000}"/>
    <cellStyle name="style1642068673854" xfId="573" xr:uid="{00000000-0005-0000-0000-000019020000}"/>
    <cellStyle name="style1642068673885" xfId="580" xr:uid="{00000000-0005-0000-0000-00001A020000}"/>
    <cellStyle name="style1642068673916" xfId="581" xr:uid="{00000000-0005-0000-0000-00001B020000}"/>
    <cellStyle name="style1642068674213" xfId="568" xr:uid="{00000000-0005-0000-0000-00001C020000}"/>
    <cellStyle name="style1642068674244" xfId="563" xr:uid="{00000000-0005-0000-0000-00001D020000}"/>
    <cellStyle name="style1642068674276" xfId="564" xr:uid="{00000000-0005-0000-0000-00001E020000}"/>
    <cellStyle name="style1642068674307" xfId="569" xr:uid="{00000000-0005-0000-0000-00001F020000}"/>
    <cellStyle name="style1642068674338" xfId="565" xr:uid="{00000000-0005-0000-0000-000020020000}"/>
    <cellStyle name="style1642068674369" xfId="566" xr:uid="{00000000-0005-0000-0000-000021020000}"/>
    <cellStyle name="style1642068674400" xfId="567" xr:uid="{00000000-0005-0000-0000-000022020000}"/>
    <cellStyle name="style1642068674447" xfId="570" xr:uid="{00000000-0005-0000-0000-000023020000}"/>
    <cellStyle name="style1642068674479" xfId="571" xr:uid="{00000000-0005-0000-0000-000024020000}"/>
    <cellStyle name="style1642068674494" xfId="572" xr:uid="{00000000-0005-0000-0000-000025020000}"/>
    <cellStyle name="style1642068674557" xfId="574" xr:uid="{00000000-0005-0000-0000-000026020000}"/>
    <cellStyle name="style1642068674572" xfId="575" xr:uid="{00000000-0005-0000-0000-000027020000}"/>
    <cellStyle name="style1642068674604" xfId="576" xr:uid="{00000000-0005-0000-0000-000028020000}"/>
    <cellStyle name="style1642068674650" xfId="577" xr:uid="{00000000-0005-0000-0000-000029020000}"/>
    <cellStyle name="style1642068674697" xfId="578" xr:uid="{00000000-0005-0000-0000-00002A020000}"/>
    <cellStyle name="style1642068674729" xfId="579" xr:uid="{00000000-0005-0000-0000-00002B020000}"/>
    <cellStyle name="style1642068674775" xfId="582" xr:uid="{00000000-0005-0000-0000-00002C020000}"/>
    <cellStyle name="style1642068674807" xfId="583" xr:uid="{00000000-0005-0000-0000-00002D020000}"/>
    <cellStyle name="style1642068674838" xfId="584" xr:uid="{00000000-0005-0000-0000-00002E020000}"/>
    <cellStyle name="style1642068685036" xfId="595" xr:uid="{00000000-0005-0000-0000-00002F020000}"/>
    <cellStyle name="style1642068685068" xfId="602" xr:uid="{00000000-0005-0000-0000-000030020000}"/>
    <cellStyle name="style1642068685099" xfId="603" xr:uid="{00000000-0005-0000-0000-000031020000}"/>
    <cellStyle name="style1642068685380" xfId="590" xr:uid="{00000000-0005-0000-0000-000032020000}"/>
    <cellStyle name="style1642068685411" xfId="585" xr:uid="{00000000-0005-0000-0000-000033020000}"/>
    <cellStyle name="style1642068685443" xfId="586" xr:uid="{00000000-0005-0000-0000-000034020000}"/>
    <cellStyle name="style1642068685458" xfId="591" xr:uid="{00000000-0005-0000-0000-000035020000}"/>
    <cellStyle name="style1642068685505" xfId="587" xr:uid="{00000000-0005-0000-0000-000036020000}"/>
    <cellStyle name="style1642068685536" xfId="588" xr:uid="{00000000-0005-0000-0000-000037020000}"/>
    <cellStyle name="style1642068685567" xfId="589" xr:uid="{00000000-0005-0000-0000-000038020000}"/>
    <cellStyle name="style1642068685614" xfId="592" xr:uid="{00000000-0005-0000-0000-000039020000}"/>
    <cellStyle name="style1642068685646" xfId="593" xr:uid="{00000000-0005-0000-0000-00003A020000}"/>
    <cellStyle name="style1642068685661" xfId="594" xr:uid="{00000000-0005-0000-0000-00003B020000}"/>
    <cellStyle name="style1642068685708" xfId="596" xr:uid="{00000000-0005-0000-0000-00003C020000}"/>
    <cellStyle name="style1642068685739" xfId="597" xr:uid="{00000000-0005-0000-0000-00003D020000}"/>
    <cellStyle name="style1642068685771" xfId="598" xr:uid="{00000000-0005-0000-0000-00003E020000}"/>
    <cellStyle name="style1642068685817" xfId="599" xr:uid="{00000000-0005-0000-0000-00003F020000}"/>
    <cellStyle name="style1642068685849" xfId="600" xr:uid="{00000000-0005-0000-0000-000040020000}"/>
    <cellStyle name="style1642068685880" xfId="601" xr:uid="{00000000-0005-0000-0000-000041020000}"/>
    <cellStyle name="style1642068685942" xfId="604" xr:uid="{00000000-0005-0000-0000-000042020000}"/>
    <cellStyle name="style1642068685958" xfId="605" xr:uid="{00000000-0005-0000-0000-000043020000}"/>
    <cellStyle name="style1642068685989" xfId="606" xr:uid="{00000000-0005-0000-0000-000044020000}"/>
    <cellStyle name="style1642068696667" xfId="617" xr:uid="{00000000-0005-0000-0000-000045020000}"/>
    <cellStyle name="style1642068696699" xfId="624" xr:uid="{00000000-0005-0000-0000-000046020000}"/>
    <cellStyle name="style1642068696714" xfId="625" xr:uid="{00000000-0005-0000-0000-000047020000}"/>
    <cellStyle name="style1642068697027" xfId="612" xr:uid="{00000000-0005-0000-0000-000048020000}"/>
    <cellStyle name="style1642068697042" xfId="607" xr:uid="{00000000-0005-0000-0000-000049020000}"/>
    <cellStyle name="style1642068697074" xfId="608" xr:uid="{00000000-0005-0000-0000-00004A020000}"/>
    <cellStyle name="style1642068697105" xfId="613" xr:uid="{00000000-0005-0000-0000-00004B020000}"/>
    <cellStyle name="style1642068697136" xfId="609" xr:uid="{00000000-0005-0000-0000-00004C020000}"/>
    <cellStyle name="style1642068697167" xfId="610" xr:uid="{00000000-0005-0000-0000-00004D020000}"/>
    <cellStyle name="style1642068697183" xfId="611" xr:uid="{00000000-0005-0000-0000-00004E020000}"/>
    <cellStyle name="style1642068697230" xfId="614" xr:uid="{00000000-0005-0000-0000-00004F020000}"/>
    <cellStyle name="style1642068697261" xfId="615" xr:uid="{00000000-0005-0000-0000-000050020000}"/>
    <cellStyle name="style1642068697292" xfId="616" xr:uid="{00000000-0005-0000-0000-000051020000}"/>
    <cellStyle name="style1642068697339" xfId="618" xr:uid="{00000000-0005-0000-0000-000052020000}"/>
    <cellStyle name="style1642068697370" xfId="619" xr:uid="{00000000-0005-0000-0000-000053020000}"/>
    <cellStyle name="style1642068697402" xfId="620" xr:uid="{00000000-0005-0000-0000-000054020000}"/>
    <cellStyle name="style1642068697449" xfId="621" xr:uid="{00000000-0005-0000-0000-000055020000}"/>
    <cellStyle name="style1642068697480" xfId="622" xr:uid="{00000000-0005-0000-0000-000056020000}"/>
    <cellStyle name="style1642068697527" xfId="623" xr:uid="{00000000-0005-0000-0000-000057020000}"/>
    <cellStyle name="style1642068697573" xfId="626" xr:uid="{00000000-0005-0000-0000-000058020000}"/>
    <cellStyle name="style1642068697605" xfId="627" xr:uid="{00000000-0005-0000-0000-000059020000}"/>
    <cellStyle name="style1642068697620" xfId="628" xr:uid="{00000000-0005-0000-0000-00005A020000}"/>
    <cellStyle name="style1642068697933" xfId="670" xr:uid="{00000000-0005-0000-0000-00005B020000}"/>
    <cellStyle name="style1642068697948" xfId="671" xr:uid="{00000000-0005-0000-0000-00005C020000}"/>
    <cellStyle name="style1642068697964" xfId="672" xr:uid="{00000000-0005-0000-0000-00005D020000}"/>
    <cellStyle name="style1642068697980" xfId="673" xr:uid="{00000000-0005-0000-0000-00005E020000}"/>
    <cellStyle name="style1642068698011" xfId="674" xr:uid="{00000000-0005-0000-0000-00005F020000}"/>
    <cellStyle name="style1642068698027" xfId="675" xr:uid="{00000000-0005-0000-0000-000060020000}"/>
    <cellStyle name="style1642068698073" xfId="676" xr:uid="{00000000-0005-0000-0000-000061020000}"/>
    <cellStyle name="style1642068698089" xfId="677" xr:uid="{00000000-0005-0000-0000-000062020000}"/>
    <cellStyle name="style1642068708652" xfId="529" xr:uid="{00000000-0005-0000-0000-000063020000}"/>
    <cellStyle name="style1642068708683" xfId="536" xr:uid="{00000000-0005-0000-0000-000064020000}"/>
    <cellStyle name="style1642068708698" xfId="537" xr:uid="{00000000-0005-0000-0000-000065020000}"/>
    <cellStyle name="style1642068709011" xfId="524" xr:uid="{00000000-0005-0000-0000-000066020000}"/>
    <cellStyle name="style1642068709042" xfId="519" xr:uid="{00000000-0005-0000-0000-000067020000}"/>
    <cellStyle name="style1642068709073" xfId="520" xr:uid="{00000000-0005-0000-0000-000068020000}"/>
    <cellStyle name="style1642068709105" xfId="525" xr:uid="{00000000-0005-0000-0000-000069020000}"/>
    <cellStyle name="style1642068709136" xfId="521" xr:uid="{00000000-0005-0000-0000-00006A020000}"/>
    <cellStyle name="style1642068709151" xfId="522" xr:uid="{00000000-0005-0000-0000-00006B020000}"/>
    <cellStyle name="style1642068709183" xfId="523" xr:uid="{00000000-0005-0000-0000-00006C020000}"/>
    <cellStyle name="style1642068709230" xfId="526" xr:uid="{00000000-0005-0000-0000-00006D020000}"/>
    <cellStyle name="style1642068709261" xfId="527" xr:uid="{00000000-0005-0000-0000-00006E020000}"/>
    <cellStyle name="style1642068709292" xfId="528" xr:uid="{00000000-0005-0000-0000-00006F020000}"/>
    <cellStyle name="style1642068709354" xfId="530" xr:uid="{00000000-0005-0000-0000-000070020000}"/>
    <cellStyle name="style1642068709386" xfId="531" xr:uid="{00000000-0005-0000-0000-000071020000}"/>
    <cellStyle name="style1642068709417" xfId="532" xr:uid="{00000000-0005-0000-0000-000072020000}"/>
    <cellStyle name="style1642068709464" xfId="533" xr:uid="{00000000-0005-0000-0000-000073020000}"/>
    <cellStyle name="style1642068709495" xfId="534" xr:uid="{00000000-0005-0000-0000-000074020000}"/>
    <cellStyle name="style1642068709542" xfId="535" xr:uid="{00000000-0005-0000-0000-000075020000}"/>
    <cellStyle name="style1642068709589" xfId="538" xr:uid="{00000000-0005-0000-0000-000076020000}"/>
    <cellStyle name="style1642068709620" xfId="539" xr:uid="{00000000-0005-0000-0000-000077020000}"/>
    <cellStyle name="style1642068709636" xfId="540" xr:uid="{00000000-0005-0000-0000-000078020000}"/>
    <cellStyle name="style1642068709932" xfId="662" xr:uid="{00000000-0005-0000-0000-000079020000}"/>
    <cellStyle name="style1642068709964" xfId="663" xr:uid="{00000000-0005-0000-0000-00007A020000}"/>
    <cellStyle name="style1642068709979" xfId="664" xr:uid="{00000000-0005-0000-0000-00007B020000}"/>
    <cellStyle name="style1642068709995" xfId="665" xr:uid="{00000000-0005-0000-0000-00007C020000}"/>
    <cellStyle name="style1642068710011" xfId="666" xr:uid="{00000000-0005-0000-0000-00007D020000}"/>
    <cellStyle name="style1642068710042" xfId="667" xr:uid="{00000000-0005-0000-0000-00007E020000}"/>
    <cellStyle name="style1642068710073" xfId="668" xr:uid="{00000000-0005-0000-0000-00007F020000}"/>
    <cellStyle name="style1642068710104" xfId="669" xr:uid="{00000000-0005-0000-0000-000080020000}"/>
    <cellStyle name="style1642134805091" xfId="630" xr:uid="{00000000-0005-0000-0000-000081020000}"/>
    <cellStyle name="style1642134805184" xfId="631" xr:uid="{00000000-0005-0000-0000-000082020000}"/>
    <cellStyle name="style1642134805997" xfId="629" xr:uid="{00000000-0005-0000-0000-000083020000}"/>
    <cellStyle name="style1642134807420" xfId="632" xr:uid="{00000000-0005-0000-0000-000084020000}"/>
    <cellStyle name="style1642134807530" xfId="633" xr:uid="{00000000-0005-0000-0000-000085020000}"/>
    <cellStyle name="style1642134807639" xfId="634" xr:uid="{00000000-0005-0000-0000-000086020000}"/>
    <cellStyle name="style1642134827157" xfId="635" xr:uid="{00000000-0005-0000-0000-000087020000}"/>
    <cellStyle name="style1642134827266" xfId="636" xr:uid="{00000000-0005-0000-0000-000088020000}"/>
    <cellStyle name="style1642134827376" xfId="637" xr:uid="{00000000-0005-0000-0000-000089020000}"/>
    <cellStyle name="style1642134845393" xfId="638" xr:uid="{00000000-0005-0000-0000-00008A020000}"/>
    <cellStyle name="style1642134845502" xfId="639" xr:uid="{00000000-0005-0000-0000-00008B020000}"/>
    <cellStyle name="style1642134845629" xfId="640" xr:uid="{00000000-0005-0000-0000-00008C020000}"/>
    <cellStyle name="style1642134867148" xfId="641" xr:uid="{00000000-0005-0000-0000-00008D020000}"/>
    <cellStyle name="style1642134867262" xfId="642" xr:uid="{00000000-0005-0000-0000-00008E020000}"/>
    <cellStyle name="style1642134867387" xfId="643" xr:uid="{00000000-0005-0000-0000-00008F020000}"/>
    <cellStyle name="style1642134943609" xfId="516" xr:uid="{00000000-0005-0000-0000-000090020000}"/>
    <cellStyle name="style1642134943703" xfId="517" xr:uid="{00000000-0005-0000-0000-000091020000}"/>
    <cellStyle name="style1642134943814" xfId="518" xr:uid="{00000000-0005-0000-0000-000092020000}"/>
    <cellStyle name="style1642134960659" xfId="513" xr:uid="{00000000-0005-0000-0000-000093020000}"/>
    <cellStyle name="style1642134960800" xfId="514" xr:uid="{00000000-0005-0000-0000-000094020000}"/>
    <cellStyle name="style1642134960893" xfId="515" xr:uid="{00000000-0005-0000-0000-000095020000}"/>
    <cellStyle name="style1642134986786" xfId="510" xr:uid="{00000000-0005-0000-0000-000096020000}"/>
    <cellStyle name="style1642134986864" xfId="511" xr:uid="{00000000-0005-0000-0000-000097020000}"/>
    <cellStyle name="style1642134986958" xfId="512" xr:uid="{00000000-0005-0000-0000-000098020000}"/>
    <cellStyle name="style1642135004015" xfId="507" xr:uid="{00000000-0005-0000-0000-000099020000}"/>
    <cellStyle name="style1642135004140" xfId="508" xr:uid="{00000000-0005-0000-0000-00009A020000}"/>
    <cellStyle name="style1642135004281" xfId="509" xr:uid="{00000000-0005-0000-0000-00009B020000}"/>
    <cellStyle name="style1642135019360" xfId="504" xr:uid="{00000000-0005-0000-0000-00009C020000}"/>
    <cellStyle name="style1642135019469" xfId="505" xr:uid="{00000000-0005-0000-0000-00009D020000}"/>
    <cellStyle name="style1642135019563" xfId="506" xr:uid="{00000000-0005-0000-0000-00009E020000}"/>
    <cellStyle name="style1642135045991" xfId="501" xr:uid="{00000000-0005-0000-0000-00009F020000}"/>
    <cellStyle name="style1642135046069" xfId="502" xr:uid="{00000000-0005-0000-0000-0000A0020000}"/>
    <cellStyle name="style1642135046147" xfId="503" xr:uid="{00000000-0005-0000-0000-0000A1020000}"/>
    <cellStyle name="style1642135059872" xfId="496" xr:uid="{00000000-0005-0000-0000-0000A2020000}"/>
    <cellStyle name="style1642135059987" xfId="497" xr:uid="{00000000-0005-0000-0000-0000A3020000}"/>
    <cellStyle name="style1642135060596" xfId="495" xr:uid="{00000000-0005-0000-0000-0000A4020000}"/>
    <cellStyle name="style1642135061894" xfId="492" xr:uid="{00000000-0005-0000-0000-0000A5020000}"/>
    <cellStyle name="style1642135062004" xfId="493" xr:uid="{00000000-0005-0000-0000-0000A6020000}"/>
    <cellStyle name="style1642135062113" xfId="494" xr:uid="{00000000-0005-0000-0000-0000A7020000}"/>
    <cellStyle name="style1642135078237" xfId="498" xr:uid="{00000000-0005-0000-0000-0000A8020000}"/>
    <cellStyle name="style1642135078347" xfId="499" xr:uid="{00000000-0005-0000-0000-0000A9020000}"/>
    <cellStyle name="style1642135078440" xfId="500" xr:uid="{00000000-0005-0000-0000-0000AA020000}"/>
    <cellStyle name="style1642234793304" xfId="644" xr:uid="{00000000-0005-0000-0000-0000AB020000}"/>
    <cellStyle name="style1642234793413" xfId="645" xr:uid="{00000000-0005-0000-0000-0000AC020000}"/>
    <cellStyle name="style1642234793632" xfId="646" xr:uid="{00000000-0005-0000-0000-0000AD020000}"/>
    <cellStyle name="style1642234828252" xfId="647" xr:uid="{00000000-0005-0000-0000-0000AE020000}"/>
    <cellStyle name="style1642234828361" xfId="648" xr:uid="{00000000-0005-0000-0000-0000AF020000}"/>
    <cellStyle name="style1642234828455" xfId="649" xr:uid="{00000000-0005-0000-0000-0000B0020000}"/>
    <cellStyle name="style1642234847937" xfId="650" xr:uid="{00000000-0005-0000-0000-0000B1020000}"/>
    <cellStyle name="style1642234848046" xfId="651" xr:uid="{00000000-0005-0000-0000-0000B2020000}"/>
    <cellStyle name="style1642234848171" xfId="652" xr:uid="{00000000-0005-0000-0000-0000B3020000}"/>
    <cellStyle name="style1642234882189" xfId="653" xr:uid="{00000000-0005-0000-0000-0000B4020000}"/>
    <cellStyle name="style1642234882299" xfId="654" xr:uid="{00000000-0005-0000-0000-0000B5020000}"/>
    <cellStyle name="style1642234882424" xfId="655" xr:uid="{00000000-0005-0000-0000-0000B6020000}"/>
    <cellStyle name="style1642234944480" xfId="656" xr:uid="{00000000-0005-0000-0000-0000B7020000}"/>
    <cellStyle name="style1642234944560" xfId="657" xr:uid="{00000000-0005-0000-0000-0000B8020000}"/>
    <cellStyle name="style1642234944670" xfId="658" xr:uid="{00000000-0005-0000-0000-0000B9020000}"/>
    <cellStyle name="style1642234964319" xfId="659" xr:uid="{00000000-0005-0000-0000-0000BA020000}"/>
    <cellStyle name="style1642234964444" xfId="660" xr:uid="{00000000-0005-0000-0000-0000BB020000}"/>
    <cellStyle name="style1642234964570" xfId="661" xr:uid="{00000000-0005-0000-0000-0000BC020000}"/>
    <cellStyle name="style1642391347637" xfId="710" xr:uid="{00000000-0005-0000-0000-0000BD020000}"/>
    <cellStyle name="style1642391347726" xfId="717" xr:uid="{00000000-0005-0000-0000-0000BE020000}"/>
    <cellStyle name="style1642391347827" xfId="718" xr:uid="{00000000-0005-0000-0000-0000BF020000}"/>
    <cellStyle name="style1642391348635" xfId="705" xr:uid="{00000000-0005-0000-0000-0000C0020000}"/>
    <cellStyle name="style1642391348697" xfId="700" xr:uid="{00000000-0005-0000-0000-0000C1020000}"/>
    <cellStyle name="style1642391348752" xfId="701" xr:uid="{00000000-0005-0000-0000-0000C2020000}"/>
    <cellStyle name="style1642391348811" xfId="706" xr:uid="{00000000-0005-0000-0000-0000C3020000}"/>
    <cellStyle name="style1642391348887" xfId="702" xr:uid="{00000000-0005-0000-0000-0000C4020000}"/>
    <cellStyle name="style1642391348958" xfId="703" xr:uid="{00000000-0005-0000-0000-0000C5020000}"/>
    <cellStyle name="style1642391349022" xfId="704" xr:uid="{00000000-0005-0000-0000-0000C6020000}"/>
    <cellStyle name="style1642391349122" xfId="707" xr:uid="{00000000-0005-0000-0000-0000C7020000}"/>
    <cellStyle name="style1642391349180" xfId="708" xr:uid="{00000000-0005-0000-0000-0000C8020000}"/>
    <cellStyle name="style1642391349243" xfId="709" xr:uid="{00000000-0005-0000-0000-0000C9020000}"/>
    <cellStyle name="style1642391349374" xfId="711" xr:uid="{00000000-0005-0000-0000-0000CA020000}"/>
    <cellStyle name="style1642391349477" xfId="712" xr:uid="{00000000-0005-0000-0000-0000CB020000}"/>
    <cellStyle name="style1642391349562" xfId="713" xr:uid="{00000000-0005-0000-0000-0000CC020000}"/>
    <cellStyle name="style1642391349672" xfId="714" xr:uid="{00000000-0005-0000-0000-0000CD020000}"/>
    <cellStyle name="style1642391349808" xfId="715" xr:uid="{00000000-0005-0000-0000-0000CE020000}"/>
    <cellStyle name="style1642391349966" xfId="716" xr:uid="{00000000-0005-0000-0000-0000CF020000}"/>
    <cellStyle name="style1642391350102" xfId="719" xr:uid="{00000000-0005-0000-0000-0000D0020000}"/>
    <cellStyle name="style1642391350166" xfId="720" xr:uid="{00000000-0005-0000-0000-0000D1020000}"/>
    <cellStyle name="style1642391350231" xfId="721" xr:uid="{00000000-0005-0000-0000-0000D2020000}"/>
    <cellStyle name="style1642392896941" xfId="688" xr:uid="{00000000-0005-0000-0000-0000D3020000}"/>
    <cellStyle name="style1642392896988" xfId="695" xr:uid="{00000000-0005-0000-0000-0000D4020000}"/>
    <cellStyle name="style1642392897019" xfId="696" xr:uid="{00000000-0005-0000-0000-0000D5020000}"/>
    <cellStyle name="style1642392897458" xfId="683" xr:uid="{00000000-0005-0000-0000-0000D6020000}"/>
    <cellStyle name="style1642392897505" xfId="678" xr:uid="{00000000-0005-0000-0000-0000D7020000}"/>
    <cellStyle name="style1642392897540" xfId="679" xr:uid="{00000000-0005-0000-0000-0000D8020000}"/>
    <cellStyle name="style1642392897571" xfId="684" xr:uid="{00000000-0005-0000-0000-0000D9020000}"/>
    <cellStyle name="style1642392897618" xfId="680" xr:uid="{00000000-0005-0000-0000-0000DA020000}"/>
    <cellStyle name="style1642392897665" xfId="681" xr:uid="{00000000-0005-0000-0000-0000DB020000}"/>
    <cellStyle name="style1642392897696" xfId="682" xr:uid="{00000000-0005-0000-0000-0000DC020000}"/>
    <cellStyle name="style1642392897805" xfId="685" xr:uid="{00000000-0005-0000-0000-0000DD020000}"/>
    <cellStyle name="style1642392897899" xfId="686" xr:uid="{00000000-0005-0000-0000-0000DE020000}"/>
    <cellStyle name="style1642392897962" xfId="687" xr:uid="{00000000-0005-0000-0000-0000DF020000}"/>
    <cellStyle name="style1642392898055" xfId="689" xr:uid="{00000000-0005-0000-0000-0000E0020000}"/>
    <cellStyle name="style1642392898102" xfId="690" xr:uid="{00000000-0005-0000-0000-0000E1020000}"/>
    <cellStyle name="style1642392898133" xfId="691" xr:uid="{00000000-0005-0000-0000-0000E2020000}"/>
    <cellStyle name="style1642392898196" xfId="692" xr:uid="{00000000-0005-0000-0000-0000E3020000}"/>
    <cellStyle name="style1642392898258" xfId="693" xr:uid="{00000000-0005-0000-0000-0000E4020000}"/>
    <cellStyle name="style1642392898321" xfId="694" xr:uid="{00000000-0005-0000-0000-0000E5020000}"/>
    <cellStyle name="style1642392898399" xfId="697" xr:uid="{00000000-0005-0000-0000-0000E6020000}"/>
    <cellStyle name="style1642392898430" xfId="698" xr:uid="{00000000-0005-0000-0000-0000E7020000}"/>
    <cellStyle name="style1642392898478" xfId="699" xr:uid="{00000000-0005-0000-0000-0000E8020000}"/>
    <cellStyle name="style1643020323712" xfId="782" xr:uid="{00000000-0005-0000-0000-0000E9020000}"/>
    <cellStyle name="style1643020323743" xfId="783" xr:uid="{00000000-0005-0000-0000-0000EA020000}"/>
    <cellStyle name="style1643020323775" xfId="784" xr:uid="{00000000-0005-0000-0000-0000EB020000}"/>
    <cellStyle name="style1643020476102" xfId="779" xr:uid="{00000000-0005-0000-0000-0000EC020000}"/>
    <cellStyle name="style1643020476133" xfId="780" xr:uid="{00000000-0005-0000-0000-0000ED020000}"/>
    <cellStyle name="style1643020476149" xfId="781" xr:uid="{00000000-0005-0000-0000-0000EE020000}"/>
    <cellStyle name="style1643020829817" xfId="767" xr:uid="{00000000-0005-0000-0000-0000EF020000}"/>
    <cellStyle name="style1643020829833" xfId="768" xr:uid="{00000000-0005-0000-0000-0000F0020000}"/>
    <cellStyle name="style1643020829879" xfId="769" xr:uid="{00000000-0005-0000-0000-0000F1020000}"/>
    <cellStyle name="style1643020947610" xfId="734" xr:uid="{00000000-0005-0000-0000-0000F2020000}"/>
    <cellStyle name="style1643020947648" xfId="735" xr:uid="{00000000-0005-0000-0000-0000F3020000}"/>
    <cellStyle name="style1643020947665" xfId="736" xr:uid="{00000000-0005-0000-0000-0000F4020000}"/>
    <cellStyle name="style1643021032669" xfId="731" xr:uid="{00000000-0005-0000-0000-0000F5020000}"/>
    <cellStyle name="style1643021032701" xfId="732" xr:uid="{00000000-0005-0000-0000-0000F6020000}"/>
    <cellStyle name="style1643021032732" xfId="733" xr:uid="{00000000-0005-0000-0000-0000F7020000}"/>
    <cellStyle name="style1643021132260" xfId="746" xr:uid="{00000000-0005-0000-0000-0000F8020000}"/>
    <cellStyle name="style1643021132276" xfId="747" xr:uid="{00000000-0005-0000-0000-0000F9020000}"/>
    <cellStyle name="style1643021132307" xfId="748" xr:uid="{00000000-0005-0000-0000-0000FA020000}"/>
    <cellStyle name="style1643021228087" xfId="743" xr:uid="{00000000-0005-0000-0000-0000FB020000}"/>
    <cellStyle name="style1643021228118" xfId="744" xr:uid="{00000000-0005-0000-0000-0000FC020000}"/>
    <cellStyle name="style1643021228149" xfId="745" xr:uid="{00000000-0005-0000-0000-0000FD020000}"/>
    <cellStyle name="style1643021326502" xfId="758" xr:uid="{00000000-0005-0000-0000-0000FE020000}"/>
    <cellStyle name="style1643021326533" xfId="759" xr:uid="{00000000-0005-0000-0000-0000FF020000}"/>
    <cellStyle name="style1643021326564" xfId="760" xr:uid="{00000000-0005-0000-0000-000000030000}"/>
    <cellStyle name="style1643021416683" xfId="755" xr:uid="{00000000-0005-0000-0000-000001030000}"/>
    <cellStyle name="style1643021416698" xfId="756" xr:uid="{00000000-0005-0000-0000-000002030000}"/>
    <cellStyle name="style1643021416733" xfId="757" xr:uid="{00000000-0005-0000-0000-000003030000}"/>
    <cellStyle name="style1643021502462" xfId="770" xr:uid="{00000000-0005-0000-0000-000004030000}"/>
    <cellStyle name="style1643021502493" xfId="771" xr:uid="{00000000-0005-0000-0000-000005030000}"/>
    <cellStyle name="style1643021502524" xfId="772" xr:uid="{00000000-0005-0000-0000-000006030000}"/>
    <cellStyle name="style1643021858479" xfId="773" xr:uid="{00000000-0005-0000-0000-000007030000}"/>
    <cellStyle name="style1643021858510" xfId="774" xr:uid="{00000000-0005-0000-0000-000008030000}"/>
    <cellStyle name="style1643021858526" xfId="775" xr:uid="{00000000-0005-0000-0000-000009030000}"/>
    <cellStyle name="style1643021934598" xfId="776" xr:uid="{00000000-0005-0000-0000-00000A030000}"/>
    <cellStyle name="style1643021934629" xfId="777" xr:uid="{00000000-0005-0000-0000-00000B030000}"/>
    <cellStyle name="style1643021934645" xfId="778" xr:uid="{00000000-0005-0000-0000-00000C030000}"/>
    <cellStyle name="style1643022028700" xfId="722" xr:uid="{00000000-0005-0000-0000-00000D030000}"/>
    <cellStyle name="style1643022028747" xfId="723" xr:uid="{00000000-0005-0000-0000-00000E030000}"/>
    <cellStyle name="style1643022028778" xfId="724" xr:uid="{00000000-0005-0000-0000-00000F030000}"/>
    <cellStyle name="style1643022109931" xfId="725" xr:uid="{00000000-0005-0000-0000-000010030000}"/>
    <cellStyle name="style1643022109962" xfId="726" xr:uid="{00000000-0005-0000-0000-000011030000}"/>
    <cellStyle name="style1643022109994" xfId="727" xr:uid="{00000000-0005-0000-0000-000012030000}"/>
    <cellStyle name="style1643022183862" xfId="728" xr:uid="{00000000-0005-0000-0000-000013030000}"/>
    <cellStyle name="style1643022183890" xfId="729" xr:uid="{00000000-0005-0000-0000-000014030000}"/>
    <cellStyle name="style1643022183909" xfId="730" xr:uid="{00000000-0005-0000-0000-000015030000}"/>
    <cellStyle name="style1643022285193" xfId="737" xr:uid="{00000000-0005-0000-0000-000016030000}"/>
    <cellStyle name="style1643022285224" xfId="738" xr:uid="{00000000-0005-0000-0000-000017030000}"/>
    <cellStyle name="style1643022285240" xfId="739" xr:uid="{00000000-0005-0000-0000-000018030000}"/>
    <cellStyle name="style1643022371103" xfId="740" xr:uid="{00000000-0005-0000-0000-000019030000}"/>
    <cellStyle name="style1643022371149" xfId="741" xr:uid="{00000000-0005-0000-0000-00001A030000}"/>
    <cellStyle name="style1643022371165" xfId="742" xr:uid="{00000000-0005-0000-0000-00001B030000}"/>
    <cellStyle name="style1643022451086" xfId="752" xr:uid="{00000000-0005-0000-0000-00001C030000}"/>
    <cellStyle name="style1643022451117" xfId="753" xr:uid="{00000000-0005-0000-0000-00001D030000}"/>
    <cellStyle name="style1643022451149" xfId="754" xr:uid="{00000000-0005-0000-0000-00001E030000}"/>
    <cellStyle name="style1643022552829" xfId="749" xr:uid="{00000000-0005-0000-0000-00001F030000}"/>
    <cellStyle name="style1643022552860" xfId="750" xr:uid="{00000000-0005-0000-0000-000020030000}"/>
    <cellStyle name="style1643022552891" xfId="751" xr:uid="{00000000-0005-0000-0000-000021030000}"/>
    <cellStyle name="style1643022635918" xfId="764" xr:uid="{00000000-0005-0000-0000-000022030000}"/>
    <cellStyle name="style1643022635950" xfId="765" xr:uid="{00000000-0005-0000-0000-000023030000}"/>
    <cellStyle name="style1643022635981" xfId="766" xr:uid="{00000000-0005-0000-0000-000024030000}"/>
    <cellStyle name="style1643022711242" xfId="761" xr:uid="{00000000-0005-0000-0000-000025030000}"/>
    <cellStyle name="style1643022711273" xfId="762" xr:uid="{00000000-0005-0000-0000-000026030000}"/>
    <cellStyle name="style1643022711304" xfId="763" xr:uid="{00000000-0005-0000-0000-000027030000}"/>
    <cellStyle name="標準" xfId="0" builtinId="0"/>
    <cellStyle name="標準 2" xfId="9" xr:uid="{00000000-0005-0000-0000-000029030000}"/>
    <cellStyle name="標準 2 2" xfId="785" xr:uid="{00000000-0005-0000-0000-00002A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3"/>
  <sheetViews>
    <sheetView showGridLines="0" view="pageBreakPreview" zoomScale="60" zoomScaleNormal="85" workbookViewId="0">
      <selection activeCell="B3" sqref="B3:H3"/>
    </sheetView>
  </sheetViews>
  <sheetFormatPr defaultRowHeight="18"/>
  <cols>
    <col min="2" max="3" width="11.59765625" style="57" customWidth="1"/>
    <col min="4" max="4" width="16.59765625" style="57" customWidth="1"/>
    <col min="5" max="5" width="7.296875" style="68" customWidth="1"/>
    <col min="6" max="6" width="7.296875" style="135" customWidth="1"/>
    <col min="7" max="7" width="7.296875" style="68" customWidth="1"/>
    <col min="8" max="8" width="7.296875" style="135" customWidth="1"/>
  </cols>
  <sheetData>
    <row r="2" spans="2:9">
      <c r="B2"/>
      <c r="C2"/>
      <c r="D2"/>
      <c r="E2"/>
      <c r="F2" s="129"/>
      <c r="G2"/>
      <c r="H2" s="129"/>
    </row>
    <row r="3" spans="2:9" ht="18" customHeight="1">
      <c r="B3" s="137" t="s">
        <v>102</v>
      </c>
      <c r="C3" s="137"/>
      <c r="D3" s="137"/>
      <c r="E3" s="137"/>
      <c r="F3" s="137"/>
      <c r="G3" s="137"/>
      <c r="H3" s="137"/>
    </row>
    <row r="4" spans="2:9" ht="18" customHeight="1">
      <c r="B4" s="62" t="s">
        <v>88</v>
      </c>
      <c r="C4" s="62" t="s">
        <v>86</v>
      </c>
      <c r="D4" s="125" t="s">
        <v>85</v>
      </c>
      <c r="E4" s="140" t="s">
        <v>18</v>
      </c>
      <c r="F4" s="140"/>
      <c r="G4" s="141" t="s">
        <v>20</v>
      </c>
      <c r="H4" s="141"/>
    </row>
    <row r="5" spans="2:9">
      <c r="B5" s="128" t="s">
        <v>89</v>
      </c>
      <c r="C5" s="126" t="s">
        <v>87</v>
      </c>
      <c r="D5" s="122" t="s">
        <v>81</v>
      </c>
      <c r="E5" s="77">
        <v>7</v>
      </c>
      <c r="F5" s="130">
        <f>E5/(E5+E6+E7)</f>
        <v>0.22580645161290322</v>
      </c>
      <c r="G5" s="78">
        <v>19</v>
      </c>
      <c r="H5" s="130">
        <f>G5/(G5+G6+G7)</f>
        <v>0.31147540983606559</v>
      </c>
    </row>
    <row r="6" spans="2:9">
      <c r="B6" s="126"/>
      <c r="C6" s="126"/>
      <c r="D6" s="123" t="s">
        <v>82</v>
      </c>
      <c r="E6" s="106">
        <v>19</v>
      </c>
      <c r="F6" s="131">
        <f>E6/(E5+E6+E7)</f>
        <v>0.61290322580645162</v>
      </c>
      <c r="G6" s="107">
        <v>30</v>
      </c>
      <c r="H6" s="131">
        <f>G6/(G5+G6+G7)</f>
        <v>0.49180327868852458</v>
      </c>
    </row>
    <row r="7" spans="2:9">
      <c r="B7" s="126"/>
      <c r="C7" s="126"/>
      <c r="D7" s="124" t="s">
        <v>83</v>
      </c>
      <c r="E7" s="117">
        <v>5</v>
      </c>
      <c r="F7" s="131">
        <f>E7/(E5+E6+E7)</f>
        <v>0.16129032258064516</v>
      </c>
      <c r="G7" s="118">
        <v>12</v>
      </c>
      <c r="H7" s="131">
        <f>G7/(G5+G6+G7)</f>
        <v>0.19672131147540983</v>
      </c>
    </row>
    <row r="8" spans="2:9">
      <c r="B8" s="119"/>
      <c r="C8" s="119"/>
      <c r="D8" s="119" t="s">
        <v>84</v>
      </c>
      <c r="E8" s="138">
        <v>0.19852551932954016</v>
      </c>
      <c r="F8" s="138"/>
      <c r="G8" s="138">
        <v>0.97963725135636182</v>
      </c>
      <c r="H8" s="138"/>
      <c r="I8" s="121"/>
    </row>
    <row r="9" spans="2:9">
      <c r="B9" s="119"/>
      <c r="C9" s="119"/>
      <c r="D9" s="119"/>
      <c r="E9" s="120"/>
      <c r="F9" s="132"/>
      <c r="G9" s="120"/>
      <c r="H9" s="132"/>
      <c r="I9" s="121"/>
    </row>
    <row r="10" spans="2:9" s="121" customFormat="1">
      <c r="B10" s="128" t="s">
        <v>90</v>
      </c>
      <c r="C10" s="126" t="s">
        <v>91</v>
      </c>
      <c r="D10" s="123" t="s">
        <v>92</v>
      </c>
      <c r="E10" s="106">
        <v>12</v>
      </c>
      <c r="F10" s="131">
        <f>E10/(E10+E11+E12)</f>
        <v>0.38709677419354838</v>
      </c>
      <c r="G10" s="107">
        <v>20</v>
      </c>
      <c r="H10" s="131">
        <f>G10/(G10+G11+G12)</f>
        <v>0.32786885245901637</v>
      </c>
    </row>
    <row r="11" spans="2:9" s="121" customFormat="1">
      <c r="B11" s="127"/>
      <c r="C11" s="127"/>
      <c r="D11" s="123" t="s">
        <v>93</v>
      </c>
      <c r="E11" s="106">
        <v>16</v>
      </c>
      <c r="F11" s="131">
        <f>E11/(E10+E11+E12)</f>
        <v>0.5161290322580645</v>
      </c>
      <c r="G11" s="107">
        <v>31</v>
      </c>
      <c r="H11" s="131">
        <f>G11/(G10+G11+G12)</f>
        <v>0.50819672131147542</v>
      </c>
    </row>
    <row r="12" spans="2:9" s="121" customFormat="1">
      <c r="B12" s="127"/>
      <c r="C12" s="127"/>
      <c r="D12" s="124" t="s">
        <v>27</v>
      </c>
      <c r="E12" s="117">
        <v>3</v>
      </c>
      <c r="F12" s="131">
        <f>E12/(E10+E11+E12)</f>
        <v>9.6774193548387094E-2</v>
      </c>
      <c r="G12" s="118">
        <v>10</v>
      </c>
      <c r="H12" s="131">
        <f>G12/(G10+G11+G12)</f>
        <v>0.16393442622950818</v>
      </c>
    </row>
    <row r="13" spans="2:9" s="121" customFormat="1">
      <c r="B13" s="58"/>
      <c r="C13" s="58"/>
      <c r="D13" s="119" t="s">
        <v>84</v>
      </c>
      <c r="E13" s="139">
        <v>0.47855749409317017</v>
      </c>
      <c r="F13" s="139"/>
      <c r="G13" s="139">
        <v>0.72839148885912419</v>
      </c>
      <c r="H13" s="139"/>
    </row>
    <row r="14" spans="2:9">
      <c r="B14"/>
      <c r="C14"/>
      <c r="D14"/>
      <c r="E14"/>
      <c r="F14" s="133"/>
      <c r="G14" s="121"/>
      <c r="H14" s="133"/>
    </row>
    <row r="15" spans="2:9">
      <c r="B15" s="128" t="s">
        <v>94</v>
      </c>
      <c r="C15" s="126" t="s">
        <v>95</v>
      </c>
      <c r="D15" s="123" t="s">
        <v>27</v>
      </c>
      <c r="E15" s="106">
        <v>9</v>
      </c>
      <c r="F15" s="131">
        <f>E15/(E15+E16+E17)</f>
        <v>0.29032258064516131</v>
      </c>
      <c r="G15" s="107">
        <v>13</v>
      </c>
      <c r="H15" s="131">
        <f>G15/(G15+G16+G17)</f>
        <v>0.21311475409836064</v>
      </c>
    </row>
    <row r="16" spans="2:9">
      <c r="B16" s="127"/>
      <c r="C16" s="127"/>
      <c r="D16" s="123" t="s">
        <v>96</v>
      </c>
      <c r="E16" s="106">
        <v>14</v>
      </c>
      <c r="F16" s="131">
        <f>E16/(E15+E16+E17)</f>
        <v>0.45161290322580644</v>
      </c>
      <c r="G16" s="107">
        <v>32</v>
      </c>
      <c r="H16" s="131">
        <f>G16/(G15+G16+G17)</f>
        <v>0.52459016393442626</v>
      </c>
    </row>
    <row r="17" spans="2:8">
      <c r="B17" s="127"/>
      <c r="C17" s="127"/>
      <c r="D17" s="124" t="s">
        <v>97</v>
      </c>
      <c r="E17" s="117">
        <v>8</v>
      </c>
      <c r="F17" s="131">
        <f>E17/(E15+E16+E17)</f>
        <v>0.25806451612903225</v>
      </c>
      <c r="G17" s="118">
        <v>16</v>
      </c>
      <c r="H17" s="131">
        <f>G17/(G15+G16+G17)</f>
        <v>0.26229508196721313</v>
      </c>
    </row>
    <row r="18" spans="2:8">
      <c r="B18" s="58"/>
      <c r="C18" s="58"/>
      <c r="D18" s="119" t="s">
        <v>84</v>
      </c>
      <c r="E18" s="139">
        <v>0.5936339352339417</v>
      </c>
      <c r="F18" s="139"/>
      <c r="G18" s="139">
        <v>0.6862285797810288</v>
      </c>
      <c r="H18" s="139"/>
    </row>
    <row r="19" spans="2:8">
      <c r="F19" s="134"/>
      <c r="G19" s="96"/>
      <c r="H19" s="134"/>
    </row>
    <row r="20" spans="2:8">
      <c r="B20" s="128" t="s">
        <v>98</v>
      </c>
      <c r="C20" s="126" t="s">
        <v>99</v>
      </c>
      <c r="D20" s="123" t="s">
        <v>27</v>
      </c>
      <c r="E20" s="106">
        <v>12</v>
      </c>
      <c r="F20" s="131">
        <f>E20/(E20+E21+E22)</f>
        <v>0.38709677419354838</v>
      </c>
      <c r="G20" s="107">
        <v>32</v>
      </c>
      <c r="H20" s="131">
        <f>G20/(G20+G21+G22)</f>
        <v>0.52459016393442626</v>
      </c>
    </row>
    <row r="21" spans="2:8">
      <c r="B21" s="127"/>
      <c r="C21" s="127"/>
      <c r="D21" s="123" t="s">
        <v>100</v>
      </c>
      <c r="E21" s="106">
        <v>15</v>
      </c>
      <c r="F21" s="131">
        <f>E21/(E20+E21+E22)</f>
        <v>0.4838709677419355</v>
      </c>
      <c r="G21" s="107">
        <v>25</v>
      </c>
      <c r="H21" s="131">
        <f>G21/(G20+G21+G22)</f>
        <v>0.4098360655737705</v>
      </c>
    </row>
    <row r="22" spans="2:8">
      <c r="B22" s="127"/>
      <c r="C22" s="127"/>
      <c r="D22" s="124" t="s">
        <v>101</v>
      </c>
      <c r="E22" s="117">
        <v>4</v>
      </c>
      <c r="F22" s="131">
        <f>E22/(E20+E21+E22)</f>
        <v>0.12903225806451613</v>
      </c>
      <c r="G22" s="118">
        <v>4</v>
      </c>
      <c r="H22" s="131">
        <f>G22/(G20+G21+G22)</f>
        <v>6.5573770491803282E-2</v>
      </c>
    </row>
    <row r="23" spans="2:8">
      <c r="B23" s="62"/>
      <c r="C23" s="62"/>
      <c r="D23" s="116" t="s">
        <v>84</v>
      </c>
      <c r="E23" s="136">
        <v>0.83770171229568458</v>
      </c>
      <c r="F23" s="136"/>
      <c r="G23" s="136">
        <v>0.76379846759006964</v>
      </c>
      <c r="H23" s="136"/>
    </row>
  </sheetData>
  <mergeCells count="11">
    <mergeCell ref="E23:F23"/>
    <mergeCell ref="G23:H23"/>
    <mergeCell ref="B3:H3"/>
    <mergeCell ref="E8:F8"/>
    <mergeCell ref="G8:H8"/>
    <mergeCell ref="E13:F13"/>
    <mergeCell ref="G13:H13"/>
    <mergeCell ref="E18:F18"/>
    <mergeCell ref="G18:H18"/>
    <mergeCell ref="E4:F4"/>
    <mergeCell ref="G4:H4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28"/>
  <sheetViews>
    <sheetView showGridLines="0" view="pageBreakPreview" topLeftCell="A7" zoomScale="70" zoomScaleNormal="85" zoomScaleSheetLayoutView="70" workbookViewId="0">
      <selection activeCell="F7" sqref="F7"/>
    </sheetView>
  </sheetViews>
  <sheetFormatPr defaultRowHeight="18"/>
  <cols>
    <col min="1" max="1" width="8.796875" style="39"/>
    <col min="2" max="2" width="0.69921875" style="57" customWidth="1"/>
    <col min="3" max="3" width="37.59765625" style="57" customWidth="1"/>
    <col min="4" max="4" width="3.796875" style="68" customWidth="1"/>
    <col min="5" max="5" width="7.19921875" style="60" customWidth="1"/>
    <col min="6" max="6" width="3.796875" style="68" customWidth="1"/>
    <col min="7" max="7" width="7.19921875" style="60" customWidth="1"/>
    <col min="8" max="8" width="10.69921875" style="60" customWidth="1"/>
    <col min="9" max="9" width="12.296875" style="60" customWidth="1"/>
    <col min="10" max="10" width="0.69921875" style="57" customWidth="1"/>
    <col min="11" max="11" width="3.796875" style="68" customWidth="1"/>
    <col min="12" max="12" width="7.19921875" style="57" customWidth="1"/>
    <col min="13" max="13" width="3.796875" style="68" customWidth="1"/>
    <col min="14" max="14" width="7.19921875" style="57" customWidth="1"/>
    <col min="15" max="15" width="10.69921875" style="60" customWidth="1"/>
    <col min="16" max="16" width="12.296875" style="60" customWidth="1"/>
    <col min="17" max="17" width="2.69921875" style="57" customWidth="1"/>
    <col min="18" max="18" width="0.69921875" style="57" customWidth="1"/>
    <col min="19" max="19" width="37.59765625" style="57" customWidth="1"/>
    <col min="20" max="20" width="3.796875" style="68" customWidth="1"/>
    <col min="21" max="21" width="7.19921875" style="60" customWidth="1"/>
    <col min="22" max="22" width="3.796875" style="68" customWidth="1"/>
    <col min="23" max="23" width="7.19921875" style="60" customWidth="1"/>
    <col min="24" max="24" width="10.69921875" style="60" customWidth="1"/>
    <col min="25" max="25" width="12.296875" style="60" customWidth="1"/>
    <col min="26" max="26" width="0.69921875" style="57" customWidth="1"/>
    <col min="27" max="27" width="3.796875" style="68" customWidth="1"/>
    <col min="28" max="28" width="7.19921875" style="60" customWidth="1"/>
    <col min="29" max="29" width="3.796875" style="68" customWidth="1"/>
    <col min="30" max="30" width="7.19921875" style="60" customWidth="1"/>
    <col min="31" max="31" width="10.69921875" style="60" customWidth="1"/>
    <col min="32" max="32" width="12.296875" style="60" customWidth="1"/>
    <col min="33" max="33" width="9.69921875" style="40" customWidth="1"/>
    <col min="34" max="34" width="8.796875" style="39"/>
    <col min="35" max="35" width="1.59765625" style="40" customWidth="1"/>
    <col min="36" max="36" width="17.796875" style="40" customWidth="1"/>
    <col min="37" max="38" width="7.796875" style="73" customWidth="1"/>
    <col min="39" max="39" width="0.69921875" style="73" customWidth="1"/>
    <col min="40" max="41" width="7.796875" style="73" customWidth="1"/>
    <col min="42" max="42" width="0.69921875" style="73" customWidth="1"/>
    <col min="43" max="43" width="9.69921875" style="73" customWidth="1"/>
    <col min="44" max="16384" width="8.796875" style="36"/>
  </cols>
  <sheetData>
    <row r="1" spans="1:43" s="35" customFormat="1" ht="26.4">
      <c r="A1" s="37"/>
      <c r="B1" s="57"/>
      <c r="C1" s="57"/>
      <c r="D1" s="68"/>
      <c r="E1" s="60"/>
      <c r="F1" s="68"/>
      <c r="G1" s="60"/>
      <c r="H1" s="60"/>
      <c r="I1" s="60"/>
      <c r="J1" s="57"/>
      <c r="K1" s="68"/>
      <c r="L1" s="57"/>
      <c r="M1" s="68"/>
      <c r="N1" s="57"/>
      <c r="O1" s="60"/>
      <c r="P1" s="60"/>
      <c r="Q1" s="57"/>
      <c r="R1" s="57"/>
      <c r="S1" s="57"/>
      <c r="T1" s="68"/>
      <c r="U1" s="60"/>
      <c r="V1" s="68"/>
      <c r="W1" s="60"/>
      <c r="X1" s="60"/>
      <c r="Y1" s="60"/>
      <c r="Z1" s="57"/>
      <c r="AA1" s="68"/>
      <c r="AB1" s="57"/>
      <c r="AC1" s="68"/>
      <c r="AD1" s="57"/>
      <c r="AE1" s="60"/>
      <c r="AF1" s="60"/>
      <c r="AG1" s="38"/>
      <c r="AH1" s="37"/>
      <c r="AI1" s="38"/>
      <c r="AJ1" s="38"/>
      <c r="AK1" s="72"/>
      <c r="AL1" s="72"/>
      <c r="AM1" s="72"/>
      <c r="AN1" s="72"/>
      <c r="AO1" s="72"/>
      <c r="AP1" s="72"/>
      <c r="AQ1" s="72"/>
    </row>
    <row r="2" spans="1:43" ht="18.600000000000001" customHeight="1">
      <c r="B2" s="142" t="s">
        <v>72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R2" s="142" t="s">
        <v>75</v>
      </c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</row>
    <row r="3" spans="1:43">
      <c r="B3" s="67"/>
      <c r="C3" s="67"/>
      <c r="D3" s="143" t="s">
        <v>19</v>
      </c>
      <c r="E3" s="143"/>
      <c r="F3" s="143"/>
      <c r="G3" s="143"/>
      <c r="H3" s="143"/>
      <c r="I3" s="143"/>
      <c r="J3" s="67"/>
      <c r="K3" s="143" t="s">
        <v>21</v>
      </c>
      <c r="L3" s="143"/>
      <c r="M3" s="143"/>
      <c r="N3" s="143"/>
      <c r="O3" s="143"/>
      <c r="P3" s="143"/>
      <c r="T3" s="143" t="s">
        <v>19</v>
      </c>
      <c r="U3" s="143"/>
      <c r="V3" s="143"/>
      <c r="W3" s="143"/>
      <c r="X3" s="143"/>
      <c r="Y3" s="143"/>
      <c r="Z3" s="67"/>
      <c r="AA3" s="143" t="s">
        <v>21</v>
      </c>
      <c r="AB3" s="143"/>
      <c r="AC3" s="143"/>
      <c r="AD3" s="143"/>
      <c r="AE3" s="143"/>
      <c r="AF3" s="143"/>
      <c r="AK3" s="144"/>
      <c r="AL3" s="144"/>
      <c r="AN3" s="144"/>
      <c r="AO3" s="144"/>
    </row>
    <row r="4" spans="1:43" ht="18" customHeight="1">
      <c r="B4" s="137" t="s">
        <v>47</v>
      </c>
      <c r="C4" s="137"/>
      <c r="D4" s="140" t="s">
        <v>22</v>
      </c>
      <c r="E4" s="140"/>
      <c r="F4" s="141" t="s">
        <v>23</v>
      </c>
      <c r="G4" s="141"/>
      <c r="H4" s="145" t="s">
        <v>48</v>
      </c>
      <c r="I4" s="145"/>
      <c r="J4" s="58"/>
      <c r="K4" s="140" t="s">
        <v>22</v>
      </c>
      <c r="L4" s="140"/>
      <c r="M4" s="141" t="s">
        <v>23</v>
      </c>
      <c r="N4" s="141"/>
      <c r="O4" s="145" t="s">
        <v>48</v>
      </c>
      <c r="P4" s="145"/>
      <c r="R4" s="137" t="s">
        <v>47</v>
      </c>
      <c r="S4" s="137"/>
      <c r="T4" s="141" t="s">
        <v>24</v>
      </c>
      <c r="U4" s="141"/>
      <c r="V4" s="140" t="s">
        <v>25</v>
      </c>
      <c r="W4" s="140"/>
      <c r="X4" s="145" t="s">
        <v>48</v>
      </c>
      <c r="Y4" s="145"/>
      <c r="AA4" s="141" t="s">
        <v>24</v>
      </c>
      <c r="AB4" s="141"/>
      <c r="AC4" s="140" t="s">
        <v>25</v>
      </c>
      <c r="AD4" s="140"/>
      <c r="AE4" s="145" t="s">
        <v>48</v>
      </c>
      <c r="AF4" s="145"/>
      <c r="AI4" s="147"/>
      <c r="AJ4" s="147"/>
      <c r="AK4" s="74"/>
      <c r="AL4" s="75"/>
      <c r="AN4" s="74"/>
      <c r="AO4" s="75"/>
    </row>
    <row r="5" spans="1:43">
      <c r="B5" s="148"/>
      <c r="C5" s="76" t="s">
        <v>49</v>
      </c>
      <c r="D5" s="77">
        <v>14</v>
      </c>
      <c r="E5" s="64">
        <f>D5/(D5+F5)</f>
        <v>0.82352941176470584</v>
      </c>
      <c r="F5" s="78">
        <v>3</v>
      </c>
      <c r="G5" s="64">
        <f>F5/(D5+F5)</f>
        <v>0.17647058823529413</v>
      </c>
      <c r="H5" s="64" t="s">
        <v>50</v>
      </c>
      <c r="I5" s="64"/>
      <c r="J5" s="60"/>
      <c r="K5" s="78">
        <v>26</v>
      </c>
      <c r="L5" s="64">
        <f>K5/(K5+M5)</f>
        <v>0.68421052631578949</v>
      </c>
      <c r="M5" s="77">
        <v>12</v>
      </c>
      <c r="N5" s="64">
        <f>M5/(K5+M5)</f>
        <v>0.31578947368421051</v>
      </c>
      <c r="O5" s="64" t="s">
        <v>50</v>
      </c>
      <c r="P5" s="64"/>
      <c r="R5" s="148"/>
      <c r="S5" s="76" t="s">
        <v>49</v>
      </c>
      <c r="T5" s="77">
        <v>6</v>
      </c>
      <c r="U5" s="64">
        <f>T5/(T5+V5)</f>
        <v>0.35294117647058826</v>
      </c>
      <c r="V5" s="78">
        <v>11</v>
      </c>
      <c r="W5" s="64">
        <f>V5/(T5+V5)</f>
        <v>0.6470588235294118</v>
      </c>
      <c r="X5" s="64" t="s">
        <v>50</v>
      </c>
      <c r="Y5" s="64"/>
      <c r="Z5" s="60"/>
      <c r="AA5" s="79">
        <v>17</v>
      </c>
      <c r="AB5" s="64">
        <f>AA5/(AA5+AC5)</f>
        <v>0.44736842105263158</v>
      </c>
      <c r="AC5" s="80">
        <v>21</v>
      </c>
      <c r="AD5" s="64">
        <f>AC5/(AA5+AC5)</f>
        <v>0.55263157894736847</v>
      </c>
      <c r="AE5" s="64" t="s">
        <v>50</v>
      </c>
      <c r="AF5" s="64"/>
      <c r="AI5" s="149"/>
      <c r="AJ5" s="81"/>
      <c r="AK5" s="82"/>
      <c r="AL5" s="83"/>
      <c r="AM5" s="84"/>
      <c r="AN5" s="85"/>
      <c r="AO5" s="86"/>
      <c r="AP5" s="84"/>
    </row>
    <row r="6" spans="1:43">
      <c r="B6" s="148"/>
      <c r="C6" s="105" t="s">
        <v>52</v>
      </c>
      <c r="D6" s="106">
        <v>4</v>
      </c>
      <c r="E6" s="65">
        <f t="shared" ref="E6" si="0">D6/(D6+F6)</f>
        <v>1</v>
      </c>
      <c r="F6" s="107">
        <v>0</v>
      </c>
      <c r="G6" s="65">
        <f t="shared" ref="G6" si="1">F6/(D6+F6)</f>
        <v>0</v>
      </c>
      <c r="H6" s="87" t="s">
        <v>53</v>
      </c>
      <c r="I6" s="65"/>
      <c r="J6" s="60"/>
      <c r="K6" s="107">
        <v>8</v>
      </c>
      <c r="L6" s="65">
        <f t="shared" ref="L6" si="2">K6/(K6+M6)</f>
        <v>0.61538461538461542</v>
      </c>
      <c r="M6" s="106">
        <v>5</v>
      </c>
      <c r="N6" s="65">
        <f t="shared" ref="N6" si="3">M6/(K6+M6)</f>
        <v>0.38461538461538464</v>
      </c>
      <c r="O6" s="87">
        <v>0.73846153846153839</v>
      </c>
      <c r="P6" s="65" t="s">
        <v>62</v>
      </c>
      <c r="R6" s="148"/>
      <c r="S6" s="105" t="s">
        <v>52</v>
      </c>
      <c r="T6" s="106">
        <v>2</v>
      </c>
      <c r="U6" s="65">
        <f t="shared" ref="U6" si="4">T6/(T6+V6)</f>
        <v>0.5</v>
      </c>
      <c r="V6" s="107">
        <v>2</v>
      </c>
      <c r="W6" s="65">
        <f t="shared" ref="W6" si="5">V6/(T6+V6)</f>
        <v>0.5</v>
      </c>
      <c r="X6" s="87">
        <v>1.8333333333333333</v>
      </c>
      <c r="Y6" s="65" t="s">
        <v>55</v>
      </c>
      <c r="Z6" s="59"/>
      <c r="AA6" s="108">
        <v>2</v>
      </c>
      <c r="AB6" s="65">
        <f t="shared" ref="AB6" si="6">AA6/(AA6+AC6)</f>
        <v>0.15384615384615385</v>
      </c>
      <c r="AC6" s="109">
        <v>11</v>
      </c>
      <c r="AD6" s="65">
        <f t="shared" ref="AD6" si="7">AC6/(AA6+AC6)</f>
        <v>0.84615384615384615</v>
      </c>
      <c r="AE6" s="87">
        <v>0.22459893048128343</v>
      </c>
      <c r="AF6" s="65" t="s">
        <v>64</v>
      </c>
      <c r="AI6" s="149"/>
      <c r="AJ6" s="81"/>
      <c r="AK6" s="82"/>
      <c r="AL6" s="83"/>
      <c r="AM6" s="104"/>
      <c r="AN6" s="85"/>
      <c r="AO6" s="86"/>
      <c r="AP6" s="104"/>
    </row>
    <row r="7" spans="1:43">
      <c r="B7" s="148"/>
      <c r="C7" s="110" t="s">
        <v>51</v>
      </c>
      <c r="D7" s="111">
        <v>6</v>
      </c>
      <c r="E7" s="66">
        <f t="shared" ref="E7" si="8">D7/(D7+F7)</f>
        <v>0.6</v>
      </c>
      <c r="F7" s="112">
        <v>4</v>
      </c>
      <c r="G7" s="66">
        <f t="shared" ref="G7" si="9">F7/(D7+F7)</f>
        <v>0.4</v>
      </c>
      <c r="H7" s="93">
        <v>0.32142857142857145</v>
      </c>
      <c r="I7" s="66" t="s">
        <v>54</v>
      </c>
      <c r="J7" s="113"/>
      <c r="K7" s="112">
        <v>8</v>
      </c>
      <c r="L7" s="66">
        <f t="shared" ref="L7" si="10">K7/(K7+M7)</f>
        <v>0.8</v>
      </c>
      <c r="M7" s="111">
        <v>2</v>
      </c>
      <c r="N7" s="66">
        <f t="shared" ref="N7" si="11">M7/(K7+M7)</f>
        <v>0.2</v>
      </c>
      <c r="O7" s="93">
        <v>1.8461538461538463</v>
      </c>
      <c r="P7" s="66" t="s">
        <v>63</v>
      </c>
      <c r="R7" s="148"/>
      <c r="S7" s="110" t="s">
        <v>51</v>
      </c>
      <c r="T7" s="111">
        <v>4</v>
      </c>
      <c r="U7" s="66">
        <f t="shared" ref="U7" si="12">T7/(T7+V7)</f>
        <v>0.4</v>
      </c>
      <c r="V7" s="112">
        <v>6</v>
      </c>
      <c r="W7" s="66">
        <f t="shared" ref="W7" si="13">V7/(T7+V7)</f>
        <v>0.6</v>
      </c>
      <c r="X7" s="93">
        <v>1.2222222222222221</v>
      </c>
      <c r="Y7" s="66" t="s">
        <v>56</v>
      </c>
      <c r="Z7" s="113"/>
      <c r="AA7" s="114">
        <v>1</v>
      </c>
      <c r="AB7" s="66">
        <f t="shared" ref="AB7" si="14">AA7/(AA7+AC7)</f>
        <v>0.1</v>
      </c>
      <c r="AC7" s="115">
        <v>9</v>
      </c>
      <c r="AD7" s="66">
        <f t="shared" ref="AD7" si="15">AC7/(AA7+AC7)</f>
        <v>0.9</v>
      </c>
      <c r="AE7" s="93">
        <v>0.13725490196078433</v>
      </c>
      <c r="AF7" s="66" t="s">
        <v>65</v>
      </c>
      <c r="AI7" s="149"/>
      <c r="AJ7" s="88"/>
      <c r="AK7" s="89"/>
      <c r="AL7" s="90"/>
      <c r="AM7" s="84"/>
      <c r="AN7" s="91"/>
      <c r="AO7" s="92"/>
      <c r="AP7" s="84"/>
    </row>
    <row r="8" spans="1:43">
      <c r="B8" s="150" t="s">
        <v>31</v>
      </c>
      <c r="C8" s="151"/>
      <c r="D8" s="152">
        <v>0.20814135991759866</v>
      </c>
      <c r="E8" s="152"/>
      <c r="F8" s="152"/>
      <c r="G8" s="152"/>
      <c r="H8" s="94"/>
      <c r="I8" s="94"/>
      <c r="J8" s="61"/>
      <c r="K8" s="153">
        <v>0.63539445798636918</v>
      </c>
      <c r="L8" s="153"/>
      <c r="M8" s="153"/>
      <c r="N8" s="153"/>
      <c r="O8" s="94"/>
      <c r="P8" s="94"/>
      <c r="R8" s="150" t="s">
        <v>31</v>
      </c>
      <c r="S8" s="151"/>
      <c r="T8" s="152">
        <v>0.85833520161548715</v>
      </c>
      <c r="U8" s="152"/>
      <c r="V8" s="152"/>
      <c r="W8" s="152"/>
      <c r="X8" s="94"/>
      <c r="Y8" s="94"/>
      <c r="Z8" s="62"/>
      <c r="AA8" s="154">
        <v>3.6788667883565808E-2</v>
      </c>
      <c r="AB8" s="154"/>
      <c r="AC8" s="154"/>
      <c r="AD8" s="154"/>
      <c r="AE8" s="94"/>
      <c r="AF8" s="94"/>
      <c r="AG8" s="39"/>
      <c r="AI8" s="155"/>
      <c r="AJ8" s="155"/>
      <c r="AK8" s="156"/>
      <c r="AL8" s="156"/>
      <c r="AN8" s="157"/>
      <c r="AO8" s="157"/>
    </row>
    <row r="9" spans="1:43" ht="14.4" customHeight="1">
      <c r="D9" s="69"/>
      <c r="E9" s="70"/>
      <c r="F9" s="69"/>
      <c r="G9" s="70"/>
      <c r="H9" s="59"/>
      <c r="I9" s="59"/>
      <c r="J9" s="63"/>
      <c r="K9" s="69"/>
      <c r="L9" s="63"/>
      <c r="M9" s="69"/>
      <c r="N9" s="63"/>
      <c r="O9" s="59"/>
      <c r="P9" s="59"/>
      <c r="U9" s="70"/>
      <c r="W9" s="70"/>
      <c r="X9" s="59"/>
      <c r="Y9" s="59"/>
      <c r="AB9" s="70"/>
      <c r="AD9" s="70"/>
      <c r="AE9" s="59"/>
      <c r="AF9" s="59"/>
    </row>
    <row r="10" spans="1:43" ht="18.600000000000001" customHeight="1"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95"/>
      <c r="P10" s="95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95"/>
      <c r="AF10" s="95"/>
    </row>
    <row r="11" spans="1:43" ht="18.600000000000001" customHeight="1">
      <c r="B11" s="142" t="s">
        <v>73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R11" s="142" t="s">
        <v>76</v>
      </c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</row>
    <row r="12" spans="1:43">
      <c r="B12" s="67"/>
      <c r="C12" s="67"/>
      <c r="D12" s="143" t="s">
        <v>19</v>
      </c>
      <c r="E12" s="143"/>
      <c r="F12" s="143"/>
      <c r="G12" s="143"/>
      <c r="H12" s="143"/>
      <c r="I12" s="143"/>
      <c r="J12" s="67"/>
      <c r="K12" s="143" t="s">
        <v>21</v>
      </c>
      <c r="L12" s="143"/>
      <c r="M12" s="143"/>
      <c r="N12" s="143"/>
      <c r="O12" s="143"/>
      <c r="P12" s="143"/>
      <c r="R12" s="67"/>
      <c r="S12" s="67"/>
      <c r="T12" s="143" t="s">
        <v>19</v>
      </c>
      <c r="U12" s="143"/>
      <c r="V12" s="143"/>
      <c r="W12" s="143"/>
      <c r="X12" s="143"/>
      <c r="Y12" s="143"/>
      <c r="Z12" s="67"/>
      <c r="AA12" s="143" t="s">
        <v>21</v>
      </c>
      <c r="AB12" s="143"/>
      <c r="AC12" s="143"/>
      <c r="AD12" s="143"/>
      <c r="AE12" s="143"/>
      <c r="AF12" s="143"/>
      <c r="AK12" s="144"/>
      <c r="AL12" s="144"/>
      <c r="AN12" s="144"/>
      <c r="AO12" s="144"/>
    </row>
    <row r="13" spans="1:43" ht="18" customHeight="1">
      <c r="B13" s="137" t="s">
        <v>47</v>
      </c>
      <c r="C13" s="137"/>
      <c r="D13" s="141" t="s">
        <v>23</v>
      </c>
      <c r="E13" s="141"/>
      <c r="F13" s="140" t="s">
        <v>22</v>
      </c>
      <c r="G13" s="140"/>
      <c r="H13" s="145" t="s">
        <v>48</v>
      </c>
      <c r="I13" s="145"/>
      <c r="J13" s="58"/>
      <c r="K13" s="141" t="s">
        <v>23</v>
      </c>
      <c r="L13" s="141"/>
      <c r="M13" s="140" t="s">
        <v>22</v>
      </c>
      <c r="N13" s="140"/>
      <c r="O13" s="145" t="s">
        <v>48</v>
      </c>
      <c r="P13" s="145"/>
      <c r="R13" s="137" t="s">
        <v>47</v>
      </c>
      <c r="S13" s="137"/>
      <c r="T13" s="141" t="s">
        <v>26</v>
      </c>
      <c r="U13" s="141"/>
      <c r="V13" s="140" t="s">
        <v>27</v>
      </c>
      <c r="W13" s="140"/>
      <c r="X13" s="145" t="s">
        <v>48</v>
      </c>
      <c r="Y13" s="145"/>
      <c r="Z13" s="58"/>
      <c r="AA13" s="141" t="s">
        <v>26</v>
      </c>
      <c r="AB13" s="141"/>
      <c r="AC13" s="140" t="s">
        <v>27</v>
      </c>
      <c r="AD13" s="140"/>
      <c r="AE13" s="145" t="s">
        <v>48</v>
      </c>
      <c r="AF13" s="145"/>
      <c r="AI13" s="147"/>
      <c r="AJ13" s="147"/>
      <c r="AK13" s="74"/>
      <c r="AL13" s="75"/>
      <c r="AN13" s="74"/>
      <c r="AO13" s="75"/>
    </row>
    <row r="14" spans="1:43">
      <c r="B14" s="148"/>
      <c r="C14" s="76" t="s">
        <v>49</v>
      </c>
      <c r="D14" s="77">
        <v>6</v>
      </c>
      <c r="E14" s="64">
        <f>D14/(D14+F14)</f>
        <v>0.35294117647058826</v>
      </c>
      <c r="F14" s="78">
        <v>11</v>
      </c>
      <c r="G14" s="64">
        <f>F14/(D14+F14)</f>
        <v>0.6470588235294118</v>
      </c>
      <c r="H14" s="64" t="s">
        <v>50</v>
      </c>
      <c r="I14" s="64"/>
      <c r="J14" s="60"/>
      <c r="K14" s="79">
        <v>7</v>
      </c>
      <c r="L14" s="64">
        <f>K14/(K14+M14)</f>
        <v>0.18421052631578946</v>
      </c>
      <c r="M14" s="80">
        <v>31</v>
      </c>
      <c r="N14" s="64">
        <f>M14/(K14+M14)</f>
        <v>0.81578947368421051</v>
      </c>
      <c r="O14" s="64" t="s">
        <v>50</v>
      </c>
      <c r="P14" s="64"/>
      <c r="R14" s="148"/>
      <c r="S14" s="76" t="s">
        <v>49</v>
      </c>
      <c r="T14" s="77">
        <v>11</v>
      </c>
      <c r="U14" s="64">
        <f>T14/(T14+V14)</f>
        <v>0.6470588235294118</v>
      </c>
      <c r="V14" s="78">
        <v>6</v>
      </c>
      <c r="W14" s="64">
        <f>V14/(T14+V14)</f>
        <v>0.35294117647058826</v>
      </c>
      <c r="X14" s="64" t="s">
        <v>50</v>
      </c>
      <c r="Y14" s="64"/>
      <c r="Z14" s="60"/>
      <c r="AA14" s="78">
        <v>18</v>
      </c>
      <c r="AB14" s="64">
        <f>AA14/(AA14+AC14)</f>
        <v>0.47368421052631576</v>
      </c>
      <c r="AC14" s="77">
        <v>20</v>
      </c>
      <c r="AD14" s="64">
        <f>AC14/(AA14+AC14)</f>
        <v>0.52631578947368418</v>
      </c>
      <c r="AE14" s="64" t="s">
        <v>50</v>
      </c>
      <c r="AF14" s="64"/>
      <c r="AI14" s="149"/>
      <c r="AJ14" s="81"/>
      <c r="AK14" s="82"/>
      <c r="AL14" s="83"/>
      <c r="AM14" s="84"/>
      <c r="AN14" s="85"/>
      <c r="AO14" s="86"/>
      <c r="AP14" s="84"/>
    </row>
    <row r="15" spans="1:43">
      <c r="B15" s="148"/>
      <c r="C15" s="105" t="s">
        <v>52</v>
      </c>
      <c r="D15" s="106">
        <v>1</v>
      </c>
      <c r="E15" s="65">
        <f t="shared" ref="E15" si="16">D15/(D15+F15)</f>
        <v>0.25</v>
      </c>
      <c r="F15" s="107">
        <v>3</v>
      </c>
      <c r="G15" s="65">
        <f t="shared" ref="G15" si="17">F15/(D15+F15)</f>
        <v>0.75</v>
      </c>
      <c r="H15" s="87">
        <v>0.61111111111111105</v>
      </c>
      <c r="I15" s="65" t="s">
        <v>57</v>
      </c>
      <c r="J15" s="60"/>
      <c r="K15" s="108">
        <v>3</v>
      </c>
      <c r="L15" s="65">
        <f t="shared" ref="L15" si="18">K15/(K15+M15)</f>
        <v>0.23076923076923078</v>
      </c>
      <c r="M15" s="109">
        <v>10</v>
      </c>
      <c r="N15" s="65">
        <f t="shared" ref="N15" si="19">M15/(K15+M15)</f>
        <v>0.76923076923076927</v>
      </c>
      <c r="O15" s="87">
        <v>1.3285714285714287</v>
      </c>
      <c r="P15" s="65" t="s">
        <v>66</v>
      </c>
      <c r="R15" s="148"/>
      <c r="S15" s="105" t="s">
        <v>52</v>
      </c>
      <c r="T15" s="106">
        <v>3</v>
      </c>
      <c r="U15" s="65">
        <f t="shared" ref="U15" si="20">T15/(T15+V15)</f>
        <v>0.75</v>
      </c>
      <c r="V15" s="107">
        <v>1</v>
      </c>
      <c r="W15" s="65">
        <f t="shared" ref="W15" si="21">V15/(T15+V15)</f>
        <v>0.25</v>
      </c>
      <c r="X15" s="87">
        <v>1.6363636363636365</v>
      </c>
      <c r="Y15" s="65" t="s">
        <v>59</v>
      </c>
      <c r="Z15" s="59"/>
      <c r="AA15" s="107">
        <v>7</v>
      </c>
      <c r="AB15" s="65">
        <f t="shared" ref="AB15" si="22">AA15/(AA15+AC15)</f>
        <v>0.53846153846153844</v>
      </c>
      <c r="AC15" s="106">
        <v>6</v>
      </c>
      <c r="AD15" s="65">
        <f t="shared" ref="AD15" si="23">AC15/(AA15+AC15)</f>
        <v>0.46153846153846156</v>
      </c>
      <c r="AE15" s="87">
        <v>1.2962962962962963</v>
      </c>
      <c r="AF15" s="65" t="s">
        <v>68</v>
      </c>
      <c r="AI15" s="149"/>
      <c r="AJ15" s="81"/>
      <c r="AK15" s="82"/>
      <c r="AL15" s="83"/>
      <c r="AM15" s="104"/>
      <c r="AN15" s="85"/>
      <c r="AO15" s="86"/>
      <c r="AP15" s="104"/>
    </row>
    <row r="16" spans="1:43">
      <c r="B16" s="148"/>
      <c r="C16" s="110" t="s">
        <v>51</v>
      </c>
      <c r="D16" s="111">
        <v>2</v>
      </c>
      <c r="E16" s="66">
        <f t="shared" ref="E16" si="24">D16/(D16+F16)</f>
        <v>0.2</v>
      </c>
      <c r="F16" s="112">
        <v>8</v>
      </c>
      <c r="G16" s="66">
        <f t="shared" ref="G16" si="25">F16/(D16+F16)</f>
        <v>0.8</v>
      </c>
      <c r="H16" s="93">
        <v>0.45833333333333331</v>
      </c>
      <c r="I16" s="66" t="s">
        <v>58</v>
      </c>
      <c r="J16" s="113"/>
      <c r="K16" s="114">
        <v>3</v>
      </c>
      <c r="L16" s="66">
        <f t="shared" ref="L16" si="26">K16/(K16+M16)</f>
        <v>0.3</v>
      </c>
      <c r="M16" s="115">
        <v>7</v>
      </c>
      <c r="N16" s="66">
        <f t="shared" ref="N16" si="27">M16/(K16+M16)</f>
        <v>0.7</v>
      </c>
      <c r="O16" s="93">
        <v>1.8979591836734695</v>
      </c>
      <c r="P16" s="66" t="s">
        <v>67</v>
      </c>
      <c r="R16" s="148"/>
      <c r="S16" s="110" t="s">
        <v>51</v>
      </c>
      <c r="T16" s="111">
        <v>5</v>
      </c>
      <c r="U16" s="66">
        <f t="shared" ref="U16" si="28">T16/(T16+V16)</f>
        <v>0.5</v>
      </c>
      <c r="V16" s="112">
        <v>5</v>
      </c>
      <c r="W16" s="66">
        <f t="shared" ref="W16" si="29">V16/(T16+V16)</f>
        <v>0.5</v>
      </c>
      <c r="X16" s="93">
        <v>0.54545454545454541</v>
      </c>
      <c r="Y16" s="66" t="s">
        <v>60</v>
      </c>
      <c r="Z16" s="113"/>
      <c r="AA16" s="112">
        <v>4</v>
      </c>
      <c r="AB16" s="66">
        <f t="shared" ref="AB16" si="30">AA16/(AA16+AC16)</f>
        <v>0.4</v>
      </c>
      <c r="AC16" s="111">
        <v>6</v>
      </c>
      <c r="AD16" s="66">
        <f t="shared" ref="AD16" si="31">AC16/(AA16+AC16)</f>
        <v>0.6</v>
      </c>
      <c r="AE16" s="93">
        <v>0.74074074074074081</v>
      </c>
      <c r="AF16" s="66" t="s">
        <v>69</v>
      </c>
      <c r="AI16" s="149"/>
      <c r="AJ16" s="88"/>
      <c r="AK16" s="89"/>
      <c r="AL16" s="90"/>
      <c r="AM16" s="84"/>
      <c r="AN16" s="91"/>
      <c r="AO16" s="92"/>
      <c r="AP16" s="84"/>
    </row>
    <row r="17" spans="2:42">
      <c r="B17" s="150" t="s">
        <v>31</v>
      </c>
      <c r="C17" s="151"/>
      <c r="D17" s="152">
        <v>0.68692694460499448</v>
      </c>
      <c r="E17" s="152"/>
      <c r="F17" s="152"/>
      <c r="G17" s="152"/>
      <c r="H17" s="94"/>
      <c r="I17" s="94"/>
      <c r="J17" s="61"/>
      <c r="K17" s="153">
        <v>0.71761812557220817</v>
      </c>
      <c r="L17" s="153"/>
      <c r="M17" s="153"/>
      <c r="N17" s="153"/>
      <c r="O17" s="94"/>
      <c r="P17" s="94"/>
      <c r="R17" s="150" t="s">
        <v>31</v>
      </c>
      <c r="S17" s="151"/>
      <c r="T17" s="152">
        <v>0.62570328931968477</v>
      </c>
      <c r="U17" s="152"/>
      <c r="V17" s="152"/>
      <c r="W17" s="152"/>
      <c r="X17" s="94"/>
      <c r="Y17" s="94"/>
      <c r="Z17" s="61"/>
      <c r="AA17" s="153">
        <v>0.80424644004658519</v>
      </c>
      <c r="AB17" s="153"/>
      <c r="AC17" s="153"/>
      <c r="AD17" s="153"/>
      <c r="AE17" s="94"/>
      <c r="AF17" s="94"/>
      <c r="AI17" s="155"/>
      <c r="AJ17" s="155"/>
      <c r="AK17" s="156"/>
      <c r="AL17" s="156"/>
      <c r="AN17" s="157"/>
      <c r="AO17" s="157"/>
    </row>
    <row r="18" spans="2:42" ht="14.4" customHeight="1">
      <c r="D18" s="69"/>
      <c r="E18" s="70"/>
      <c r="F18" s="69"/>
      <c r="G18" s="70"/>
      <c r="H18" s="59"/>
      <c r="I18" s="59"/>
      <c r="J18" s="63"/>
      <c r="K18" s="69"/>
      <c r="L18" s="63"/>
      <c r="M18" s="69"/>
      <c r="N18" s="63"/>
      <c r="O18" s="59"/>
      <c r="P18" s="59"/>
      <c r="X18" s="59"/>
      <c r="Y18" s="59"/>
      <c r="AE18" s="59"/>
      <c r="AF18" s="59"/>
    </row>
    <row r="19" spans="2:42" ht="18" customHeight="1"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95"/>
      <c r="P19" s="95"/>
      <c r="U19" s="57"/>
      <c r="W19" s="57"/>
      <c r="X19" s="58"/>
      <c r="Y19" s="58"/>
      <c r="Z19" s="58"/>
      <c r="AA19" s="96"/>
      <c r="AB19" s="58"/>
      <c r="AC19" s="96"/>
      <c r="AD19" s="58"/>
      <c r="AE19" s="71"/>
      <c r="AF19" s="71"/>
    </row>
    <row r="20" spans="2:42" ht="18" customHeight="1">
      <c r="B20" s="142" t="s">
        <v>74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U20" s="57"/>
      <c r="W20" s="57"/>
      <c r="X20" s="58"/>
      <c r="Y20" s="58"/>
      <c r="Z20" s="58"/>
      <c r="AA20" s="96"/>
      <c r="AB20" s="58"/>
      <c r="AC20" s="96"/>
      <c r="AD20" s="58"/>
      <c r="AE20" s="71"/>
      <c r="AF20" s="71"/>
    </row>
    <row r="21" spans="2:42">
      <c r="B21" s="67"/>
      <c r="C21" s="67"/>
      <c r="D21" s="143" t="s">
        <v>19</v>
      </c>
      <c r="E21" s="143"/>
      <c r="F21" s="143"/>
      <c r="G21" s="143"/>
      <c r="H21" s="143"/>
      <c r="I21" s="143"/>
      <c r="J21" s="67"/>
      <c r="K21" s="143" t="s">
        <v>21</v>
      </c>
      <c r="L21" s="143"/>
      <c r="M21" s="143"/>
      <c r="N21" s="143"/>
      <c r="O21" s="143"/>
      <c r="P21" s="143"/>
      <c r="U21" s="57"/>
      <c r="W21" s="57"/>
      <c r="X21" s="97"/>
      <c r="Y21" s="97"/>
      <c r="Z21" s="58"/>
      <c r="AA21" s="96"/>
      <c r="AB21" s="58"/>
      <c r="AC21" s="96"/>
      <c r="AD21" s="58"/>
      <c r="AE21" s="97"/>
      <c r="AF21" s="97"/>
      <c r="AK21" s="144"/>
      <c r="AL21" s="144"/>
      <c r="AN21" s="144"/>
      <c r="AO21" s="144"/>
    </row>
    <row r="22" spans="2:42" ht="18" customHeight="1">
      <c r="B22" s="137" t="s">
        <v>47</v>
      </c>
      <c r="C22" s="137"/>
      <c r="D22" s="141" t="s">
        <v>28</v>
      </c>
      <c r="E22" s="141"/>
      <c r="F22" s="140" t="s">
        <v>29</v>
      </c>
      <c r="G22" s="140"/>
      <c r="H22" s="145" t="s">
        <v>48</v>
      </c>
      <c r="I22" s="145"/>
      <c r="J22" s="58"/>
      <c r="K22" s="141" t="s">
        <v>28</v>
      </c>
      <c r="L22" s="141"/>
      <c r="M22" s="140" t="s">
        <v>29</v>
      </c>
      <c r="N22" s="140"/>
      <c r="O22" s="145" t="s">
        <v>48</v>
      </c>
      <c r="P22" s="145"/>
      <c r="U22" s="57"/>
      <c r="W22" s="57"/>
      <c r="X22" s="97"/>
      <c r="Y22" s="97"/>
      <c r="Z22" s="58"/>
      <c r="AA22" s="96"/>
      <c r="AB22" s="58"/>
      <c r="AC22" s="96"/>
      <c r="AD22" s="58"/>
      <c r="AE22" s="97"/>
      <c r="AF22" s="97"/>
      <c r="AI22" s="147"/>
      <c r="AJ22" s="147"/>
      <c r="AK22" s="74"/>
      <c r="AL22" s="75"/>
      <c r="AN22" s="74"/>
      <c r="AO22" s="75"/>
    </row>
    <row r="23" spans="2:42">
      <c r="B23" s="148"/>
      <c r="C23" s="76" t="s">
        <v>49</v>
      </c>
      <c r="D23" s="77">
        <v>11</v>
      </c>
      <c r="E23" s="64">
        <f>D23/(D23+F23)</f>
        <v>0.6470588235294118</v>
      </c>
      <c r="F23" s="78">
        <v>6</v>
      </c>
      <c r="G23" s="64">
        <f>F23/(D23+F23)</f>
        <v>0.35294117647058826</v>
      </c>
      <c r="H23" s="64" t="s">
        <v>50</v>
      </c>
      <c r="I23" s="64"/>
      <c r="J23" s="60"/>
      <c r="K23" s="79">
        <v>21</v>
      </c>
      <c r="L23" s="64">
        <f>K23/(K23+M23)</f>
        <v>0.55263157894736847</v>
      </c>
      <c r="M23" s="80">
        <v>17</v>
      </c>
      <c r="N23" s="64">
        <f>M23/(K23+M23)</f>
        <v>0.44736842105263158</v>
      </c>
      <c r="O23" s="64" t="s">
        <v>50</v>
      </c>
      <c r="P23" s="64"/>
      <c r="U23" s="57"/>
      <c r="W23" s="57"/>
      <c r="X23" s="65"/>
      <c r="Y23" s="65"/>
      <c r="Z23" s="58"/>
      <c r="AA23" s="96"/>
      <c r="AB23" s="58"/>
      <c r="AC23" s="96"/>
      <c r="AD23" s="58"/>
      <c r="AE23" s="65"/>
      <c r="AF23" s="65"/>
      <c r="AI23" s="149"/>
      <c r="AJ23" s="81"/>
      <c r="AK23" s="82"/>
      <c r="AL23" s="83"/>
      <c r="AM23" s="84"/>
      <c r="AN23" s="85"/>
      <c r="AO23" s="86"/>
      <c r="AP23" s="84"/>
    </row>
    <row r="24" spans="2:42">
      <c r="B24" s="148"/>
      <c r="C24" s="105" t="s">
        <v>52</v>
      </c>
      <c r="D24" s="106">
        <v>3</v>
      </c>
      <c r="E24" s="65">
        <f t="shared" ref="E24" si="32">D24/(D24+F24)</f>
        <v>0.75</v>
      </c>
      <c r="F24" s="107">
        <v>1</v>
      </c>
      <c r="G24" s="65">
        <f t="shared" ref="G24" si="33">F24/(D24+F24)</f>
        <v>0.25</v>
      </c>
      <c r="H24" s="87">
        <v>1.6363636363636365</v>
      </c>
      <c r="I24" s="65" t="s">
        <v>59</v>
      </c>
      <c r="J24" s="60"/>
      <c r="K24" s="108">
        <v>6</v>
      </c>
      <c r="L24" s="65">
        <f t="shared" ref="L24" si="34">K24/(K24+M24)</f>
        <v>0.46153846153846156</v>
      </c>
      <c r="M24" s="109">
        <v>7</v>
      </c>
      <c r="N24" s="65">
        <f t="shared" ref="N24" si="35">M24/(K24+M24)</f>
        <v>0.53846153846153844</v>
      </c>
      <c r="O24" s="87">
        <v>0.69387755102040816</v>
      </c>
      <c r="P24" s="65" t="s">
        <v>70</v>
      </c>
      <c r="U24" s="57"/>
      <c r="W24" s="57"/>
      <c r="X24" s="87"/>
      <c r="Y24" s="65"/>
      <c r="Z24" s="58"/>
      <c r="AA24" s="96"/>
      <c r="AB24" s="58"/>
      <c r="AC24" s="96"/>
      <c r="AD24" s="58"/>
      <c r="AE24" s="87"/>
      <c r="AF24" s="65"/>
      <c r="AI24" s="149"/>
      <c r="AJ24" s="81"/>
      <c r="AK24" s="82"/>
      <c r="AL24" s="83"/>
      <c r="AM24" s="104"/>
      <c r="AN24" s="85"/>
      <c r="AO24" s="86"/>
      <c r="AP24" s="104"/>
    </row>
    <row r="25" spans="2:42">
      <c r="B25" s="148"/>
      <c r="C25" s="110" t="s">
        <v>51</v>
      </c>
      <c r="D25" s="111">
        <v>6</v>
      </c>
      <c r="E25" s="66">
        <f t="shared" ref="E25" si="36">D25/(D25+F25)</f>
        <v>0.6</v>
      </c>
      <c r="F25" s="112">
        <v>4</v>
      </c>
      <c r="G25" s="66">
        <f t="shared" ref="G25" si="37">F25/(D25+F25)</f>
        <v>0.4</v>
      </c>
      <c r="H25" s="93">
        <v>0.81818181818181823</v>
      </c>
      <c r="I25" s="66" t="s">
        <v>61</v>
      </c>
      <c r="J25" s="113"/>
      <c r="K25" s="114">
        <v>5</v>
      </c>
      <c r="L25" s="66">
        <f t="shared" ref="L25" si="38">K25/(K25+M25)</f>
        <v>0.5</v>
      </c>
      <c r="M25" s="115">
        <v>5</v>
      </c>
      <c r="N25" s="66">
        <f t="shared" ref="N25" si="39">M25/(K25+M25)</f>
        <v>0.5</v>
      </c>
      <c r="O25" s="93">
        <v>0.80952380952380953</v>
      </c>
      <c r="P25" s="66" t="s">
        <v>71</v>
      </c>
      <c r="U25" s="57"/>
      <c r="W25" s="57"/>
      <c r="X25" s="87"/>
      <c r="Y25" s="65"/>
      <c r="Z25" s="58"/>
      <c r="AA25" s="96"/>
      <c r="AB25" s="58"/>
      <c r="AC25" s="96"/>
      <c r="AD25" s="58"/>
      <c r="AE25" s="87"/>
      <c r="AF25" s="65"/>
      <c r="AI25" s="149"/>
      <c r="AJ25" s="88"/>
      <c r="AK25" s="89"/>
      <c r="AL25" s="90"/>
      <c r="AM25" s="84"/>
      <c r="AN25" s="91"/>
      <c r="AO25" s="92"/>
      <c r="AP25" s="84"/>
    </row>
    <row r="26" spans="2:42">
      <c r="B26" s="150" t="s">
        <v>31</v>
      </c>
      <c r="C26" s="151"/>
      <c r="D26" s="152">
        <v>0.86874827157614432</v>
      </c>
      <c r="E26" s="152"/>
      <c r="F26" s="152"/>
      <c r="G26" s="152"/>
      <c r="H26" s="94"/>
      <c r="I26" s="94"/>
      <c r="J26" s="61"/>
      <c r="K26" s="153">
        <v>0.83891810374369935</v>
      </c>
      <c r="L26" s="153"/>
      <c r="M26" s="153"/>
      <c r="N26" s="153"/>
      <c r="O26" s="94"/>
      <c r="P26" s="94"/>
      <c r="U26" s="57"/>
      <c r="W26" s="57"/>
      <c r="X26" s="98"/>
      <c r="Y26" s="98"/>
      <c r="Z26" s="58"/>
      <c r="AA26" s="96"/>
      <c r="AB26" s="58"/>
      <c r="AC26" s="96"/>
      <c r="AD26" s="58"/>
      <c r="AE26" s="98"/>
      <c r="AF26" s="98"/>
      <c r="AI26" s="155"/>
      <c r="AJ26" s="155"/>
      <c r="AK26" s="156"/>
      <c r="AL26" s="156"/>
      <c r="AN26" s="157"/>
      <c r="AO26" s="157"/>
    </row>
    <row r="27" spans="2:42">
      <c r="D27" s="69"/>
      <c r="E27" s="70"/>
      <c r="F27" s="69"/>
      <c r="G27" s="70"/>
      <c r="H27" s="59"/>
      <c r="I27" s="59"/>
      <c r="J27" s="63"/>
      <c r="K27" s="69"/>
      <c r="L27" s="63"/>
      <c r="M27" s="69"/>
      <c r="N27" s="63"/>
      <c r="O27" s="59"/>
      <c r="P27" s="59"/>
      <c r="X27" s="59"/>
      <c r="Y27" s="59"/>
      <c r="Z27" s="58"/>
      <c r="AA27" s="96"/>
      <c r="AB27" s="59"/>
      <c r="AC27" s="96"/>
      <c r="AD27" s="59"/>
      <c r="AE27" s="59"/>
      <c r="AF27" s="59"/>
    </row>
    <row r="28" spans="2:42">
      <c r="C28" s="58"/>
      <c r="D28" s="99"/>
      <c r="E28" s="99"/>
      <c r="F28" s="99"/>
      <c r="G28" s="100"/>
      <c r="H28" s="101"/>
      <c r="I28" s="101"/>
      <c r="J28" s="58"/>
      <c r="K28" s="102"/>
      <c r="L28" s="102"/>
      <c r="M28" s="102"/>
      <c r="N28" s="103"/>
      <c r="O28" s="101"/>
      <c r="P28" s="101"/>
      <c r="X28" s="101"/>
      <c r="Y28" s="101"/>
      <c r="AE28" s="101"/>
      <c r="AF28" s="101"/>
    </row>
  </sheetData>
  <mergeCells count="94">
    <mergeCell ref="AK26:AL26"/>
    <mergeCell ref="AN26:AO26"/>
    <mergeCell ref="O22:P22"/>
    <mergeCell ref="AI22:AJ22"/>
    <mergeCell ref="B23:B25"/>
    <mergeCell ref="AI23:AI25"/>
    <mergeCell ref="B26:C26"/>
    <mergeCell ref="D26:G26"/>
    <mergeCell ref="K26:N26"/>
    <mergeCell ref="AI26:AJ26"/>
    <mergeCell ref="B22:C22"/>
    <mergeCell ref="D22:E22"/>
    <mergeCell ref="F22:G22"/>
    <mergeCell ref="H22:I22"/>
    <mergeCell ref="K22:L22"/>
    <mergeCell ref="M22:N22"/>
    <mergeCell ref="D21:I21"/>
    <mergeCell ref="K21:P21"/>
    <mergeCell ref="AK21:AL21"/>
    <mergeCell ref="AN21:AO21"/>
    <mergeCell ref="B17:C17"/>
    <mergeCell ref="D17:G17"/>
    <mergeCell ref="K17:N17"/>
    <mergeCell ref="R17:S17"/>
    <mergeCell ref="T17:W17"/>
    <mergeCell ref="AA17:AD17"/>
    <mergeCell ref="AI17:AJ17"/>
    <mergeCell ref="AK17:AL17"/>
    <mergeCell ref="AN17:AO17"/>
    <mergeCell ref="B19:N19"/>
    <mergeCell ref="B20:P20"/>
    <mergeCell ref="AC13:AD13"/>
    <mergeCell ref="AE13:AF13"/>
    <mergeCell ref="AI13:AJ13"/>
    <mergeCell ref="B14:B16"/>
    <mergeCell ref="R14:R16"/>
    <mergeCell ref="AI14:AI16"/>
    <mergeCell ref="O13:P13"/>
    <mergeCell ref="R13:S13"/>
    <mergeCell ref="T13:U13"/>
    <mergeCell ref="V13:W13"/>
    <mergeCell ref="X13:Y13"/>
    <mergeCell ref="AA13:AB13"/>
    <mergeCell ref="B13:C13"/>
    <mergeCell ref="D13:E13"/>
    <mergeCell ref="F13:G13"/>
    <mergeCell ref="H13:I13"/>
    <mergeCell ref="K13:L13"/>
    <mergeCell ref="M13:N13"/>
    <mergeCell ref="D12:I12"/>
    <mergeCell ref="K12:P12"/>
    <mergeCell ref="T12:Y12"/>
    <mergeCell ref="AA12:AF12"/>
    <mergeCell ref="AK12:AL12"/>
    <mergeCell ref="AN12:AO12"/>
    <mergeCell ref="AI8:AJ8"/>
    <mergeCell ref="AK8:AL8"/>
    <mergeCell ref="AN8:AO8"/>
    <mergeCell ref="B10:N10"/>
    <mergeCell ref="R10:AD10"/>
    <mergeCell ref="B11:P11"/>
    <mergeCell ref="R11:AF11"/>
    <mergeCell ref="AI4:AJ4"/>
    <mergeCell ref="B5:B7"/>
    <mergeCell ref="R5:R7"/>
    <mergeCell ref="AI5:AI7"/>
    <mergeCell ref="B8:C8"/>
    <mergeCell ref="D8:G8"/>
    <mergeCell ref="K8:N8"/>
    <mergeCell ref="R8:S8"/>
    <mergeCell ref="T8:W8"/>
    <mergeCell ref="AA8:AD8"/>
    <mergeCell ref="T4:U4"/>
    <mergeCell ref="V4:W4"/>
    <mergeCell ref="AN3:AO3"/>
    <mergeCell ref="B4:C4"/>
    <mergeCell ref="D4:E4"/>
    <mergeCell ref="F4:G4"/>
    <mergeCell ref="H4:I4"/>
    <mergeCell ref="K4:L4"/>
    <mergeCell ref="M4:N4"/>
    <mergeCell ref="O4:P4"/>
    <mergeCell ref="R4:S4"/>
    <mergeCell ref="X4:Y4"/>
    <mergeCell ref="AA4:AB4"/>
    <mergeCell ref="AC4:AD4"/>
    <mergeCell ref="AE4:AF4"/>
    <mergeCell ref="AK3:AL3"/>
    <mergeCell ref="B2:P2"/>
    <mergeCell ref="R2:AF2"/>
    <mergeCell ref="D3:I3"/>
    <mergeCell ref="K3:P3"/>
    <mergeCell ref="T3:Y3"/>
    <mergeCell ref="AA3:AF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22"/>
  <sheetViews>
    <sheetView showGridLines="0" view="pageBreakPreview" zoomScale="70" zoomScaleNormal="100" zoomScaleSheetLayoutView="70" workbookViewId="0">
      <selection activeCell="B8" sqref="B8"/>
    </sheetView>
  </sheetViews>
  <sheetFormatPr defaultRowHeight="18"/>
  <cols>
    <col min="2" max="2" width="36.19921875" style="7" customWidth="1"/>
    <col min="3" max="3" width="5.296875" style="7" customWidth="1"/>
    <col min="4" max="4" width="3.296875" style="7" customWidth="1"/>
    <col min="5" max="6" width="5.296875" style="7" customWidth="1"/>
    <col min="7" max="7" width="3.296875" style="7" customWidth="1"/>
    <col min="8" max="8" width="5.296875" style="7" customWidth="1"/>
    <col min="9" max="9" width="8.8984375" style="7" customWidth="1"/>
    <col min="10" max="10" width="5.296875" style="7" customWidth="1"/>
    <col min="11" max="11" width="3.296875" style="7" customWidth="1"/>
    <col min="12" max="13" width="5.296875" style="7" customWidth="1"/>
    <col min="14" max="14" width="3.296875" style="7" customWidth="1"/>
    <col min="15" max="15" width="5.296875" style="7" customWidth="1"/>
    <col min="16" max="16" width="8.8984375" style="7" customWidth="1"/>
    <col min="17" max="17" width="10.5" style="7" customWidth="1"/>
    <col min="18" max="18" width="1.69921875" style="2" customWidth="1"/>
    <col min="19" max="19" width="7.19921875" style="2" customWidth="1"/>
  </cols>
  <sheetData>
    <row r="1" spans="2:17" ht="18" customHeight="1"/>
    <row r="2" spans="2:17" s="1" customFormat="1" ht="18" customHeight="1">
      <c r="B2" s="158" t="s">
        <v>80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</row>
    <row r="3" spans="2:17" s="3" customFormat="1" ht="18" customHeight="1">
      <c r="B3" s="9"/>
      <c r="C3" s="161" t="s">
        <v>6</v>
      </c>
      <c r="D3" s="161"/>
      <c r="E3" s="161"/>
      <c r="F3" s="161"/>
      <c r="G3" s="161"/>
      <c r="H3" s="161"/>
      <c r="I3" s="161"/>
      <c r="J3" s="161" t="s">
        <v>7</v>
      </c>
      <c r="K3" s="161"/>
      <c r="L3" s="161"/>
      <c r="M3" s="161"/>
      <c r="N3" s="161"/>
      <c r="O3" s="161"/>
      <c r="P3" s="161"/>
      <c r="Q3" s="159" t="s">
        <v>34</v>
      </c>
    </row>
    <row r="4" spans="2:17" s="1" customFormat="1" ht="18" customHeight="1">
      <c r="B4" s="10"/>
      <c r="C4" s="161" t="s">
        <v>0</v>
      </c>
      <c r="D4" s="161"/>
      <c r="E4" s="161"/>
      <c r="F4" s="162" t="s">
        <v>32</v>
      </c>
      <c r="G4" s="162"/>
      <c r="H4" s="162"/>
      <c r="I4" s="52" t="s">
        <v>33</v>
      </c>
      <c r="J4" s="161" t="s">
        <v>0</v>
      </c>
      <c r="K4" s="161"/>
      <c r="L4" s="161"/>
      <c r="M4" s="162" t="s">
        <v>32</v>
      </c>
      <c r="N4" s="162"/>
      <c r="O4" s="162"/>
      <c r="P4" s="52" t="s">
        <v>33</v>
      </c>
      <c r="Q4" s="160"/>
    </row>
    <row r="5" spans="2:17" s="4" customFormat="1">
      <c r="B5" s="11" t="s">
        <v>5</v>
      </c>
      <c r="C5" s="12">
        <v>64.541666666666671</v>
      </c>
      <c r="D5" s="13" t="s">
        <v>4</v>
      </c>
      <c r="E5" s="14">
        <v>11.394045609980628</v>
      </c>
      <c r="F5" s="164" t="s">
        <v>2</v>
      </c>
      <c r="G5" s="164"/>
      <c r="H5" s="164"/>
      <c r="I5" s="17"/>
      <c r="J5" s="18">
        <v>66</v>
      </c>
      <c r="K5" s="13" t="s">
        <v>4</v>
      </c>
      <c r="L5" s="19">
        <v>11.958260743101398</v>
      </c>
      <c r="M5" s="164" t="s">
        <v>2</v>
      </c>
      <c r="N5" s="164"/>
      <c r="O5" s="164"/>
      <c r="P5" s="17"/>
      <c r="Q5" s="17"/>
    </row>
    <row r="6" spans="2:17" s="4" customFormat="1">
      <c r="B6" s="11" t="s">
        <v>16</v>
      </c>
      <c r="C6" s="12">
        <v>23.722135527916663</v>
      </c>
      <c r="D6" s="22" t="s">
        <v>4</v>
      </c>
      <c r="E6" s="14">
        <v>3.2627879802146351</v>
      </c>
      <c r="F6" s="165" t="s">
        <v>2</v>
      </c>
      <c r="G6" s="165"/>
      <c r="H6" s="165"/>
      <c r="I6" s="23"/>
      <c r="J6" s="18">
        <v>23.534022342857146</v>
      </c>
      <c r="K6" s="22" t="s">
        <v>4</v>
      </c>
      <c r="L6" s="19">
        <v>2.079332536765095</v>
      </c>
      <c r="M6" s="165" t="s">
        <v>2</v>
      </c>
      <c r="N6" s="165"/>
      <c r="O6" s="165"/>
      <c r="P6" s="23"/>
      <c r="Q6" s="23"/>
    </row>
    <row r="7" spans="2:17" s="4" customFormat="1">
      <c r="B7" s="41" t="s">
        <v>30</v>
      </c>
      <c r="C7" s="42">
        <v>4.8945632201250007</v>
      </c>
      <c r="D7" s="43" t="s">
        <v>4</v>
      </c>
      <c r="E7" s="44">
        <v>0.88538014047793245</v>
      </c>
      <c r="F7" s="165" t="s">
        <v>2</v>
      </c>
      <c r="G7" s="165"/>
      <c r="H7" s="165"/>
      <c r="I7" s="45"/>
      <c r="J7" s="46">
        <v>4.8326768764285717</v>
      </c>
      <c r="K7" s="43" t="s">
        <v>4</v>
      </c>
      <c r="L7" s="47">
        <v>1.0228601570709974</v>
      </c>
      <c r="M7" s="165" t="s">
        <v>2</v>
      </c>
      <c r="N7" s="165"/>
      <c r="O7" s="165"/>
      <c r="P7" s="23"/>
      <c r="Q7" s="33"/>
    </row>
    <row r="8" spans="2:17" s="4" customFormat="1">
      <c r="B8" s="11" t="s">
        <v>17</v>
      </c>
      <c r="C8" s="15">
        <v>1.3295544637499999</v>
      </c>
      <c r="D8" s="24" t="s">
        <v>4</v>
      </c>
      <c r="E8" s="16">
        <v>0.36146542521177877</v>
      </c>
      <c r="F8" s="15">
        <v>5.2983613737499997</v>
      </c>
      <c r="G8" s="24" t="s">
        <v>4</v>
      </c>
      <c r="H8" s="16">
        <v>1.5909217811840515</v>
      </c>
      <c r="I8" s="51">
        <v>7.863156269687521E-12</v>
      </c>
      <c r="J8" s="20">
        <v>1.3029820785714286</v>
      </c>
      <c r="K8" s="24" t="s">
        <v>4</v>
      </c>
      <c r="L8" s="21">
        <v>0.4218811568491716</v>
      </c>
      <c r="M8" s="20">
        <v>5.5333915542857142</v>
      </c>
      <c r="N8" s="24" t="s">
        <v>4</v>
      </c>
      <c r="O8" s="21">
        <v>3.5738473569413247</v>
      </c>
      <c r="P8" s="53">
        <v>1.4028927133340745E-2</v>
      </c>
      <c r="Q8" s="33">
        <v>0.76535012474391506</v>
      </c>
    </row>
    <row r="9" spans="2:17" s="4" customFormat="1">
      <c r="B9" s="11" t="s">
        <v>3</v>
      </c>
      <c r="C9" s="15"/>
      <c r="D9" s="24"/>
      <c r="E9" s="16"/>
      <c r="F9" s="15"/>
      <c r="G9" s="24"/>
      <c r="H9" s="16"/>
      <c r="I9" s="23"/>
      <c r="J9" s="20"/>
      <c r="K9" s="24"/>
      <c r="L9" s="21"/>
      <c r="M9" s="20"/>
      <c r="N9" s="24"/>
      <c r="O9" s="21"/>
      <c r="P9" s="23"/>
      <c r="Q9" s="33"/>
    </row>
    <row r="10" spans="2:17" s="4" customFormat="1">
      <c r="B10" s="26" t="s">
        <v>35</v>
      </c>
      <c r="C10" s="12">
        <v>50.667887850416662</v>
      </c>
      <c r="D10" s="22" t="s">
        <v>4</v>
      </c>
      <c r="E10" s="14">
        <v>11.614535630335878</v>
      </c>
      <c r="F10" s="12">
        <v>51.711188341666656</v>
      </c>
      <c r="G10" s="22" t="s">
        <v>4</v>
      </c>
      <c r="H10" s="14">
        <v>9.9165944079135944</v>
      </c>
      <c r="I10" s="55">
        <v>0.38361039911668415</v>
      </c>
      <c r="J10" s="18">
        <v>51.613378921428577</v>
      </c>
      <c r="K10" s="22" t="s">
        <v>4</v>
      </c>
      <c r="L10" s="19">
        <v>9.5352899176097896</v>
      </c>
      <c r="M10" s="18">
        <v>49.601299400000009</v>
      </c>
      <c r="N10" s="22" t="s">
        <v>4</v>
      </c>
      <c r="O10" s="19">
        <v>6.6985428223162593</v>
      </c>
      <c r="P10" s="55">
        <v>0.60364505615880093</v>
      </c>
      <c r="Q10" s="33">
        <v>0.30195996964339206</v>
      </c>
    </row>
    <row r="11" spans="2:17" s="4" customFormat="1">
      <c r="B11" s="26" t="s">
        <v>46</v>
      </c>
      <c r="C11" s="12">
        <v>50.560665947916668</v>
      </c>
      <c r="D11" s="22" t="s">
        <v>4</v>
      </c>
      <c r="E11" s="14">
        <v>9.4160615073139944</v>
      </c>
      <c r="F11" s="12">
        <v>49.565975934583342</v>
      </c>
      <c r="G11" s="22" t="s">
        <v>4</v>
      </c>
      <c r="H11" s="14">
        <v>8.5616729790298631</v>
      </c>
      <c r="I11" s="55">
        <v>0.60935699257712994</v>
      </c>
      <c r="J11" s="18">
        <v>48.936682252857153</v>
      </c>
      <c r="K11" s="22" t="s">
        <v>4</v>
      </c>
      <c r="L11" s="19">
        <v>6.0459323078899558</v>
      </c>
      <c r="M11" s="18">
        <v>49.423877360000006</v>
      </c>
      <c r="N11" s="22" t="s">
        <v>4</v>
      </c>
      <c r="O11" s="19">
        <v>9.0229796945884893</v>
      </c>
      <c r="P11" s="55">
        <v>0.88679665243157124</v>
      </c>
      <c r="Q11" s="33">
        <v>0.71220357507921861</v>
      </c>
    </row>
    <row r="12" spans="2:17" s="4" customFormat="1">
      <c r="B12" s="26" t="s">
        <v>36</v>
      </c>
      <c r="C12" s="12">
        <v>50.470127025833335</v>
      </c>
      <c r="D12" s="22" t="s">
        <v>4</v>
      </c>
      <c r="E12" s="14">
        <v>9.7840716034456126</v>
      </c>
      <c r="F12" s="12">
        <v>49.160714557083338</v>
      </c>
      <c r="G12" s="22" t="s">
        <v>4</v>
      </c>
      <c r="H12" s="14">
        <v>9.036616821552574</v>
      </c>
      <c r="I12" s="55">
        <v>0.58988961009117635</v>
      </c>
      <c r="J12" s="18">
        <v>50.928553121428571</v>
      </c>
      <c r="K12" s="22" t="s">
        <v>4</v>
      </c>
      <c r="L12" s="19">
        <v>7.9741519843286026</v>
      </c>
      <c r="M12" s="18">
        <v>47.830225025714284</v>
      </c>
      <c r="N12" s="22" t="s">
        <v>4</v>
      </c>
      <c r="O12" s="19">
        <v>9.1808691263572086</v>
      </c>
      <c r="P12" s="55">
        <v>0.52871671931676323</v>
      </c>
      <c r="Q12" s="33">
        <v>0.7277191029302984</v>
      </c>
    </row>
    <row r="13" spans="2:17" s="4" customFormat="1">
      <c r="B13" s="26" t="s">
        <v>37</v>
      </c>
      <c r="C13" s="12">
        <v>49.838819019166685</v>
      </c>
      <c r="D13" s="22" t="s">
        <v>4</v>
      </c>
      <c r="E13" s="14">
        <v>7.4453099684205206</v>
      </c>
      <c r="F13" s="12">
        <v>51.663356370000002</v>
      </c>
      <c r="G13" s="22" t="s">
        <v>4</v>
      </c>
      <c r="H13" s="14">
        <v>6.0479418905309599</v>
      </c>
      <c r="I13" s="55">
        <v>0.22870712403641216</v>
      </c>
      <c r="J13" s="18">
        <v>50.82348996857143</v>
      </c>
      <c r="K13" s="22" t="s">
        <v>4</v>
      </c>
      <c r="L13" s="19">
        <v>2.5710832472325826</v>
      </c>
      <c r="M13" s="18">
        <v>50.823489971428572</v>
      </c>
      <c r="N13" s="22" t="s">
        <v>4</v>
      </c>
      <c r="O13" s="19">
        <v>7.5996463386247219</v>
      </c>
      <c r="P13" s="55">
        <v>1</v>
      </c>
      <c r="Q13" s="33">
        <v>0.5713865339866836</v>
      </c>
    </row>
    <row r="14" spans="2:17" s="4" customFormat="1">
      <c r="B14" s="26" t="s">
        <v>38</v>
      </c>
      <c r="C14" s="12">
        <v>52.679377524583337</v>
      </c>
      <c r="D14" s="22" t="s">
        <v>4</v>
      </c>
      <c r="E14" s="14">
        <v>9.1597188824742553</v>
      </c>
      <c r="F14" s="12">
        <v>55.242645961666675</v>
      </c>
      <c r="G14" s="22" t="s">
        <v>4</v>
      </c>
      <c r="H14" s="14">
        <v>6.0719194587571694</v>
      </c>
      <c r="I14" s="55">
        <v>0.17459905578820259</v>
      </c>
      <c r="J14" s="18">
        <v>53.466667115714294</v>
      </c>
      <c r="K14" s="22" t="s">
        <v>4</v>
      </c>
      <c r="L14" s="19">
        <v>5.2424054460360114</v>
      </c>
      <c r="M14" s="18">
        <v>52.880777188571429</v>
      </c>
      <c r="N14" s="22" t="s">
        <v>4</v>
      </c>
      <c r="O14" s="19">
        <v>5.7349167580668698</v>
      </c>
      <c r="P14" s="55">
        <v>0.81510940560868772</v>
      </c>
      <c r="Q14" s="33">
        <v>0.39486895917953935</v>
      </c>
    </row>
    <row r="15" spans="2:17" s="5" customFormat="1">
      <c r="B15" s="26" t="s">
        <v>39</v>
      </c>
      <c r="C15" s="12">
        <v>51.342007880000004</v>
      </c>
      <c r="D15" s="22" t="s">
        <v>4</v>
      </c>
      <c r="E15" s="14">
        <v>7.3366449006928738</v>
      </c>
      <c r="F15" s="12">
        <v>51.89004177999999</v>
      </c>
      <c r="G15" s="22" t="s">
        <v>4</v>
      </c>
      <c r="H15" s="14">
        <v>7.7520544200917252</v>
      </c>
      <c r="I15" s="55">
        <v>0.72327038467626392</v>
      </c>
      <c r="J15" s="18">
        <v>47.701496972857136</v>
      </c>
      <c r="K15" s="22" t="s">
        <v>4</v>
      </c>
      <c r="L15" s="19">
        <v>7.4569443913688973</v>
      </c>
      <c r="M15" s="18">
        <v>54.277903772857144</v>
      </c>
      <c r="N15" s="22" t="s">
        <v>4</v>
      </c>
      <c r="O15" s="19">
        <v>5.1742891998074354</v>
      </c>
      <c r="P15" s="55">
        <v>0.15631961615651613</v>
      </c>
      <c r="Q15" s="33">
        <v>0.10032254512828216</v>
      </c>
    </row>
    <row r="16" spans="2:17" s="5" customFormat="1">
      <c r="B16" s="26" t="s">
        <v>45</v>
      </c>
      <c r="C16" s="12">
        <v>49.300775164583342</v>
      </c>
      <c r="D16" s="22" t="s">
        <v>4</v>
      </c>
      <c r="E16" s="14">
        <v>10.816068880391322</v>
      </c>
      <c r="F16" s="12">
        <v>50.717481074583333</v>
      </c>
      <c r="G16" s="22" t="s">
        <v>4</v>
      </c>
      <c r="H16" s="14">
        <v>7.3946844484094347</v>
      </c>
      <c r="I16" s="55">
        <v>0.44450683977143679</v>
      </c>
      <c r="J16" s="18">
        <v>50.489796197142859</v>
      </c>
      <c r="K16" s="22" t="s">
        <v>4</v>
      </c>
      <c r="L16" s="19">
        <v>6.4255740269894792</v>
      </c>
      <c r="M16" s="18">
        <v>51.096955871428577</v>
      </c>
      <c r="N16" s="22" t="s">
        <v>4</v>
      </c>
      <c r="O16" s="19">
        <v>7.2436295247648452</v>
      </c>
      <c r="P16" s="55">
        <v>0.60364505709225291</v>
      </c>
      <c r="Q16" s="33">
        <v>0.81667729693994517</v>
      </c>
    </row>
    <row r="17" spans="2:17" s="5" customFormat="1">
      <c r="B17" s="48" t="s">
        <v>40</v>
      </c>
      <c r="C17" s="12">
        <v>50.441785962499999</v>
      </c>
      <c r="D17" s="22" t="s">
        <v>4</v>
      </c>
      <c r="E17" s="14">
        <v>8.9371371665404435</v>
      </c>
      <c r="F17" s="12">
        <v>53.321423152499989</v>
      </c>
      <c r="G17" s="22" t="s">
        <v>4</v>
      </c>
      <c r="H17" s="14">
        <v>6.6008658150087172</v>
      </c>
      <c r="I17" s="53">
        <v>8.7830367460377937E-2</v>
      </c>
      <c r="J17" s="18">
        <v>52.150581657142858</v>
      </c>
      <c r="K17" s="22" t="s">
        <v>4</v>
      </c>
      <c r="L17" s="19">
        <v>4.9559560943223016</v>
      </c>
      <c r="M17" s="18">
        <v>49.112722644285718</v>
      </c>
      <c r="N17" s="22" t="s">
        <v>4</v>
      </c>
      <c r="O17" s="19">
        <v>5.0899249976186081</v>
      </c>
      <c r="P17" s="55">
        <v>0.2905957228161557</v>
      </c>
      <c r="Q17" s="23">
        <v>8.4870241756151293E-2</v>
      </c>
    </row>
    <row r="18" spans="2:17" s="5" customFormat="1">
      <c r="B18" s="26" t="s">
        <v>41</v>
      </c>
      <c r="C18" s="12">
        <v>49.58284525958333</v>
      </c>
      <c r="D18" s="22" t="s">
        <v>4</v>
      </c>
      <c r="E18" s="14">
        <v>9.7154487234754718</v>
      </c>
      <c r="F18" s="12">
        <v>48.714134067083329</v>
      </c>
      <c r="G18" s="22" t="s">
        <v>4</v>
      </c>
      <c r="H18" s="14">
        <v>7.7491953874262967</v>
      </c>
      <c r="I18" s="55">
        <v>0.59160451415639204</v>
      </c>
      <c r="J18" s="18">
        <v>50.709462852857143</v>
      </c>
      <c r="K18" s="22" t="s">
        <v>4</v>
      </c>
      <c r="L18" s="19">
        <v>6.6343163672043612</v>
      </c>
      <c r="M18" s="18">
        <v>47.252084915714292</v>
      </c>
      <c r="N18" s="22" t="s">
        <v>4</v>
      </c>
      <c r="O18" s="19">
        <v>7.9459746416653187</v>
      </c>
      <c r="P18" s="55">
        <v>0.38545988897506678</v>
      </c>
      <c r="Q18" s="33">
        <v>0.47169056132762588</v>
      </c>
    </row>
    <row r="19" spans="2:17" s="5" customFormat="1">
      <c r="B19" s="26" t="s">
        <v>42</v>
      </c>
      <c r="C19" s="12">
        <v>51.840176534166666</v>
      </c>
      <c r="D19" s="22" t="s">
        <v>4</v>
      </c>
      <c r="E19" s="14">
        <v>8.6475963876181776</v>
      </c>
      <c r="F19" s="12">
        <v>54.659762477499989</v>
      </c>
      <c r="G19" s="22" t="s">
        <v>4</v>
      </c>
      <c r="H19" s="14">
        <v>5.8057855787975434</v>
      </c>
      <c r="I19" s="53">
        <v>9.2822378551246781E-2</v>
      </c>
      <c r="J19" s="18">
        <v>53.198856939999999</v>
      </c>
      <c r="K19" s="22" t="s">
        <v>4</v>
      </c>
      <c r="L19" s="19">
        <v>4.2301141885681872</v>
      </c>
      <c r="M19" s="18">
        <v>51.723701152857139</v>
      </c>
      <c r="N19" s="22" t="s">
        <v>4</v>
      </c>
      <c r="O19" s="19">
        <v>5.0206548613538118</v>
      </c>
      <c r="P19" s="55">
        <v>0.51591973965502891</v>
      </c>
      <c r="Q19" s="33">
        <v>0.1912687003870171</v>
      </c>
    </row>
    <row r="20" spans="2:17" s="5" customFormat="1">
      <c r="B20" s="27" t="s">
        <v>43</v>
      </c>
      <c r="C20" s="28">
        <v>49.571431701666675</v>
      </c>
      <c r="D20" s="29" t="s">
        <v>4</v>
      </c>
      <c r="E20" s="30">
        <v>8.9929836980911801</v>
      </c>
      <c r="F20" s="28">
        <v>49.638410729583342</v>
      </c>
      <c r="G20" s="29" t="s">
        <v>4</v>
      </c>
      <c r="H20" s="30">
        <v>8.6789469696519301</v>
      </c>
      <c r="I20" s="56">
        <v>0.97097751269069721</v>
      </c>
      <c r="J20" s="31">
        <v>47.324617125714283</v>
      </c>
      <c r="K20" s="29" t="s">
        <v>4</v>
      </c>
      <c r="L20" s="32">
        <v>6.6096219766878663</v>
      </c>
      <c r="M20" s="31">
        <v>51.766190142857148</v>
      </c>
      <c r="N20" s="29" t="s">
        <v>4</v>
      </c>
      <c r="O20" s="32">
        <v>6.3825773980296416</v>
      </c>
      <c r="P20" s="54">
        <v>7.3700764114286887E-2</v>
      </c>
      <c r="Q20" s="34">
        <v>0.23080781082082122</v>
      </c>
    </row>
    <row r="21" spans="2:17" s="4" customFormat="1" ht="18" customHeight="1">
      <c r="B21" s="163" t="s">
        <v>44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</row>
    <row r="22" spans="2:17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</row>
  </sheetData>
  <mergeCells count="15">
    <mergeCell ref="B21:Q21"/>
    <mergeCell ref="F5:H5"/>
    <mergeCell ref="F6:H6"/>
    <mergeCell ref="F7:H7"/>
    <mergeCell ref="M5:O5"/>
    <mergeCell ref="M6:O6"/>
    <mergeCell ref="M7:O7"/>
    <mergeCell ref="B2:Q2"/>
    <mergeCell ref="Q3:Q4"/>
    <mergeCell ref="C4:E4"/>
    <mergeCell ref="F4:H4"/>
    <mergeCell ref="J4:L4"/>
    <mergeCell ref="M4:O4"/>
    <mergeCell ref="C3:I3"/>
    <mergeCell ref="J3:P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AG22"/>
  <sheetViews>
    <sheetView showGridLines="0" view="pageBreakPreview" zoomScale="70" zoomScaleNormal="100" zoomScaleSheetLayoutView="70" workbookViewId="0">
      <selection activeCell="B3" sqref="B3"/>
    </sheetView>
  </sheetViews>
  <sheetFormatPr defaultRowHeight="18"/>
  <cols>
    <col min="2" max="2" width="36.19921875" style="7" customWidth="1"/>
    <col min="3" max="3" width="5.296875" style="7" customWidth="1"/>
    <col min="4" max="4" width="3.296875" style="7" customWidth="1"/>
    <col min="5" max="6" width="5.296875" style="7" customWidth="1"/>
    <col min="7" max="7" width="3.296875" style="7" customWidth="1"/>
    <col min="8" max="8" width="5.296875" style="7" customWidth="1"/>
    <col min="9" max="9" width="8.8984375" style="7" customWidth="1"/>
    <col min="10" max="10" width="5.296875" style="7" customWidth="1"/>
    <col min="11" max="11" width="3.296875" style="7" customWidth="1"/>
    <col min="12" max="13" width="5.296875" style="7" customWidth="1"/>
    <col min="14" max="14" width="3.296875" style="7" customWidth="1"/>
    <col min="15" max="15" width="5.296875" style="7" customWidth="1"/>
    <col min="16" max="16" width="8.8984375" style="7" customWidth="1"/>
    <col min="17" max="17" width="10.5" style="7" customWidth="1"/>
    <col min="18" max="18" width="8.796875" style="6"/>
    <col min="19" max="20" width="5.296875" style="2" customWidth="1"/>
    <col min="21" max="21" width="3.296875" style="2" customWidth="1"/>
    <col min="22" max="22" width="5.296875" style="2" customWidth="1"/>
    <col min="23" max="23" width="7.19921875" style="5" customWidth="1"/>
    <col min="24" max="24" width="1.69921875" style="2" customWidth="1"/>
    <col min="25" max="25" width="5.296875" style="2" customWidth="1"/>
    <col min="26" max="26" width="3.296875" style="2" customWidth="1"/>
    <col min="27" max="28" width="5.296875" style="2" customWidth="1"/>
    <col min="29" max="29" width="3.296875" style="2" customWidth="1"/>
    <col min="30" max="30" width="5.296875" style="2" customWidth="1"/>
    <col min="31" max="31" width="7.19921875" style="5" customWidth="1"/>
    <col min="32" max="32" width="1.69921875" style="2" customWidth="1"/>
    <col min="33" max="33" width="7.19921875" style="2" customWidth="1"/>
  </cols>
  <sheetData>
    <row r="2" spans="2:18" s="1" customFormat="1" ht="18" customHeight="1">
      <c r="B2" s="158" t="s">
        <v>79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6"/>
    </row>
    <row r="3" spans="2:18" s="3" customFormat="1" ht="18" customHeight="1">
      <c r="B3" s="9"/>
      <c r="C3" s="161" t="s">
        <v>9</v>
      </c>
      <c r="D3" s="161"/>
      <c r="E3" s="161"/>
      <c r="F3" s="161"/>
      <c r="G3" s="161"/>
      <c r="H3" s="161"/>
      <c r="I3" s="161"/>
      <c r="J3" s="161" t="s">
        <v>8</v>
      </c>
      <c r="K3" s="161"/>
      <c r="L3" s="161"/>
      <c r="M3" s="161"/>
      <c r="N3" s="161"/>
      <c r="O3" s="161"/>
      <c r="P3" s="161"/>
      <c r="Q3" s="159" t="s">
        <v>34</v>
      </c>
      <c r="R3" s="6"/>
    </row>
    <row r="4" spans="2:18" s="1" customFormat="1" ht="18" customHeight="1">
      <c r="B4" s="10"/>
      <c r="C4" s="161" t="s">
        <v>0</v>
      </c>
      <c r="D4" s="161"/>
      <c r="E4" s="161"/>
      <c r="F4" s="162" t="s">
        <v>32</v>
      </c>
      <c r="G4" s="162"/>
      <c r="H4" s="162"/>
      <c r="I4" s="52" t="s">
        <v>33</v>
      </c>
      <c r="J4" s="161" t="s">
        <v>0</v>
      </c>
      <c r="K4" s="161"/>
      <c r="L4" s="161"/>
      <c r="M4" s="162" t="s">
        <v>32</v>
      </c>
      <c r="N4" s="162"/>
      <c r="O4" s="162"/>
      <c r="P4" s="52" t="s">
        <v>33</v>
      </c>
      <c r="Q4" s="160"/>
      <c r="R4" s="6"/>
    </row>
    <row r="5" spans="2:18" s="4" customFormat="1">
      <c r="B5" s="11" t="s">
        <v>5</v>
      </c>
      <c r="C5" s="12">
        <v>68.916666666666671</v>
      </c>
      <c r="D5" s="13" t="s">
        <v>4</v>
      </c>
      <c r="E5" s="14">
        <v>9.8669174824795522</v>
      </c>
      <c r="F5" s="164" t="s">
        <v>2</v>
      </c>
      <c r="G5" s="164"/>
      <c r="H5" s="164"/>
      <c r="I5" s="17"/>
      <c r="J5" s="18">
        <v>62.315789473684212</v>
      </c>
      <c r="K5" s="13" t="s">
        <v>4</v>
      </c>
      <c r="L5" s="19">
        <v>11.700202427398651</v>
      </c>
      <c r="M5" s="164" t="s">
        <v>2</v>
      </c>
      <c r="N5" s="164"/>
      <c r="O5" s="164"/>
      <c r="P5" s="17"/>
      <c r="Q5" s="17"/>
      <c r="R5" s="7"/>
    </row>
    <row r="6" spans="2:18" s="4" customFormat="1">
      <c r="B6" s="11" t="s">
        <v>16</v>
      </c>
      <c r="C6" s="12">
        <v>22.969315269999999</v>
      </c>
      <c r="D6" s="22" t="s">
        <v>4</v>
      </c>
      <c r="E6" s="14">
        <v>2.6271462792826616</v>
      </c>
      <c r="F6" s="165" t="s">
        <v>2</v>
      </c>
      <c r="G6" s="165"/>
      <c r="H6" s="165"/>
      <c r="I6" s="23"/>
      <c r="J6" s="18">
        <v>24.12829609631579</v>
      </c>
      <c r="K6" s="22" t="s">
        <v>4</v>
      </c>
      <c r="L6" s="19">
        <v>3.2075121714803045</v>
      </c>
      <c r="M6" s="165" t="s">
        <v>2</v>
      </c>
      <c r="N6" s="165"/>
      <c r="O6" s="165"/>
      <c r="P6" s="23"/>
      <c r="Q6" s="23"/>
      <c r="R6" s="8"/>
    </row>
    <row r="7" spans="2:18" s="4" customFormat="1">
      <c r="B7" s="41" t="s">
        <v>30</v>
      </c>
      <c r="C7" s="42">
        <v>4.7415407680833335</v>
      </c>
      <c r="D7" s="43" t="s">
        <v>4</v>
      </c>
      <c r="E7" s="44">
        <v>0.93297999429067668</v>
      </c>
      <c r="F7" s="165" t="s">
        <v>2</v>
      </c>
      <c r="G7" s="165"/>
      <c r="H7" s="165"/>
      <c r="I7" s="45"/>
      <c r="J7" s="46">
        <v>4.9684087474210532</v>
      </c>
      <c r="K7" s="43" t="s">
        <v>4</v>
      </c>
      <c r="L7" s="47">
        <v>0.89363029241886216</v>
      </c>
      <c r="M7" s="165" t="s">
        <v>2</v>
      </c>
      <c r="N7" s="165"/>
      <c r="O7" s="165"/>
      <c r="P7" s="25"/>
      <c r="Q7" s="33"/>
      <c r="R7" s="7"/>
    </row>
    <row r="8" spans="2:18" s="4" customFormat="1">
      <c r="B8" s="11" t="s">
        <v>17</v>
      </c>
      <c r="C8" s="15">
        <v>1.3126689083333334</v>
      </c>
      <c r="D8" s="24" t="s">
        <v>4</v>
      </c>
      <c r="E8" s="16">
        <v>0.38062793657052313</v>
      </c>
      <c r="F8" s="15">
        <v>5.6270270933333331</v>
      </c>
      <c r="G8" s="24" t="s">
        <v>4</v>
      </c>
      <c r="H8" s="16">
        <v>2.3943436907536237</v>
      </c>
      <c r="I8" s="51">
        <v>3.300134372864077E-5</v>
      </c>
      <c r="J8" s="20">
        <v>1.3304291989473684</v>
      </c>
      <c r="K8" s="24" t="s">
        <v>4</v>
      </c>
      <c r="L8" s="21">
        <v>0.37124953041620024</v>
      </c>
      <c r="M8" s="20">
        <v>5.1773730910526323</v>
      </c>
      <c r="N8" s="24" t="s">
        <v>4</v>
      </c>
      <c r="O8" s="21">
        <v>1.9804410943850266</v>
      </c>
      <c r="P8" s="51">
        <v>4.571122673119299E-8</v>
      </c>
      <c r="Q8" s="33">
        <v>0.53336479365818767</v>
      </c>
      <c r="R8" s="7"/>
    </row>
    <row r="9" spans="2:18" s="4" customFormat="1">
      <c r="B9" s="11" t="s">
        <v>3</v>
      </c>
      <c r="C9" s="15"/>
      <c r="D9" s="24"/>
      <c r="E9" s="16"/>
      <c r="F9" s="15"/>
      <c r="G9" s="24"/>
      <c r="H9" s="16"/>
      <c r="I9" s="23"/>
      <c r="J9" s="20"/>
      <c r="K9" s="24"/>
      <c r="L9" s="21"/>
      <c r="M9" s="20"/>
      <c r="N9" s="24"/>
      <c r="O9" s="21"/>
      <c r="P9" s="23"/>
      <c r="Q9" s="23"/>
      <c r="R9" s="7"/>
    </row>
    <row r="10" spans="2:18" s="4" customFormat="1">
      <c r="B10" s="26" t="s">
        <v>35</v>
      </c>
      <c r="C10" s="12">
        <v>53.373948500000004</v>
      </c>
      <c r="D10" s="22" t="s">
        <v>4</v>
      </c>
      <c r="E10" s="14">
        <v>5.0915588132263023</v>
      </c>
      <c r="F10" s="12">
        <v>52.49366371</v>
      </c>
      <c r="G10" s="22" t="s">
        <v>4</v>
      </c>
      <c r="H10" s="14">
        <v>4.7774853115965765</v>
      </c>
      <c r="I10" s="55">
        <v>0.51523529830990744</v>
      </c>
      <c r="J10" s="18">
        <v>49.307135729473679</v>
      </c>
      <c r="K10" s="22" t="s">
        <v>4</v>
      </c>
      <c r="L10" s="19">
        <v>13.429261447516625</v>
      </c>
      <c r="M10" s="18">
        <v>50.439665867368426</v>
      </c>
      <c r="N10" s="22" t="s">
        <v>4</v>
      </c>
      <c r="O10" s="19">
        <v>11.237446937334802</v>
      </c>
      <c r="P10" s="55">
        <v>0.53979684170278819</v>
      </c>
      <c r="Q10" s="33">
        <v>0.43003578958457611</v>
      </c>
      <c r="R10" s="7"/>
    </row>
    <row r="11" spans="2:18" s="4" customFormat="1">
      <c r="B11" s="26" t="s">
        <v>46</v>
      </c>
      <c r="C11" s="12">
        <v>52.265848831666666</v>
      </c>
      <c r="D11" s="22" t="s">
        <v>4</v>
      </c>
      <c r="E11" s="14">
        <v>6.9487113848496573</v>
      </c>
      <c r="F11" s="12">
        <v>52.550045979166669</v>
      </c>
      <c r="G11" s="22" t="s">
        <v>4</v>
      </c>
      <c r="H11" s="14">
        <v>5.7174312252587978</v>
      </c>
      <c r="I11" s="55">
        <v>0.89358972924218627</v>
      </c>
      <c r="J11" s="18">
        <v>48.885398554736845</v>
      </c>
      <c r="K11" s="22" t="s">
        <v>4</v>
      </c>
      <c r="L11" s="19">
        <v>9.5964860649125914</v>
      </c>
      <c r="M11" s="18">
        <v>47.628948010526322</v>
      </c>
      <c r="N11" s="22" t="s">
        <v>4</v>
      </c>
      <c r="O11" s="19">
        <v>9.5360519530087036</v>
      </c>
      <c r="P11" s="55">
        <v>0.60167403098233607</v>
      </c>
      <c r="Q11" s="33">
        <v>0.65484237003393964</v>
      </c>
      <c r="R11" s="7"/>
    </row>
    <row r="12" spans="2:18" s="4" customFormat="1">
      <c r="B12" s="26" t="s">
        <v>36</v>
      </c>
      <c r="C12" s="12">
        <v>51.023399899999987</v>
      </c>
      <c r="D12" s="22" t="s">
        <v>4</v>
      </c>
      <c r="E12" s="14">
        <v>9.0739204923482895</v>
      </c>
      <c r="F12" s="12">
        <v>49.363581276666672</v>
      </c>
      <c r="G12" s="22" t="s">
        <v>4</v>
      </c>
      <c r="H12" s="14">
        <v>10.954853721418042</v>
      </c>
      <c r="I12" s="55">
        <v>0.67241780677074703</v>
      </c>
      <c r="J12" s="18">
        <v>50.289585351052629</v>
      </c>
      <c r="K12" s="22" t="s">
        <v>4</v>
      </c>
      <c r="L12" s="19">
        <v>9.6458108052613323</v>
      </c>
      <c r="M12" s="18">
        <v>48.542407854210531</v>
      </c>
      <c r="N12" s="22" t="s">
        <v>4</v>
      </c>
      <c r="O12" s="19">
        <v>7.7044616463109357</v>
      </c>
      <c r="P12" s="55">
        <v>0.49574676246415561</v>
      </c>
      <c r="Q12" s="33">
        <v>0.98421441496020245</v>
      </c>
      <c r="R12" s="7"/>
    </row>
    <row r="13" spans="2:18" s="5" customFormat="1">
      <c r="B13" s="26" t="s">
        <v>37</v>
      </c>
      <c r="C13" s="12">
        <v>53.532944025833331</v>
      </c>
      <c r="D13" s="22" t="s">
        <v>4</v>
      </c>
      <c r="E13" s="14">
        <v>6.7696575191077502</v>
      </c>
      <c r="F13" s="12">
        <v>54.974553785833336</v>
      </c>
      <c r="G13" s="22" t="s">
        <v>4</v>
      </c>
      <c r="H13" s="14">
        <v>5.5425358588631273</v>
      </c>
      <c r="I13" s="55">
        <v>0.5323622399854262</v>
      </c>
      <c r="J13" s="18">
        <v>47.868460943684205</v>
      </c>
      <c r="K13" s="22" t="s">
        <v>4</v>
      </c>
      <c r="L13" s="19">
        <v>5.6753221626558306</v>
      </c>
      <c r="M13" s="18">
        <v>49.262649328947361</v>
      </c>
      <c r="N13" s="22" t="s">
        <v>4</v>
      </c>
      <c r="O13" s="19">
        <v>5.8393332409872194</v>
      </c>
      <c r="P13" s="55">
        <v>0.41481963753662066</v>
      </c>
      <c r="Q13" s="33">
        <v>0.98636496923238315</v>
      </c>
      <c r="R13" s="7"/>
    </row>
    <row r="14" spans="2:18" s="5" customFormat="1">
      <c r="B14" s="26" t="s">
        <v>38</v>
      </c>
      <c r="C14" s="12">
        <v>56.99421272666666</v>
      </c>
      <c r="D14" s="22" t="s">
        <v>4</v>
      </c>
      <c r="E14" s="14">
        <v>5.1070812568937187</v>
      </c>
      <c r="F14" s="12">
        <v>57.677750977500011</v>
      </c>
      <c r="G14" s="22" t="s">
        <v>4</v>
      </c>
      <c r="H14" s="14">
        <v>5.1567410688757764</v>
      </c>
      <c r="I14" s="55">
        <v>0.69836317311470686</v>
      </c>
      <c r="J14" s="18">
        <v>50.244272509473696</v>
      </c>
      <c r="K14" s="22" t="s">
        <v>4</v>
      </c>
      <c r="L14" s="19">
        <v>9.0552695489726318</v>
      </c>
      <c r="M14" s="18">
        <v>52.834522719473682</v>
      </c>
      <c r="N14" s="22" t="s">
        <v>4</v>
      </c>
      <c r="O14" s="19">
        <v>5.8238142922400646</v>
      </c>
      <c r="P14" s="55">
        <v>0.26411205715476921</v>
      </c>
      <c r="Q14" s="33">
        <v>0.54970545034071139</v>
      </c>
      <c r="R14" s="7"/>
    </row>
    <row r="15" spans="2:18" s="5" customFormat="1">
      <c r="B15" s="26" t="s">
        <v>39</v>
      </c>
      <c r="C15" s="12">
        <v>51.067990930000001</v>
      </c>
      <c r="D15" s="22" t="s">
        <v>4</v>
      </c>
      <c r="E15" s="14">
        <v>7.6582267240097197</v>
      </c>
      <c r="F15" s="12">
        <v>55.452262129999987</v>
      </c>
      <c r="G15" s="22" t="s">
        <v>4</v>
      </c>
      <c r="H15" s="14">
        <v>4.0877732012798251</v>
      </c>
      <c r="I15" s="55">
        <v>0.12014460742498184</v>
      </c>
      <c r="J15" s="18">
        <v>50.173830356315783</v>
      </c>
      <c r="K15" s="22" t="s">
        <v>4</v>
      </c>
      <c r="L15" s="19">
        <v>7.4253830330252448</v>
      </c>
      <c r="M15" s="18">
        <v>50.519957029999993</v>
      </c>
      <c r="N15" s="22" t="s">
        <v>4</v>
      </c>
      <c r="O15" s="19">
        <v>8.2022203605501236</v>
      </c>
      <c r="P15" s="55">
        <v>0.8533659973092329</v>
      </c>
      <c r="Q15" s="33">
        <v>0.20397292294378896</v>
      </c>
      <c r="R15" s="7"/>
    </row>
    <row r="16" spans="2:18" s="5" customFormat="1">
      <c r="B16" s="26" t="s">
        <v>45</v>
      </c>
      <c r="C16" s="12">
        <v>54.082157608333347</v>
      </c>
      <c r="D16" s="22" t="s">
        <v>4</v>
      </c>
      <c r="E16" s="14">
        <v>4.2339881905562731</v>
      </c>
      <c r="F16" s="12">
        <v>54.436334085833344</v>
      </c>
      <c r="G16" s="22" t="s">
        <v>4</v>
      </c>
      <c r="H16" s="14">
        <v>4.2501177277272717</v>
      </c>
      <c r="I16" s="55">
        <v>0.75449934702258048</v>
      </c>
      <c r="J16" s="18">
        <v>46.719015054210516</v>
      </c>
      <c r="K16" s="22" t="s">
        <v>4</v>
      </c>
      <c r="L16" s="19">
        <v>11.426471488544827</v>
      </c>
      <c r="M16" s="18">
        <v>48.508538308421059</v>
      </c>
      <c r="N16" s="22" t="s">
        <v>4</v>
      </c>
      <c r="O16" s="19">
        <v>7.8744812917076867</v>
      </c>
      <c r="P16" s="55">
        <v>0.43389140714868046</v>
      </c>
      <c r="Q16" s="33">
        <v>0.63153251599657623</v>
      </c>
      <c r="R16" s="7"/>
    </row>
    <row r="17" spans="2:18" s="5" customFormat="1">
      <c r="B17" s="48" t="s">
        <v>40</v>
      </c>
      <c r="C17" s="12">
        <v>54.428975916666673</v>
      </c>
      <c r="D17" s="22" t="s">
        <v>4</v>
      </c>
      <c r="E17" s="14">
        <v>4.2409030142012645</v>
      </c>
      <c r="F17" s="12">
        <v>54.428975916666673</v>
      </c>
      <c r="G17" s="22" t="s">
        <v>4</v>
      </c>
      <c r="H17" s="14">
        <v>6.7054564314558256</v>
      </c>
      <c r="I17" s="55">
        <v>1</v>
      </c>
      <c r="J17" s="18">
        <v>48.553117036842103</v>
      </c>
      <c r="K17" s="22" t="s">
        <v>4</v>
      </c>
      <c r="L17" s="19">
        <v>9.2750866363166171</v>
      </c>
      <c r="M17" s="18">
        <v>51.071342272105262</v>
      </c>
      <c r="N17" s="22" t="s">
        <v>4</v>
      </c>
      <c r="O17" s="19">
        <v>6.1285756861823977</v>
      </c>
      <c r="P17" s="55">
        <v>0.26002732294156411</v>
      </c>
      <c r="Q17" s="33">
        <v>0.4022822085641875</v>
      </c>
      <c r="R17" s="7"/>
    </row>
    <row r="18" spans="2:18" s="5" customFormat="1">
      <c r="B18" s="26" t="s">
        <v>41</v>
      </c>
      <c r="C18" s="12">
        <v>51.09301415416666</v>
      </c>
      <c r="D18" s="22" t="s">
        <v>4</v>
      </c>
      <c r="E18" s="14">
        <v>6.3471750376976335</v>
      </c>
      <c r="F18" s="12">
        <v>49.013068791666662</v>
      </c>
      <c r="G18" s="22" t="s">
        <v>4</v>
      </c>
      <c r="H18" s="14">
        <v>6.8575102688839227</v>
      </c>
      <c r="I18" s="55">
        <v>0.34404065291463048</v>
      </c>
      <c r="J18" s="18">
        <v>49.044124018421051</v>
      </c>
      <c r="K18" s="22" t="s">
        <v>4</v>
      </c>
      <c r="L18" s="19">
        <v>10.45600319185511</v>
      </c>
      <c r="M18" s="18">
        <v>47.986683501052632</v>
      </c>
      <c r="N18" s="22" t="s">
        <v>4</v>
      </c>
      <c r="O18" s="19">
        <v>8.3217856617279828</v>
      </c>
      <c r="P18" s="55">
        <v>0.61071451950311129</v>
      </c>
      <c r="Q18" s="33">
        <v>0.74140088804542692</v>
      </c>
      <c r="R18" s="7"/>
    </row>
    <row r="19" spans="2:18" s="5" customFormat="1">
      <c r="B19" s="26" t="s">
        <v>42</v>
      </c>
      <c r="C19" s="12">
        <v>55.273474477499995</v>
      </c>
      <c r="D19" s="22" t="s">
        <v>4</v>
      </c>
      <c r="E19" s="14">
        <v>4.8466406941095013</v>
      </c>
      <c r="F19" s="12">
        <v>56.185808629166672</v>
      </c>
      <c r="G19" s="22" t="s">
        <v>4</v>
      </c>
      <c r="H19" s="14">
        <v>5.2053161762449358</v>
      </c>
      <c r="I19" s="55">
        <v>0.5986786594482123</v>
      </c>
      <c r="J19" s="18">
        <v>50.172344298421052</v>
      </c>
      <c r="K19" s="22" t="s">
        <v>4</v>
      </c>
      <c r="L19" s="19">
        <v>8.7798863968394283</v>
      </c>
      <c r="M19" s="18">
        <v>52.614237051578947</v>
      </c>
      <c r="N19" s="22" t="s">
        <v>4</v>
      </c>
      <c r="O19" s="19">
        <v>5.6830929158166654</v>
      </c>
      <c r="P19" s="55">
        <v>0.23113132371803621</v>
      </c>
      <c r="Q19" s="33">
        <v>0.59229845561592398</v>
      </c>
      <c r="R19" s="7"/>
    </row>
    <row r="20" spans="2:18" s="5" customFormat="1">
      <c r="B20" s="27" t="s">
        <v>43</v>
      </c>
      <c r="C20" s="28">
        <v>50.790863782499997</v>
      </c>
      <c r="D20" s="29" t="s">
        <v>4</v>
      </c>
      <c r="E20" s="30">
        <v>7.8188824348651833</v>
      </c>
      <c r="F20" s="28">
        <v>53.0261508225</v>
      </c>
      <c r="G20" s="29" t="s">
        <v>4</v>
      </c>
      <c r="H20" s="30">
        <v>3.4069093993761275</v>
      </c>
      <c r="I20" s="56">
        <v>0.32069354527861982</v>
      </c>
      <c r="J20" s="31">
        <v>47.973490280526327</v>
      </c>
      <c r="K20" s="29" t="s">
        <v>4</v>
      </c>
      <c r="L20" s="32">
        <v>8.8779157574410608</v>
      </c>
      <c r="M20" s="31">
        <v>48.282704138947359</v>
      </c>
      <c r="N20" s="29" t="s">
        <v>4</v>
      </c>
      <c r="O20" s="32">
        <v>9.7418086483055681</v>
      </c>
      <c r="P20" s="56">
        <v>0.88325786412234908</v>
      </c>
      <c r="Q20" s="34">
        <v>0.5425783218143545</v>
      </c>
      <c r="R20" s="7"/>
    </row>
    <row r="21" spans="2:18" s="4" customFormat="1" ht="18" customHeight="1">
      <c r="B21" s="163" t="s">
        <v>44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7"/>
    </row>
    <row r="22" spans="2:18" ht="18" customHeight="1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</row>
  </sheetData>
  <mergeCells count="15">
    <mergeCell ref="B21:Q21"/>
    <mergeCell ref="F5:H5"/>
    <mergeCell ref="F6:H6"/>
    <mergeCell ref="F7:H7"/>
    <mergeCell ref="M5:O5"/>
    <mergeCell ref="M6:O6"/>
    <mergeCell ref="M7:O7"/>
    <mergeCell ref="B2:Q2"/>
    <mergeCell ref="Q3:Q4"/>
    <mergeCell ref="C4:E4"/>
    <mergeCell ref="F4:H4"/>
    <mergeCell ref="J4:L4"/>
    <mergeCell ref="M4:O4"/>
    <mergeCell ref="C3:I3"/>
    <mergeCell ref="J3:P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J22"/>
  <sheetViews>
    <sheetView showGridLines="0" view="pageBreakPreview" zoomScale="70" zoomScaleNormal="100" zoomScaleSheetLayoutView="70" workbookViewId="0">
      <selection activeCell="B45" sqref="B45"/>
    </sheetView>
  </sheetViews>
  <sheetFormatPr defaultRowHeight="18"/>
  <cols>
    <col min="2" max="2" width="36.19921875" style="7" customWidth="1"/>
    <col min="3" max="3" width="5.296875" style="7" customWidth="1"/>
    <col min="4" max="4" width="3.296875" style="7" customWidth="1"/>
    <col min="5" max="6" width="5.296875" style="7" customWidth="1"/>
    <col min="7" max="7" width="3.296875" style="7" customWidth="1"/>
    <col min="8" max="8" width="5.296875" style="7" customWidth="1"/>
    <col min="9" max="9" width="8.8984375" style="7" customWidth="1"/>
    <col min="10" max="10" width="5.296875" style="7" customWidth="1"/>
    <col min="11" max="11" width="3.296875" style="7" customWidth="1"/>
    <col min="12" max="13" width="5.296875" style="7" customWidth="1"/>
    <col min="14" max="14" width="3.296875" style="7" customWidth="1"/>
    <col min="15" max="15" width="5.296875" style="7" customWidth="1"/>
    <col min="16" max="16" width="8.8984375" style="7" customWidth="1"/>
    <col min="17" max="17" width="10.5" style="7" customWidth="1"/>
    <col min="18" max="18" width="8.796875" style="6"/>
    <col min="19" max="19" width="36.19921875" customWidth="1"/>
    <col min="20" max="20" width="5.296875" customWidth="1"/>
    <col min="21" max="21" width="3.296875" customWidth="1"/>
    <col min="22" max="23" width="5.296875" customWidth="1"/>
    <col min="24" max="24" width="3.296875" customWidth="1"/>
    <col min="25" max="25" width="5.296875" customWidth="1"/>
    <col min="26" max="26" width="7.19921875" style="5" customWidth="1"/>
    <col min="27" max="27" width="1.69921875" style="2" customWidth="1"/>
    <col min="28" max="28" width="5.296875" customWidth="1"/>
    <col min="29" max="29" width="3.296875" customWidth="1"/>
    <col min="30" max="31" width="5.296875" customWidth="1"/>
    <col min="32" max="32" width="3.296875" customWidth="1"/>
    <col min="33" max="33" width="5.296875" customWidth="1"/>
    <col min="34" max="34" width="7.19921875" style="5" customWidth="1"/>
    <col min="35" max="35" width="1.69921875" style="2" customWidth="1"/>
    <col min="36" max="36" width="7.19921875" customWidth="1"/>
  </cols>
  <sheetData>
    <row r="1" spans="2:18" ht="18" customHeight="1"/>
    <row r="2" spans="2:18" s="1" customFormat="1" ht="18" customHeight="1">
      <c r="B2" s="158" t="s">
        <v>78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6"/>
    </row>
    <row r="3" spans="2:18" s="3" customFormat="1" ht="18" customHeight="1">
      <c r="B3" s="9"/>
      <c r="C3" s="161" t="s">
        <v>10</v>
      </c>
      <c r="D3" s="161"/>
      <c r="E3" s="161"/>
      <c r="F3" s="161"/>
      <c r="G3" s="161"/>
      <c r="H3" s="161"/>
      <c r="I3" s="161"/>
      <c r="J3" s="161" t="s">
        <v>11</v>
      </c>
      <c r="K3" s="161"/>
      <c r="L3" s="161"/>
      <c r="M3" s="161"/>
      <c r="N3" s="161"/>
      <c r="O3" s="161"/>
      <c r="P3" s="161"/>
      <c r="Q3" s="159" t="s">
        <v>34</v>
      </c>
      <c r="R3" s="6"/>
    </row>
    <row r="4" spans="2:18" s="1" customFormat="1" ht="18" customHeight="1">
      <c r="B4" s="10"/>
      <c r="C4" s="161" t="s">
        <v>0</v>
      </c>
      <c r="D4" s="161"/>
      <c r="E4" s="161"/>
      <c r="F4" s="162" t="s">
        <v>32</v>
      </c>
      <c r="G4" s="162"/>
      <c r="H4" s="162"/>
      <c r="I4" s="52" t="s">
        <v>33</v>
      </c>
      <c r="J4" s="161" t="s">
        <v>0</v>
      </c>
      <c r="K4" s="161"/>
      <c r="L4" s="161"/>
      <c r="M4" s="162" t="s">
        <v>32</v>
      </c>
      <c r="N4" s="162"/>
      <c r="O4" s="162"/>
      <c r="P4" s="52" t="s">
        <v>33</v>
      </c>
      <c r="Q4" s="160"/>
      <c r="R4" s="6"/>
    </row>
    <row r="5" spans="2:18" s="4" customFormat="1">
      <c r="B5" s="11" t="s">
        <v>5</v>
      </c>
      <c r="C5" s="12">
        <v>67.222222222222229</v>
      </c>
      <c r="D5" s="13" t="s">
        <v>4</v>
      </c>
      <c r="E5" s="14">
        <v>9.7182531580755018</v>
      </c>
      <c r="F5" s="164" t="s">
        <v>2</v>
      </c>
      <c r="G5" s="164"/>
      <c r="H5" s="164"/>
      <c r="I5" s="17"/>
      <c r="J5" s="18">
        <v>63.909090909090907</v>
      </c>
      <c r="K5" s="13" t="s">
        <v>4</v>
      </c>
      <c r="L5" s="19">
        <v>12.011538464204172</v>
      </c>
      <c r="M5" s="164" t="s">
        <v>2</v>
      </c>
      <c r="N5" s="164"/>
      <c r="O5" s="164"/>
      <c r="P5" s="17"/>
      <c r="Q5" s="17"/>
      <c r="R5" s="7"/>
    </row>
    <row r="6" spans="2:18" s="4" customFormat="1">
      <c r="B6" s="11" t="s">
        <v>16</v>
      </c>
      <c r="C6" s="12">
        <v>25.920678229999996</v>
      </c>
      <c r="D6" s="22" t="s">
        <v>4</v>
      </c>
      <c r="E6" s="14">
        <v>3.451485439120983</v>
      </c>
      <c r="F6" s="165" t="s">
        <v>2</v>
      </c>
      <c r="G6" s="165"/>
      <c r="H6" s="165"/>
      <c r="I6" s="23"/>
      <c r="J6" s="18">
        <v>22.762877500000002</v>
      </c>
      <c r="K6" s="22" t="s">
        <v>4</v>
      </c>
      <c r="L6" s="19">
        <v>2.3093424940698184</v>
      </c>
      <c r="M6" s="165" t="s">
        <v>2</v>
      </c>
      <c r="N6" s="165"/>
      <c r="O6" s="165"/>
      <c r="P6" s="23"/>
      <c r="Q6" s="23"/>
      <c r="R6" s="8"/>
    </row>
    <row r="7" spans="2:18" s="4" customFormat="1">
      <c r="B7" s="41" t="s">
        <v>30</v>
      </c>
      <c r="C7" s="42">
        <v>5.069138130222222</v>
      </c>
      <c r="D7" s="43" t="s">
        <v>4</v>
      </c>
      <c r="E7" s="44">
        <v>0.81908414750496827</v>
      </c>
      <c r="F7" s="165" t="s">
        <v>2</v>
      </c>
      <c r="G7" s="165"/>
      <c r="H7" s="165"/>
      <c r="I7" s="45"/>
      <c r="J7" s="46">
        <v>4.8034551020909086</v>
      </c>
      <c r="K7" s="43" t="s">
        <v>4</v>
      </c>
      <c r="L7" s="47">
        <v>0.93883989213529717</v>
      </c>
      <c r="M7" s="165" t="s">
        <v>2</v>
      </c>
      <c r="N7" s="165"/>
      <c r="O7" s="165"/>
      <c r="P7" s="25"/>
      <c r="Q7" s="33"/>
      <c r="R7" s="7"/>
    </row>
    <row r="8" spans="2:18" s="4" customFormat="1">
      <c r="B8" s="11" t="s">
        <v>17</v>
      </c>
      <c r="C8" s="15">
        <v>1.2737531211111113</v>
      </c>
      <c r="D8" s="24" t="s">
        <v>4</v>
      </c>
      <c r="E8" s="16">
        <v>0.21934653164993334</v>
      </c>
      <c r="F8" s="15">
        <v>5.6624359277777776</v>
      </c>
      <c r="G8" s="24" t="s">
        <v>4</v>
      </c>
      <c r="H8" s="16">
        <v>2.6134354382489988</v>
      </c>
      <c r="I8" s="51">
        <v>8.0872357381115334E-4</v>
      </c>
      <c r="J8" s="20">
        <v>1.3439274359090909</v>
      </c>
      <c r="K8" s="24" t="s">
        <v>4</v>
      </c>
      <c r="L8" s="21">
        <v>0.41750332822040959</v>
      </c>
      <c r="M8" s="20">
        <v>5.2242041136363637</v>
      </c>
      <c r="N8" s="24" t="s">
        <v>4</v>
      </c>
      <c r="O8" s="21">
        <v>1.9430024271840429</v>
      </c>
      <c r="P8" s="51">
        <v>1.2528566923706243E-9</v>
      </c>
      <c r="Q8" s="33">
        <v>0.52776656419050527</v>
      </c>
      <c r="R8" s="7"/>
    </row>
    <row r="9" spans="2:18" s="4" customFormat="1">
      <c r="B9" s="11" t="s">
        <v>3</v>
      </c>
      <c r="C9" s="15"/>
      <c r="D9" s="24"/>
      <c r="E9" s="16"/>
      <c r="F9" s="15"/>
      <c r="G9" s="24"/>
      <c r="H9" s="16"/>
      <c r="I9" s="23"/>
      <c r="J9" s="20"/>
      <c r="K9" s="24"/>
      <c r="L9" s="21"/>
      <c r="M9" s="20"/>
      <c r="N9" s="24"/>
      <c r="O9" s="21"/>
      <c r="P9" s="23"/>
      <c r="Q9" s="33"/>
      <c r="R9" s="7"/>
    </row>
    <row r="10" spans="2:18" s="4" customFormat="1">
      <c r="B10" s="26" t="s">
        <v>35</v>
      </c>
      <c r="C10" s="12">
        <v>47.91835634666667</v>
      </c>
      <c r="D10" s="22" t="s">
        <v>4</v>
      </c>
      <c r="E10" s="14">
        <v>12.138005099443019</v>
      </c>
      <c r="F10" s="12">
        <v>48.35306488444445</v>
      </c>
      <c r="G10" s="22" t="s">
        <v>4</v>
      </c>
      <c r="H10" s="14">
        <v>14.609990684718658</v>
      </c>
      <c r="I10" s="55">
        <v>0.79622351571130545</v>
      </c>
      <c r="J10" s="18">
        <v>52.093534260909088</v>
      </c>
      <c r="K10" s="22" t="s">
        <v>4</v>
      </c>
      <c r="L10" s="19">
        <v>10.607783138612055</v>
      </c>
      <c r="M10" s="18">
        <v>52.413637819999991</v>
      </c>
      <c r="N10" s="22" t="s">
        <v>4</v>
      </c>
      <c r="O10" s="19">
        <v>5.9450442157616141</v>
      </c>
      <c r="P10" s="55">
        <v>0.84369796843144351</v>
      </c>
      <c r="Q10" s="33">
        <v>0.96678301143839585</v>
      </c>
      <c r="R10" s="7"/>
    </row>
    <row r="11" spans="2:18" s="4" customFormat="1">
      <c r="B11" s="26" t="s">
        <v>46</v>
      </c>
      <c r="C11" s="12">
        <v>48.666018301111116</v>
      </c>
      <c r="D11" s="22" t="s">
        <v>4</v>
      </c>
      <c r="E11" s="14">
        <v>10.618481705327023</v>
      </c>
      <c r="F11" s="12">
        <v>49.044947832222221</v>
      </c>
      <c r="G11" s="22" t="s">
        <v>4</v>
      </c>
      <c r="H11" s="14">
        <v>9.7127259579635439</v>
      </c>
      <c r="I11" s="55">
        <v>0.89389119528983574</v>
      </c>
      <c r="J11" s="18">
        <v>50.819026991363629</v>
      </c>
      <c r="K11" s="22" t="s">
        <v>4</v>
      </c>
      <c r="L11" s="19">
        <v>7.9917190136249747</v>
      </c>
      <c r="M11" s="18">
        <v>49.733910611818189</v>
      </c>
      <c r="N11" s="22" t="s">
        <v>4</v>
      </c>
      <c r="O11" s="19">
        <v>8.2138613794857029</v>
      </c>
      <c r="P11" s="55">
        <v>0.6019556704691813</v>
      </c>
      <c r="Q11" s="33">
        <v>0.69230150582094763</v>
      </c>
      <c r="R11" s="7"/>
    </row>
    <row r="12" spans="2:18" s="4" customFormat="1">
      <c r="B12" s="26" t="s">
        <v>36</v>
      </c>
      <c r="C12" s="12">
        <v>52.129945648888892</v>
      </c>
      <c r="D12" s="22" t="s">
        <v>4</v>
      </c>
      <c r="E12" s="14">
        <v>9.4153974424246503</v>
      </c>
      <c r="F12" s="12">
        <v>49.277516608888874</v>
      </c>
      <c r="G12" s="22" t="s">
        <v>4</v>
      </c>
      <c r="H12" s="14">
        <v>7.7271797428978664</v>
      </c>
      <c r="I12" s="55">
        <v>0.56460621291868585</v>
      </c>
      <c r="J12" s="18">
        <v>49.936973164999998</v>
      </c>
      <c r="K12" s="22" t="s">
        <v>4</v>
      </c>
      <c r="L12" s="19">
        <v>9.3719255917756694</v>
      </c>
      <c r="M12" s="18">
        <v>48.689594321363643</v>
      </c>
      <c r="N12" s="22" t="s">
        <v>4</v>
      </c>
      <c r="O12" s="19">
        <v>9.5459578425938236</v>
      </c>
      <c r="P12" s="55">
        <v>0.59356366970938945</v>
      </c>
      <c r="Q12" s="33">
        <v>0.73453112158893907</v>
      </c>
      <c r="R12" s="7"/>
    </row>
    <row r="13" spans="2:18" s="4" customFormat="1">
      <c r="B13" s="26" t="s">
        <v>37</v>
      </c>
      <c r="C13" s="12">
        <v>47.751488222222221</v>
      </c>
      <c r="D13" s="22" t="s">
        <v>4</v>
      </c>
      <c r="E13" s="14">
        <v>4.6145236501657561</v>
      </c>
      <c r="F13" s="12">
        <v>50.69477481444445</v>
      </c>
      <c r="G13" s="22" t="s">
        <v>4</v>
      </c>
      <c r="H13" s="14">
        <v>6.0441326583811046</v>
      </c>
      <c r="I13" s="55">
        <v>0.15092636068425122</v>
      </c>
      <c r="J13" s="18">
        <v>51.006031465454562</v>
      </c>
      <c r="K13" s="22" t="s">
        <v>4</v>
      </c>
      <c r="L13" s="19">
        <v>7.1775607346750983</v>
      </c>
      <c r="M13" s="18">
        <v>51.792364061363635</v>
      </c>
      <c r="N13" s="22" t="s">
        <v>4</v>
      </c>
      <c r="O13" s="19">
        <v>6.516237546100708</v>
      </c>
      <c r="P13" s="55">
        <v>0.6486898406030196</v>
      </c>
      <c r="Q13" s="33">
        <v>0.46676059779781853</v>
      </c>
      <c r="R13" s="7"/>
    </row>
    <row r="14" spans="2:18" s="4" customFormat="1">
      <c r="B14" s="26" t="s">
        <v>38</v>
      </c>
      <c r="C14" s="12">
        <v>51.953118134444452</v>
      </c>
      <c r="D14" s="22" t="s">
        <v>4</v>
      </c>
      <c r="E14" s="14">
        <v>10.995196654259644</v>
      </c>
      <c r="F14" s="12">
        <v>54.687271132222222</v>
      </c>
      <c r="G14" s="22" t="s">
        <v>4</v>
      </c>
      <c r="H14" s="14">
        <v>5.5688444747031349</v>
      </c>
      <c r="I14" s="55">
        <v>0.40275922843023126</v>
      </c>
      <c r="J14" s="18">
        <v>53.22698487227273</v>
      </c>
      <c r="K14" s="22" t="s">
        <v>4</v>
      </c>
      <c r="L14" s="19">
        <v>7.3044243598392908</v>
      </c>
      <c r="M14" s="18">
        <v>54.718341055000003</v>
      </c>
      <c r="N14" s="22" t="s">
        <v>4</v>
      </c>
      <c r="O14" s="19">
        <v>6.2770687009413715</v>
      </c>
      <c r="P14" s="55">
        <v>0.40839513834636443</v>
      </c>
      <c r="Q14" s="33">
        <v>0.71688091514697816</v>
      </c>
      <c r="R14" s="7"/>
    </row>
    <row r="15" spans="2:18" s="4" customFormat="1">
      <c r="B15" s="26" t="s">
        <v>39</v>
      </c>
      <c r="C15" s="12">
        <v>51.981380763333341</v>
      </c>
      <c r="D15" s="22" t="s">
        <v>4</v>
      </c>
      <c r="E15" s="14">
        <v>6.3911186152889208</v>
      </c>
      <c r="F15" s="12">
        <v>54.173516363333334</v>
      </c>
      <c r="G15" s="22" t="s">
        <v>4</v>
      </c>
      <c r="H15" s="14">
        <v>5.7998456377313614</v>
      </c>
      <c r="I15" s="55">
        <v>0.43785162180451676</v>
      </c>
      <c r="J15" s="18">
        <v>49.92210186636364</v>
      </c>
      <c r="K15" s="22" t="s">
        <v>4</v>
      </c>
      <c r="L15" s="19">
        <v>7.836454234766788</v>
      </c>
      <c r="M15" s="18">
        <v>51.715667357272736</v>
      </c>
      <c r="N15" s="22" t="s">
        <v>4</v>
      </c>
      <c r="O15" s="19">
        <v>7.7644485342585998</v>
      </c>
      <c r="P15" s="55">
        <v>0.35469193042258906</v>
      </c>
      <c r="Q15" s="33">
        <v>0.90827352284988438</v>
      </c>
      <c r="R15" s="7"/>
    </row>
    <row r="16" spans="2:18" s="4" customFormat="1">
      <c r="B16" s="26" t="s">
        <v>45</v>
      </c>
      <c r="C16" s="12">
        <v>49.477863402222226</v>
      </c>
      <c r="D16" s="22" t="s">
        <v>4</v>
      </c>
      <c r="E16" s="14">
        <v>10.835716615919155</v>
      </c>
      <c r="F16" s="12">
        <v>50.422334010000007</v>
      </c>
      <c r="G16" s="22" t="s">
        <v>4</v>
      </c>
      <c r="H16" s="14">
        <v>9.0436451203189225</v>
      </c>
      <c r="I16" s="55">
        <v>0.69528768496334781</v>
      </c>
      <c r="J16" s="18">
        <v>49.606654850454554</v>
      </c>
      <c r="K16" s="22" t="s">
        <v>4</v>
      </c>
      <c r="L16" s="19">
        <v>9.775310770615258</v>
      </c>
      <c r="M16" s="18">
        <v>50.958965036363637</v>
      </c>
      <c r="N16" s="22" t="s">
        <v>4</v>
      </c>
      <c r="O16" s="19">
        <v>6.608555761891787</v>
      </c>
      <c r="P16" s="55">
        <v>0.46056552478130452</v>
      </c>
      <c r="Q16" s="33">
        <v>0.89914151221280858</v>
      </c>
      <c r="R16" s="7"/>
    </row>
    <row r="17" spans="2:36" s="4" customFormat="1">
      <c r="B17" s="48" t="s">
        <v>40</v>
      </c>
      <c r="C17" s="12">
        <v>48.522027835555548</v>
      </c>
      <c r="D17" s="22" t="s">
        <v>4</v>
      </c>
      <c r="E17" s="14">
        <v>8.1689055686847709</v>
      </c>
      <c r="F17" s="12">
        <v>49.408070047777784</v>
      </c>
      <c r="G17" s="22" t="s">
        <v>4</v>
      </c>
      <c r="H17" s="14">
        <v>7.6861289241195703</v>
      </c>
      <c r="I17" s="55">
        <v>0.80277173128143209</v>
      </c>
      <c r="J17" s="18">
        <v>51.770849280909083</v>
      </c>
      <c r="K17" s="22" t="s">
        <v>4</v>
      </c>
      <c r="L17" s="19">
        <v>8.1620380543016431</v>
      </c>
      <c r="M17" s="18">
        <v>53.583208351818186</v>
      </c>
      <c r="N17" s="22" t="s">
        <v>4</v>
      </c>
      <c r="O17" s="19">
        <v>5.6468689560507661</v>
      </c>
      <c r="P17" s="55">
        <v>0.24597688768647855</v>
      </c>
      <c r="Q17" s="33">
        <v>0.77522426276917034</v>
      </c>
      <c r="R17" s="7"/>
    </row>
    <row r="18" spans="2:36" s="4" customFormat="1">
      <c r="B18" s="26" t="s">
        <v>41</v>
      </c>
      <c r="C18" s="12">
        <v>47.60841528444444</v>
      </c>
      <c r="D18" s="22" t="s">
        <v>4</v>
      </c>
      <c r="E18" s="14">
        <v>12.042991714806451</v>
      </c>
      <c r="F18" s="12">
        <v>46.665495409999998</v>
      </c>
      <c r="G18" s="22" t="s">
        <v>4</v>
      </c>
      <c r="H18" s="14">
        <v>11.483707361058729</v>
      </c>
      <c r="I18" s="55">
        <v>0.75459188781057818</v>
      </c>
      <c r="J18" s="18">
        <v>50.749035847272737</v>
      </c>
      <c r="K18" s="22" t="s">
        <v>4</v>
      </c>
      <c r="L18" s="19">
        <v>7.6178485034213796</v>
      </c>
      <c r="M18" s="18">
        <v>49.087016060454538</v>
      </c>
      <c r="N18" s="22" t="s">
        <v>4</v>
      </c>
      <c r="O18" s="19">
        <v>5.6866987655323795</v>
      </c>
      <c r="P18" s="55">
        <v>0.35085167376964976</v>
      </c>
      <c r="Q18" s="33">
        <v>0.82886744873091445</v>
      </c>
      <c r="R18" s="7"/>
    </row>
    <row r="19" spans="2:36" s="4" customFormat="1">
      <c r="B19" s="26" t="s">
        <v>42</v>
      </c>
      <c r="C19" s="12">
        <v>51.266403380000007</v>
      </c>
      <c r="D19" s="22" t="s">
        <v>4</v>
      </c>
      <c r="E19" s="14">
        <v>11.219323809816711</v>
      </c>
      <c r="F19" s="12">
        <v>53.361471502222223</v>
      </c>
      <c r="G19" s="22" t="s">
        <v>4</v>
      </c>
      <c r="H19" s="14">
        <v>5.7009267737061373</v>
      </c>
      <c r="I19" s="55">
        <v>0.54372712323039163</v>
      </c>
      <c r="J19" s="18">
        <v>52.507209317272732</v>
      </c>
      <c r="K19" s="22" t="s">
        <v>4</v>
      </c>
      <c r="L19" s="19">
        <v>6.2507494563540522</v>
      </c>
      <c r="M19" s="18">
        <v>54.256680182272731</v>
      </c>
      <c r="N19" s="22" t="s">
        <v>4</v>
      </c>
      <c r="O19" s="19">
        <v>5.8068120312276701</v>
      </c>
      <c r="P19" s="55">
        <v>0.2317101661274186</v>
      </c>
      <c r="Q19" s="33">
        <v>0.91043996009036432</v>
      </c>
      <c r="R19" s="7"/>
    </row>
    <row r="20" spans="2:36" s="4" customFormat="1">
      <c r="B20" s="27" t="s">
        <v>43</v>
      </c>
      <c r="C20" s="28">
        <v>50.000674238888891</v>
      </c>
      <c r="D20" s="29" t="s">
        <v>4</v>
      </c>
      <c r="E20" s="30">
        <v>11.204472053806615</v>
      </c>
      <c r="F20" s="28">
        <v>50.848600849999997</v>
      </c>
      <c r="G20" s="29" t="s">
        <v>4</v>
      </c>
      <c r="H20" s="30">
        <v>7.9780720324072956</v>
      </c>
      <c r="I20" s="56">
        <v>0.80259954991091931</v>
      </c>
      <c r="J20" s="31">
        <v>48.680936935000005</v>
      </c>
      <c r="K20" s="29" t="s">
        <v>4</v>
      </c>
      <c r="L20" s="32">
        <v>7.348893193627057</v>
      </c>
      <c r="M20" s="31">
        <v>49.820353675454548</v>
      </c>
      <c r="N20" s="29" t="s">
        <v>4</v>
      </c>
      <c r="O20" s="32">
        <v>8.4104930902789281</v>
      </c>
      <c r="P20" s="56">
        <v>0.51007251564329914</v>
      </c>
      <c r="Q20" s="34">
        <v>0.93178206306309286</v>
      </c>
      <c r="R20" s="7"/>
    </row>
    <row r="21" spans="2:36" s="4" customFormat="1" ht="18" customHeight="1">
      <c r="B21" s="163" t="s">
        <v>44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7"/>
    </row>
    <row r="22" spans="2:36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S22" s="2"/>
      <c r="T22" s="2"/>
      <c r="U22" s="2"/>
      <c r="V22" s="2"/>
      <c r="W22" s="2"/>
      <c r="X22" s="2"/>
      <c r="Y22" s="2"/>
      <c r="AB22" s="2"/>
      <c r="AC22" s="2"/>
      <c r="AD22" s="2"/>
      <c r="AE22" s="2"/>
      <c r="AF22" s="2"/>
      <c r="AG22" s="2"/>
      <c r="AJ22" s="2"/>
    </row>
  </sheetData>
  <mergeCells count="15">
    <mergeCell ref="B21:Q21"/>
    <mergeCell ref="F5:H5"/>
    <mergeCell ref="F6:H6"/>
    <mergeCell ref="F7:H7"/>
    <mergeCell ref="M5:O5"/>
    <mergeCell ref="M6:O6"/>
    <mergeCell ref="M7:O7"/>
    <mergeCell ref="B2:Q2"/>
    <mergeCell ref="Q3:Q4"/>
    <mergeCell ref="C4:E4"/>
    <mergeCell ref="F4:H4"/>
    <mergeCell ref="J4:L4"/>
    <mergeCell ref="M4:O4"/>
    <mergeCell ref="C3:I3"/>
    <mergeCell ref="J3:P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J22"/>
  <sheetViews>
    <sheetView showGridLines="0" view="pageBreakPreview" zoomScale="70" zoomScaleNormal="100" zoomScaleSheetLayoutView="70" workbookViewId="0">
      <selection activeCell="B3" sqref="B3"/>
    </sheetView>
  </sheetViews>
  <sheetFormatPr defaultRowHeight="18"/>
  <cols>
    <col min="2" max="2" width="36.19921875" style="7" customWidth="1"/>
    <col min="3" max="3" width="5.296875" style="7" customWidth="1"/>
    <col min="4" max="4" width="3.296875" style="7" customWidth="1"/>
    <col min="5" max="6" width="5.296875" style="7" customWidth="1"/>
    <col min="7" max="7" width="3.296875" style="7" customWidth="1"/>
    <col min="8" max="8" width="5.296875" style="7" customWidth="1"/>
    <col min="9" max="9" width="8.8984375" style="7" customWidth="1"/>
    <col min="10" max="10" width="5.296875" style="7" customWidth="1"/>
    <col min="11" max="11" width="3.296875" style="7" customWidth="1"/>
    <col min="12" max="13" width="5.296875" style="7" customWidth="1"/>
    <col min="14" max="14" width="3.296875" style="7" customWidth="1"/>
    <col min="15" max="15" width="5.296875" style="7" customWidth="1"/>
    <col min="16" max="16" width="8.8984375" style="7" customWidth="1"/>
    <col min="17" max="17" width="10.5" style="7" customWidth="1"/>
    <col min="18" max="18" width="8.796875" style="6"/>
  </cols>
  <sheetData>
    <row r="2" spans="2:18" s="1" customFormat="1" ht="18" customHeight="1">
      <c r="B2" s="158" t="s">
        <v>77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6"/>
    </row>
    <row r="3" spans="2:18" s="3" customFormat="1" ht="18" customHeight="1">
      <c r="B3" s="9"/>
      <c r="C3" s="161" t="s">
        <v>14</v>
      </c>
      <c r="D3" s="161"/>
      <c r="E3" s="161"/>
      <c r="F3" s="161"/>
      <c r="G3" s="161"/>
      <c r="H3" s="161"/>
      <c r="I3" s="161"/>
      <c r="J3" s="161" t="s">
        <v>15</v>
      </c>
      <c r="K3" s="161"/>
      <c r="L3" s="161"/>
      <c r="M3" s="161"/>
      <c r="N3" s="161"/>
      <c r="O3" s="161"/>
      <c r="P3" s="161"/>
      <c r="Q3" s="159" t="s">
        <v>34</v>
      </c>
      <c r="R3" s="6"/>
    </row>
    <row r="4" spans="2:18" s="1" customFormat="1" ht="18" customHeight="1">
      <c r="B4" s="10"/>
      <c r="C4" s="161" t="s">
        <v>0</v>
      </c>
      <c r="D4" s="161"/>
      <c r="E4" s="161"/>
      <c r="F4" s="162" t="s">
        <v>32</v>
      </c>
      <c r="G4" s="162"/>
      <c r="H4" s="162"/>
      <c r="I4" s="52" t="s">
        <v>33</v>
      </c>
      <c r="J4" s="161" t="s">
        <v>0</v>
      </c>
      <c r="K4" s="161"/>
      <c r="L4" s="161"/>
      <c r="M4" s="162" t="s">
        <v>32</v>
      </c>
      <c r="N4" s="162"/>
      <c r="O4" s="162"/>
      <c r="P4" s="52" t="s">
        <v>33</v>
      </c>
      <c r="Q4" s="160"/>
      <c r="R4" s="6"/>
    </row>
    <row r="5" spans="2:18" s="4" customFormat="1">
      <c r="B5" s="11" t="s">
        <v>5</v>
      </c>
      <c r="C5" s="12">
        <v>64.10526315789474</v>
      </c>
      <c r="D5" s="13" t="s">
        <v>1</v>
      </c>
      <c r="E5" s="14">
        <v>10.707706139049293</v>
      </c>
      <c r="F5" s="164" t="s">
        <v>2</v>
      </c>
      <c r="G5" s="164"/>
      <c r="H5" s="164"/>
      <c r="I5" s="17"/>
      <c r="J5" s="18">
        <v>66.083333333333329</v>
      </c>
      <c r="K5" s="13" t="s">
        <v>1</v>
      </c>
      <c r="L5" s="19">
        <v>12.659587335894939</v>
      </c>
      <c r="M5" s="164" t="s">
        <v>2</v>
      </c>
      <c r="N5" s="164"/>
      <c r="O5" s="164"/>
      <c r="P5" s="17"/>
      <c r="Q5" s="17"/>
      <c r="R5" s="7"/>
    </row>
    <row r="6" spans="2:18" s="4" customFormat="1">
      <c r="B6" s="11" t="s">
        <v>16</v>
      </c>
      <c r="C6" s="12">
        <v>24.674227424210521</v>
      </c>
      <c r="D6" s="22" t="s">
        <v>1</v>
      </c>
      <c r="E6" s="14">
        <v>3.0521111980002522</v>
      </c>
      <c r="F6" s="165" t="s">
        <v>2</v>
      </c>
      <c r="G6" s="165"/>
      <c r="H6" s="165"/>
      <c r="I6" s="23"/>
      <c r="J6" s="18">
        <v>22.104924000833332</v>
      </c>
      <c r="K6" s="22" t="s">
        <v>1</v>
      </c>
      <c r="L6" s="19">
        <v>2.231144126015848</v>
      </c>
      <c r="M6" s="165" t="s">
        <v>2</v>
      </c>
      <c r="N6" s="165"/>
      <c r="O6" s="165"/>
      <c r="P6" s="23"/>
      <c r="Q6" s="23"/>
      <c r="R6" s="7"/>
    </row>
    <row r="7" spans="2:18" s="4" customFormat="1">
      <c r="B7" s="41" t="s">
        <v>30</v>
      </c>
      <c r="C7" s="42">
        <v>4.8635957410000001</v>
      </c>
      <c r="D7" s="43" t="s">
        <v>1</v>
      </c>
      <c r="E7" s="44">
        <v>0.98356591904395974</v>
      </c>
      <c r="F7" s="165" t="s">
        <v>2</v>
      </c>
      <c r="G7" s="165"/>
      <c r="H7" s="165"/>
      <c r="I7" s="45"/>
      <c r="J7" s="46">
        <v>4.9074946949166671</v>
      </c>
      <c r="K7" s="43" t="s">
        <v>1</v>
      </c>
      <c r="L7" s="47">
        <v>0.79203183992081216</v>
      </c>
      <c r="M7" s="165" t="s">
        <v>2</v>
      </c>
      <c r="N7" s="165"/>
      <c r="O7" s="165"/>
      <c r="P7" s="25"/>
      <c r="Q7" s="23"/>
      <c r="R7" s="7"/>
    </row>
    <row r="8" spans="2:18" s="4" customFormat="1">
      <c r="B8" s="11" t="s">
        <v>17</v>
      </c>
      <c r="C8" s="15">
        <v>1.3381597200000002</v>
      </c>
      <c r="D8" s="24" t="s">
        <v>1</v>
      </c>
      <c r="E8" s="16">
        <v>0.33926100775027657</v>
      </c>
      <c r="F8" s="15">
        <v>5.2770559731578945</v>
      </c>
      <c r="G8" s="24" t="s">
        <v>1</v>
      </c>
      <c r="H8" s="16">
        <v>2.2583238797667251</v>
      </c>
      <c r="I8" s="51">
        <v>1.8273927925438868E-7</v>
      </c>
      <c r="J8" s="20">
        <v>1.3004289166666669</v>
      </c>
      <c r="K8" s="24" t="s">
        <v>1</v>
      </c>
      <c r="L8" s="21">
        <v>0.42582653798003484</v>
      </c>
      <c r="M8" s="20">
        <v>5.4691958633333329</v>
      </c>
      <c r="N8" s="24" t="s">
        <v>1</v>
      </c>
      <c r="O8" s="21">
        <v>1.9788748759351404</v>
      </c>
      <c r="P8" s="51">
        <v>9.6175619499132853E-6</v>
      </c>
      <c r="Q8" s="33">
        <v>0.75995891318993913</v>
      </c>
      <c r="R8" s="7"/>
    </row>
    <row r="9" spans="2:18" s="4" customFormat="1">
      <c r="B9" s="11" t="s">
        <v>3</v>
      </c>
      <c r="C9" s="15"/>
      <c r="D9" s="24"/>
      <c r="E9" s="16"/>
      <c r="F9" s="15"/>
      <c r="G9" s="24"/>
      <c r="H9" s="16"/>
      <c r="I9" s="23"/>
      <c r="J9" s="20"/>
      <c r="K9" s="24"/>
      <c r="L9" s="21"/>
      <c r="M9" s="20"/>
      <c r="N9" s="24"/>
      <c r="O9" s="21"/>
      <c r="P9" s="23"/>
      <c r="Q9" s="23"/>
      <c r="R9" s="7"/>
    </row>
    <row r="10" spans="2:18" s="4" customFormat="1">
      <c r="B10" s="26" t="s">
        <v>35</v>
      </c>
      <c r="C10" s="12">
        <v>51.716336206842108</v>
      </c>
      <c r="D10" s="22" t="s">
        <v>4</v>
      </c>
      <c r="E10" s="14">
        <v>10.331310860239368</v>
      </c>
      <c r="F10" s="12">
        <v>50.624988981052624</v>
      </c>
      <c r="G10" s="22" t="s">
        <v>4</v>
      </c>
      <c r="H10" s="14">
        <v>10.787545794417523</v>
      </c>
      <c r="I10" s="55">
        <v>0.44008397794580922</v>
      </c>
      <c r="J10" s="18">
        <v>49.559381077500007</v>
      </c>
      <c r="K10" s="22" t="s">
        <v>4</v>
      </c>
      <c r="L10" s="19">
        <v>12.422671621374256</v>
      </c>
      <c r="M10" s="18">
        <v>52.200235446666674</v>
      </c>
      <c r="N10" s="22" t="s">
        <v>4</v>
      </c>
      <c r="O10" s="19">
        <v>6.3404211821124541</v>
      </c>
      <c r="P10" s="55">
        <v>0.24959317953283564</v>
      </c>
      <c r="Q10" s="33">
        <v>0.13794127634190473</v>
      </c>
      <c r="R10" s="7"/>
    </row>
    <row r="11" spans="2:18" s="4" customFormat="1">
      <c r="B11" s="26" t="s">
        <v>46</v>
      </c>
      <c r="C11" s="12">
        <v>49.782863230000004</v>
      </c>
      <c r="D11" s="22" t="s">
        <v>4</v>
      </c>
      <c r="E11" s="14">
        <v>8.3455100246225697</v>
      </c>
      <c r="F11" s="12">
        <v>47.808440945263158</v>
      </c>
      <c r="G11" s="22" t="s">
        <v>4</v>
      </c>
      <c r="H11" s="14">
        <v>9.3305638613844497</v>
      </c>
      <c r="I11" s="55">
        <v>0.39450185323199638</v>
      </c>
      <c r="J11" s="18">
        <v>50.84486309583334</v>
      </c>
      <c r="K11" s="22" t="s">
        <v>4</v>
      </c>
      <c r="L11" s="19">
        <v>9.5864132947875831</v>
      </c>
      <c r="M11" s="18">
        <v>52.265848832500005</v>
      </c>
      <c r="N11" s="22" t="s">
        <v>4</v>
      </c>
      <c r="O11" s="19">
        <v>6.4761585207589629</v>
      </c>
      <c r="P11" s="55">
        <v>0.53870433684867158</v>
      </c>
      <c r="Q11" s="33">
        <v>0.32118192189198269</v>
      </c>
      <c r="R11" s="7"/>
    </row>
    <row r="12" spans="2:18" s="4" customFormat="1">
      <c r="B12" s="26" t="s">
        <v>36</v>
      </c>
      <c r="C12" s="12">
        <v>49.404348751578937</v>
      </c>
      <c r="D12" s="22" t="s">
        <v>4</v>
      </c>
      <c r="E12" s="14">
        <v>8.8181977345590266</v>
      </c>
      <c r="F12" s="12">
        <v>47.237848655263164</v>
      </c>
      <c r="G12" s="22" t="s">
        <v>4</v>
      </c>
      <c r="H12" s="14">
        <v>7.6471464259399431</v>
      </c>
      <c r="I12" s="55">
        <v>0.37440107555003699</v>
      </c>
      <c r="J12" s="18">
        <v>52.425024515833321</v>
      </c>
      <c r="K12" s="22" t="s">
        <v>4</v>
      </c>
      <c r="L12" s="19">
        <v>10.079712830024659</v>
      </c>
      <c r="M12" s="18">
        <v>51.429133341666663</v>
      </c>
      <c r="N12" s="22" t="s">
        <v>4</v>
      </c>
      <c r="O12" s="19">
        <v>10.495423057259266</v>
      </c>
      <c r="P12" s="55">
        <v>0.80929517543472462</v>
      </c>
      <c r="Q12" s="33">
        <v>0.79078597982701437</v>
      </c>
      <c r="R12" s="7"/>
    </row>
    <row r="13" spans="2:18" s="4" customFormat="1">
      <c r="B13" s="26" t="s">
        <v>37</v>
      </c>
      <c r="C13" s="12">
        <v>49.717894515263161</v>
      </c>
      <c r="D13" s="22" t="s">
        <v>4</v>
      </c>
      <c r="E13" s="14">
        <v>4.6166990573914841</v>
      </c>
      <c r="F13" s="12">
        <v>50.969818779999997</v>
      </c>
      <c r="G13" s="22" t="s">
        <v>4</v>
      </c>
      <c r="H13" s="14">
        <v>6.7767714732403581</v>
      </c>
      <c r="I13" s="55">
        <v>0.43002568640027383</v>
      </c>
      <c r="J13" s="18">
        <v>50.604674204166663</v>
      </c>
      <c r="K13" s="22" t="s">
        <v>4</v>
      </c>
      <c r="L13" s="19">
        <v>9.1970052404571003</v>
      </c>
      <c r="M13" s="18">
        <v>52.271535488333335</v>
      </c>
      <c r="N13" s="22" t="s">
        <v>4</v>
      </c>
      <c r="O13" s="19">
        <v>5.6611061968199419</v>
      </c>
      <c r="P13" s="55">
        <v>0.50987346465443728</v>
      </c>
      <c r="Q13" s="33">
        <v>0.88110793156950329</v>
      </c>
      <c r="R13" s="7"/>
    </row>
    <row r="14" spans="2:18" s="4" customFormat="1">
      <c r="B14" s="26" t="s">
        <v>38</v>
      </c>
      <c r="C14" s="12">
        <v>52.079033075263162</v>
      </c>
      <c r="D14" s="22" t="s">
        <v>4</v>
      </c>
      <c r="E14" s="14">
        <v>8.1494483954884611</v>
      </c>
      <c r="F14" s="12">
        <v>53.643975910526315</v>
      </c>
      <c r="G14" s="22" t="s">
        <v>4</v>
      </c>
      <c r="H14" s="14">
        <v>6.1428437401753424</v>
      </c>
      <c r="I14" s="55">
        <v>0.44297660081138401</v>
      </c>
      <c r="J14" s="18">
        <v>54.089175164166669</v>
      </c>
      <c r="K14" s="22" t="s">
        <v>4</v>
      </c>
      <c r="L14" s="19">
        <v>8.9076302357028148</v>
      </c>
      <c r="M14" s="18">
        <v>56.396116758333335</v>
      </c>
      <c r="N14" s="22" t="s">
        <v>4</v>
      </c>
      <c r="O14" s="19">
        <v>5.5645524928438954</v>
      </c>
      <c r="P14" s="55">
        <v>0.36245805349543048</v>
      </c>
      <c r="Q14" s="33">
        <v>0.81640604271217287</v>
      </c>
      <c r="R14" s="7"/>
    </row>
    <row r="15" spans="2:18" s="4" customFormat="1">
      <c r="B15" s="26" t="s">
        <v>39</v>
      </c>
      <c r="C15" s="12">
        <v>49.135450335263165</v>
      </c>
      <c r="D15" s="22" t="s">
        <v>4</v>
      </c>
      <c r="E15" s="14">
        <v>6.7846321893840562</v>
      </c>
      <c r="F15" s="12">
        <v>50.866083703684218</v>
      </c>
      <c r="G15" s="22" t="s">
        <v>4</v>
      </c>
      <c r="H15" s="14">
        <v>6.7472510113056012</v>
      </c>
      <c r="I15" s="55">
        <v>0.4807567689948129</v>
      </c>
      <c r="J15" s="18">
        <v>52.712092629999994</v>
      </c>
      <c r="K15" s="22" t="s">
        <v>4</v>
      </c>
      <c r="L15" s="19">
        <v>8.0949971829862211</v>
      </c>
      <c r="M15" s="18">
        <v>54.90422822999998</v>
      </c>
      <c r="N15" s="22" t="s">
        <v>4</v>
      </c>
      <c r="O15" s="19">
        <v>7.5937804725609661</v>
      </c>
      <c r="P15" s="55">
        <v>0.10391572266321587</v>
      </c>
      <c r="Q15" s="33">
        <v>0.88615744828341358</v>
      </c>
      <c r="R15" s="7"/>
    </row>
    <row r="16" spans="2:18" s="4" customFormat="1">
      <c r="B16" s="26" t="s">
        <v>45</v>
      </c>
      <c r="C16" s="12">
        <v>48.732228714736841</v>
      </c>
      <c r="D16" s="22" t="s">
        <v>4</v>
      </c>
      <c r="E16" s="14">
        <v>9.3183456027793916</v>
      </c>
      <c r="F16" s="12">
        <v>48.732228715263169</v>
      </c>
      <c r="G16" s="22" t="s">
        <v>4</v>
      </c>
      <c r="H16" s="14">
        <v>7.6637318517140729</v>
      </c>
      <c r="I16" s="55">
        <v>1</v>
      </c>
      <c r="J16" s="18">
        <v>50.89456931250001</v>
      </c>
      <c r="K16" s="22" t="s">
        <v>4</v>
      </c>
      <c r="L16" s="19">
        <v>11.07306882634702</v>
      </c>
      <c r="M16" s="18">
        <v>54.082157608333347</v>
      </c>
      <c r="N16" s="22" t="s">
        <v>4</v>
      </c>
      <c r="O16" s="19">
        <v>5.2706237357609176</v>
      </c>
      <c r="P16" s="55">
        <v>0.18017024401563481</v>
      </c>
      <c r="Q16" s="33">
        <v>0.28297274541560047</v>
      </c>
      <c r="R16" s="7"/>
    </row>
    <row r="17" spans="2:36" s="4" customFormat="1">
      <c r="B17" s="48" t="s">
        <v>40</v>
      </c>
      <c r="C17" s="12">
        <v>49.812229654210512</v>
      </c>
      <c r="D17" s="22" t="s">
        <v>4</v>
      </c>
      <c r="E17" s="14">
        <v>6.9678139463656086</v>
      </c>
      <c r="F17" s="12">
        <v>50.931440870526316</v>
      </c>
      <c r="G17" s="22" t="s">
        <v>4</v>
      </c>
      <c r="H17" s="14">
        <v>6.142045100196075</v>
      </c>
      <c r="I17" s="55">
        <v>0.50755742837385398</v>
      </c>
      <c r="J17" s="18">
        <v>52.43538093916667</v>
      </c>
      <c r="K17" s="22" t="s">
        <v>4</v>
      </c>
      <c r="L17" s="19">
        <v>9.8891274844163632</v>
      </c>
      <c r="M17" s="18">
        <v>54.65048646916668</v>
      </c>
      <c r="N17" s="22" t="s">
        <v>4</v>
      </c>
      <c r="O17" s="19">
        <v>6.556113667680199</v>
      </c>
      <c r="P17" s="55">
        <v>0.4318144606249481</v>
      </c>
      <c r="Q17" s="33">
        <v>0.71684989672586585</v>
      </c>
      <c r="R17" s="7"/>
    </row>
    <row r="18" spans="2:36" s="4" customFormat="1">
      <c r="B18" s="26" t="s">
        <v>41</v>
      </c>
      <c r="C18" s="12">
        <v>50.707280103157892</v>
      </c>
      <c r="D18" s="22" t="s">
        <v>4</v>
      </c>
      <c r="E18" s="14">
        <v>8.8283659168176296</v>
      </c>
      <c r="F18" s="12">
        <v>48.127237837368419</v>
      </c>
      <c r="G18" s="22" t="s">
        <v>4</v>
      </c>
      <c r="H18" s="14">
        <v>8.7512674817657512</v>
      </c>
      <c r="I18" s="55">
        <v>0.16051337069247693</v>
      </c>
      <c r="J18" s="18">
        <v>48.459683686666665</v>
      </c>
      <c r="K18" s="22" t="s">
        <v>4</v>
      </c>
      <c r="L18" s="19">
        <v>9.5434750325990958</v>
      </c>
      <c r="M18" s="18">
        <v>48.790524425833325</v>
      </c>
      <c r="N18" s="22" t="s">
        <v>4</v>
      </c>
      <c r="O18" s="19">
        <v>5.9528912346693819</v>
      </c>
      <c r="P18" s="55">
        <v>0.90100864147265003</v>
      </c>
      <c r="Q18" s="33">
        <v>0.34417756642691777</v>
      </c>
      <c r="R18" s="7"/>
    </row>
    <row r="19" spans="2:36" s="4" customFormat="1">
      <c r="B19" s="26" t="s">
        <v>42</v>
      </c>
      <c r="C19" s="12">
        <v>50.995967290526316</v>
      </c>
      <c r="D19" s="22" t="s">
        <v>4</v>
      </c>
      <c r="E19" s="14">
        <v>8.4483448153268217</v>
      </c>
      <c r="F19" s="12">
        <v>53.22391466842106</v>
      </c>
      <c r="G19" s="22" t="s">
        <v>4</v>
      </c>
      <c r="H19" s="14">
        <v>5.9952316939543193</v>
      </c>
      <c r="I19" s="55">
        <v>0.21551818462138536</v>
      </c>
      <c r="J19" s="18">
        <v>53.969404739999995</v>
      </c>
      <c r="K19" s="22" t="s">
        <v>4</v>
      </c>
      <c r="L19" s="19">
        <v>6.6576035004328098</v>
      </c>
      <c r="M19" s="18">
        <v>55.220485735833336</v>
      </c>
      <c r="N19" s="22" t="s">
        <v>4</v>
      </c>
      <c r="O19" s="19">
        <v>5.1955794560482698</v>
      </c>
      <c r="P19" s="55">
        <v>0.59300285173819567</v>
      </c>
      <c r="Q19" s="33">
        <v>0.73272999703906494</v>
      </c>
      <c r="R19" s="7"/>
    </row>
    <row r="20" spans="2:36" s="4" customFormat="1">
      <c r="B20" s="27" t="s">
        <v>43</v>
      </c>
      <c r="C20" s="28">
        <v>48.020962237894743</v>
      </c>
      <c r="D20" s="29" t="s">
        <v>4</v>
      </c>
      <c r="E20" s="30">
        <v>7.8904901210341265</v>
      </c>
      <c r="F20" s="28">
        <v>48.088616694210529</v>
      </c>
      <c r="G20" s="29" t="s">
        <v>4</v>
      </c>
      <c r="H20" s="30">
        <v>7.369972283123289</v>
      </c>
      <c r="I20" s="56">
        <v>0.97485952114650742</v>
      </c>
      <c r="J20" s="31">
        <v>50.71569985</v>
      </c>
      <c r="K20" s="29" t="s">
        <v>4</v>
      </c>
      <c r="L20" s="32">
        <v>9.4170631420489528</v>
      </c>
      <c r="M20" s="31">
        <v>53.333455943333341</v>
      </c>
      <c r="N20" s="29" t="s">
        <v>4</v>
      </c>
      <c r="O20" s="32">
        <v>8.6413284352115323</v>
      </c>
      <c r="P20" s="56">
        <v>0.21824935539885365</v>
      </c>
      <c r="Q20" s="34">
        <v>0.41897466616199419</v>
      </c>
      <c r="R20" s="7"/>
    </row>
    <row r="21" spans="2:36" s="4" customFormat="1" ht="18" customHeight="1">
      <c r="B21" s="163" t="s">
        <v>44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7"/>
    </row>
    <row r="22" spans="2:36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S22" s="2"/>
      <c r="T22" s="2"/>
      <c r="U22" s="2"/>
      <c r="V22" s="2"/>
      <c r="W22" s="2"/>
      <c r="X22" s="2"/>
      <c r="Y22" s="2"/>
      <c r="Z22" s="5"/>
      <c r="AA22" s="2"/>
      <c r="AB22" s="2"/>
      <c r="AC22" s="2"/>
      <c r="AD22" s="2"/>
      <c r="AE22" s="2"/>
      <c r="AF22" s="2"/>
      <c r="AG22" s="2"/>
      <c r="AH22" s="5"/>
      <c r="AI22" s="2"/>
      <c r="AJ22" s="2"/>
    </row>
  </sheetData>
  <mergeCells count="15">
    <mergeCell ref="B21:Q21"/>
    <mergeCell ref="F5:H5"/>
    <mergeCell ref="F6:H6"/>
    <mergeCell ref="F7:H7"/>
    <mergeCell ref="M5:O5"/>
    <mergeCell ref="M6:O6"/>
    <mergeCell ref="M7:O7"/>
    <mergeCell ref="B2:Q2"/>
    <mergeCell ref="Q3:Q4"/>
    <mergeCell ref="C4:E4"/>
    <mergeCell ref="F4:H4"/>
    <mergeCell ref="J4:L4"/>
    <mergeCell ref="M4:O4"/>
    <mergeCell ref="C3:I3"/>
    <mergeCell ref="J3:P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AG22"/>
  <sheetViews>
    <sheetView showGridLines="0" tabSelected="1" view="pageBreakPreview" zoomScale="70" zoomScaleNormal="100" zoomScaleSheetLayoutView="70" workbookViewId="0">
      <selection activeCell="W14" sqref="W14"/>
    </sheetView>
  </sheetViews>
  <sheetFormatPr defaultRowHeight="18"/>
  <cols>
    <col min="2" max="2" width="36.19921875" style="50" customWidth="1"/>
    <col min="3" max="3" width="5.296875" style="50" customWidth="1"/>
    <col min="4" max="4" width="3.296875" style="50" customWidth="1"/>
    <col min="5" max="6" width="5.296875" style="50" customWidth="1"/>
    <col min="7" max="7" width="3.296875" style="50" customWidth="1"/>
    <col min="8" max="8" width="5.296875" style="50" customWidth="1"/>
    <col min="9" max="9" width="8.8984375" style="50" customWidth="1"/>
    <col min="10" max="10" width="5.296875" style="50" customWidth="1"/>
    <col min="11" max="11" width="3.296875" style="50" customWidth="1"/>
    <col min="12" max="13" width="5.296875" style="50" customWidth="1"/>
    <col min="14" max="14" width="3.296875" style="50" customWidth="1"/>
    <col min="15" max="15" width="5.296875" style="50" customWidth="1"/>
    <col min="16" max="16" width="8.8984375" style="50" customWidth="1"/>
    <col min="17" max="17" width="10.5" style="50" customWidth="1"/>
    <col min="18" max="18" width="5.296875" customWidth="1"/>
    <col min="19" max="19" width="3.296875" customWidth="1"/>
    <col min="20" max="21" width="5.296875" customWidth="1"/>
    <col min="22" max="22" width="3.296875" customWidth="1"/>
    <col min="23" max="23" width="5.296875" customWidth="1"/>
    <col min="24" max="24" width="7.19921875" customWidth="1"/>
    <col min="25" max="25" width="1.69921875" style="2" customWidth="1"/>
    <col min="26" max="26" width="5.296875" customWidth="1"/>
    <col min="27" max="27" width="3.296875" customWidth="1"/>
    <col min="28" max="29" width="5.296875" customWidth="1"/>
    <col min="30" max="30" width="3.296875" customWidth="1"/>
    <col min="31" max="31" width="5.296875" customWidth="1"/>
    <col min="32" max="32" width="7.19921875" customWidth="1"/>
    <col min="33" max="33" width="1.69921875" style="2" customWidth="1"/>
    <col min="34" max="34" width="7.19921875" customWidth="1"/>
  </cols>
  <sheetData>
    <row r="2" spans="2:17" s="1" customFormat="1" ht="18" customHeight="1">
      <c r="B2" s="158" t="s">
        <v>103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</row>
    <row r="3" spans="2:17" ht="18" customHeight="1">
      <c r="B3" s="9"/>
      <c r="C3" s="161" t="s">
        <v>12</v>
      </c>
      <c r="D3" s="161"/>
      <c r="E3" s="161"/>
      <c r="F3" s="161"/>
      <c r="G3" s="161"/>
      <c r="H3" s="161"/>
      <c r="I3" s="161"/>
      <c r="J3" s="161" t="s">
        <v>13</v>
      </c>
      <c r="K3" s="161"/>
      <c r="L3" s="161"/>
      <c r="M3" s="161"/>
      <c r="N3" s="161"/>
      <c r="O3" s="161"/>
      <c r="P3" s="161"/>
      <c r="Q3" s="159" t="s">
        <v>34</v>
      </c>
    </row>
    <row r="4" spans="2:17" ht="18" customHeight="1">
      <c r="B4" s="10"/>
      <c r="C4" s="161" t="s">
        <v>0</v>
      </c>
      <c r="D4" s="161"/>
      <c r="E4" s="161"/>
      <c r="F4" s="162" t="s">
        <v>32</v>
      </c>
      <c r="G4" s="162"/>
      <c r="H4" s="162"/>
      <c r="I4" s="52" t="s">
        <v>33</v>
      </c>
      <c r="J4" s="161" t="s">
        <v>0</v>
      </c>
      <c r="K4" s="161"/>
      <c r="L4" s="161"/>
      <c r="M4" s="162" t="s">
        <v>32</v>
      </c>
      <c r="N4" s="162"/>
      <c r="O4" s="162"/>
      <c r="P4" s="52" t="s">
        <v>33</v>
      </c>
      <c r="Q4" s="160"/>
    </row>
    <row r="5" spans="2:17">
      <c r="B5" s="11" t="s">
        <v>5</v>
      </c>
      <c r="C5" s="12">
        <v>66.5</v>
      </c>
      <c r="D5" s="13" t="s">
        <v>4</v>
      </c>
      <c r="E5" s="14">
        <v>10.644988937226952</v>
      </c>
      <c r="F5" s="164" t="s">
        <v>2</v>
      </c>
      <c r="G5" s="164"/>
      <c r="H5" s="164"/>
      <c r="I5" s="17"/>
      <c r="J5" s="18">
        <v>61.909090909090907</v>
      </c>
      <c r="K5" s="13" t="s">
        <v>4</v>
      </c>
      <c r="L5" s="19">
        <v>12.461577311516754</v>
      </c>
      <c r="M5" s="164" t="s">
        <v>2</v>
      </c>
      <c r="N5" s="164"/>
      <c r="O5" s="164"/>
      <c r="P5" s="17"/>
      <c r="Q5" s="17"/>
    </row>
    <row r="6" spans="2:17">
      <c r="B6" s="11" t="s">
        <v>16</v>
      </c>
      <c r="C6" s="12">
        <v>24.479790989000001</v>
      </c>
      <c r="D6" s="22" t="s">
        <v>4</v>
      </c>
      <c r="E6" s="14">
        <v>2.9950529614555408</v>
      </c>
      <c r="F6" s="165" t="s">
        <v>2</v>
      </c>
      <c r="G6" s="165"/>
      <c r="H6" s="165"/>
      <c r="I6" s="23"/>
      <c r="J6" s="18">
        <v>22.224871753636368</v>
      </c>
      <c r="K6" s="22" t="s">
        <v>4</v>
      </c>
      <c r="L6" s="19">
        <v>2.5390034977010978</v>
      </c>
      <c r="M6" s="165" t="s">
        <v>2</v>
      </c>
      <c r="N6" s="165"/>
      <c r="O6" s="165"/>
      <c r="P6" s="23"/>
      <c r="Q6" s="23"/>
    </row>
    <row r="7" spans="2:17">
      <c r="B7" s="41" t="s">
        <v>30</v>
      </c>
      <c r="C7" s="42">
        <v>5.0471546231000008</v>
      </c>
      <c r="D7" s="43" t="s">
        <v>4</v>
      </c>
      <c r="E7" s="44">
        <v>0.90981086685347956</v>
      </c>
      <c r="F7" s="165" t="s">
        <v>2</v>
      </c>
      <c r="G7" s="165"/>
      <c r="H7" s="165"/>
      <c r="I7" s="45"/>
      <c r="J7" s="46">
        <v>4.5777420869090912</v>
      </c>
      <c r="K7" s="43" t="s">
        <v>4</v>
      </c>
      <c r="L7" s="47">
        <v>0.83885311998850076</v>
      </c>
      <c r="M7" s="165" t="s">
        <v>2</v>
      </c>
      <c r="N7" s="165"/>
      <c r="O7" s="165"/>
      <c r="P7" s="25"/>
      <c r="Q7" s="33"/>
    </row>
    <row r="8" spans="2:17">
      <c r="B8" s="11" t="s">
        <v>17</v>
      </c>
      <c r="C8" s="15">
        <v>1.343702621</v>
      </c>
      <c r="D8" s="24" t="s">
        <v>4</v>
      </c>
      <c r="E8" s="16">
        <v>0.29867224567678285</v>
      </c>
      <c r="F8" s="15">
        <v>5.3701887064999996</v>
      </c>
      <c r="G8" s="24" t="s">
        <v>4</v>
      </c>
      <c r="H8" s="16">
        <v>2.0373421953431121</v>
      </c>
      <c r="I8" s="51">
        <v>2.5166000548477314E-8</v>
      </c>
      <c r="J8" s="20">
        <v>1.2869208418181819</v>
      </c>
      <c r="K8" s="24" t="s">
        <v>4</v>
      </c>
      <c r="L8" s="21">
        <v>0.48570231125153479</v>
      </c>
      <c r="M8" s="20">
        <v>5.3173308836363642</v>
      </c>
      <c r="N8" s="24" t="s">
        <v>4</v>
      </c>
      <c r="O8" s="21">
        <v>2.3719839739245532</v>
      </c>
      <c r="P8" s="51">
        <v>7.9720570116654409E-5</v>
      </c>
      <c r="Q8" s="33">
        <v>0.99591561357447056</v>
      </c>
    </row>
    <row r="9" spans="2:17">
      <c r="B9" s="11" t="s">
        <v>3</v>
      </c>
      <c r="C9" s="15"/>
      <c r="D9" s="24"/>
      <c r="E9" s="16"/>
      <c r="F9" s="15"/>
      <c r="G9" s="24"/>
      <c r="H9" s="16"/>
      <c r="I9" s="23"/>
      <c r="J9" s="20"/>
      <c r="K9" s="24"/>
      <c r="L9" s="21"/>
      <c r="M9" s="20"/>
      <c r="N9" s="24"/>
      <c r="O9" s="21"/>
      <c r="P9" s="23"/>
      <c r="Q9" s="33"/>
    </row>
    <row r="10" spans="2:17">
      <c r="B10" s="26" t="s">
        <v>35</v>
      </c>
      <c r="C10" s="12">
        <v>52.415416173999986</v>
      </c>
      <c r="D10" s="22" t="s">
        <v>4</v>
      </c>
      <c r="E10" s="14">
        <v>9.2081821143222768</v>
      </c>
      <c r="F10" s="12">
        <v>52.082864142000005</v>
      </c>
      <c r="G10" s="22" t="s">
        <v>4</v>
      </c>
      <c r="H10" s="14">
        <v>10.347751146933962</v>
      </c>
      <c r="I10" s="55">
        <v>0.68776720856748319</v>
      </c>
      <c r="J10" s="18">
        <v>48.092239761818185</v>
      </c>
      <c r="K10" s="22" t="s">
        <v>4</v>
      </c>
      <c r="L10" s="19">
        <v>13.817947859551456</v>
      </c>
      <c r="M10" s="18">
        <v>49.692757560000011</v>
      </c>
      <c r="N10" s="22" t="s">
        <v>4</v>
      </c>
      <c r="O10" s="19">
        <v>6.9293364100628052</v>
      </c>
      <c r="P10" s="55">
        <v>0.62374921530014138</v>
      </c>
      <c r="Q10" s="33">
        <v>0.45687640940453067</v>
      </c>
    </row>
    <row r="11" spans="2:17">
      <c r="B11" s="26" t="s">
        <v>46</v>
      </c>
      <c r="C11" s="12">
        <v>50.958541954500006</v>
      </c>
      <c r="D11" s="22" t="s">
        <v>4</v>
      </c>
      <c r="E11" s="14">
        <v>8.3883906470326792</v>
      </c>
      <c r="F11" s="12">
        <v>49.764913937499998</v>
      </c>
      <c r="G11" s="22" t="s">
        <v>4</v>
      </c>
      <c r="H11" s="14">
        <v>8.563524973696234</v>
      </c>
      <c r="I11" s="55">
        <v>0.57170762610267312</v>
      </c>
      <c r="J11" s="18">
        <v>48.803810857272723</v>
      </c>
      <c r="K11" s="22" t="s">
        <v>4</v>
      </c>
      <c r="L11" s="19">
        <v>9.5024053571025551</v>
      </c>
      <c r="M11" s="18">
        <v>49.113844109090913</v>
      </c>
      <c r="N11" s="22" t="s">
        <v>4</v>
      </c>
      <c r="O11" s="19">
        <v>8.8215220618290839</v>
      </c>
      <c r="P11" s="55">
        <v>0.913299440136494</v>
      </c>
      <c r="Q11" s="33">
        <v>0.66826600900326016</v>
      </c>
    </row>
    <row r="12" spans="2:17">
      <c r="B12" s="26" t="s">
        <v>36</v>
      </c>
      <c r="C12" s="12">
        <v>51.421756369499988</v>
      </c>
      <c r="D12" s="22" t="s">
        <v>4</v>
      </c>
      <c r="E12" s="14">
        <v>9.5379662687373958</v>
      </c>
      <c r="F12" s="12">
        <v>47.8365481445</v>
      </c>
      <c r="G12" s="22" t="s">
        <v>4</v>
      </c>
      <c r="H12" s="14">
        <v>8.0522219664942245</v>
      </c>
      <c r="I12" s="55">
        <v>0.21243823106409301</v>
      </c>
      <c r="J12" s="18">
        <v>49.031617552727269</v>
      </c>
      <c r="K12" s="22" t="s">
        <v>4</v>
      </c>
      <c r="L12" s="19">
        <v>9.0298472403089889</v>
      </c>
      <c r="M12" s="18">
        <v>50.721614696363638</v>
      </c>
      <c r="N12" s="22" t="s">
        <v>4</v>
      </c>
      <c r="O12" s="19">
        <v>10.500074465260363</v>
      </c>
      <c r="P12" s="55">
        <v>0.5790478372701976</v>
      </c>
      <c r="Q12" s="33">
        <v>0.23474916117472366</v>
      </c>
    </row>
    <row r="13" spans="2:17">
      <c r="B13" s="26" t="s">
        <v>37</v>
      </c>
      <c r="C13" s="12">
        <v>51.028147069500008</v>
      </c>
      <c r="D13" s="22" t="s">
        <v>4</v>
      </c>
      <c r="E13" s="14">
        <v>6.0694649292623648</v>
      </c>
      <c r="F13" s="12">
        <v>52.352626036000004</v>
      </c>
      <c r="G13" s="22" t="s">
        <v>4</v>
      </c>
      <c r="H13" s="14">
        <v>6.4022774472738631</v>
      </c>
      <c r="I13" s="55">
        <v>0.39572808500066547</v>
      </c>
      <c r="J13" s="18">
        <v>48.303013168181813</v>
      </c>
      <c r="K13" s="22" t="s">
        <v>4</v>
      </c>
      <c r="L13" s="19">
        <v>7.5315017005213569</v>
      </c>
      <c r="M13" s="18">
        <v>49.875678360000002</v>
      </c>
      <c r="N13" s="22" t="s">
        <v>4</v>
      </c>
      <c r="O13" s="19">
        <v>6.0770112296008865</v>
      </c>
      <c r="P13" s="55">
        <v>0.55540221014602731</v>
      </c>
      <c r="Q13" s="33">
        <v>0.92998443905855632</v>
      </c>
    </row>
    <row r="14" spans="2:17">
      <c r="B14" s="26" t="s">
        <v>38</v>
      </c>
      <c r="C14" s="12">
        <v>53.781582952999997</v>
      </c>
      <c r="D14" s="22" t="s">
        <v>4</v>
      </c>
      <c r="E14" s="14">
        <v>8.658425317589856</v>
      </c>
      <c r="F14" s="12">
        <v>55.627136227000008</v>
      </c>
      <c r="G14" s="22" t="s">
        <v>4</v>
      </c>
      <c r="H14" s="14">
        <v>5.6342826494584175</v>
      </c>
      <c r="I14" s="55">
        <v>0.26297930620360938</v>
      </c>
      <c r="J14" s="18">
        <v>51.176370121818188</v>
      </c>
      <c r="K14" s="22" t="s">
        <v>4</v>
      </c>
      <c r="L14" s="19">
        <v>7.908231680144862</v>
      </c>
      <c r="M14" s="18">
        <v>53.040565350909098</v>
      </c>
      <c r="N14" s="22" t="s">
        <v>4</v>
      </c>
      <c r="O14" s="19">
        <v>6.5184219185862684</v>
      </c>
      <c r="P14" s="55">
        <v>0.58032461518978828</v>
      </c>
      <c r="Q14" s="33">
        <v>0.99543048540158263</v>
      </c>
    </row>
    <row r="15" spans="2:17">
      <c r="B15" s="26" t="s">
        <v>39</v>
      </c>
      <c r="C15" s="12">
        <v>51.177597710000001</v>
      </c>
      <c r="D15" s="22" t="s">
        <v>4</v>
      </c>
      <c r="E15" s="14">
        <v>7.0443368650587166</v>
      </c>
      <c r="F15" s="12">
        <v>52.821699409999994</v>
      </c>
      <c r="G15" s="22" t="s">
        <v>4</v>
      </c>
      <c r="H15" s="14">
        <v>6.4980616328541414</v>
      </c>
      <c r="I15" s="55">
        <v>0.4251329928982035</v>
      </c>
      <c r="J15" s="18">
        <v>49.32424670272728</v>
      </c>
      <c r="K15" s="22" t="s">
        <v>4</v>
      </c>
      <c r="L15" s="19">
        <v>8.2234972325110345</v>
      </c>
      <c r="M15" s="18">
        <v>51.715667357272736</v>
      </c>
      <c r="N15" s="22" t="s">
        <v>4</v>
      </c>
      <c r="O15" s="19">
        <v>8.7335978847742872</v>
      </c>
      <c r="P15" s="55">
        <v>0.34089313230205764</v>
      </c>
      <c r="Q15" s="33">
        <v>0.81980643553531807</v>
      </c>
    </row>
    <row r="16" spans="2:17">
      <c r="B16" s="26" t="s">
        <v>45</v>
      </c>
      <c r="C16" s="12">
        <v>50.823734017000007</v>
      </c>
      <c r="D16" s="22" t="s">
        <v>4</v>
      </c>
      <c r="E16" s="14">
        <v>8.5309374407211926</v>
      </c>
      <c r="F16" s="12">
        <v>51.461251677000007</v>
      </c>
      <c r="G16" s="22" t="s">
        <v>4</v>
      </c>
      <c r="H16" s="14">
        <v>7.374323305068244</v>
      </c>
      <c r="I16" s="55">
        <v>0.65131137307338005</v>
      </c>
      <c r="J16" s="18">
        <v>47.288408817272732</v>
      </c>
      <c r="K16" s="22" t="s">
        <v>4</v>
      </c>
      <c r="L16" s="19">
        <v>12.143469486202379</v>
      </c>
      <c r="M16" s="18">
        <v>49.606654849999998</v>
      </c>
      <c r="N16" s="22" t="s">
        <v>4</v>
      </c>
      <c r="O16" s="19">
        <v>7.1807439591476871</v>
      </c>
      <c r="P16" s="55">
        <v>0.48664877305551169</v>
      </c>
      <c r="Q16" s="33">
        <v>0.58096292083069201</v>
      </c>
    </row>
    <row r="17" spans="2:32">
      <c r="B17" s="48" t="s">
        <v>40</v>
      </c>
      <c r="C17" s="12">
        <v>51.637942948999999</v>
      </c>
      <c r="D17" s="22" t="s">
        <v>4</v>
      </c>
      <c r="E17" s="14">
        <v>7.3923694282439634</v>
      </c>
      <c r="F17" s="12">
        <v>52.169568276500002</v>
      </c>
      <c r="G17" s="22" t="s">
        <v>4</v>
      </c>
      <c r="H17" s="14">
        <v>6.8600920278071902</v>
      </c>
      <c r="I17" s="55">
        <v>0.76354410469696765</v>
      </c>
      <c r="J17" s="18">
        <v>49.354370520000003</v>
      </c>
      <c r="K17" s="22" t="s">
        <v>4</v>
      </c>
      <c r="L17" s="19">
        <v>9.6174640357037884</v>
      </c>
      <c r="M17" s="18">
        <v>52.737440785454538</v>
      </c>
      <c r="N17" s="22" t="s">
        <v>4</v>
      </c>
      <c r="O17" s="19">
        <v>5.97608437699179</v>
      </c>
      <c r="P17" s="55">
        <v>0.21190245167658373</v>
      </c>
      <c r="Q17" s="33">
        <v>0.35083440005900712</v>
      </c>
    </row>
    <row r="18" spans="2:32">
      <c r="B18" s="26" t="s">
        <v>41</v>
      </c>
      <c r="C18" s="12">
        <v>51.016680932999989</v>
      </c>
      <c r="D18" s="22" t="s">
        <v>4</v>
      </c>
      <c r="E18" s="14">
        <v>8.9795070752966204</v>
      </c>
      <c r="F18" s="12">
        <v>48.737132611500002</v>
      </c>
      <c r="G18" s="22" t="s">
        <v>4</v>
      </c>
      <c r="H18" s="14">
        <v>8.4085008378764918</v>
      </c>
      <c r="I18" s="55">
        <v>0.17419069408185317</v>
      </c>
      <c r="J18" s="18">
        <v>47.692809776363632</v>
      </c>
      <c r="K18" s="22" t="s">
        <v>4</v>
      </c>
      <c r="L18" s="19">
        <v>9.1188093130200514</v>
      </c>
      <c r="M18" s="18">
        <v>47.741923617272732</v>
      </c>
      <c r="N18" s="22" t="s">
        <v>4</v>
      </c>
      <c r="O18" s="19">
        <v>6.4898560747763074</v>
      </c>
      <c r="P18" s="55">
        <v>0.9872433308662929</v>
      </c>
      <c r="Q18" s="33">
        <v>0.45863345393624377</v>
      </c>
    </row>
    <row r="19" spans="2:32">
      <c r="B19" s="26" t="s">
        <v>42</v>
      </c>
      <c r="C19" s="12">
        <v>52.735025312499985</v>
      </c>
      <c r="D19" s="22" t="s">
        <v>4</v>
      </c>
      <c r="E19" s="14">
        <v>8.5132099595968498</v>
      </c>
      <c r="F19" s="12">
        <v>54.17957855049999</v>
      </c>
      <c r="G19" s="22" t="s">
        <v>4</v>
      </c>
      <c r="H19" s="14">
        <v>5.1745704568510948</v>
      </c>
      <c r="I19" s="55">
        <v>0.38917640500768325</v>
      </c>
      <c r="J19" s="18">
        <v>51.077793559090907</v>
      </c>
      <c r="K19" s="22" t="s">
        <v>4</v>
      </c>
      <c r="L19" s="19">
        <v>6.6394110723924173</v>
      </c>
      <c r="M19" s="18">
        <v>53.664421501818175</v>
      </c>
      <c r="N19" s="22" t="s">
        <v>4</v>
      </c>
      <c r="O19" s="19">
        <v>6.801416950010319</v>
      </c>
      <c r="P19" s="55">
        <v>0.32562343146196326</v>
      </c>
      <c r="Q19" s="33">
        <v>0.69482769918911935</v>
      </c>
    </row>
    <row r="20" spans="2:32">
      <c r="B20" s="27" t="s">
        <v>43</v>
      </c>
      <c r="C20" s="28">
        <v>49.600953285500005</v>
      </c>
      <c r="D20" s="29" t="s">
        <v>4</v>
      </c>
      <c r="E20" s="30">
        <v>8.0644091415647132</v>
      </c>
      <c r="F20" s="28">
        <v>50.395998523999992</v>
      </c>
      <c r="G20" s="29" t="s">
        <v>4</v>
      </c>
      <c r="H20" s="30">
        <v>6.9420801313908855</v>
      </c>
      <c r="I20" s="56">
        <v>0.67167638440891597</v>
      </c>
      <c r="J20" s="31">
        <v>48.087965000909087</v>
      </c>
      <c r="K20" s="29" t="s">
        <v>4</v>
      </c>
      <c r="L20" s="32">
        <v>9.4745564000790594</v>
      </c>
      <c r="M20" s="31">
        <v>49.615019820909083</v>
      </c>
      <c r="N20" s="29" t="s">
        <v>4</v>
      </c>
      <c r="O20" s="32">
        <v>10.399176868149365</v>
      </c>
      <c r="P20" s="56">
        <v>0.58632457168900587</v>
      </c>
      <c r="Q20" s="34">
        <v>0.8206663259399043</v>
      </c>
    </row>
    <row r="21" spans="2:32" s="4" customFormat="1" ht="18" customHeight="1">
      <c r="B21" s="163" t="s">
        <v>44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</row>
    <row r="22" spans="2:32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2"/>
      <c r="S22" s="2"/>
      <c r="T22" s="2"/>
      <c r="U22" s="2"/>
      <c r="V22" s="2"/>
      <c r="W22" s="5"/>
      <c r="X22" s="2"/>
      <c r="Z22" s="2"/>
      <c r="AA22" s="2"/>
      <c r="AB22" s="2"/>
      <c r="AC22" s="2"/>
      <c r="AD22" s="2"/>
      <c r="AE22" s="5"/>
      <c r="AF22" s="2"/>
    </row>
  </sheetData>
  <mergeCells count="15">
    <mergeCell ref="B21:Q21"/>
    <mergeCell ref="F5:H5"/>
    <mergeCell ref="F6:H6"/>
    <mergeCell ref="F7:H7"/>
    <mergeCell ref="M5:O5"/>
    <mergeCell ref="M6:O6"/>
    <mergeCell ref="M7:O7"/>
    <mergeCell ref="B2:Q2"/>
    <mergeCell ref="Q3:Q4"/>
    <mergeCell ref="C4:E4"/>
    <mergeCell ref="F4:H4"/>
    <mergeCell ref="J4:L4"/>
    <mergeCell ref="M4:O4"/>
    <mergeCell ref="C3:I3"/>
    <mergeCell ref="J3:P3"/>
  </mergeCells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TableS1</vt:lpstr>
      <vt:lpstr>Table S2</vt:lpstr>
      <vt:lpstr>Table S3</vt:lpstr>
      <vt:lpstr>Table S4</vt:lpstr>
      <vt:lpstr>Table S5</vt:lpstr>
      <vt:lpstr>Table S6</vt:lpstr>
      <vt:lpstr>Table S7</vt:lpstr>
      <vt:lpstr>'Table S2'!Print_Area</vt:lpstr>
      <vt:lpstr>'Table S3'!Print_Area</vt:lpstr>
      <vt:lpstr>'Table S4'!Print_Area</vt:lpstr>
      <vt:lpstr>'Table S5'!Print_Area</vt:lpstr>
      <vt:lpstr>'Table S6'!Print_Area</vt:lpstr>
      <vt:lpstr>'Table S7'!Print_Area</vt:lpstr>
      <vt:lpstr>TableS1!Print_Area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Michiyo Takahashi</dc:creator>
  <cp:lastModifiedBy>Michiyo Takahashi</cp:lastModifiedBy>
  <cp:lastPrinted>2022-06-13T12:16:14Z</cp:lastPrinted>
  <dcterms:created xsi:type="dcterms:W3CDTF">2021-12-30T02:29:32Z</dcterms:created>
  <dcterms:modified xsi:type="dcterms:W3CDTF">2022-06-16T23:40:43Z</dcterms:modified>
</cp:coreProperties>
</file>