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4783\Documents\MR cancer\MR cancer files\Loh et al Suppl Tables\"/>
    </mc:Choice>
  </mc:AlternateContent>
  <xr:revisionPtr revIDLastSave="0" documentId="13_ncr:1_{C819CD6A-F253-4BA2-A9AB-1542B4C17D04}" xr6:coauthVersionLast="47" xr6:coauthVersionMax="47" xr10:uidLastSave="{00000000-0000-0000-0000-000000000000}"/>
  <bookViews>
    <workbookView xWindow="-110" yWindow="-110" windowWidth="19420" windowHeight="10300" xr2:uid="{41D2A188-FA03-4B8E-A311-06FF72DA2D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6" i="1" l="1"/>
  <c r="M24" i="1"/>
  <c r="M21" i="1"/>
  <c r="M19" i="1"/>
  <c r="M16" i="1"/>
  <c r="M13" i="1"/>
  <c r="M11" i="1"/>
  <c r="M8" i="1"/>
  <c r="M6" i="1"/>
</calcChain>
</file>

<file path=xl/sharedStrings.xml><?xml version="1.0" encoding="utf-8"?>
<sst xmlns="http://schemas.openxmlformats.org/spreadsheetml/2006/main" count="87" uniqueCount="66">
  <si>
    <t>univariate MR</t>
  </si>
  <si>
    <t>multivariate MR</t>
  </si>
  <si>
    <t>Sex</t>
  </si>
  <si>
    <t>Outcome</t>
  </si>
  <si>
    <t>Exposure</t>
  </si>
  <si>
    <t>n instruments</t>
  </si>
  <si>
    <t>beta (IVW)</t>
  </si>
  <si>
    <t>SE</t>
  </si>
  <si>
    <t>OR (95% CI)</t>
  </si>
  <si>
    <t>p-value</t>
  </si>
  <si>
    <t>% effect mediated</t>
  </si>
  <si>
    <t>Women</t>
  </si>
  <si>
    <t>Breast cancer</t>
  </si>
  <si>
    <t>BMI</t>
  </si>
  <si>
    <t>0.683 (0.596, 0.782)</t>
  </si>
  <si>
    <t>0.741 (0.632, 0.867)</t>
  </si>
  <si>
    <t>0.790 (0.691, 0.904)</t>
  </si>
  <si>
    <t>mediator: IGF1</t>
  </si>
  <si>
    <t>1.017 (1.000, 1.035)</t>
  </si>
  <si>
    <t>1.020 (1.002, 1.038)</t>
  </si>
  <si>
    <t>0.825 (0.739, 0.921)</t>
  </si>
  <si>
    <t>0.891 (0.797, 0.994)</t>
  </si>
  <si>
    <t>mediator: HDL</t>
  </si>
  <si>
    <t>1.079 (1.021, 1.140)</t>
  </si>
  <si>
    <t>1.073 (1.016, 1.133)</t>
  </si>
  <si>
    <t>Breast cancer (ER+ve)</t>
  </si>
  <si>
    <t>0.709 (0.619, 0.812)</t>
  </si>
  <si>
    <t>0.781 (0.669, 0.912)</t>
  </si>
  <si>
    <t>0.824 (0.718, 0.946)</t>
  </si>
  <si>
    <t>1.019 (1.001, 1.038)</t>
  </si>
  <si>
    <t>1.022 (1.003, 1.040)</t>
  </si>
  <si>
    <t>0.865 (0.764, 0.980)</t>
  </si>
  <si>
    <t>0.943 (0.826, 1.076)</t>
  </si>
  <si>
    <t>1.074 (1.006, 1.146)</t>
  </si>
  <si>
    <t>1.071 (1.003, 1.144)</t>
  </si>
  <si>
    <t>Breast cancer (ER-ve)</t>
  </si>
  <si>
    <t>0.590 (0.491, 0.709)</t>
  </si>
  <si>
    <t>0.731 (0.605, 0.882)</t>
  </si>
  <si>
    <t>0.781 (0.651, 0.936)</t>
  </si>
  <si>
    <t>1.075 (0.984, 1.175)</t>
  </si>
  <si>
    <t>1.062 (0.971, 1.161)</t>
  </si>
  <si>
    <t>Endometrial cancer</t>
  </si>
  <si>
    <t>1.764 (1.460, 2.131)</t>
  </si>
  <si>
    <t>1.636 (1.358, 1.971)</t>
  </si>
  <si>
    <t>1.478 (1.205, 1.811)</t>
  </si>
  <si>
    <t>mediator: BioT</t>
  </si>
  <si>
    <t>1.927 (1.471, 2.524)</t>
  </si>
  <si>
    <t>1.910 (1.474, 2.475)</t>
  </si>
  <si>
    <t>1.709 (1.390, 2.103)</t>
  </si>
  <si>
    <t>1.420 (1.146, 1.759)</t>
  </si>
  <si>
    <t>mediator: Fasting insulin</t>
  </si>
  <si>
    <t>3.216 (1.844, 5.609)</t>
  </si>
  <si>
    <t>2.611 (1.439, 4.735)</t>
  </si>
  <si>
    <t>Men</t>
  </si>
  <si>
    <t>Prostate cancer</t>
  </si>
  <si>
    <t>0.810 (0.728, 0.902)</t>
  </si>
  <si>
    <t>0.851 (0.756, 0.959)</t>
  </si>
  <si>
    <t>0.881 (0.762, 1.016)</t>
  </si>
  <si>
    <t>1.350 (1.141, 1.598)</t>
  </si>
  <si>
    <t>1.324 (1.132, 1.548)</t>
  </si>
  <si>
    <t>0.816 (0.717, 0.929)</t>
  </si>
  <si>
    <t>0.910 (0.753, 1.101)</t>
  </si>
  <si>
    <t>mediator: Leptin</t>
  </si>
  <si>
    <t>0.686 (0.480, 0.980)</t>
  </si>
  <si>
    <t>0.752 (0.562, 1.005)</t>
  </si>
  <si>
    <t>Table S6. Results of multivariate MR analyses to estimate the % BMI-effect mediated by cancer mediator.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</si>
</sst>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E+0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6" xfId="0" applyFont="1" applyBorder="1"/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164" fontId="4" fillId="0" borderId="0" xfId="0" applyNumberFormat="1" applyFont="1"/>
    <xf numFmtId="164" fontId="4" fillId="0" borderId="14" xfId="0" applyNumberFormat="1" applyFont="1" applyBorder="1"/>
    <xf numFmtId="165" fontId="5" fillId="0" borderId="0" xfId="0" applyNumberFormat="1" applyFont="1"/>
    <xf numFmtId="166" fontId="5" fillId="0" borderId="13" xfId="0" applyNumberFormat="1" applyFont="1" applyBorder="1"/>
    <xf numFmtId="164" fontId="4" fillId="0" borderId="15" xfId="0" applyNumberFormat="1" applyFont="1" applyBorder="1"/>
    <xf numFmtId="164" fontId="4" fillId="0" borderId="2" xfId="0" applyNumberFormat="1" applyFont="1" applyBorder="1"/>
    <xf numFmtId="166" fontId="5" fillId="0" borderId="15" xfId="0" applyNumberFormat="1" applyFont="1" applyBorder="1"/>
    <xf numFmtId="166" fontId="5" fillId="0" borderId="3" xfId="0" applyNumberFormat="1" applyFont="1" applyBorder="1"/>
    <xf numFmtId="2" fontId="4" fillId="0" borderId="3" xfId="0" applyNumberFormat="1" applyFont="1" applyBorder="1"/>
    <xf numFmtId="164" fontId="4" fillId="0" borderId="10" xfId="0" applyNumberFormat="1" applyFont="1" applyBorder="1"/>
    <xf numFmtId="164" fontId="4" fillId="0" borderId="8" xfId="0" applyNumberFormat="1" applyFont="1" applyBorder="1"/>
    <xf numFmtId="2" fontId="4" fillId="0" borderId="10" xfId="0" applyNumberFormat="1" applyFont="1" applyBorder="1"/>
    <xf numFmtId="2" fontId="5" fillId="0" borderId="9" xfId="0" applyNumberFormat="1" applyFont="1" applyBorder="1"/>
    <xf numFmtId="2" fontId="4" fillId="0" borderId="9" xfId="0" applyNumberFormat="1" applyFont="1" applyBorder="1"/>
    <xf numFmtId="166" fontId="5" fillId="0" borderId="0" xfId="0" applyNumberFormat="1" applyFont="1"/>
    <xf numFmtId="2" fontId="5" fillId="0" borderId="13" xfId="0" applyNumberFormat="1" applyFont="1" applyBorder="1"/>
    <xf numFmtId="2" fontId="4" fillId="0" borderId="13" xfId="0" applyNumberFormat="1" applyFont="1" applyBorder="1"/>
    <xf numFmtId="164" fontId="5" fillId="0" borderId="0" xfId="0" applyNumberFormat="1" applyFont="1"/>
    <xf numFmtId="165" fontId="5" fillId="0" borderId="15" xfId="0" applyNumberFormat="1" applyFont="1" applyBorder="1"/>
    <xf numFmtId="0" fontId="4" fillId="0" borderId="15" xfId="0" applyFont="1" applyBorder="1"/>
    <xf numFmtId="164" fontId="5" fillId="0" borderId="15" xfId="0" applyNumberFormat="1" applyFont="1" applyBorder="1"/>
    <xf numFmtId="164" fontId="5" fillId="0" borderId="3" xfId="0" applyNumberFormat="1" applyFont="1" applyBorder="1"/>
    <xf numFmtId="2" fontId="5" fillId="0" borderId="10" xfId="0" applyNumberFormat="1" applyFont="1" applyBorder="1"/>
    <xf numFmtId="2" fontId="5" fillId="0" borderId="0" xfId="0" applyNumberFormat="1" applyFont="1"/>
    <xf numFmtId="164" fontId="4" fillId="0" borderId="4" xfId="0" applyNumberFormat="1" applyFont="1" applyBorder="1"/>
    <xf numFmtId="164" fontId="4" fillId="0" borderId="11" xfId="0" applyNumberFormat="1" applyFont="1" applyBorder="1"/>
    <xf numFmtId="165" fontId="5" fillId="0" borderId="4" xfId="0" applyNumberFormat="1" applyFont="1" applyBorder="1"/>
    <xf numFmtId="164" fontId="5" fillId="0" borderId="13" xfId="0" applyNumberFormat="1" applyFont="1" applyBorder="1"/>
    <xf numFmtId="2" fontId="4" fillId="0" borderId="0" xfId="0" applyNumberFormat="1" applyFont="1"/>
    <xf numFmtId="165" fontId="5" fillId="0" borderId="10" xfId="0" applyNumberFormat="1" applyFont="1" applyBorder="1"/>
    <xf numFmtId="165" fontId="5" fillId="0" borderId="9" xfId="0" applyNumberFormat="1" applyFont="1" applyBorder="1"/>
    <xf numFmtId="0" fontId="6" fillId="0" borderId="14" xfId="0" applyFont="1" applyBorder="1"/>
    <xf numFmtId="164" fontId="6" fillId="0" borderId="0" xfId="0" applyNumberFormat="1" applyFont="1"/>
    <xf numFmtId="164" fontId="6" fillId="0" borderId="14" xfId="0" applyNumberFormat="1" applyFont="1" applyBorder="1"/>
    <xf numFmtId="165" fontId="7" fillId="0" borderId="0" xfId="0" applyNumberFormat="1" applyFont="1"/>
    <xf numFmtId="164" fontId="7" fillId="0" borderId="13" xfId="0" applyNumberFormat="1" applyFont="1" applyBorder="1"/>
    <xf numFmtId="2" fontId="6" fillId="0" borderId="13" xfId="0" applyNumberFormat="1" applyFont="1" applyBorder="1"/>
    <xf numFmtId="166" fontId="5" fillId="0" borderId="4" xfId="0" applyNumberFormat="1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7B2FD-6A71-481D-9E52-3EBA2A66F78A}">
  <sheetPr>
    <pageSetUpPr fitToPage="1"/>
  </sheetPr>
  <dimension ref="A1:M27"/>
  <sheetViews>
    <sheetView tabSelected="1" workbookViewId="0"/>
  </sheetViews>
  <sheetFormatPr defaultRowHeight="13" x14ac:dyDescent="0.3"/>
  <cols>
    <col min="1" max="1" width="8.7265625" style="2"/>
    <col min="2" max="2" width="15.1796875" style="2" customWidth="1"/>
    <col min="3" max="3" width="13.7265625" style="2" bestFit="1" customWidth="1"/>
    <col min="4" max="4" width="8.81640625" style="2" bestFit="1" customWidth="1"/>
    <col min="5" max="5" width="12.453125" style="2" bestFit="1" customWidth="1"/>
    <col min="6" max="6" width="8.7265625" style="2"/>
    <col min="7" max="7" width="15.1796875" style="2" customWidth="1"/>
    <col min="8" max="8" width="8.7265625" style="2"/>
    <col min="9" max="9" width="10.81640625" style="2" bestFit="1" customWidth="1"/>
    <col min="10" max="10" width="7.36328125" style="2" customWidth="1"/>
    <col min="11" max="11" width="17.26953125" style="2" bestFit="1" customWidth="1"/>
    <col min="12" max="12" width="8.7265625" style="2"/>
    <col min="13" max="13" width="11.81640625" style="2" bestFit="1" customWidth="1"/>
    <col min="14" max="16384" width="8.7265625" style="2"/>
  </cols>
  <sheetData>
    <row r="1" spans="1:13" x14ac:dyDescent="0.3">
      <c r="A1" s="3" t="s">
        <v>65</v>
      </c>
      <c r="B1" s="1"/>
    </row>
    <row r="3" spans="1:13" s="9" customFormat="1" ht="10.5" x14ac:dyDescent="0.25">
      <c r="A3" s="4"/>
      <c r="B3" s="55"/>
      <c r="C3" s="56"/>
      <c r="D3" s="55"/>
      <c r="E3" s="57" t="s">
        <v>0</v>
      </c>
      <c r="F3" s="57"/>
      <c r="G3" s="57"/>
      <c r="H3" s="57"/>
      <c r="I3" s="58" t="s">
        <v>1</v>
      </c>
      <c r="J3" s="57"/>
      <c r="K3" s="57"/>
      <c r="L3" s="59"/>
      <c r="M3" s="59"/>
    </row>
    <row r="4" spans="1:13" s="9" customFormat="1" ht="10.5" x14ac:dyDescent="0.25">
      <c r="A4" s="64" t="s">
        <v>2</v>
      </c>
      <c r="B4" s="60" t="s">
        <v>3</v>
      </c>
      <c r="C4" s="61" t="s">
        <v>4</v>
      </c>
      <c r="D4" s="60" t="s">
        <v>5</v>
      </c>
      <c r="E4" s="62" t="s">
        <v>6</v>
      </c>
      <c r="F4" s="63" t="s">
        <v>7</v>
      </c>
      <c r="G4" s="63" t="s">
        <v>8</v>
      </c>
      <c r="H4" s="62" t="s">
        <v>9</v>
      </c>
      <c r="I4" s="63" t="s">
        <v>6</v>
      </c>
      <c r="J4" s="62" t="s">
        <v>7</v>
      </c>
      <c r="K4" s="63" t="s">
        <v>8</v>
      </c>
      <c r="L4" s="61" t="s">
        <v>9</v>
      </c>
      <c r="M4" s="61" t="s">
        <v>10</v>
      </c>
    </row>
    <row r="5" spans="1:13" s="9" customFormat="1" ht="10.5" x14ac:dyDescent="0.25">
      <c r="A5" s="14" t="s">
        <v>11</v>
      </c>
      <c r="B5" s="5" t="s">
        <v>12</v>
      </c>
      <c r="C5" s="15" t="s">
        <v>13</v>
      </c>
      <c r="D5" s="16">
        <v>37</v>
      </c>
      <c r="E5" s="17">
        <v>-0.38138408095252002</v>
      </c>
      <c r="F5" s="18">
        <v>6.9287997478040306E-2</v>
      </c>
      <c r="G5" s="18" t="s">
        <v>14</v>
      </c>
      <c r="H5" s="19">
        <v>3.7057248456174602E-8</v>
      </c>
      <c r="I5" s="18"/>
      <c r="J5" s="17"/>
      <c r="K5" s="18"/>
      <c r="L5" s="20"/>
      <c r="M5" s="15"/>
    </row>
    <row r="6" spans="1:13" s="9" customFormat="1" ht="10.5" x14ac:dyDescent="0.25">
      <c r="A6" s="14"/>
      <c r="B6" s="16"/>
      <c r="C6" s="5" t="s">
        <v>13</v>
      </c>
      <c r="D6" s="5">
        <v>27</v>
      </c>
      <c r="E6" s="21">
        <v>-0.30018399764214898</v>
      </c>
      <c r="F6" s="22">
        <v>8.0611896606217995E-2</v>
      </c>
      <c r="G6" s="22" t="s">
        <v>15</v>
      </c>
      <c r="H6" s="23">
        <v>1.9623274140367E-4</v>
      </c>
      <c r="I6" s="22">
        <v>-0.235351430170055</v>
      </c>
      <c r="J6" s="21">
        <v>6.8382038335067799E-2</v>
      </c>
      <c r="K6" s="22" t="s">
        <v>16</v>
      </c>
      <c r="L6" s="24">
        <v>5.7804068869442499E-4</v>
      </c>
      <c r="M6" s="25">
        <f>(1-(I6/E6))*100</f>
        <v>21.597609459975697</v>
      </c>
    </row>
    <row r="7" spans="1:13" s="9" customFormat="1" ht="10.5" x14ac:dyDescent="0.25">
      <c r="A7" s="14"/>
      <c r="B7" s="16"/>
      <c r="C7" s="11" t="s">
        <v>17</v>
      </c>
      <c r="D7" s="11">
        <v>68</v>
      </c>
      <c r="E7" s="26">
        <v>1.7058797946111301E-2</v>
      </c>
      <c r="F7" s="27">
        <v>8.8421561773083194E-3</v>
      </c>
      <c r="G7" s="27" t="s">
        <v>18</v>
      </c>
      <c r="H7" s="28">
        <v>5.3698877437930198E-2</v>
      </c>
      <c r="I7" s="27">
        <v>1.9525806504521601E-2</v>
      </c>
      <c r="J7" s="26">
        <v>8.9377692109759103E-3</v>
      </c>
      <c r="K7" s="27" t="s">
        <v>19</v>
      </c>
      <c r="L7" s="29">
        <v>2.8915265986983199E-2</v>
      </c>
      <c r="M7" s="30"/>
    </row>
    <row r="8" spans="1:13" s="9" customFormat="1" ht="10.5" x14ac:dyDescent="0.25">
      <c r="A8" s="14"/>
      <c r="B8" s="16"/>
      <c r="C8" s="15" t="s">
        <v>13</v>
      </c>
      <c r="D8" s="16">
        <v>23</v>
      </c>
      <c r="E8" s="17">
        <v>-0.19279708838253101</v>
      </c>
      <c r="F8" s="18">
        <v>5.6241252959235197E-2</v>
      </c>
      <c r="G8" s="18" t="s">
        <v>20</v>
      </c>
      <c r="H8" s="31">
        <v>6.0796289981376796E-4</v>
      </c>
      <c r="I8" s="18">
        <v>-0.115918352628048</v>
      </c>
      <c r="J8" s="17">
        <v>5.6326794513240901E-2</v>
      </c>
      <c r="K8" s="18" t="s">
        <v>21</v>
      </c>
      <c r="L8" s="32">
        <v>3.9593866625075601E-2</v>
      </c>
      <c r="M8" s="33">
        <f>(1-(I8/E8))*100</f>
        <v>39.875465132516418</v>
      </c>
    </row>
    <row r="9" spans="1:13" s="9" customFormat="1" ht="10.5" x14ac:dyDescent="0.25">
      <c r="A9" s="14"/>
      <c r="B9" s="11"/>
      <c r="C9" s="15" t="s">
        <v>22</v>
      </c>
      <c r="D9" s="16">
        <v>68</v>
      </c>
      <c r="E9" s="17">
        <v>7.58239798643605E-2</v>
      </c>
      <c r="F9" s="18">
        <v>2.80745263952338E-2</v>
      </c>
      <c r="G9" s="18" t="s">
        <v>23</v>
      </c>
      <c r="H9" s="34">
        <v>6.9170706358765797E-3</v>
      </c>
      <c r="I9" s="18">
        <v>7.0215679526863597E-2</v>
      </c>
      <c r="J9" s="17">
        <v>2.79136475349217E-2</v>
      </c>
      <c r="K9" s="18" t="s">
        <v>24</v>
      </c>
      <c r="L9" s="32">
        <v>1.18876976328022E-2</v>
      </c>
      <c r="M9" s="33"/>
    </row>
    <row r="10" spans="1:13" s="9" customFormat="1" ht="10.5" x14ac:dyDescent="0.25">
      <c r="A10" s="14"/>
      <c r="B10" s="16" t="s">
        <v>25</v>
      </c>
      <c r="C10" s="5" t="s">
        <v>13</v>
      </c>
      <c r="D10" s="5">
        <v>37</v>
      </c>
      <c r="E10" s="21">
        <v>-0.34384853883149702</v>
      </c>
      <c r="F10" s="22">
        <v>6.9092038168539996E-2</v>
      </c>
      <c r="G10" s="22" t="s">
        <v>26</v>
      </c>
      <c r="H10" s="35">
        <v>6.4686182801342497E-7</v>
      </c>
      <c r="I10" s="5"/>
      <c r="J10" s="36"/>
      <c r="K10" s="5"/>
      <c r="L10" s="6"/>
      <c r="M10" s="6"/>
    </row>
    <row r="11" spans="1:13" s="9" customFormat="1" ht="10.5" x14ac:dyDescent="0.25">
      <c r="A11" s="14"/>
      <c r="B11" s="16"/>
      <c r="C11" s="5" t="s">
        <v>13</v>
      </c>
      <c r="D11" s="5">
        <v>27</v>
      </c>
      <c r="E11" s="21">
        <v>-0.247138455165543</v>
      </c>
      <c r="F11" s="22">
        <v>7.8964785336543303E-2</v>
      </c>
      <c r="G11" s="22" t="s">
        <v>27</v>
      </c>
      <c r="H11" s="37">
        <v>1.7496705919546301E-3</v>
      </c>
      <c r="I11" s="22">
        <v>-0.19303528947586901</v>
      </c>
      <c r="J11" s="21">
        <v>7.0311418899876701E-2</v>
      </c>
      <c r="K11" s="22" t="s">
        <v>28</v>
      </c>
      <c r="L11" s="38">
        <v>6.0431106235465703E-3</v>
      </c>
      <c r="M11" s="25">
        <f>(1-(I11/E11))*100</f>
        <v>21.891844251204684</v>
      </c>
    </row>
    <row r="12" spans="1:13" s="9" customFormat="1" ht="10.5" x14ac:dyDescent="0.25">
      <c r="A12" s="14"/>
      <c r="B12" s="16"/>
      <c r="C12" s="11" t="s">
        <v>17</v>
      </c>
      <c r="D12" s="11">
        <v>68</v>
      </c>
      <c r="E12" s="26">
        <v>1.9016018020013299E-2</v>
      </c>
      <c r="F12" s="27">
        <v>9.2669222019792098E-3</v>
      </c>
      <c r="G12" s="27" t="s">
        <v>29</v>
      </c>
      <c r="H12" s="39">
        <v>4.0166582811953101E-2</v>
      </c>
      <c r="I12" s="27">
        <v>2.12787842202341E-2</v>
      </c>
      <c r="J12" s="26">
        <v>9.2233863116667498E-3</v>
      </c>
      <c r="K12" s="27" t="s">
        <v>30</v>
      </c>
      <c r="L12" s="29">
        <v>2.1052209164347999E-2</v>
      </c>
      <c r="M12" s="30"/>
    </row>
    <row r="13" spans="1:13" s="9" customFormat="1" ht="10.5" x14ac:dyDescent="0.25">
      <c r="A13" s="14"/>
      <c r="B13" s="16"/>
      <c r="C13" s="15" t="s">
        <v>13</v>
      </c>
      <c r="D13" s="16">
        <v>23</v>
      </c>
      <c r="E13" s="17">
        <v>-0.144727722195678</v>
      </c>
      <c r="F13" s="18">
        <v>6.3567925622799906E-2</v>
      </c>
      <c r="G13" s="18" t="s">
        <v>31</v>
      </c>
      <c r="H13" s="40">
        <v>2.2801678150635801E-2</v>
      </c>
      <c r="I13" s="18">
        <v>-5.8816256522661398E-2</v>
      </c>
      <c r="J13" s="17">
        <v>6.7343534708180899E-2</v>
      </c>
      <c r="K13" s="18" t="s">
        <v>32</v>
      </c>
      <c r="L13" s="33">
        <v>0.38245792895171699</v>
      </c>
      <c r="M13" s="33">
        <f>(1-(I13/E13))*100</f>
        <v>59.360752984739626</v>
      </c>
    </row>
    <row r="14" spans="1:13" s="9" customFormat="1" ht="10.5" x14ac:dyDescent="0.25">
      <c r="A14" s="14"/>
      <c r="B14" s="16"/>
      <c r="C14" s="15" t="s">
        <v>22</v>
      </c>
      <c r="D14" s="16">
        <v>68</v>
      </c>
      <c r="E14" s="17">
        <v>7.1164565247806899E-2</v>
      </c>
      <c r="F14" s="18">
        <v>3.3404766386021897E-2</v>
      </c>
      <c r="G14" s="18" t="s">
        <v>33</v>
      </c>
      <c r="H14" s="40">
        <v>3.3140947461894499E-2</v>
      </c>
      <c r="I14" s="18">
        <v>6.8843473763720506E-2</v>
      </c>
      <c r="J14" s="17">
        <v>3.3433399917510001E-2</v>
      </c>
      <c r="K14" s="18" t="s">
        <v>34</v>
      </c>
      <c r="L14" s="32">
        <v>3.94824827502359E-2</v>
      </c>
      <c r="M14" s="33"/>
    </row>
    <row r="15" spans="1:13" s="9" customFormat="1" ht="10.5" x14ac:dyDescent="0.25">
      <c r="A15" s="14"/>
      <c r="B15" s="5" t="s">
        <v>35</v>
      </c>
      <c r="C15" s="13" t="s">
        <v>13</v>
      </c>
      <c r="D15" s="13">
        <v>37</v>
      </c>
      <c r="E15" s="41">
        <v>-0.52775501499274702</v>
      </c>
      <c r="F15" s="42">
        <v>9.4160964040584105E-2</v>
      </c>
      <c r="G15" s="42" t="s">
        <v>36</v>
      </c>
      <c r="H15" s="43">
        <v>2.0847456065159E-8</v>
      </c>
      <c r="I15" s="13"/>
      <c r="J15" s="7"/>
      <c r="K15" s="13"/>
      <c r="L15" s="8"/>
      <c r="M15" s="8"/>
    </row>
    <row r="16" spans="1:13" s="9" customFormat="1" ht="10.5" x14ac:dyDescent="0.25">
      <c r="A16" s="14"/>
      <c r="B16" s="16"/>
      <c r="C16" s="15" t="s">
        <v>13</v>
      </c>
      <c r="D16" s="16">
        <v>23</v>
      </c>
      <c r="E16" s="17">
        <v>-0.31373286997469002</v>
      </c>
      <c r="F16" s="18">
        <v>9.6197327496710894E-2</v>
      </c>
      <c r="G16" s="18" t="s">
        <v>37</v>
      </c>
      <c r="H16" s="34">
        <v>1.10884236223119E-3</v>
      </c>
      <c r="I16" s="18">
        <v>-0.247583378325721</v>
      </c>
      <c r="J16" s="17">
        <v>9.2464237811278605E-2</v>
      </c>
      <c r="K16" s="18" t="s">
        <v>38</v>
      </c>
      <c r="L16" s="44">
        <v>7.4148996344953399E-3</v>
      </c>
      <c r="M16" s="33">
        <f>(1-(I16/E16))*100</f>
        <v>21.084654487846787</v>
      </c>
    </row>
    <row r="17" spans="1:13" s="9" customFormat="1" ht="10.5" x14ac:dyDescent="0.25">
      <c r="A17" s="14"/>
      <c r="B17" s="11"/>
      <c r="C17" s="15" t="s">
        <v>22</v>
      </c>
      <c r="D17" s="16">
        <v>68</v>
      </c>
      <c r="E17" s="17">
        <v>7.2223794926115595E-2</v>
      </c>
      <c r="F17" s="18">
        <v>4.5241593237052402E-2</v>
      </c>
      <c r="G17" s="18" t="s">
        <v>39</v>
      </c>
      <c r="H17" s="45">
        <v>0.11039894661980799</v>
      </c>
      <c r="I17" s="18">
        <v>5.9976375845529603E-2</v>
      </c>
      <c r="J17" s="17">
        <v>4.5774306082959501E-2</v>
      </c>
      <c r="K17" s="18" t="s">
        <v>40</v>
      </c>
      <c r="L17" s="33">
        <v>0.19010690754043899</v>
      </c>
      <c r="M17" s="33"/>
    </row>
    <row r="18" spans="1:13" s="9" customFormat="1" ht="10.5" x14ac:dyDescent="0.25">
      <c r="A18" s="14"/>
      <c r="B18" s="5" t="s">
        <v>41</v>
      </c>
      <c r="C18" s="6" t="s">
        <v>13</v>
      </c>
      <c r="D18" s="5">
        <v>38</v>
      </c>
      <c r="E18" s="21">
        <v>0.56750123133641295</v>
      </c>
      <c r="F18" s="22">
        <v>9.65288113894327E-2</v>
      </c>
      <c r="G18" s="22" t="s">
        <v>42</v>
      </c>
      <c r="H18" s="35">
        <v>4.1253677914805198E-9</v>
      </c>
      <c r="I18" s="5"/>
      <c r="J18" s="36"/>
      <c r="K18" s="5"/>
      <c r="L18" s="6"/>
      <c r="M18" s="6"/>
    </row>
    <row r="19" spans="1:13" s="9" customFormat="1" ht="10.5" x14ac:dyDescent="0.25">
      <c r="A19" s="14"/>
      <c r="B19" s="16"/>
      <c r="C19" s="5" t="s">
        <v>13</v>
      </c>
      <c r="D19" s="5">
        <v>27</v>
      </c>
      <c r="E19" s="21">
        <v>0.49220906699202399</v>
      </c>
      <c r="F19" s="22">
        <v>9.5181345461116701E-2</v>
      </c>
      <c r="G19" s="22" t="s">
        <v>43</v>
      </c>
      <c r="H19" s="35">
        <v>2.3250008310121999E-7</v>
      </c>
      <c r="I19" s="22">
        <v>0.390444163452556</v>
      </c>
      <c r="J19" s="21">
        <v>0.103914978888081</v>
      </c>
      <c r="K19" s="22" t="s">
        <v>44</v>
      </c>
      <c r="L19" s="24">
        <v>1.7172740380687199E-4</v>
      </c>
      <c r="M19" s="25">
        <f>(1-(I19/E19))*100</f>
        <v>20.675137937090671</v>
      </c>
    </row>
    <row r="20" spans="1:13" s="9" customFormat="1" ht="10.5" x14ac:dyDescent="0.25">
      <c r="A20" s="14"/>
      <c r="B20" s="16"/>
      <c r="C20" s="11" t="s">
        <v>45</v>
      </c>
      <c r="D20" s="11">
        <v>57</v>
      </c>
      <c r="E20" s="26">
        <v>0.65583478267514705</v>
      </c>
      <c r="F20" s="27">
        <v>0.13774500288279901</v>
      </c>
      <c r="G20" s="27" t="s">
        <v>46</v>
      </c>
      <c r="H20" s="46">
        <v>1.9242253833480399E-6</v>
      </c>
      <c r="I20" s="27">
        <v>0.64731519191077402</v>
      </c>
      <c r="J20" s="26">
        <v>0.13220137453082001</v>
      </c>
      <c r="K20" s="27" t="s">
        <v>47</v>
      </c>
      <c r="L20" s="47">
        <v>9.7591829489612097E-7</v>
      </c>
      <c r="M20" s="30"/>
    </row>
    <row r="21" spans="1:13" s="9" customFormat="1" ht="10.5" x14ac:dyDescent="0.25">
      <c r="A21" s="14"/>
      <c r="B21" s="16"/>
      <c r="C21" s="15" t="s">
        <v>13</v>
      </c>
      <c r="D21" s="48">
        <v>35</v>
      </c>
      <c r="E21" s="49">
        <v>0.53617958737719795</v>
      </c>
      <c r="F21" s="50">
        <v>0.105718398149324</v>
      </c>
      <c r="G21" s="50" t="s">
        <v>48</v>
      </c>
      <c r="H21" s="51">
        <v>3.9412889787646302E-7</v>
      </c>
      <c r="I21" s="50">
        <v>0.35030800537895201</v>
      </c>
      <c r="J21" s="49">
        <v>0.10935218134708199</v>
      </c>
      <c r="K21" s="50" t="s">
        <v>49</v>
      </c>
      <c r="L21" s="52">
        <v>1.3577540291433801E-3</v>
      </c>
      <c r="M21" s="53">
        <f>(1-(I21/E21))*100</f>
        <v>34.665919101371315</v>
      </c>
    </row>
    <row r="22" spans="1:13" s="9" customFormat="1" ht="10.5" x14ac:dyDescent="0.25">
      <c r="A22" s="14"/>
      <c r="B22" s="11"/>
      <c r="C22" s="15" t="s">
        <v>50</v>
      </c>
      <c r="D22" s="48">
        <v>11</v>
      </c>
      <c r="E22" s="49">
        <v>1.16816541717359</v>
      </c>
      <c r="F22" s="50">
        <v>0.28380834561644203</v>
      </c>
      <c r="G22" s="50" t="s">
        <v>51</v>
      </c>
      <c r="H22" s="51">
        <v>3.8544383637281098E-5</v>
      </c>
      <c r="I22" s="50">
        <v>0.95956645773980598</v>
      </c>
      <c r="J22" s="49">
        <v>0.30381345732535098</v>
      </c>
      <c r="K22" s="50" t="s">
        <v>52</v>
      </c>
      <c r="L22" s="52">
        <v>1.5863408087356901E-3</v>
      </c>
      <c r="M22" s="53"/>
    </row>
    <row r="23" spans="1:13" s="9" customFormat="1" ht="10.5" x14ac:dyDescent="0.25">
      <c r="A23" s="4" t="s">
        <v>53</v>
      </c>
      <c r="B23" s="16" t="s">
        <v>54</v>
      </c>
      <c r="C23" s="6" t="s">
        <v>13</v>
      </c>
      <c r="D23" s="13">
        <v>30</v>
      </c>
      <c r="E23" s="41">
        <v>-0.21015836239558</v>
      </c>
      <c r="F23" s="42">
        <v>5.48227723494829E-2</v>
      </c>
      <c r="G23" s="42" t="s">
        <v>55</v>
      </c>
      <c r="H23" s="54">
        <v>1.2637718971083501E-4</v>
      </c>
      <c r="I23" s="13"/>
      <c r="J23" s="7"/>
      <c r="K23" s="13"/>
      <c r="L23" s="8"/>
      <c r="M23" s="8"/>
    </row>
    <row r="24" spans="1:13" s="9" customFormat="1" ht="10.5" x14ac:dyDescent="0.25">
      <c r="A24" s="14"/>
      <c r="B24" s="16"/>
      <c r="C24" s="6" t="s">
        <v>13</v>
      </c>
      <c r="D24" s="5">
        <v>23</v>
      </c>
      <c r="E24" s="21">
        <v>-0.16109321034322999</v>
      </c>
      <c r="F24" s="22">
        <v>6.0822744075473299E-2</v>
      </c>
      <c r="G24" s="22" t="s">
        <v>56</v>
      </c>
      <c r="H24" s="37">
        <v>8.08334411927643E-3</v>
      </c>
      <c r="I24" s="22">
        <v>-0.12677822955648499</v>
      </c>
      <c r="J24" s="21">
        <v>7.2630470327068902E-2</v>
      </c>
      <c r="K24" s="22" t="s">
        <v>57</v>
      </c>
      <c r="L24" s="25">
        <v>8.0893697408103996E-2</v>
      </c>
      <c r="M24" s="25">
        <f>(1-(I24/E24))*100</f>
        <v>21.301320343441212</v>
      </c>
    </row>
    <row r="25" spans="1:13" s="9" customFormat="1" ht="10.5" x14ac:dyDescent="0.25">
      <c r="A25" s="14"/>
      <c r="B25" s="16"/>
      <c r="C25" s="12" t="s">
        <v>45</v>
      </c>
      <c r="D25" s="16">
        <v>32</v>
      </c>
      <c r="E25" s="17">
        <v>0.30012127900500701</v>
      </c>
      <c r="F25" s="18">
        <v>8.5954735263642501E-2</v>
      </c>
      <c r="G25" s="18" t="s">
        <v>58</v>
      </c>
      <c r="H25" s="31">
        <v>4.8010061923084299E-4</v>
      </c>
      <c r="I25" s="18">
        <v>0.28032534879886301</v>
      </c>
      <c r="J25" s="17">
        <v>7.9890243352426296E-2</v>
      </c>
      <c r="K25" s="18" t="s">
        <v>59</v>
      </c>
      <c r="L25" s="20">
        <v>4.4999636996625699E-4</v>
      </c>
      <c r="M25" s="33"/>
    </row>
    <row r="26" spans="1:13" s="9" customFormat="1" ht="10.5" x14ac:dyDescent="0.25">
      <c r="A26" s="14"/>
      <c r="B26" s="16"/>
      <c r="C26" s="5" t="s">
        <v>13</v>
      </c>
      <c r="D26" s="5">
        <v>26</v>
      </c>
      <c r="E26" s="21">
        <v>-0.20280000000000001</v>
      </c>
      <c r="F26" s="22">
        <v>6.6059999999999994E-2</v>
      </c>
      <c r="G26" s="22" t="s">
        <v>60</v>
      </c>
      <c r="H26" s="37">
        <v>2E-3</v>
      </c>
      <c r="I26" s="22">
        <v>-9.3960000000000002E-2</v>
      </c>
      <c r="J26" s="21">
        <v>9.6799999999999997E-2</v>
      </c>
      <c r="K26" s="22" t="s">
        <v>61</v>
      </c>
      <c r="L26" s="25">
        <v>0.33</v>
      </c>
      <c r="M26" s="25">
        <f>(1-(I26/E26))*100</f>
        <v>53.668639053254438</v>
      </c>
    </row>
    <row r="27" spans="1:13" s="9" customFormat="1" ht="10.5" x14ac:dyDescent="0.25">
      <c r="A27" s="10"/>
      <c r="B27" s="11"/>
      <c r="C27" s="11" t="s">
        <v>62</v>
      </c>
      <c r="D27" s="11">
        <v>4</v>
      </c>
      <c r="E27" s="26">
        <v>-0.37651148128940998</v>
      </c>
      <c r="F27" s="27">
        <v>0.181849857035634</v>
      </c>
      <c r="G27" s="27" t="s">
        <v>63</v>
      </c>
      <c r="H27" s="39">
        <v>3.8409994870626699E-2</v>
      </c>
      <c r="I27" s="27">
        <v>-0.28548585150452099</v>
      </c>
      <c r="J27" s="26">
        <v>0.148302783840633</v>
      </c>
      <c r="K27" s="27" t="s">
        <v>64</v>
      </c>
      <c r="L27" s="30">
        <v>5.4226833795526702E-2</v>
      </c>
      <c r="M27" s="30"/>
    </row>
  </sheetData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44783</dc:creator>
  <cp:lastModifiedBy>44783</cp:lastModifiedBy>
  <cp:lastPrinted>2022-05-17T17:08:28Z</cp:lastPrinted>
  <dcterms:created xsi:type="dcterms:W3CDTF">2022-04-29T16:27:34Z</dcterms:created>
  <dcterms:modified xsi:type="dcterms:W3CDTF">2022-12-01T08:08:42Z</dcterms:modified>
</cp:coreProperties>
</file>