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Lab_TracyO\#Lab_Publications\Wang_nutrients_MR\Nutrients_2nd_submission\"/>
    </mc:Choice>
  </mc:AlternateContent>
  <bookViews>
    <workbookView xWindow="5580" yWindow="0" windowWidth="28800" windowHeight="11700"/>
  </bookViews>
  <sheets>
    <sheet name="Table S1" sheetId="2" r:id="rId1"/>
    <sheet name="Table S2" sheetId="3" r:id="rId2"/>
    <sheet name="Table S3" sheetId="4" r:id="rId3"/>
  </sheets>
  <definedNames>
    <definedName name="_xlnm._FilterDatabase" localSheetId="0" hidden="1">'Table S1'!$A$5:$O$183</definedName>
    <definedName name="_xlnm._FilterDatabase" localSheetId="1" hidden="1">'Table S2'!$A$5:$Q$167</definedName>
    <definedName name="_xlnm._FilterDatabase" localSheetId="2" hidden="1">'Table S3'!$A$5:$I$5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O6" i="2" s="1"/>
  <c r="N79" i="2" l="1"/>
  <c r="O79" i="2" s="1"/>
  <c r="N78" i="2"/>
  <c r="O78" i="2" s="1"/>
  <c r="N178" i="2"/>
  <c r="O178" i="2" s="1"/>
  <c r="N177" i="2"/>
  <c r="O177" i="2" s="1"/>
  <c r="N176" i="2"/>
  <c r="O176" i="2" s="1"/>
  <c r="N175" i="2"/>
  <c r="O175" i="2" s="1"/>
  <c r="N174" i="2"/>
  <c r="O174" i="2" s="1"/>
  <c r="N173" i="2"/>
  <c r="O173" i="2" s="1"/>
  <c r="N172" i="2"/>
  <c r="O172" i="2" s="1"/>
  <c r="N171" i="2"/>
  <c r="O171" i="2" s="1"/>
  <c r="N170" i="2"/>
  <c r="O170" i="2" s="1"/>
  <c r="N169" i="2"/>
  <c r="O169" i="2" s="1"/>
  <c r="N168" i="2"/>
  <c r="O168" i="2" s="1"/>
  <c r="N167" i="2"/>
  <c r="O167" i="2" s="1"/>
  <c r="N166" i="2"/>
  <c r="O166" i="2" s="1"/>
  <c r="N165" i="2"/>
  <c r="O165" i="2" s="1"/>
  <c r="N164" i="2"/>
  <c r="O164" i="2" s="1"/>
  <c r="N163" i="2"/>
  <c r="O163" i="2" s="1"/>
  <c r="N162" i="2"/>
  <c r="O162" i="2" s="1"/>
  <c r="N161" i="2"/>
  <c r="O161" i="2" s="1"/>
  <c r="N160" i="2"/>
  <c r="O160" i="2" s="1"/>
  <c r="N159" i="2"/>
  <c r="O159" i="2" s="1"/>
  <c r="N158" i="2"/>
  <c r="O158" i="2" s="1"/>
  <c r="N157" i="2"/>
  <c r="O157" i="2" s="1"/>
  <c r="N156" i="2"/>
  <c r="O156" i="2" s="1"/>
  <c r="N155" i="2"/>
  <c r="O155" i="2" s="1"/>
  <c r="N154" i="2"/>
  <c r="O154" i="2" s="1"/>
  <c r="N153" i="2"/>
  <c r="O153" i="2" s="1"/>
  <c r="N152" i="2"/>
  <c r="O152" i="2" s="1"/>
  <c r="N151" i="2"/>
  <c r="O151" i="2" s="1"/>
  <c r="N150" i="2"/>
  <c r="O150" i="2" s="1"/>
  <c r="N149" i="2"/>
  <c r="O149" i="2" s="1"/>
  <c r="N148" i="2"/>
  <c r="O148" i="2" s="1"/>
  <c r="N147" i="2"/>
  <c r="O147" i="2" s="1"/>
  <c r="N146" i="2"/>
  <c r="O146" i="2" s="1"/>
  <c r="N145" i="2"/>
  <c r="O145" i="2" s="1"/>
  <c r="N144" i="2"/>
  <c r="O144" i="2" s="1"/>
  <c r="N143" i="2"/>
  <c r="O143" i="2" s="1"/>
  <c r="N142" i="2"/>
  <c r="O142" i="2" s="1"/>
  <c r="N141" i="2"/>
  <c r="O141" i="2" s="1"/>
  <c r="N140" i="2"/>
  <c r="O140" i="2" s="1"/>
  <c r="N139" i="2"/>
  <c r="O139" i="2" s="1"/>
  <c r="N138" i="2"/>
  <c r="O138" i="2" s="1"/>
  <c r="N137" i="2"/>
  <c r="O137" i="2" s="1"/>
  <c r="N136" i="2"/>
  <c r="O136" i="2" s="1"/>
  <c r="N135" i="2"/>
  <c r="O135" i="2" s="1"/>
  <c r="N134" i="2"/>
  <c r="O134" i="2" s="1"/>
  <c r="N133" i="2"/>
  <c r="O133" i="2" s="1"/>
  <c r="N132" i="2"/>
  <c r="O132" i="2" s="1"/>
  <c r="N131" i="2"/>
  <c r="O131" i="2" s="1"/>
  <c r="N130" i="2"/>
  <c r="O130" i="2" s="1"/>
  <c r="N129" i="2"/>
  <c r="O129" i="2" s="1"/>
  <c r="N128" i="2"/>
  <c r="O128" i="2" s="1"/>
  <c r="N127" i="2"/>
  <c r="O127" i="2" s="1"/>
  <c r="N126" i="2"/>
  <c r="O126" i="2" s="1"/>
  <c r="N125" i="2"/>
  <c r="O125" i="2" s="1"/>
  <c r="N124" i="2"/>
  <c r="O124" i="2" s="1"/>
  <c r="N123" i="2"/>
  <c r="O123" i="2" s="1"/>
  <c r="N122" i="2"/>
  <c r="O122" i="2" s="1"/>
  <c r="N121" i="2"/>
  <c r="O121" i="2" s="1"/>
  <c r="N120" i="2"/>
  <c r="O120" i="2" s="1"/>
  <c r="N119" i="2"/>
  <c r="O119" i="2" s="1"/>
  <c r="N118" i="2"/>
  <c r="O118" i="2" s="1"/>
  <c r="N117" i="2"/>
  <c r="O117" i="2" s="1"/>
  <c r="N116" i="2"/>
  <c r="O116" i="2" s="1"/>
  <c r="N115" i="2"/>
  <c r="O115" i="2" s="1"/>
  <c r="N114" i="2"/>
  <c r="O114" i="2" s="1"/>
  <c r="N113" i="2"/>
  <c r="O113" i="2" s="1"/>
  <c r="N112" i="2"/>
  <c r="O112" i="2" s="1"/>
  <c r="N111" i="2"/>
  <c r="O111" i="2" s="1"/>
  <c r="N110" i="2"/>
  <c r="O110" i="2" s="1"/>
  <c r="N109" i="2"/>
  <c r="O109" i="2" s="1"/>
  <c r="N108" i="2"/>
  <c r="O108" i="2" s="1"/>
  <c r="N107" i="2"/>
  <c r="O107" i="2" s="1"/>
  <c r="N106" i="2"/>
  <c r="O106" i="2" s="1"/>
  <c r="N105" i="2"/>
  <c r="O105" i="2" s="1"/>
  <c r="N104" i="2"/>
  <c r="O104" i="2" s="1"/>
  <c r="N103" i="2"/>
  <c r="O103" i="2" s="1"/>
  <c r="N183" i="2"/>
  <c r="O183" i="2" s="1"/>
  <c r="N182" i="2"/>
  <c r="O182" i="2" s="1"/>
  <c r="N181" i="2"/>
  <c r="O181" i="2" s="1"/>
  <c r="N180" i="2"/>
  <c r="O180" i="2" s="1"/>
  <c r="N179" i="2"/>
  <c r="O179" i="2" s="1"/>
  <c r="N102" i="2"/>
  <c r="O102" i="2" s="1"/>
  <c r="N101" i="2"/>
  <c r="O101" i="2" s="1"/>
  <c r="N100" i="2"/>
  <c r="O100" i="2" s="1"/>
  <c r="N99" i="2"/>
  <c r="O99" i="2" s="1"/>
  <c r="N98" i="2"/>
  <c r="O98" i="2" s="1"/>
  <c r="N97" i="2"/>
  <c r="O97" i="2" s="1"/>
  <c r="N96" i="2"/>
  <c r="O96" i="2" s="1"/>
  <c r="N95" i="2"/>
  <c r="O95" i="2" s="1"/>
  <c r="N94" i="2"/>
  <c r="O94" i="2" s="1"/>
  <c r="N93" i="2"/>
  <c r="O93" i="2" s="1"/>
  <c r="N92" i="2"/>
  <c r="O92" i="2" s="1"/>
  <c r="N91" i="2"/>
  <c r="O91" i="2" s="1"/>
  <c r="N90" i="2"/>
  <c r="O90" i="2" s="1"/>
  <c r="N89" i="2"/>
  <c r="O89" i="2" s="1"/>
  <c r="N88" i="2"/>
  <c r="O88" i="2" s="1"/>
  <c r="N87" i="2"/>
  <c r="O87" i="2" s="1"/>
  <c r="N86" i="2"/>
  <c r="O86" i="2" s="1"/>
  <c r="N85" i="2"/>
  <c r="O85" i="2" s="1"/>
  <c r="N84" i="2"/>
  <c r="O84" i="2" s="1"/>
  <c r="N83" i="2"/>
  <c r="O83" i="2" s="1"/>
  <c r="N82" i="2"/>
  <c r="O82" i="2" s="1"/>
  <c r="N81" i="2"/>
  <c r="O81" i="2" s="1"/>
  <c r="N80" i="2"/>
  <c r="O80" i="2" s="1"/>
  <c r="N39" i="2"/>
  <c r="O39" i="2" s="1"/>
  <c r="N38" i="2"/>
  <c r="O38" i="2" s="1"/>
  <c r="N37" i="2"/>
  <c r="O37" i="2" s="1"/>
  <c r="N36" i="2"/>
  <c r="O36" i="2" s="1"/>
  <c r="N35" i="2"/>
  <c r="O35" i="2" s="1"/>
  <c r="N34" i="2"/>
  <c r="O34" i="2" s="1"/>
  <c r="N33" i="2"/>
  <c r="O33" i="2" s="1"/>
  <c r="N32" i="2"/>
  <c r="O32" i="2" s="1"/>
  <c r="N31" i="2"/>
  <c r="O31" i="2" s="1"/>
  <c r="N77" i="2"/>
  <c r="O77" i="2" s="1"/>
  <c r="N76" i="2"/>
  <c r="O76" i="2" s="1"/>
  <c r="N30" i="2"/>
  <c r="O30" i="2" s="1"/>
  <c r="N29" i="2"/>
  <c r="O29" i="2" s="1"/>
  <c r="N28" i="2"/>
  <c r="O28" i="2" s="1"/>
  <c r="N27" i="2"/>
  <c r="O27" i="2" s="1"/>
  <c r="N26" i="2"/>
  <c r="O26" i="2" s="1"/>
  <c r="N25" i="2"/>
  <c r="O25" i="2" s="1"/>
  <c r="N24" i="2"/>
  <c r="O24" i="2" s="1"/>
  <c r="N75" i="2"/>
  <c r="O75" i="2" s="1"/>
  <c r="N74" i="2"/>
  <c r="O74" i="2" s="1"/>
  <c r="N73" i="2"/>
  <c r="O73" i="2" s="1"/>
  <c r="N72" i="2"/>
  <c r="O72" i="2" s="1"/>
  <c r="N71" i="2"/>
  <c r="O71" i="2" s="1"/>
  <c r="N70" i="2"/>
  <c r="O70" i="2" s="1"/>
  <c r="N69" i="2"/>
  <c r="O69" i="2" s="1"/>
  <c r="N68" i="2"/>
  <c r="O68" i="2" s="1"/>
  <c r="N67" i="2"/>
  <c r="O67" i="2" s="1"/>
  <c r="N66" i="2"/>
  <c r="O66" i="2" s="1"/>
  <c r="N65" i="2"/>
  <c r="O65" i="2" s="1"/>
  <c r="N64" i="2"/>
  <c r="O64" i="2" s="1"/>
  <c r="N63" i="2"/>
  <c r="O63" i="2" s="1"/>
  <c r="N62" i="2"/>
  <c r="O62" i="2" s="1"/>
  <c r="N61" i="2"/>
  <c r="O61" i="2" s="1"/>
  <c r="N60" i="2"/>
  <c r="O60" i="2" s="1"/>
  <c r="N59" i="2"/>
  <c r="O59" i="2" s="1"/>
  <c r="N58" i="2"/>
  <c r="O58" i="2" s="1"/>
  <c r="N57" i="2"/>
  <c r="O57" i="2" s="1"/>
  <c r="N56" i="2"/>
  <c r="O56" i="2" s="1"/>
  <c r="N55" i="2"/>
  <c r="O55" i="2" s="1"/>
  <c r="N54" i="2"/>
  <c r="O54" i="2" s="1"/>
  <c r="N53" i="2"/>
  <c r="O53" i="2" s="1"/>
  <c r="N52" i="2"/>
  <c r="O52" i="2" s="1"/>
  <c r="N51" i="2"/>
  <c r="O51" i="2" s="1"/>
  <c r="N50" i="2"/>
  <c r="O50" i="2" s="1"/>
  <c r="N23" i="2"/>
  <c r="O23" i="2" s="1"/>
  <c r="N22" i="2"/>
  <c r="O22" i="2" s="1"/>
  <c r="N21" i="2"/>
  <c r="O21" i="2" s="1"/>
  <c r="N20" i="2"/>
  <c r="O20" i="2" s="1"/>
  <c r="N19" i="2"/>
  <c r="O19" i="2" s="1"/>
  <c r="N18" i="2"/>
  <c r="O18" i="2" s="1"/>
  <c r="N49" i="2"/>
  <c r="O49" i="2" s="1"/>
  <c r="N48" i="2"/>
  <c r="O48" i="2" s="1"/>
  <c r="N17" i="2"/>
  <c r="O17" i="2" s="1"/>
  <c r="N16" i="2"/>
  <c r="O16" i="2" s="1"/>
  <c r="N15" i="2"/>
  <c r="O15" i="2" s="1"/>
  <c r="N14" i="2"/>
  <c r="O14" i="2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47" i="2"/>
  <c r="O47" i="2" s="1"/>
  <c r="N46" i="2"/>
  <c r="O46" i="2" s="1"/>
  <c r="N45" i="2"/>
  <c r="O45" i="2" s="1"/>
  <c r="N44" i="2"/>
  <c r="O44" i="2" s="1"/>
  <c r="N43" i="2"/>
  <c r="O43" i="2" s="1"/>
  <c r="N42" i="2"/>
  <c r="O42" i="2" s="1"/>
  <c r="N41" i="2"/>
  <c r="O41" i="2" s="1"/>
  <c r="N40" i="2"/>
  <c r="O40" i="2" s="1"/>
</calcChain>
</file>

<file path=xl/sharedStrings.xml><?xml version="1.0" encoding="utf-8"?>
<sst xmlns="http://schemas.openxmlformats.org/spreadsheetml/2006/main" count="1708" uniqueCount="265">
  <si>
    <t>Exposure</t>
  </si>
  <si>
    <t>relative intake of fat</t>
  </si>
  <si>
    <t>relative intake of protein</t>
  </si>
  <si>
    <t>relative intake of sugar</t>
  </si>
  <si>
    <t>Micronutrient</t>
  </si>
  <si>
    <t>Phosphorus</t>
  </si>
  <si>
    <t>Relative intake of fat</t>
  </si>
  <si>
    <t>Relative intake of protein</t>
  </si>
  <si>
    <t>Relative intake of sugar</t>
  </si>
  <si>
    <t>Vitamin C</t>
  </si>
  <si>
    <t>Vitamin D</t>
  </si>
  <si>
    <t>Selenium</t>
  </si>
  <si>
    <t>Macronutrient</t>
  </si>
  <si>
    <t>Calcium</t>
  </si>
  <si>
    <t>Copper</t>
  </si>
  <si>
    <t>Iron</t>
  </si>
  <si>
    <t>Magnesium</t>
  </si>
  <si>
    <t>Zinc</t>
  </si>
  <si>
    <t>C</t>
  </si>
  <si>
    <t>T</t>
  </si>
  <si>
    <t>A</t>
  </si>
  <si>
    <t>G</t>
  </si>
  <si>
    <t>rs6564851</t>
  </si>
  <si>
    <t>rs780094</t>
  </si>
  <si>
    <t>rs1550532</t>
  </si>
  <si>
    <t>rs1801725</t>
  </si>
  <si>
    <t>rs10491003</t>
  </si>
  <si>
    <t>rs7481584</t>
  </si>
  <si>
    <t>rs7336933</t>
  </si>
  <si>
    <t>rs1570669</t>
  </si>
  <si>
    <t>rs2970818</t>
  </si>
  <si>
    <t>rs9895661</t>
  </si>
  <si>
    <t>rs58542926</t>
  </si>
  <si>
    <t>rs7012637</t>
  </si>
  <si>
    <t>Relative intake of carbohydrate</t>
  </si>
  <si>
    <t>rs10206338</t>
  </si>
  <si>
    <t>rs10510554</t>
  </si>
  <si>
    <t>rs10433500</t>
  </si>
  <si>
    <t>rs10962121</t>
  </si>
  <si>
    <t>rs2472297</t>
  </si>
  <si>
    <t>rs7190396</t>
  </si>
  <si>
    <t>rs1104608</t>
  </si>
  <si>
    <t>rs36123991</t>
  </si>
  <si>
    <t>rs8097672</t>
  </si>
  <si>
    <t>rs429358</t>
  </si>
  <si>
    <t>rs838144</t>
  </si>
  <si>
    <t>rs17564336</t>
  </si>
  <si>
    <t>rs34951015</t>
  </si>
  <si>
    <t>rs1229984</t>
  </si>
  <si>
    <t>rs57193069</t>
  </si>
  <si>
    <t>rs7012814</t>
  </si>
  <si>
    <t>rs9927317</t>
  </si>
  <si>
    <t>rs33988101</t>
  </si>
  <si>
    <t>rs1801133</t>
  </si>
  <si>
    <t>rs652197</t>
  </si>
  <si>
    <t>rs35945185</t>
  </si>
  <si>
    <t>rs2228145</t>
  </si>
  <si>
    <t>rs13007705</t>
  </si>
  <si>
    <t>rs7630745</t>
  </si>
  <si>
    <t>rs4854760</t>
  </si>
  <si>
    <t>rs1799945</t>
  </si>
  <si>
    <t>rs1800562</t>
  </si>
  <si>
    <t>rs9399136</t>
  </si>
  <si>
    <t>rs12718598</t>
  </si>
  <si>
    <t>rs7385804</t>
  </si>
  <si>
    <t>rs57659670</t>
  </si>
  <si>
    <t>rs77262773</t>
  </si>
  <si>
    <t>rs2005682</t>
  </si>
  <si>
    <t>rs855791</t>
  </si>
  <si>
    <t>rs4072037</t>
  </si>
  <si>
    <t>rs448378</t>
  </si>
  <si>
    <t>rs13146355</t>
  </si>
  <si>
    <t>rs11144134</t>
  </si>
  <si>
    <t>rs3925584</t>
  </si>
  <si>
    <t>rs7965584</t>
  </si>
  <si>
    <t>rs17265703</t>
  </si>
  <si>
    <t>rs9469578</t>
  </si>
  <si>
    <t>rs947583</t>
  </si>
  <si>
    <t>rs445551</t>
  </si>
  <si>
    <t>rs1603978</t>
  </si>
  <si>
    <t>rs13146907</t>
  </si>
  <si>
    <t>rs1461729</t>
  </si>
  <si>
    <t>rs55872725</t>
  </si>
  <si>
    <t>rs838133</t>
  </si>
  <si>
    <t>rs10882272</t>
  </si>
  <si>
    <t>rs1667255</t>
  </si>
  <si>
    <t>rs12713415</t>
  </si>
  <si>
    <t>rs7619139</t>
  </si>
  <si>
    <t>rs13202107</t>
  </si>
  <si>
    <t>rs9972653</t>
  </si>
  <si>
    <t>rs341228</t>
  </si>
  <si>
    <t>Vitamin B12</t>
  </si>
  <si>
    <t>rs12272669</t>
  </si>
  <si>
    <t>rs2270655</t>
  </si>
  <si>
    <t>rs1141321</t>
  </si>
  <si>
    <t>rs1801222</t>
  </si>
  <si>
    <t>rs34324219</t>
  </si>
  <si>
    <t>rs41281112</t>
  </si>
  <si>
    <t>rs3742801</t>
  </si>
  <si>
    <t>rs7788053</t>
  </si>
  <si>
    <t>rs2336573</t>
  </si>
  <si>
    <t>rs602662</t>
  </si>
  <si>
    <t>rs1131603</t>
  </si>
  <si>
    <t>Vitamin B6</t>
  </si>
  <si>
    <t>rs1256335</t>
  </si>
  <si>
    <t>rs6693447</t>
  </si>
  <si>
    <t>rs13028225</t>
  </si>
  <si>
    <t>rs33972313</t>
  </si>
  <si>
    <t>rs10051765</t>
  </si>
  <si>
    <t>rs7740812</t>
  </si>
  <si>
    <t>rs174547</t>
  </si>
  <si>
    <t>rs117885456</t>
  </si>
  <si>
    <t>rs2559850</t>
  </si>
  <si>
    <t>rs10136000</t>
  </si>
  <si>
    <t>rs56738967</t>
  </si>
  <si>
    <t>Vitamin E</t>
  </si>
  <si>
    <t>rs964184</t>
  </si>
  <si>
    <t>rs11057830</t>
  </si>
  <si>
    <t>123873006 </t>
  </si>
  <si>
    <t>rs2108622</t>
  </si>
  <si>
    <t>rs1532423</t>
  </si>
  <si>
    <t>rs2120019</t>
  </si>
  <si>
    <t>rs10050247</t>
  </si>
  <si>
    <t>rs10085881</t>
  </si>
  <si>
    <t>rs1047891</t>
  </si>
  <si>
    <t>rs10887718</t>
  </si>
  <si>
    <t>rs10908465</t>
  </si>
  <si>
    <t>rs10985827</t>
  </si>
  <si>
    <t>rs11060406</t>
  </si>
  <si>
    <t>rs11127048</t>
  </si>
  <si>
    <t>rs11209976</t>
  </si>
  <si>
    <t>rs113928144</t>
  </si>
  <si>
    <t>rs11542462</t>
  </si>
  <si>
    <t>rs11723621</t>
  </si>
  <si>
    <t>rs117576073</t>
  </si>
  <si>
    <t>rs117913124</t>
  </si>
  <si>
    <t>rs118071012</t>
  </si>
  <si>
    <t>rs11846838</t>
  </si>
  <si>
    <t>rs12123821</t>
  </si>
  <si>
    <t>rs12490042</t>
  </si>
  <si>
    <t>rs12720922</t>
  </si>
  <si>
    <t>rs13000298</t>
  </si>
  <si>
    <t>rs13284054</t>
  </si>
  <si>
    <t>rs138832087</t>
  </si>
  <si>
    <t>rs141138479</t>
  </si>
  <si>
    <t>rs146442348</t>
  </si>
  <si>
    <t>rs17503142</t>
  </si>
  <si>
    <t>rs17765311</t>
  </si>
  <si>
    <t>rs1800588</t>
  </si>
  <si>
    <t>rs1972994</t>
  </si>
  <si>
    <t>rs2012736</t>
  </si>
  <si>
    <t>rs2037511</t>
  </si>
  <si>
    <t>rs2074735</t>
  </si>
  <si>
    <t>rs212100</t>
  </si>
  <si>
    <t>rs2131925</t>
  </si>
  <si>
    <t>rs2229742</t>
  </si>
  <si>
    <t>rs2245133</t>
  </si>
  <si>
    <t>rs2270318</t>
  </si>
  <si>
    <t>rs2361954</t>
  </si>
  <si>
    <t>rs2847500</t>
  </si>
  <si>
    <t>rs293435</t>
  </si>
  <si>
    <t>rs2975734</t>
  </si>
  <si>
    <t>rs325412</t>
  </si>
  <si>
    <t>rs35675346</t>
  </si>
  <si>
    <t>rs3750296</t>
  </si>
  <si>
    <t>rs3814995</t>
  </si>
  <si>
    <t>rs3849374</t>
  </si>
  <si>
    <t>rs401987</t>
  </si>
  <si>
    <t>rs4121823</t>
  </si>
  <si>
    <t>rs41302867</t>
  </si>
  <si>
    <t>rs4149056</t>
  </si>
  <si>
    <t>rs4390955</t>
  </si>
  <si>
    <t>rs4660885</t>
  </si>
  <si>
    <t>rs6127099</t>
  </si>
  <si>
    <t>rs61891388</t>
  </si>
  <si>
    <t>rs6438900</t>
  </si>
  <si>
    <t>rs6672758</t>
  </si>
  <si>
    <t>rs6698680</t>
  </si>
  <si>
    <t>rs6963</t>
  </si>
  <si>
    <t>rs6985620</t>
  </si>
  <si>
    <t>rs7194344</t>
  </si>
  <si>
    <t>rs73015021</t>
  </si>
  <si>
    <t>rs73080940</t>
  </si>
  <si>
    <t>rs74723871</t>
  </si>
  <si>
    <t>rs7528419</t>
  </si>
  <si>
    <t>rs75360998</t>
  </si>
  <si>
    <t>rs77532868</t>
  </si>
  <si>
    <t>rs77924615</t>
  </si>
  <si>
    <t>rs7801804</t>
  </si>
  <si>
    <t>rs7828742</t>
  </si>
  <si>
    <t>rs8018720</t>
  </si>
  <si>
    <t>rs899631</t>
  </si>
  <si>
    <t>rs9536961</t>
  </si>
  <si>
    <t>rs9687030</t>
  </si>
  <si>
    <t>rs9861009</t>
  </si>
  <si>
    <t>rs6586282</t>
  </si>
  <si>
    <t>rs921943</t>
  </si>
  <si>
    <t>Macronutrients</t>
  </si>
  <si>
    <t>PMID</t>
  </si>
  <si>
    <t>Nutrient Type</t>
  </si>
  <si>
    <t>Folate</t>
  </si>
  <si>
    <t>Micronutrients</t>
  </si>
  <si>
    <t>RSID</t>
  </si>
  <si>
    <t>Chr</t>
  </si>
  <si>
    <t>Pos (hg19)</t>
  </si>
  <si>
    <t>EA</t>
  </si>
  <si>
    <t>OA</t>
  </si>
  <si>
    <t>EAF</t>
  </si>
  <si>
    <t>Beta</t>
  </si>
  <si>
    <t>SE</t>
  </si>
  <si>
    <t>P</t>
  </si>
  <si>
    <t>Sample Size</t>
  </si>
  <si>
    <t>nsnp</t>
  </si>
  <si>
    <t>Q</t>
  </si>
  <si>
    <t>Q_df</t>
  </si>
  <si>
    <t>Q_pval</t>
  </si>
  <si>
    <t>Inverse variance weighted</t>
  </si>
  <si>
    <t>MR Egger</t>
  </si>
  <si>
    <t>Weighted median</t>
  </si>
  <si>
    <t>relative intake of carbohydrate</t>
  </si>
  <si>
    <t>Wald ratio</t>
  </si>
  <si>
    <t>Outcome</t>
  </si>
  <si>
    <t>Endometrioid EC</t>
  </si>
  <si>
    <t>Non-endometrioid EC</t>
  </si>
  <si>
    <t>EC</t>
  </si>
  <si>
    <t>MR Method</t>
  </si>
  <si>
    <t>OR</t>
  </si>
  <si>
    <t>LL</t>
  </si>
  <si>
    <t>UL</t>
  </si>
  <si>
    <t>MR Egger Intercept</t>
  </si>
  <si>
    <t>Intercept SE</t>
  </si>
  <si>
    <t>Intercept P</t>
  </si>
  <si>
    <t>Vitamin A (retinol)</t>
  </si>
  <si>
    <t>MR-PRESSO</t>
  </si>
  <si>
    <t>Table S1: Details of instrumental variables included in genetic instruments.</t>
  </si>
  <si>
    <t>MR-PRESSO (Outlier-corrected)</t>
  </si>
  <si>
    <t>&lt;0.001</t>
  </si>
  <si>
    <t>&lt;5e-04</t>
  </si>
  <si>
    <t>Power to detect true OR per 1-SD deviation of the exposure variable</t>
  </si>
  <si>
    <t>alpha</t>
  </si>
  <si>
    <t>OR &gt; 1.1</t>
  </si>
  <si>
    <t>OR &gt; 1.2</t>
  </si>
  <si>
    <t>OR &gt; 1.4</t>
  </si>
  <si>
    <t>Relative intake of carbohydrates</t>
  </si>
  <si>
    <t>B vitamin: folate</t>
  </si>
  <si>
    <t>B vitamin: vitamin B12</t>
  </si>
  <si>
    <t>B vitamin: vitamin B6</t>
  </si>
  <si>
    <t>Proportion of cases</t>
  </si>
  <si>
    <t>N</t>
  </si>
  <si>
    <t>0.01**</t>
  </si>
  <si>
    <t>**Although the Global test pvalue was &lt;0.05, the outlier test detected no significant outliers; hence the raw Beta not corrected for outlier was provided.</t>
  </si>
  <si>
    <t>MR-PRESSO global_test_RSSobs*</t>
  </si>
  <si>
    <t>MR-PRESSO global_test_Pvalue*</t>
  </si>
  <si>
    <t>*The MR-PRESSO global test was conducted using all instruments; when there was evidence of horizontal pleiotropy (p &lt; 0.05) and outliers were detected by the outlier test, MR-PRESSO causal estimates corrected for horizontal pleiotropy via outlier removel (outlier-corrected) were presented.</t>
  </si>
  <si>
    <t>β-carotene</t>
  </si>
  <si>
    <r>
      <t>*The proportion of variance explained by instrumental variables was calculated as 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2 * Beta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* EAF * (1-EAF) / (2 * Beta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* EAF * (1-EAF) + SE</t>
    </r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* 2 * Sample size * EAF * (1-EAF)).</t>
    </r>
  </si>
  <si>
    <r>
      <t>**F-statistics were calculated as F = 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* (Sample size - 1 - k) / ((1-R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 * k), where R2 is the proportion of variance explained in the instrument, k is the number of SNPs included in the instrument.</t>
    </r>
  </si>
  <si>
    <t>R2*</t>
  </si>
  <si>
    <t>F-statistic**</t>
  </si>
  <si>
    <t>Abbreviations: nsnp - number of variants in instrument; SE - standard error; OR - odds ratio; LL - lower 95% confidence interval; UL - upper 95% confidence interval; EC - endometrial cancer</t>
  </si>
  <si>
    <t>Results with a P-value &lt; 0.05 have been bolded</t>
  </si>
  <si>
    <r>
      <t>Proportion of exposure variance explained by instruments (R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</si>
  <si>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Abbreviations: N - number of cases in outcome dataset; OR - odds ratio; SD - standard deviation; EC - endometrial cancer</t>
  </si>
  <si>
    <t>Table S3: Estimation of power for Mendelian randomization analyses for endometrial cancer risk based on total sample size and proportion of phenotypic variance of macro- and micronutrients explained by instruments.</t>
  </si>
  <si>
    <t>Table S2: Results for Mendelian randomisation analyses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</si>
</sst>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6" fontId="0" fillId="0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vertical="center"/>
    </xf>
    <xf numFmtId="165" fontId="0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tabSelected="1" workbookViewId="0">
      <pane ySplit="5" topLeftCell="A6" activePane="bottomLeft" state="frozen"/>
      <selection activeCell="B1" sqref="B1"/>
      <selection pane="bottomLeft" activeCell="D19" sqref="D19"/>
    </sheetView>
  </sheetViews>
  <sheetFormatPr defaultRowHeight="15" x14ac:dyDescent="0.25"/>
  <cols>
    <col min="1" max="1" width="16.85546875" customWidth="1"/>
    <col min="2" max="2" width="10.42578125" style="5" bestFit="1" customWidth="1"/>
    <col min="3" max="3" width="29.28515625" bestFit="1" customWidth="1"/>
    <col min="4" max="4" width="11.5703125" bestFit="1" customWidth="1"/>
    <col min="5" max="5" width="8.5703125" style="5" bestFit="1" customWidth="1"/>
    <col min="6" max="6" width="14.7109375" style="5" bestFit="1" customWidth="1"/>
    <col min="7" max="7" width="7.85546875" style="5" bestFit="1" customWidth="1"/>
    <col min="8" max="8" width="8.28515625" style="5" bestFit="1" customWidth="1"/>
    <col min="9" max="9" width="8.85546875" style="5" bestFit="1" customWidth="1"/>
    <col min="10" max="10" width="9.5703125" style="5" bestFit="1" customWidth="1"/>
    <col min="11" max="11" width="7.5703125" style="5" bestFit="1" customWidth="1"/>
    <col min="12" max="12" width="9.28515625" style="5" bestFit="1" customWidth="1"/>
    <col min="13" max="13" width="16.140625" style="5" bestFit="1" customWidth="1"/>
    <col min="14" max="14" width="8.7109375" style="5" bestFit="1" customWidth="1"/>
    <col min="15" max="15" width="16.140625" style="5" bestFit="1" customWidth="1"/>
  </cols>
  <sheetData>
    <row r="1" spans="1:15" x14ac:dyDescent="0.25">
      <c r="A1" s="4" t="s">
        <v>234</v>
      </c>
      <c r="F1" s="9"/>
      <c r="G1" s="9"/>
      <c r="H1" s="9"/>
      <c r="I1" s="9"/>
    </row>
    <row r="2" spans="1:15" ht="17.25" x14ac:dyDescent="0.25">
      <c r="A2" t="s">
        <v>255</v>
      </c>
    </row>
    <row r="3" spans="1:15" ht="17.25" x14ac:dyDescent="0.25">
      <c r="A3" t="s">
        <v>256</v>
      </c>
    </row>
    <row r="5" spans="1:15" s="4" customFormat="1" ht="17.25" x14ac:dyDescent="0.25">
      <c r="A5" s="3" t="s">
        <v>199</v>
      </c>
      <c r="B5" s="6" t="s">
        <v>198</v>
      </c>
      <c r="C5" s="3" t="s">
        <v>0</v>
      </c>
      <c r="D5" s="3" t="s">
        <v>202</v>
      </c>
      <c r="E5" s="6" t="s">
        <v>203</v>
      </c>
      <c r="F5" s="6" t="s">
        <v>204</v>
      </c>
      <c r="G5" s="6" t="s">
        <v>205</v>
      </c>
      <c r="H5" s="6" t="s">
        <v>206</v>
      </c>
      <c r="I5" s="6" t="s">
        <v>207</v>
      </c>
      <c r="J5" s="6" t="s">
        <v>208</v>
      </c>
      <c r="K5" s="6" t="s">
        <v>209</v>
      </c>
      <c r="L5" s="6" t="s">
        <v>210</v>
      </c>
      <c r="M5" s="7" t="s">
        <v>211</v>
      </c>
      <c r="N5" s="8" t="s">
        <v>257</v>
      </c>
      <c r="O5" s="8" t="s">
        <v>258</v>
      </c>
    </row>
    <row r="6" spans="1:15" x14ac:dyDescent="0.25">
      <c r="A6" s="2" t="s">
        <v>197</v>
      </c>
      <c r="B6" s="10">
        <v>32393786</v>
      </c>
      <c r="C6" s="2" t="s">
        <v>34</v>
      </c>
      <c r="D6" s="2" t="s">
        <v>35</v>
      </c>
      <c r="E6" s="10">
        <v>2</v>
      </c>
      <c r="F6" s="10">
        <v>60209981</v>
      </c>
      <c r="G6" s="10" t="s">
        <v>20</v>
      </c>
      <c r="H6" s="10" t="s">
        <v>21</v>
      </c>
      <c r="I6" s="11">
        <v>0.57799999999999996</v>
      </c>
      <c r="J6" s="11">
        <v>-1.6E-2</v>
      </c>
      <c r="K6" s="12">
        <v>2.786836E-3</v>
      </c>
      <c r="L6" s="13">
        <v>1.52E-8</v>
      </c>
      <c r="M6" s="14">
        <v>268922</v>
      </c>
      <c r="N6" s="15">
        <f>2*J6^2*I6*(1-I6)/(2*J6^2*I6*(1-I6)+K6^2*2*M6*I6*(1-I6))</f>
        <v>1.2255684707636607E-4</v>
      </c>
      <c r="O6" s="16">
        <f>N6/(1-N6)*(M6-2)</f>
        <v>32.962027037883367</v>
      </c>
    </row>
    <row r="7" spans="1:15" x14ac:dyDescent="0.25">
      <c r="A7" s="2" t="s">
        <v>197</v>
      </c>
      <c r="B7" s="10">
        <v>32393786</v>
      </c>
      <c r="C7" s="2" t="s">
        <v>34</v>
      </c>
      <c r="D7" s="2" t="s">
        <v>36</v>
      </c>
      <c r="E7" s="10">
        <v>3</v>
      </c>
      <c r="F7" s="10">
        <v>25099776</v>
      </c>
      <c r="G7" s="10" t="s">
        <v>19</v>
      </c>
      <c r="H7" s="10" t="s">
        <v>18</v>
      </c>
      <c r="I7" s="11">
        <v>0.42799999999999999</v>
      </c>
      <c r="J7" s="11">
        <v>1.9E-2</v>
      </c>
      <c r="K7" s="12">
        <v>2.7813769999999998E-3</v>
      </c>
      <c r="L7" s="13">
        <v>2.94E-12</v>
      </c>
      <c r="M7" s="14">
        <v>268922</v>
      </c>
      <c r="N7" s="15">
        <f t="shared" ref="N7:N37" si="0">2*J7^2*I7*(1-I7)/(2*J7^2*I7*(1-I7)+K7^2*2*M7*I7*(1-I7))</f>
        <v>1.7349453414042447E-4</v>
      </c>
      <c r="O7" s="16">
        <f t="shared" ref="O7:O51" si="1">N7/(1-N7)*(M7-2)</f>
        <v>46.66424611268328</v>
      </c>
    </row>
    <row r="8" spans="1:15" x14ac:dyDescent="0.25">
      <c r="A8" s="2" t="s">
        <v>197</v>
      </c>
      <c r="B8" s="10">
        <v>32393786</v>
      </c>
      <c r="C8" s="2" t="s">
        <v>34</v>
      </c>
      <c r="D8" s="2" t="s">
        <v>37</v>
      </c>
      <c r="E8" s="10">
        <v>3</v>
      </c>
      <c r="F8" s="10">
        <v>85546798</v>
      </c>
      <c r="G8" s="10" t="s">
        <v>20</v>
      </c>
      <c r="H8" s="10" t="s">
        <v>21</v>
      </c>
      <c r="I8" s="11">
        <v>0.6371</v>
      </c>
      <c r="J8" s="11">
        <v>1.6E-2</v>
      </c>
      <c r="K8" s="12">
        <v>2.8631099999999999E-3</v>
      </c>
      <c r="L8" s="13">
        <v>1.96E-8</v>
      </c>
      <c r="M8" s="14">
        <v>268922</v>
      </c>
      <c r="N8" s="15">
        <f t="shared" si="0"/>
        <v>1.1611468123641889E-4</v>
      </c>
      <c r="O8" s="16">
        <f t="shared" si="1"/>
        <v>31.22918624510389</v>
      </c>
    </row>
    <row r="9" spans="1:15" x14ac:dyDescent="0.25">
      <c r="A9" s="2" t="s">
        <v>197</v>
      </c>
      <c r="B9" s="10">
        <v>32393786</v>
      </c>
      <c r="C9" s="2" t="s">
        <v>34</v>
      </c>
      <c r="D9" s="2" t="s">
        <v>33</v>
      </c>
      <c r="E9" s="10">
        <v>8</v>
      </c>
      <c r="F9" s="10">
        <v>9173209</v>
      </c>
      <c r="G9" s="10" t="s">
        <v>20</v>
      </c>
      <c r="H9" s="10" t="s">
        <v>21</v>
      </c>
      <c r="I9" s="11">
        <v>0.4728</v>
      </c>
      <c r="J9" s="11">
        <v>1.7000000000000001E-2</v>
      </c>
      <c r="K9" s="12">
        <v>2.7842610000000001E-3</v>
      </c>
      <c r="L9" s="13">
        <v>4.6800000000000004E-10</v>
      </c>
      <c r="M9" s="14">
        <v>268922</v>
      </c>
      <c r="N9" s="15">
        <f t="shared" si="0"/>
        <v>1.3860899693576059E-4</v>
      </c>
      <c r="O9" s="16">
        <f t="shared" si="1"/>
        <v>37.279898785341238</v>
      </c>
    </row>
    <row r="10" spans="1:15" x14ac:dyDescent="0.25">
      <c r="A10" s="2" t="s">
        <v>197</v>
      </c>
      <c r="B10" s="10">
        <v>32393786</v>
      </c>
      <c r="C10" s="2" t="s">
        <v>34</v>
      </c>
      <c r="D10" s="2" t="s">
        <v>38</v>
      </c>
      <c r="E10" s="10">
        <v>9</v>
      </c>
      <c r="F10" s="10">
        <v>15702704</v>
      </c>
      <c r="G10" s="10" t="s">
        <v>19</v>
      </c>
      <c r="H10" s="10" t="s">
        <v>21</v>
      </c>
      <c r="I10" s="11">
        <v>0.49890000000000001</v>
      </c>
      <c r="J10" s="11">
        <v>-1.4999999999999999E-2</v>
      </c>
      <c r="K10" s="12">
        <v>2.7521030000000001E-3</v>
      </c>
      <c r="L10" s="13">
        <v>3.4E-8</v>
      </c>
      <c r="M10" s="14">
        <v>268922</v>
      </c>
      <c r="N10" s="15">
        <f t="shared" si="0"/>
        <v>1.104533382647334E-4</v>
      </c>
      <c r="O10" s="16">
        <f t="shared" si="1"/>
        <v>29.70639289641532</v>
      </c>
    </row>
    <row r="11" spans="1:15" x14ac:dyDescent="0.25">
      <c r="A11" s="2" t="s">
        <v>197</v>
      </c>
      <c r="B11" s="10">
        <v>32393786</v>
      </c>
      <c r="C11" s="2" t="s">
        <v>34</v>
      </c>
      <c r="D11" s="2" t="s">
        <v>39</v>
      </c>
      <c r="E11" s="10">
        <v>15</v>
      </c>
      <c r="F11" s="10">
        <v>75027880</v>
      </c>
      <c r="G11" s="10" t="s">
        <v>19</v>
      </c>
      <c r="H11" s="10" t="s">
        <v>18</v>
      </c>
      <c r="I11" s="11">
        <v>0.26029999999999998</v>
      </c>
      <c r="J11" s="11">
        <v>-1.7999999999999999E-2</v>
      </c>
      <c r="K11" s="12">
        <v>3.2619620000000002E-3</v>
      </c>
      <c r="L11" s="13">
        <v>3.7300000000000003E-8</v>
      </c>
      <c r="M11" s="14">
        <v>268922</v>
      </c>
      <c r="N11" s="15">
        <f t="shared" si="0"/>
        <v>1.1321701763624745E-4</v>
      </c>
      <c r="O11" s="16">
        <f t="shared" si="1"/>
        <v>30.449767814639355</v>
      </c>
    </row>
    <row r="12" spans="1:15" x14ac:dyDescent="0.25">
      <c r="A12" s="2" t="s">
        <v>197</v>
      </c>
      <c r="B12" s="10">
        <v>32393786</v>
      </c>
      <c r="C12" s="2" t="s">
        <v>34</v>
      </c>
      <c r="D12" s="2" t="s">
        <v>40</v>
      </c>
      <c r="E12" s="10">
        <v>16</v>
      </c>
      <c r="F12" s="10">
        <v>53822502</v>
      </c>
      <c r="G12" s="10" t="s">
        <v>19</v>
      </c>
      <c r="H12" s="10" t="s">
        <v>21</v>
      </c>
      <c r="I12" s="11">
        <v>0.60329999999999995</v>
      </c>
      <c r="J12" s="11">
        <v>1.7999999999999999E-2</v>
      </c>
      <c r="K12" s="12">
        <v>2.8121790000000002E-3</v>
      </c>
      <c r="L12" s="13">
        <v>2.39E-10</v>
      </c>
      <c r="M12" s="14">
        <v>268922</v>
      </c>
      <c r="N12" s="15">
        <f t="shared" si="0"/>
        <v>1.5232339047413444E-4</v>
      </c>
      <c r="O12" s="16">
        <f t="shared" si="1"/>
        <v>40.969046710403653</v>
      </c>
    </row>
    <row r="13" spans="1:15" x14ac:dyDescent="0.25">
      <c r="A13" s="2" t="s">
        <v>197</v>
      </c>
      <c r="B13" s="10">
        <v>32393786</v>
      </c>
      <c r="C13" s="2" t="s">
        <v>34</v>
      </c>
      <c r="D13" s="2" t="s">
        <v>41</v>
      </c>
      <c r="E13" s="10">
        <v>16</v>
      </c>
      <c r="F13" s="10">
        <v>73912588</v>
      </c>
      <c r="G13" s="10" t="s">
        <v>18</v>
      </c>
      <c r="H13" s="10" t="s">
        <v>21</v>
      </c>
      <c r="I13" s="11">
        <v>0.42309999999999998</v>
      </c>
      <c r="J13" s="11">
        <v>1.7999999999999999E-2</v>
      </c>
      <c r="K13" s="12">
        <v>2.8931E-3</v>
      </c>
      <c r="L13" s="13">
        <v>1.7399999999999999E-10</v>
      </c>
      <c r="M13" s="14">
        <v>268922</v>
      </c>
      <c r="N13" s="15">
        <f t="shared" si="0"/>
        <v>1.4392269336855091E-4</v>
      </c>
      <c r="O13" s="16">
        <f t="shared" si="1"/>
        <v>38.709261841893309</v>
      </c>
    </row>
    <row r="14" spans="1:15" x14ac:dyDescent="0.25">
      <c r="A14" s="2" t="s">
        <v>197</v>
      </c>
      <c r="B14" s="10">
        <v>32393786</v>
      </c>
      <c r="C14" s="2" t="s">
        <v>34</v>
      </c>
      <c r="D14" s="2" t="s">
        <v>42</v>
      </c>
      <c r="E14" s="10">
        <v>17</v>
      </c>
      <c r="F14" s="10">
        <v>44359663</v>
      </c>
      <c r="G14" s="10" t="s">
        <v>19</v>
      </c>
      <c r="H14" s="10" t="s">
        <v>21</v>
      </c>
      <c r="I14" s="11">
        <v>0.20549999999999999</v>
      </c>
      <c r="J14" s="11">
        <v>2.1000000000000001E-2</v>
      </c>
      <c r="K14" s="12">
        <v>3.6949019999999999E-3</v>
      </c>
      <c r="L14" s="13">
        <v>8.2399999999999997E-9</v>
      </c>
      <c r="M14" s="14">
        <v>268922</v>
      </c>
      <c r="N14" s="15">
        <f t="shared" si="0"/>
        <v>1.2010310785002555E-4</v>
      </c>
      <c r="O14" s="16">
        <f t="shared" si="1"/>
        <v>32.302007334499535</v>
      </c>
    </row>
    <row r="15" spans="1:15" x14ac:dyDescent="0.25">
      <c r="A15" s="2" t="s">
        <v>197</v>
      </c>
      <c r="B15" s="10">
        <v>32393786</v>
      </c>
      <c r="C15" s="2" t="s">
        <v>34</v>
      </c>
      <c r="D15" s="2" t="s">
        <v>43</v>
      </c>
      <c r="E15" s="10">
        <v>18</v>
      </c>
      <c r="F15" s="10">
        <v>1839601</v>
      </c>
      <c r="G15" s="10" t="s">
        <v>20</v>
      </c>
      <c r="H15" s="10" t="s">
        <v>19</v>
      </c>
      <c r="I15" s="11">
        <v>0.85489999999999999</v>
      </c>
      <c r="J15" s="11">
        <v>2.3E-2</v>
      </c>
      <c r="K15" s="12">
        <v>3.9080039999999996E-3</v>
      </c>
      <c r="L15" s="13">
        <v>1.9500000000000001E-9</v>
      </c>
      <c r="M15" s="14">
        <v>268922</v>
      </c>
      <c r="N15" s="15">
        <f t="shared" si="0"/>
        <v>1.2878444373630695E-4</v>
      </c>
      <c r="O15" s="16">
        <f t="shared" si="1"/>
        <v>34.637173338668688</v>
      </c>
    </row>
    <row r="16" spans="1:15" x14ac:dyDescent="0.25">
      <c r="A16" s="2" t="s">
        <v>197</v>
      </c>
      <c r="B16" s="10">
        <v>32393786</v>
      </c>
      <c r="C16" s="2" t="s">
        <v>34</v>
      </c>
      <c r="D16" s="2" t="s">
        <v>44</v>
      </c>
      <c r="E16" s="10">
        <v>19</v>
      </c>
      <c r="F16" s="10">
        <v>45411941</v>
      </c>
      <c r="G16" s="10" t="s">
        <v>19</v>
      </c>
      <c r="H16" s="10" t="s">
        <v>18</v>
      </c>
      <c r="I16" s="11">
        <v>0.84830000000000005</v>
      </c>
      <c r="J16" s="11">
        <v>-2.7E-2</v>
      </c>
      <c r="K16" s="12">
        <v>3.8793249999999999E-3</v>
      </c>
      <c r="L16" s="13">
        <v>3.4899999999999999E-12</v>
      </c>
      <c r="M16" s="14">
        <v>268922</v>
      </c>
      <c r="N16" s="15">
        <f t="shared" si="0"/>
        <v>1.8009872674719344E-4</v>
      </c>
      <c r="O16" s="16">
        <f t="shared" si="1"/>
        <v>48.440873736537732</v>
      </c>
    </row>
    <row r="17" spans="1:15" x14ac:dyDescent="0.25">
      <c r="A17" s="2" t="s">
        <v>197</v>
      </c>
      <c r="B17" s="10">
        <v>32393786</v>
      </c>
      <c r="C17" s="2" t="s">
        <v>34</v>
      </c>
      <c r="D17" s="2" t="s">
        <v>45</v>
      </c>
      <c r="E17" s="10">
        <v>19</v>
      </c>
      <c r="F17" s="10">
        <v>49250239</v>
      </c>
      <c r="G17" s="10" t="s">
        <v>19</v>
      </c>
      <c r="H17" s="10" t="s">
        <v>18</v>
      </c>
      <c r="I17" s="11">
        <v>0.50890000000000002</v>
      </c>
      <c r="J17" s="11">
        <v>-2.3E-2</v>
      </c>
      <c r="K17" s="12">
        <v>2.7531320000000001E-3</v>
      </c>
      <c r="L17" s="13">
        <v>3.2600000000000002E-17</v>
      </c>
      <c r="M17" s="14">
        <v>268922</v>
      </c>
      <c r="N17" s="15">
        <f t="shared" si="0"/>
        <v>2.5945531771744232E-4</v>
      </c>
      <c r="O17" s="16">
        <f t="shared" si="1"/>
        <v>69.790831642972279</v>
      </c>
    </row>
    <row r="18" spans="1:15" x14ac:dyDescent="0.25">
      <c r="A18" s="2" t="s">
        <v>197</v>
      </c>
      <c r="B18" s="10">
        <v>32393786</v>
      </c>
      <c r="C18" s="2" t="s">
        <v>6</v>
      </c>
      <c r="D18" s="2" t="s">
        <v>48</v>
      </c>
      <c r="E18" s="10">
        <v>4</v>
      </c>
      <c r="F18" s="10">
        <v>100239319</v>
      </c>
      <c r="G18" s="10" t="s">
        <v>19</v>
      </c>
      <c r="H18" s="10" t="s">
        <v>18</v>
      </c>
      <c r="I18" s="11">
        <v>2.9000000000000001E-2</v>
      </c>
      <c r="J18" s="11">
        <v>9.8000000000000004E-2</v>
      </c>
      <c r="K18" s="12">
        <v>8.9999999999999993E-3</v>
      </c>
      <c r="L18" s="13">
        <v>2.6400000000000002E-28</v>
      </c>
      <c r="M18" s="14">
        <v>268922</v>
      </c>
      <c r="N18" s="15">
        <f t="shared" si="0"/>
        <v>4.4070640409179666E-4</v>
      </c>
      <c r="O18" s="16">
        <f t="shared" si="1"/>
        <v>118.56701943314422</v>
      </c>
    </row>
    <row r="19" spans="1:15" x14ac:dyDescent="0.25">
      <c r="A19" s="2" t="s">
        <v>197</v>
      </c>
      <c r="B19" s="10">
        <v>32393786</v>
      </c>
      <c r="C19" s="2" t="s">
        <v>6</v>
      </c>
      <c r="D19" s="2" t="s">
        <v>49</v>
      </c>
      <c r="E19" s="10">
        <v>7</v>
      </c>
      <c r="F19" s="10">
        <v>1862417</v>
      </c>
      <c r="G19" s="10" t="s">
        <v>20</v>
      </c>
      <c r="H19" s="10" t="s">
        <v>21</v>
      </c>
      <c r="I19" s="11">
        <v>0.54600000000000004</v>
      </c>
      <c r="J19" s="11">
        <v>-1.6E-2</v>
      </c>
      <c r="K19" s="12">
        <v>3.0000000000000001E-3</v>
      </c>
      <c r="L19" s="13">
        <v>1.7999999999999999E-8</v>
      </c>
      <c r="M19" s="14">
        <v>268922</v>
      </c>
      <c r="N19" s="15">
        <f t="shared" si="0"/>
        <v>1.0576091258447446E-4</v>
      </c>
      <c r="O19" s="16">
        <f t="shared" si="1"/>
        <v>28.44423290024617</v>
      </c>
    </row>
    <row r="20" spans="1:15" x14ac:dyDescent="0.25">
      <c r="A20" s="2" t="s">
        <v>197</v>
      </c>
      <c r="B20" s="10">
        <v>32393786</v>
      </c>
      <c r="C20" s="2" t="s">
        <v>6</v>
      </c>
      <c r="D20" s="2" t="s">
        <v>50</v>
      </c>
      <c r="E20" s="10">
        <v>8</v>
      </c>
      <c r="F20" s="10">
        <v>9173358</v>
      </c>
      <c r="G20" s="10" t="s">
        <v>20</v>
      </c>
      <c r="H20" s="10" t="s">
        <v>21</v>
      </c>
      <c r="I20" s="11">
        <v>0.47299999999999998</v>
      </c>
      <c r="J20" s="11">
        <v>-1.9E-2</v>
      </c>
      <c r="K20" s="12">
        <v>3.0000000000000001E-3</v>
      </c>
      <c r="L20" s="13">
        <v>1.1200000000000001E-11</v>
      </c>
      <c r="M20" s="14">
        <v>268922</v>
      </c>
      <c r="N20" s="15">
        <f t="shared" si="0"/>
        <v>1.4913294272344841E-4</v>
      </c>
      <c r="O20" s="16">
        <f t="shared" si="1"/>
        <v>40.110812800737754</v>
      </c>
    </row>
    <row r="21" spans="1:15" x14ac:dyDescent="0.25">
      <c r="A21" s="2" t="s">
        <v>197</v>
      </c>
      <c r="B21" s="10">
        <v>32393786</v>
      </c>
      <c r="C21" s="2" t="s">
        <v>6</v>
      </c>
      <c r="D21" s="2" t="s">
        <v>51</v>
      </c>
      <c r="E21" s="10">
        <v>16</v>
      </c>
      <c r="F21" s="10">
        <v>53820996</v>
      </c>
      <c r="G21" s="10" t="s">
        <v>18</v>
      </c>
      <c r="H21" s="10" t="s">
        <v>21</v>
      </c>
      <c r="I21" s="11">
        <v>0.60699999999999998</v>
      </c>
      <c r="J21" s="11">
        <v>-2.4E-2</v>
      </c>
      <c r="K21" s="12">
        <v>4.0000000000000001E-3</v>
      </c>
      <c r="L21" s="13">
        <v>4.7700000000000001E-12</v>
      </c>
      <c r="M21" s="14">
        <v>268922</v>
      </c>
      <c r="N21" s="15">
        <f t="shared" si="0"/>
        <v>1.3384989477911052E-4</v>
      </c>
      <c r="O21" s="16">
        <f t="shared" si="1"/>
        <v>35.999732264374067</v>
      </c>
    </row>
    <row r="22" spans="1:15" x14ac:dyDescent="0.25">
      <c r="A22" s="2" t="s">
        <v>197</v>
      </c>
      <c r="B22" s="10">
        <v>32393786</v>
      </c>
      <c r="C22" s="2" t="s">
        <v>6</v>
      </c>
      <c r="D22" s="2" t="s">
        <v>44</v>
      </c>
      <c r="E22" s="10">
        <v>19</v>
      </c>
      <c r="F22" s="10">
        <v>45411941</v>
      </c>
      <c r="G22" s="10" t="s">
        <v>19</v>
      </c>
      <c r="H22" s="10" t="s">
        <v>18</v>
      </c>
      <c r="I22" s="11">
        <v>0.84799999999999998</v>
      </c>
      <c r="J22" s="11">
        <v>2.4E-2</v>
      </c>
      <c r="K22" s="12">
        <v>4.0000000000000001E-3</v>
      </c>
      <c r="L22" s="13">
        <v>8.6500000000000001E-10</v>
      </c>
      <c r="M22" s="14">
        <v>268922</v>
      </c>
      <c r="N22" s="15">
        <f t="shared" si="0"/>
        <v>1.3384989477911055E-4</v>
      </c>
      <c r="O22" s="16">
        <f t="shared" si="1"/>
        <v>35.999732264374074</v>
      </c>
    </row>
    <row r="23" spans="1:15" x14ac:dyDescent="0.25">
      <c r="A23" s="2" t="s">
        <v>197</v>
      </c>
      <c r="B23" s="10">
        <v>32393786</v>
      </c>
      <c r="C23" s="2" t="s">
        <v>6</v>
      </c>
      <c r="D23" s="2" t="s">
        <v>52</v>
      </c>
      <c r="E23" s="10">
        <v>19</v>
      </c>
      <c r="F23" s="10">
        <v>49218111</v>
      </c>
      <c r="G23" s="10" t="s">
        <v>19</v>
      </c>
      <c r="H23" s="10" t="s">
        <v>21</v>
      </c>
      <c r="I23" s="11">
        <v>0.53</v>
      </c>
      <c r="J23" s="11">
        <v>-2.9000000000000001E-2</v>
      </c>
      <c r="K23" s="12">
        <v>3.0000000000000001E-3</v>
      </c>
      <c r="L23" s="13">
        <v>1.6599999999999999E-26</v>
      </c>
      <c r="M23" s="14">
        <v>268922</v>
      </c>
      <c r="N23" s="15">
        <f t="shared" si="0"/>
        <v>3.4735717362778426E-4</v>
      </c>
      <c r="O23" s="16">
        <f t="shared" si="1"/>
        <v>93.443749488699325</v>
      </c>
    </row>
    <row r="24" spans="1:15" x14ac:dyDescent="0.25">
      <c r="A24" s="2" t="s">
        <v>197</v>
      </c>
      <c r="B24" s="10">
        <v>32393786</v>
      </c>
      <c r="C24" s="2" t="s">
        <v>7</v>
      </c>
      <c r="D24" s="2" t="s">
        <v>23</v>
      </c>
      <c r="E24" s="10">
        <v>2</v>
      </c>
      <c r="F24" s="10">
        <v>27741237</v>
      </c>
      <c r="G24" s="10" t="s">
        <v>19</v>
      </c>
      <c r="H24" s="10" t="s">
        <v>18</v>
      </c>
      <c r="I24" s="11">
        <v>0.3871</v>
      </c>
      <c r="J24" s="11">
        <v>1.7999999999999999E-2</v>
      </c>
      <c r="K24" s="12">
        <v>2.8244099999999999E-3</v>
      </c>
      <c r="L24" s="13">
        <v>5.5800000000000004E-10</v>
      </c>
      <c r="M24" s="14">
        <v>268922</v>
      </c>
      <c r="N24" s="15">
        <f t="shared" si="0"/>
        <v>1.5100718447693155E-4</v>
      </c>
      <c r="O24" s="16">
        <f t="shared" si="1"/>
        <v>40.614985204099675</v>
      </c>
    </row>
    <row r="25" spans="1:15" x14ac:dyDescent="0.25">
      <c r="A25" s="2" t="s">
        <v>197</v>
      </c>
      <c r="B25" s="10">
        <v>32393786</v>
      </c>
      <c r="C25" s="2" t="s">
        <v>7</v>
      </c>
      <c r="D25" s="2" t="s">
        <v>78</v>
      </c>
      <c r="E25" s="10">
        <v>2</v>
      </c>
      <c r="F25" s="10">
        <v>79697982</v>
      </c>
      <c r="G25" s="10" t="s">
        <v>20</v>
      </c>
      <c r="H25" s="10" t="s">
        <v>21</v>
      </c>
      <c r="I25" s="11">
        <v>0.30719999999999997</v>
      </c>
      <c r="J25" s="11">
        <v>1.9E-2</v>
      </c>
      <c r="K25" s="12">
        <v>3.3891339999999998E-3</v>
      </c>
      <c r="L25" s="13">
        <v>1.4899999999999999E-8</v>
      </c>
      <c r="M25" s="14">
        <v>268922</v>
      </c>
      <c r="N25" s="15">
        <f t="shared" si="0"/>
        <v>1.1685643572322838E-4</v>
      </c>
      <c r="O25" s="16">
        <f t="shared" si="1"/>
        <v>31.428705341176141</v>
      </c>
    </row>
    <row r="26" spans="1:15" x14ac:dyDescent="0.25">
      <c r="A26" s="2" t="s">
        <v>197</v>
      </c>
      <c r="B26" s="10">
        <v>32393786</v>
      </c>
      <c r="C26" s="2" t="s">
        <v>7</v>
      </c>
      <c r="D26" s="2" t="s">
        <v>79</v>
      </c>
      <c r="E26" s="10">
        <v>3</v>
      </c>
      <c r="F26" s="10">
        <v>25108236</v>
      </c>
      <c r="G26" s="10" t="s">
        <v>20</v>
      </c>
      <c r="H26" s="10" t="s">
        <v>18</v>
      </c>
      <c r="I26" s="11">
        <v>0.69350000000000001</v>
      </c>
      <c r="J26" s="11">
        <v>1.9E-2</v>
      </c>
      <c r="K26" s="12">
        <v>2.9852619999999998E-3</v>
      </c>
      <c r="L26" s="13">
        <v>1.35E-10</v>
      </c>
      <c r="M26" s="14">
        <v>268922</v>
      </c>
      <c r="N26" s="15">
        <f t="shared" si="0"/>
        <v>1.5060887009414118E-4</v>
      </c>
      <c r="O26" s="16">
        <f t="shared" si="1"/>
        <v>40.507838185455512</v>
      </c>
    </row>
    <row r="27" spans="1:15" x14ac:dyDescent="0.25">
      <c r="A27" s="2" t="s">
        <v>197</v>
      </c>
      <c r="B27" s="10">
        <v>32393786</v>
      </c>
      <c r="C27" s="2" t="s">
        <v>7</v>
      </c>
      <c r="D27" s="2" t="s">
        <v>80</v>
      </c>
      <c r="E27" s="10">
        <v>4</v>
      </c>
      <c r="F27" s="10">
        <v>39425248</v>
      </c>
      <c r="G27" s="10" t="s">
        <v>20</v>
      </c>
      <c r="H27" s="10" t="s">
        <v>21</v>
      </c>
      <c r="I27" s="11">
        <v>0.62139999999999995</v>
      </c>
      <c r="J27" s="11">
        <v>-2.1999999999999999E-2</v>
      </c>
      <c r="K27" s="12">
        <v>2.8394319999999998E-3</v>
      </c>
      <c r="L27" s="13">
        <v>1.24E-14</v>
      </c>
      <c r="M27" s="14">
        <v>268922</v>
      </c>
      <c r="N27" s="15">
        <f t="shared" si="0"/>
        <v>2.2318199054499298E-4</v>
      </c>
      <c r="O27" s="16">
        <f t="shared" si="1"/>
        <v>60.031498846767533</v>
      </c>
    </row>
    <row r="28" spans="1:15" x14ac:dyDescent="0.25">
      <c r="A28" s="2" t="s">
        <v>197</v>
      </c>
      <c r="B28" s="10">
        <v>32393786</v>
      </c>
      <c r="C28" s="2" t="s">
        <v>7</v>
      </c>
      <c r="D28" s="2" t="s">
        <v>81</v>
      </c>
      <c r="E28" s="10">
        <v>8</v>
      </c>
      <c r="F28" s="10">
        <v>9187242</v>
      </c>
      <c r="G28" s="10" t="s">
        <v>20</v>
      </c>
      <c r="H28" s="10" t="s">
        <v>21</v>
      </c>
      <c r="I28" s="11">
        <v>9.98E-2</v>
      </c>
      <c r="J28" s="11">
        <v>3.2000000000000001E-2</v>
      </c>
      <c r="K28" s="12">
        <v>4.590373E-3</v>
      </c>
      <c r="L28" s="13">
        <v>4.0899999999999997E-12</v>
      </c>
      <c r="M28" s="14">
        <v>268922</v>
      </c>
      <c r="N28" s="15">
        <f t="shared" si="0"/>
        <v>1.806754719441335E-4</v>
      </c>
      <c r="O28" s="16">
        <f t="shared" si="1"/>
        <v>48.596028025514499</v>
      </c>
    </row>
    <row r="29" spans="1:15" x14ac:dyDescent="0.25">
      <c r="A29" s="2" t="s">
        <v>197</v>
      </c>
      <c r="B29" s="10">
        <v>32393786</v>
      </c>
      <c r="C29" s="2" t="s">
        <v>7</v>
      </c>
      <c r="D29" s="2" t="s">
        <v>82</v>
      </c>
      <c r="E29" s="10">
        <v>16</v>
      </c>
      <c r="F29" s="10">
        <v>53809123</v>
      </c>
      <c r="G29" s="10" t="s">
        <v>19</v>
      </c>
      <c r="H29" s="10" t="s">
        <v>18</v>
      </c>
      <c r="I29" s="11">
        <v>0.40720000000000001</v>
      </c>
      <c r="J29" s="11">
        <v>1.7999999999999999E-2</v>
      </c>
      <c r="K29" s="12">
        <v>2.800313E-3</v>
      </c>
      <c r="L29" s="13">
        <v>2.09E-10</v>
      </c>
      <c r="M29" s="14">
        <v>268922</v>
      </c>
      <c r="N29" s="15">
        <f t="shared" si="0"/>
        <v>1.5361683201138389E-4</v>
      </c>
      <c r="O29" s="16">
        <f t="shared" si="1"/>
        <v>41.316985448914281</v>
      </c>
    </row>
    <row r="30" spans="1:15" x14ac:dyDescent="0.25">
      <c r="A30" s="2" t="s">
        <v>197</v>
      </c>
      <c r="B30" s="10">
        <v>32393786</v>
      </c>
      <c r="C30" s="2" t="s">
        <v>7</v>
      </c>
      <c r="D30" s="2" t="s">
        <v>83</v>
      </c>
      <c r="E30" s="10">
        <v>19</v>
      </c>
      <c r="F30" s="10">
        <v>49259529</v>
      </c>
      <c r="G30" s="10" t="s">
        <v>20</v>
      </c>
      <c r="H30" s="10" t="s">
        <v>21</v>
      </c>
      <c r="I30" s="11">
        <v>0.44690000000000002</v>
      </c>
      <c r="J30" s="11">
        <v>-3.2000000000000001E-2</v>
      </c>
      <c r="K30" s="12">
        <v>3.013141E-3</v>
      </c>
      <c r="L30" s="13">
        <v>4.5199999999999998E-26</v>
      </c>
      <c r="M30" s="14">
        <v>268922</v>
      </c>
      <c r="N30" s="15">
        <f t="shared" si="0"/>
        <v>4.1923024476490006E-4</v>
      </c>
      <c r="O30" s="16">
        <f t="shared" si="1"/>
        <v>112.78668101006299</v>
      </c>
    </row>
    <row r="31" spans="1:15" x14ac:dyDescent="0.25">
      <c r="A31" s="2" t="s">
        <v>197</v>
      </c>
      <c r="B31" s="10">
        <v>32393786</v>
      </c>
      <c r="C31" s="2" t="s">
        <v>8</v>
      </c>
      <c r="D31" s="2" t="s">
        <v>86</v>
      </c>
      <c r="E31" s="10">
        <v>2</v>
      </c>
      <c r="F31" s="10">
        <v>60205134</v>
      </c>
      <c r="G31" s="10" t="s">
        <v>18</v>
      </c>
      <c r="H31" s="10" t="s">
        <v>21</v>
      </c>
      <c r="I31" s="11">
        <v>0.70979999999999999</v>
      </c>
      <c r="J31" s="11">
        <v>-1.9E-2</v>
      </c>
      <c r="K31" s="12">
        <v>3.265558E-3</v>
      </c>
      <c r="L31" s="13">
        <v>4.8799999999999997E-9</v>
      </c>
      <c r="M31" s="14">
        <v>235391</v>
      </c>
      <c r="N31" s="15">
        <f t="shared" si="0"/>
        <v>1.4379377694739089E-4</v>
      </c>
      <c r="O31" s="16">
        <f t="shared" si="1"/>
        <v>33.852341117857243</v>
      </c>
    </row>
    <row r="32" spans="1:15" x14ac:dyDescent="0.25">
      <c r="A32" s="2" t="s">
        <v>197</v>
      </c>
      <c r="B32" s="10">
        <v>32393786</v>
      </c>
      <c r="C32" s="2" t="s">
        <v>8</v>
      </c>
      <c r="D32" s="2" t="s">
        <v>87</v>
      </c>
      <c r="E32" s="10">
        <v>3</v>
      </c>
      <c r="F32" s="10">
        <v>25110415</v>
      </c>
      <c r="G32" s="10" t="s">
        <v>20</v>
      </c>
      <c r="H32" s="10" t="s">
        <v>19</v>
      </c>
      <c r="I32" s="11">
        <v>0.59</v>
      </c>
      <c r="J32" s="11">
        <v>-2.4E-2</v>
      </c>
      <c r="K32" s="12">
        <v>2.9951420000000001E-3</v>
      </c>
      <c r="L32" s="13">
        <v>4.9800000000000001E-16</v>
      </c>
      <c r="M32" s="14">
        <v>235391</v>
      </c>
      <c r="N32" s="15">
        <f t="shared" si="0"/>
        <v>2.7269636476373425E-4</v>
      </c>
      <c r="O32" s="16">
        <f t="shared" si="1"/>
        <v>64.207233684587962</v>
      </c>
    </row>
    <row r="33" spans="1:15" x14ac:dyDescent="0.25">
      <c r="A33" s="2" t="s">
        <v>197</v>
      </c>
      <c r="B33" s="10">
        <v>32393786</v>
      </c>
      <c r="C33" s="2" t="s">
        <v>8</v>
      </c>
      <c r="D33" s="2" t="s">
        <v>88</v>
      </c>
      <c r="E33" s="10">
        <v>6</v>
      </c>
      <c r="F33" s="10">
        <v>51395463</v>
      </c>
      <c r="G33" s="10" t="s">
        <v>20</v>
      </c>
      <c r="H33" s="10" t="s">
        <v>21</v>
      </c>
      <c r="I33" s="11">
        <v>0.2165</v>
      </c>
      <c r="J33" s="11">
        <v>-0.02</v>
      </c>
      <c r="K33" s="12">
        <v>3.5785069999999999E-3</v>
      </c>
      <c r="L33" s="13">
        <v>1.77E-8</v>
      </c>
      <c r="M33" s="14">
        <v>235391</v>
      </c>
      <c r="N33" s="15">
        <f t="shared" si="0"/>
        <v>1.3268100999788826E-4</v>
      </c>
      <c r="O33" s="16">
        <f t="shared" si="1"/>
        <v>31.235794659176385</v>
      </c>
    </row>
    <row r="34" spans="1:15" x14ac:dyDescent="0.25">
      <c r="A34" s="2" t="s">
        <v>197</v>
      </c>
      <c r="B34" s="10">
        <v>32393786</v>
      </c>
      <c r="C34" s="2" t="s">
        <v>8</v>
      </c>
      <c r="D34" s="2" t="s">
        <v>50</v>
      </c>
      <c r="E34" s="10">
        <v>8</v>
      </c>
      <c r="F34" s="10">
        <v>9173358</v>
      </c>
      <c r="G34" s="10" t="s">
        <v>20</v>
      </c>
      <c r="H34" s="10" t="s">
        <v>21</v>
      </c>
      <c r="I34" s="11">
        <v>0.47239999999999999</v>
      </c>
      <c r="J34" s="11">
        <v>1.9E-2</v>
      </c>
      <c r="K34" s="12">
        <v>2.9844519999999999E-3</v>
      </c>
      <c r="L34" s="13">
        <v>4.9900000000000003E-10</v>
      </c>
      <c r="M34" s="14">
        <v>235391</v>
      </c>
      <c r="N34" s="15">
        <f t="shared" si="0"/>
        <v>1.7215251824407397E-4</v>
      </c>
      <c r="O34" s="16">
        <f t="shared" si="1"/>
        <v>40.529786421750728</v>
      </c>
    </row>
    <row r="35" spans="1:15" x14ac:dyDescent="0.25">
      <c r="A35" s="2" t="s">
        <v>197</v>
      </c>
      <c r="B35" s="10">
        <v>32393786</v>
      </c>
      <c r="C35" s="2" t="s">
        <v>8</v>
      </c>
      <c r="D35" s="2" t="s">
        <v>89</v>
      </c>
      <c r="E35" s="10">
        <v>16</v>
      </c>
      <c r="F35" s="10">
        <v>53814363</v>
      </c>
      <c r="G35" s="10" t="s">
        <v>19</v>
      </c>
      <c r="H35" s="10" t="s">
        <v>21</v>
      </c>
      <c r="I35" s="11">
        <v>0.3987</v>
      </c>
      <c r="J35" s="11">
        <v>-0.02</v>
      </c>
      <c r="K35" s="12">
        <v>3.008321E-3</v>
      </c>
      <c r="L35" s="13">
        <v>1.5300000000000001E-11</v>
      </c>
      <c r="M35" s="14">
        <v>235391</v>
      </c>
      <c r="N35" s="15">
        <f t="shared" si="0"/>
        <v>1.8773283894060134E-4</v>
      </c>
      <c r="O35" s="16">
        <f t="shared" si="1"/>
        <v>44.198542743295448</v>
      </c>
    </row>
    <row r="36" spans="1:15" x14ac:dyDescent="0.25">
      <c r="A36" s="2" t="s">
        <v>197</v>
      </c>
      <c r="B36" s="10">
        <v>32393786</v>
      </c>
      <c r="C36" s="2" t="s">
        <v>8</v>
      </c>
      <c r="D36" s="2" t="s">
        <v>43</v>
      </c>
      <c r="E36" s="10">
        <v>18</v>
      </c>
      <c r="F36" s="10">
        <v>1839601</v>
      </c>
      <c r="G36" s="10" t="s">
        <v>20</v>
      </c>
      <c r="H36" s="10" t="s">
        <v>19</v>
      </c>
      <c r="I36" s="11">
        <v>0.85440000000000005</v>
      </c>
      <c r="J36" s="11">
        <v>0.03</v>
      </c>
      <c r="K36" s="12">
        <v>4.1767649999999998E-3</v>
      </c>
      <c r="L36" s="13">
        <v>1.5399999999999999E-12</v>
      </c>
      <c r="M36" s="14">
        <v>235391</v>
      </c>
      <c r="N36" s="15">
        <f t="shared" si="0"/>
        <v>2.1911767020910822E-4</v>
      </c>
      <c r="O36" s="16">
        <f t="shared" si="1"/>
        <v>51.589193376712444</v>
      </c>
    </row>
    <row r="37" spans="1:15" x14ac:dyDescent="0.25">
      <c r="A37" s="2" t="s">
        <v>197</v>
      </c>
      <c r="B37" s="10">
        <v>32393786</v>
      </c>
      <c r="C37" s="2" t="s">
        <v>8</v>
      </c>
      <c r="D37" s="2" t="s">
        <v>90</v>
      </c>
      <c r="E37" s="10">
        <v>18</v>
      </c>
      <c r="F37" s="10">
        <v>6395336</v>
      </c>
      <c r="G37" s="10" t="s">
        <v>19</v>
      </c>
      <c r="H37" s="10" t="s">
        <v>18</v>
      </c>
      <c r="I37" s="11">
        <v>0.33110000000000001</v>
      </c>
      <c r="J37" s="11">
        <v>1.9E-2</v>
      </c>
      <c r="K37" s="12">
        <v>3.1330310000000001E-3</v>
      </c>
      <c r="L37" s="13">
        <v>2.7200000000000001E-9</v>
      </c>
      <c r="M37" s="14">
        <v>235391</v>
      </c>
      <c r="N37" s="15">
        <f t="shared" si="0"/>
        <v>1.5621405850245638E-4</v>
      </c>
      <c r="O37" s="16">
        <f t="shared" si="1"/>
        <v>36.776816072532192</v>
      </c>
    </row>
    <row r="38" spans="1:15" x14ac:dyDescent="0.25">
      <c r="A38" s="2" t="s">
        <v>197</v>
      </c>
      <c r="B38" s="10">
        <v>32393786</v>
      </c>
      <c r="C38" s="2" t="s">
        <v>8</v>
      </c>
      <c r="D38" s="2" t="s">
        <v>44</v>
      </c>
      <c r="E38" s="10">
        <v>19</v>
      </c>
      <c r="F38" s="10">
        <v>45411941</v>
      </c>
      <c r="G38" s="10" t="s">
        <v>19</v>
      </c>
      <c r="H38" s="10" t="s">
        <v>18</v>
      </c>
      <c r="I38" s="11">
        <v>0.8488</v>
      </c>
      <c r="J38" s="11">
        <v>-2.8000000000000001E-2</v>
      </c>
      <c r="K38" s="12">
        <v>4.1644350000000002E-3</v>
      </c>
      <c r="L38" s="13">
        <v>2.9699999999999998E-11</v>
      </c>
      <c r="M38" s="14">
        <v>235391</v>
      </c>
      <c r="N38" s="15">
        <f t="shared" ref="N38:N62" si="2">2*J38^2*I38*(1-I38)/(2*J38^2*I38*(1-I38)+K38^2*2*M38*I38*(1-I38))</f>
        <v>1.9201300080940549E-4</v>
      </c>
      <c r="O38" s="16">
        <f t="shared" si="1"/>
        <v>45.206428469511451</v>
      </c>
    </row>
    <row r="39" spans="1:15" x14ac:dyDescent="0.25">
      <c r="A39" s="2" t="s">
        <v>197</v>
      </c>
      <c r="B39" s="10">
        <v>32393786</v>
      </c>
      <c r="C39" s="2" t="s">
        <v>8</v>
      </c>
      <c r="D39" s="2" t="s">
        <v>45</v>
      </c>
      <c r="E39" s="10">
        <v>19</v>
      </c>
      <c r="F39" s="10">
        <v>49250239</v>
      </c>
      <c r="G39" s="10" t="s">
        <v>19</v>
      </c>
      <c r="H39" s="10" t="s">
        <v>18</v>
      </c>
      <c r="I39" s="11">
        <v>0.50819999999999999</v>
      </c>
      <c r="J39" s="11">
        <v>-2.8000000000000001E-2</v>
      </c>
      <c r="K39" s="12">
        <v>2.9465979999999999E-3</v>
      </c>
      <c r="L39" s="13">
        <v>8.5299999999999997E-21</v>
      </c>
      <c r="M39" s="14">
        <v>235391</v>
      </c>
      <c r="N39" s="15">
        <f t="shared" si="2"/>
        <v>3.8345805374016562E-4</v>
      </c>
      <c r="O39" s="16">
        <f t="shared" si="1"/>
        <v>90.296432706189037</v>
      </c>
    </row>
    <row r="40" spans="1:15" x14ac:dyDescent="0.25">
      <c r="A40" s="2" t="s">
        <v>201</v>
      </c>
      <c r="B40" s="10">
        <v>19185284</v>
      </c>
      <c r="C40" s="2" t="s">
        <v>254</v>
      </c>
      <c r="D40" s="2" t="s">
        <v>22</v>
      </c>
      <c r="E40" s="10">
        <v>16</v>
      </c>
      <c r="F40" s="10">
        <v>81230992</v>
      </c>
      <c r="G40" s="10" t="s">
        <v>21</v>
      </c>
      <c r="H40" s="10" t="s">
        <v>19</v>
      </c>
      <c r="I40" s="11">
        <v>0.39</v>
      </c>
      <c r="J40" s="11">
        <v>0.14899999999999999</v>
      </c>
      <c r="K40" s="12">
        <v>1.4999999999999999E-2</v>
      </c>
      <c r="L40" s="13">
        <v>1.6000000000000001E-24</v>
      </c>
      <c r="M40" s="14">
        <v>3881</v>
      </c>
      <c r="N40" s="15">
        <f t="shared" si="2"/>
        <v>2.4793785304424928E-2</v>
      </c>
      <c r="O40" s="16">
        <f t="shared" si="1"/>
        <v>98.620262818861093</v>
      </c>
    </row>
    <row r="41" spans="1:15" x14ac:dyDescent="0.25">
      <c r="A41" s="2" t="s">
        <v>201</v>
      </c>
      <c r="B41" s="10">
        <v>24068962</v>
      </c>
      <c r="C41" s="2" t="s">
        <v>13</v>
      </c>
      <c r="D41" s="2" t="s">
        <v>23</v>
      </c>
      <c r="E41" s="10">
        <v>2</v>
      </c>
      <c r="F41" s="10">
        <v>27594741</v>
      </c>
      <c r="G41" s="10" t="s">
        <v>19</v>
      </c>
      <c r="H41" s="10" t="s">
        <v>18</v>
      </c>
      <c r="I41" s="11">
        <v>0.42</v>
      </c>
      <c r="J41" s="11">
        <v>1.7000000000000001E-2</v>
      </c>
      <c r="K41" s="12">
        <v>3.0000000000000001E-3</v>
      </c>
      <c r="L41" s="13">
        <v>1.2999999999999999E-10</v>
      </c>
      <c r="M41" s="14">
        <v>60958</v>
      </c>
      <c r="N41" s="15">
        <f t="shared" si="2"/>
        <v>5.2649700953342159E-4</v>
      </c>
      <c r="O41" s="16">
        <f t="shared" si="1"/>
        <v>32.110057562401799</v>
      </c>
    </row>
    <row r="42" spans="1:15" x14ac:dyDescent="0.25">
      <c r="A42" s="2" t="s">
        <v>201</v>
      </c>
      <c r="B42" s="10">
        <v>24068962</v>
      </c>
      <c r="C42" s="2" t="s">
        <v>13</v>
      </c>
      <c r="D42" s="2" t="s">
        <v>24</v>
      </c>
      <c r="E42" s="10">
        <v>2</v>
      </c>
      <c r="F42" s="10">
        <v>233929587</v>
      </c>
      <c r="G42" s="10" t="s">
        <v>18</v>
      </c>
      <c r="H42" s="10" t="s">
        <v>21</v>
      </c>
      <c r="I42" s="11">
        <v>0.31</v>
      </c>
      <c r="J42" s="11">
        <v>1.7999999999999999E-2</v>
      </c>
      <c r="K42" s="12">
        <v>3.0000000000000001E-3</v>
      </c>
      <c r="L42" s="13">
        <v>8.2000000000000001E-11</v>
      </c>
      <c r="M42" s="14">
        <v>60998</v>
      </c>
      <c r="N42" s="15">
        <f t="shared" si="2"/>
        <v>5.8983517383753305E-4</v>
      </c>
      <c r="O42" s="16">
        <f t="shared" si="1"/>
        <v>35.998819633430593</v>
      </c>
    </row>
    <row r="43" spans="1:15" x14ac:dyDescent="0.25">
      <c r="A43" s="2" t="s">
        <v>201</v>
      </c>
      <c r="B43" s="10">
        <v>24068962</v>
      </c>
      <c r="C43" s="2" t="s">
        <v>13</v>
      </c>
      <c r="D43" s="2" t="s">
        <v>25</v>
      </c>
      <c r="E43" s="10">
        <v>3</v>
      </c>
      <c r="F43" s="10">
        <v>123486447</v>
      </c>
      <c r="G43" s="10" t="s">
        <v>19</v>
      </c>
      <c r="H43" s="10" t="s">
        <v>21</v>
      </c>
      <c r="I43" s="11">
        <v>0.15</v>
      </c>
      <c r="J43" s="11">
        <v>7.0999999999999994E-2</v>
      </c>
      <c r="K43" s="12">
        <v>4.0000000000000001E-3</v>
      </c>
      <c r="L43" s="13">
        <v>8.9000000000000001E-86</v>
      </c>
      <c r="M43" s="14">
        <v>61054</v>
      </c>
      <c r="N43" s="15">
        <f t="shared" si="2"/>
        <v>5.1338978821780104E-3</v>
      </c>
      <c r="O43" s="16">
        <f t="shared" si="1"/>
        <v>315.05217921839682</v>
      </c>
    </row>
    <row r="44" spans="1:15" x14ac:dyDescent="0.25">
      <c r="A44" s="2" t="s">
        <v>201</v>
      </c>
      <c r="B44" s="10">
        <v>24068962</v>
      </c>
      <c r="C44" s="2" t="s">
        <v>13</v>
      </c>
      <c r="D44" s="2" t="s">
        <v>26</v>
      </c>
      <c r="E44" s="10">
        <v>10</v>
      </c>
      <c r="F44" s="10">
        <v>9368657</v>
      </c>
      <c r="G44" s="10" t="s">
        <v>19</v>
      </c>
      <c r="H44" s="10" t="s">
        <v>18</v>
      </c>
      <c r="I44" s="11">
        <v>0.09</v>
      </c>
      <c r="J44" s="11">
        <v>2.7E-2</v>
      </c>
      <c r="K44" s="12">
        <v>5.0000000000000001E-3</v>
      </c>
      <c r="L44" s="13">
        <v>4.8E-9</v>
      </c>
      <c r="M44" s="14">
        <v>60040</v>
      </c>
      <c r="N44" s="15">
        <f t="shared" si="2"/>
        <v>4.8544044897581374E-4</v>
      </c>
      <c r="O44" s="16">
        <f t="shared" si="1"/>
        <v>29.159028647568277</v>
      </c>
    </row>
    <row r="45" spans="1:15" x14ac:dyDescent="0.25">
      <c r="A45" s="2" t="s">
        <v>201</v>
      </c>
      <c r="B45" s="10">
        <v>24068962</v>
      </c>
      <c r="C45" s="2" t="s">
        <v>13</v>
      </c>
      <c r="D45" s="2" t="s">
        <v>27</v>
      </c>
      <c r="E45" s="10">
        <v>11</v>
      </c>
      <c r="F45" s="10">
        <v>2985665</v>
      </c>
      <c r="G45" s="10" t="s">
        <v>20</v>
      </c>
      <c r="H45" s="10" t="s">
        <v>21</v>
      </c>
      <c r="I45" s="11">
        <v>0.3</v>
      </c>
      <c r="J45" s="11">
        <v>-1.7999999999999999E-2</v>
      </c>
      <c r="K45" s="12">
        <v>3.0000000000000001E-3</v>
      </c>
      <c r="L45" s="13">
        <v>1.2E-10</v>
      </c>
      <c r="M45" s="14">
        <v>61011</v>
      </c>
      <c r="N45" s="15">
        <f t="shared" si="2"/>
        <v>5.897095680377413E-4</v>
      </c>
      <c r="O45" s="16">
        <f t="shared" si="1"/>
        <v>35.998819884938769</v>
      </c>
    </row>
    <row r="46" spans="1:15" x14ac:dyDescent="0.25">
      <c r="A46" s="2" t="s">
        <v>201</v>
      </c>
      <c r="B46" s="10">
        <v>24068962</v>
      </c>
      <c r="C46" s="2" t="s">
        <v>13</v>
      </c>
      <c r="D46" s="2" t="s">
        <v>28</v>
      </c>
      <c r="E46" s="10">
        <v>13</v>
      </c>
      <c r="F46" s="10">
        <v>41457076</v>
      </c>
      <c r="G46" s="10" t="s">
        <v>20</v>
      </c>
      <c r="H46" s="10" t="s">
        <v>21</v>
      </c>
      <c r="I46" s="11">
        <v>0.15</v>
      </c>
      <c r="J46" s="11">
        <v>-2.1999999999999999E-2</v>
      </c>
      <c r="K46" s="12">
        <v>4.0000000000000001E-3</v>
      </c>
      <c r="L46" s="13">
        <v>9.0999999999999996E-10</v>
      </c>
      <c r="M46" s="14">
        <v>60928</v>
      </c>
      <c r="N46" s="15">
        <f t="shared" si="2"/>
        <v>4.9624127989238533E-4</v>
      </c>
      <c r="O46" s="16">
        <f t="shared" si="1"/>
        <v>30.249007024684872</v>
      </c>
    </row>
    <row r="47" spans="1:15" x14ac:dyDescent="0.25">
      <c r="A47" s="2" t="s">
        <v>201</v>
      </c>
      <c r="B47" s="10">
        <v>24068962</v>
      </c>
      <c r="C47" s="2" t="s">
        <v>13</v>
      </c>
      <c r="D47" s="2" t="s">
        <v>29</v>
      </c>
      <c r="E47" s="10">
        <v>20</v>
      </c>
      <c r="F47" s="10">
        <v>52207834</v>
      </c>
      <c r="G47" s="10" t="s">
        <v>20</v>
      </c>
      <c r="H47" s="10" t="s">
        <v>21</v>
      </c>
      <c r="I47" s="11">
        <v>0.66</v>
      </c>
      <c r="J47" s="11">
        <v>-1.7999999999999999E-2</v>
      </c>
      <c r="K47" s="12">
        <v>3.0000000000000001E-3</v>
      </c>
      <c r="L47" s="13">
        <v>9.0999999999999996E-12</v>
      </c>
      <c r="M47" s="14">
        <v>60966</v>
      </c>
      <c r="N47" s="15">
        <f t="shared" si="2"/>
        <v>5.9014458542342861E-4</v>
      </c>
      <c r="O47" s="16">
        <f t="shared" si="1"/>
        <v>35.998819013876577</v>
      </c>
    </row>
    <row r="48" spans="1:15" x14ac:dyDescent="0.25">
      <c r="A48" s="2" t="s">
        <v>201</v>
      </c>
      <c r="B48" s="10">
        <v>34523676</v>
      </c>
      <c r="C48" s="2" t="s">
        <v>14</v>
      </c>
      <c r="D48" s="2" t="s">
        <v>46</v>
      </c>
      <c r="E48" s="10">
        <v>1</v>
      </c>
      <c r="F48" s="10">
        <v>151349174</v>
      </c>
      <c r="G48" s="10" t="s">
        <v>19</v>
      </c>
      <c r="H48" s="10" t="s">
        <v>21</v>
      </c>
      <c r="I48" s="11">
        <v>0.29799999999999999</v>
      </c>
      <c r="J48" s="11">
        <v>-0.22333</v>
      </c>
      <c r="K48" s="12">
        <v>2.6252999999999999E-2</v>
      </c>
      <c r="L48" s="13">
        <v>1.7899999999999999E-17</v>
      </c>
      <c r="M48" s="14">
        <v>5594</v>
      </c>
      <c r="N48" s="15">
        <f t="shared" si="2"/>
        <v>1.2771197182498459E-2</v>
      </c>
      <c r="O48" s="16">
        <f t="shared" si="1"/>
        <v>72.340408262716977</v>
      </c>
    </row>
    <row r="49" spans="1:15" x14ac:dyDescent="0.25">
      <c r="A49" s="2" t="s">
        <v>201</v>
      </c>
      <c r="B49" s="10">
        <v>34523676</v>
      </c>
      <c r="C49" s="2" t="s">
        <v>14</v>
      </c>
      <c r="D49" s="2" t="s">
        <v>47</v>
      </c>
      <c r="E49" s="10">
        <v>3</v>
      </c>
      <c r="F49" s="10">
        <v>148926315</v>
      </c>
      <c r="G49" s="10" t="s">
        <v>20</v>
      </c>
      <c r="H49" s="10" t="s">
        <v>21</v>
      </c>
      <c r="I49" s="11">
        <v>9.9000000000000005E-2</v>
      </c>
      <c r="J49" s="11">
        <v>0.24646299999999999</v>
      </c>
      <c r="K49" s="12">
        <v>4.0291E-2</v>
      </c>
      <c r="L49" s="13">
        <v>9.569999999999999E-10</v>
      </c>
      <c r="M49" s="14">
        <v>5594</v>
      </c>
      <c r="N49" s="15">
        <f t="shared" si="2"/>
        <v>6.6446109604746569E-3</v>
      </c>
      <c r="O49" s="16">
        <f t="shared" si="1"/>
        <v>37.405207542993288</v>
      </c>
    </row>
    <row r="50" spans="1:15" x14ac:dyDescent="0.25">
      <c r="A50" s="2" t="s">
        <v>201</v>
      </c>
      <c r="B50" s="10">
        <v>23754956</v>
      </c>
      <c r="C50" s="2" t="s">
        <v>200</v>
      </c>
      <c r="D50" s="2" t="s">
        <v>53</v>
      </c>
      <c r="E50" s="10">
        <v>1</v>
      </c>
      <c r="F50" s="10">
        <v>11796321</v>
      </c>
      <c r="G50" s="10" t="s">
        <v>21</v>
      </c>
      <c r="H50" s="10" t="s">
        <v>20</v>
      </c>
      <c r="I50" s="11">
        <v>0.66800000000000004</v>
      </c>
      <c r="J50" s="11">
        <v>0.118781254393104</v>
      </c>
      <c r="K50" s="12">
        <v>7.77066200533211E-3</v>
      </c>
      <c r="L50" s="13">
        <v>9.5000000000000008E-53</v>
      </c>
      <c r="M50" s="14">
        <v>37337</v>
      </c>
      <c r="N50" s="15">
        <f t="shared" si="2"/>
        <v>6.2191492674954921E-3</v>
      </c>
      <c r="O50" s="16">
        <f t="shared" si="1"/>
        <v>233.64501110159063</v>
      </c>
    </row>
    <row r="51" spans="1:15" x14ac:dyDescent="0.25">
      <c r="A51" s="2" t="s">
        <v>201</v>
      </c>
      <c r="B51" s="10">
        <v>23754956</v>
      </c>
      <c r="C51" s="2" t="s">
        <v>200</v>
      </c>
      <c r="D51" s="2" t="s">
        <v>54</v>
      </c>
      <c r="E51" s="10">
        <v>11</v>
      </c>
      <c r="F51" s="10">
        <v>72138695</v>
      </c>
      <c r="G51" s="10" t="s">
        <v>18</v>
      </c>
      <c r="H51" s="10" t="s">
        <v>19</v>
      </c>
      <c r="I51" s="11">
        <v>0.17899999999999999</v>
      </c>
      <c r="J51" s="11">
        <v>6.7508077423412402E-2</v>
      </c>
      <c r="K51" s="12">
        <v>9.5295861303539495E-3</v>
      </c>
      <c r="L51" s="13">
        <v>1.4000000000000001E-12</v>
      </c>
      <c r="M51" s="14">
        <v>37465</v>
      </c>
      <c r="N51" s="15">
        <f t="shared" si="2"/>
        <v>1.337692591822395E-3</v>
      </c>
      <c r="O51" s="16">
        <f t="shared" si="1"/>
        <v>50.181104459126821</v>
      </c>
    </row>
    <row r="52" spans="1:15" x14ac:dyDescent="0.25">
      <c r="A52" s="2" t="s">
        <v>201</v>
      </c>
      <c r="B52" s="10">
        <v>33536631</v>
      </c>
      <c r="C52" s="2" t="s">
        <v>15</v>
      </c>
      <c r="D52" s="2" t="s">
        <v>55</v>
      </c>
      <c r="E52" s="10">
        <v>1</v>
      </c>
      <c r="F52" s="10">
        <v>66137239</v>
      </c>
      <c r="G52" s="10" t="s">
        <v>20</v>
      </c>
      <c r="H52" s="10" t="s">
        <v>21</v>
      </c>
      <c r="I52" s="11">
        <v>0.36499999999999999</v>
      </c>
      <c r="J52" s="11">
        <v>3.1E-2</v>
      </c>
      <c r="K52" s="12">
        <v>4.198462E-3</v>
      </c>
      <c r="L52" s="13">
        <v>1.54E-13</v>
      </c>
      <c r="M52" s="14">
        <v>163511</v>
      </c>
      <c r="N52" s="15">
        <f t="shared" si="2"/>
        <v>3.3331217668514253E-4</v>
      </c>
      <c r="O52" s="16">
        <f t="shared" ref="O52:O83" si="3">N52/(1-N52)*(M52-2)</f>
        <v>54.517712114903887</v>
      </c>
    </row>
    <row r="53" spans="1:15" x14ac:dyDescent="0.25">
      <c r="A53" s="2" t="s">
        <v>201</v>
      </c>
      <c r="B53" s="10">
        <v>33536631</v>
      </c>
      <c r="C53" s="2" t="s">
        <v>15</v>
      </c>
      <c r="D53" s="2" t="s">
        <v>56</v>
      </c>
      <c r="E53" s="10">
        <v>1</v>
      </c>
      <c r="F53" s="10">
        <v>154426970</v>
      </c>
      <c r="G53" s="10" t="s">
        <v>18</v>
      </c>
      <c r="H53" s="10" t="s">
        <v>20</v>
      </c>
      <c r="I53" s="11">
        <v>0.40699999999999997</v>
      </c>
      <c r="J53" s="11">
        <v>2.5999999999999999E-2</v>
      </c>
      <c r="K53" s="12">
        <v>4.0043739999999998E-3</v>
      </c>
      <c r="L53" s="13">
        <v>8.4200000000000004E-11</v>
      </c>
      <c r="M53" s="14">
        <v>163511</v>
      </c>
      <c r="N53" s="15">
        <f t="shared" si="2"/>
        <v>2.5776176485656937E-4</v>
      </c>
      <c r="O53" s="16">
        <f t="shared" si="3"/>
        <v>42.157234933210667</v>
      </c>
    </row>
    <row r="54" spans="1:15" x14ac:dyDescent="0.25">
      <c r="A54" s="2" t="s">
        <v>201</v>
      </c>
      <c r="B54" s="10">
        <v>33536631</v>
      </c>
      <c r="C54" s="2" t="s">
        <v>15</v>
      </c>
      <c r="D54" s="2" t="s">
        <v>57</v>
      </c>
      <c r="E54" s="10">
        <v>2</v>
      </c>
      <c r="F54" s="10">
        <v>239069196</v>
      </c>
      <c r="G54" s="10" t="s">
        <v>19</v>
      </c>
      <c r="H54" s="10" t="s">
        <v>18</v>
      </c>
      <c r="I54" s="11">
        <v>0.42499999999999999</v>
      </c>
      <c r="J54" s="11">
        <v>2.9000000000000001E-2</v>
      </c>
      <c r="K54" s="12">
        <v>4.1229559999999997E-3</v>
      </c>
      <c r="L54" s="13">
        <v>2.0100000000000001E-12</v>
      </c>
      <c r="M54" s="14">
        <v>163511</v>
      </c>
      <c r="N54" s="15">
        <f t="shared" si="2"/>
        <v>3.024824867325067E-4</v>
      </c>
      <c r="O54" s="16">
        <f t="shared" si="3"/>
        <v>49.473573812779868</v>
      </c>
    </row>
    <row r="55" spans="1:15" x14ac:dyDescent="0.25">
      <c r="A55" s="2" t="s">
        <v>201</v>
      </c>
      <c r="B55" s="10">
        <v>33536631</v>
      </c>
      <c r="C55" s="2" t="s">
        <v>15</v>
      </c>
      <c r="D55" s="2" t="s">
        <v>58</v>
      </c>
      <c r="E55" s="10">
        <v>3</v>
      </c>
      <c r="F55" s="10">
        <v>66427029</v>
      </c>
      <c r="G55" s="10" t="s">
        <v>18</v>
      </c>
      <c r="H55" s="10" t="s">
        <v>19</v>
      </c>
      <c r="I55" s="11">
        <v>0.35799999999999998</v>
      </c>
      <c r="J55" s="11">
        <v>2.5000000000000001E-2</v>
      </c>
      <c r="K55" s="12">
        <v>4.1731679999999997E-3</v>
      </c>
      <c r="L55" s="13">
        <v>2.09E-9</v>
      </c>
      <c r="M55" s="14">
        <v>163511</v>
      </c>
      <c r="N55" s="15">
        <f t="shared" si="2"/>
        <v>2.1943504891624774E-4</v>
      </c>
      <c r="O55" s="16">
        <f t="shared" si="3"/>
        <v>35.88748038426035</v>
      </c>
    </row>
    <row r="56" spans="1:15" x14ac:dyDescent="0.25">
      <c r="A56" s="2" t="s">
        <v>201</v>
      </c>
      <c r="B56" s="10">
        <v>33536631</v>
      </c>
      <c r="C56" s="2" t="s">
        <v>15</v>
      </c>
      <c r="D56" s="2" t="s">
        <v>59</v>
      </c>
      <c r="E56" s="10">
        <v>3</v>
      </c>
      <c r="F56" s="10">
        <v>133498741</v>
      </c>
      <c r="G56" s="10" t="s">
        <v>21</v>
      </c>
      <c r="H56" s="10" t="s">
        <v>20</v>
      </c>
      <c r="I56" s="11">
        <v>0.313</v>
      </c>
      <c r="J56" s="11">
        <v>5.2999999999999999E-2</v>
      </c>
      <c r="K56" s="12">
        <v>4.4309739999999999E-3</v>
      </c>
      <c r="L56" s="13">
        <v>5.6700000000000003E-33</v>
      </c>
      <c r="M56" s="14">
        <v>163511</v>
      </c>
      <c r="N56" s="15">
        <f t="shared" si="2"/>
        <v>8.7423164170839242E-4</v>
      </c>
      <c r="O56" s="16">
        <f t="shared" si="3"/>
        <v>143.06981766567432</v>
      </c>
    </row>
    <row r="57" spans="1:15" x14ac:dyDescent="0.25">
      <c r="A57" s="2" t="s">
        <v>201</v>
      </c>
      <c r="B57" s="10">
        <v>33536631</v>
      </c>
      <c r="C57" s="2" t="s">
        <v>15</v>
      </c>
      <c r="D57" s="2" t="s">
        <v>60</v>
      </c>
      <c r="E57" s="10">
        <v>6</v>
      </c>
      <c r="F57" s="10">
        <v>26091179</v>
      </c>
      <c r="G57" s="10" t="s">
        <v>21</v>
      </c>
      <c r="H57" s="10" t="s">
        <v>18</v>
      </c>
      <c r="I57" s="11">
        <v>0.13700000000000001</v>
      </c>
      <c r="J57" s="11">
        <v>0.17</v>
      </c>
      <c r="K57" s="12">
        <v>5.8189790000000002E-3</v>
      </c>
      <c r="L57" s="13">
        <v>1.26E-187</v>
      </c>
      <c r="M57" s="14">
        <v>163511</v>
      </c>
      <c r="N57" s="15">
        <f t="shared" si="2"/>
        <v>5.1927359128259741E-3</v>
      </c>
      <c r="O57" s="16">
        <f t="shared" si="3"/>
        <v>853.4910097880628</v>
      </c>
    </row>
    <row r="58" spans="1:15" x14ac:dyDescent="0.25">
      <c r="A58" s="2" t="s">
        <v>201</v>
      </c>
      <c r="B58" s="10">
        <v>33536631</v>
      </c>
      <c r="C58" s="2" t="s">
        <v>15</v>
      </c>
      <c r="D58" s="2" t="s">
        <v>61</v>
      </c>
      <c r="E58" s="10">
        <v>6</v>
      </c>
      <c r="F58" s="10">
        <v>26093141</v>
      </c>
      <c r="G58" s="10" t="s">
        <v>20</v>
      </c>
      <c r="H58" s="10" t="s">
        <v>21</v>
      </c>
      <c r="I58" s="11">
        <v>6.7699999999999996E-2</v>
      </c>
      <c r="J58" s="11">
        <v>0.27</v>
      </c>
      <c r="K58" s="12">
        <v>7.603856E-3</v>
      </c>
      <c r="L58" s="13">
        <v>3.6600000000000003E-276</v>
      </c>
      <c r="M58" s="14">
        <v>163511</v>
      </c>
      <c r="N58" s="15">
        <f t="shared" si="2"/>
        <v>7.6520318864848943E-3</v>
      </c>
      <c r="O58" s="16">
        <f t="shared" si="3"/>
        <v>1260.8239467711953</v>
      </c>
    </row>
    <row r="59" spans="1:15" x14ac:dyDescent="0.25">
      <c r="A59" s="2" t="s">
        <v>201</v>
      </c>
      <c r="B59" s="10">
        <v>33536631</v>
      </c>
      <c r="C59" s="2" t="s">
        <v>15</v>
      </c>
      <c r="D59" s="2" t="s">
        <v>62</v>
      </c>
      <c r="E59" s="10">
        <v>6</v>
      </c>
      <c r="F59" s="10">
        <v>135402339</v>
      </c>
      <c r="G59" s="10" t="s">
        <v>18</v>
      </c>
      <c r="H59" s="10" t="s">
        <v>19</v>
      </c>
      <c r="I59" s="11">
        <v>0.25900000000000001</v>
      </c>
      <c r="J59" s="11">
        <v>5.7000000000000002E-2</v>
      </c>
      <c r="K59" s="12">
        <v>4.504943E-3</v>
      </c>
      <c r="L59" s="13">
        <v>1.0800000000000001E-36</v>
      </c>
      <c r="M59" s="14">
        <v>163511</v>
      </c>
      <c r="N59" s="15">
        <f t="shared" si="2"/>
        <v>9.7813574318423397E-4</v>
      </c>
      <c r="O59" s="16">
        <f t="shared" si="3"/>
        <v>160.09058755814891</v>
      </c>
    </row>
    <row r="60" spans="1:15" x14ac:dyDescent="0.25">
      <c r="A60" s="2" t="s">
        <v>201</v>
      </c>
      <c r="B60" s="10">
        <v>33536631</v>
      </c>
      <c r="C60" s="2" t="s">
        <v>15</v>
      </c>
      <c r="D60" s="2" t="s">
        <v>63</v>
      </c>
      <c r="E60" s="10">
        <v>7</v>
      </c>
      <c r="F60" s="10">
        <v>50428445</v>
      </c>
      <c r="G60" s="10" t="s">
        <v>18</v>
      </c>
      <c r="H60" s="10" t="s">
        <v>19</v>
      </c>
      <c r="I60" s="11">
        <v>0.46300000000000002</v>
      </c>
      <c r="J60" s="11">
        <v>2.7E-2</v>
      </c>
      <c r="K60" s="12">
        <v>4.0810040000000001E-3</v>
      </c>
      <c r="L60" s="13">
        <v>3.6900000000000003E-11</v>
      </c>
      <c r="M60" s="14">
        <v>163511</v>
      </c>
      <c r="N60" s="15">
        <f t="shared" si="2"/>
        <v>2.6762721100363665E-4</v>
      </c>
      <c r="O60" s="16">
        <f t="shared" si="3"/>
        <v>43.771172000678526</v>
      </c>
    </row>
    <row r="61" spans="1:15" x14ac:dyDescent="0.25">
      <c r="A61" s="2" t="s">
        <v>201</v>
      </c>
      <c r="B61" s="10">
        <v>33536631</v>
      </c>
      <c r="C61" s="2" t="s">
        <v>15</v>
      </c>
      <c r="D61" s="2" t="s">
        <v>64</v>
      </c>
      <c r="E61" s="10">
        <v>7</v>
      </c>
      <c r="F61" s="10">
        <v>100235970</v>
      </c>
      <c r="G61" s="10" t="s">
        <v>18</v>
      </c>
      <c r="H61" s="10" t="s">
        <v>20</v>
      </c>
      <c r="I61" s="11">
        <v>0.371</v>
      </c>
      <c r="J61" s="11">
        <v>-5.7000000000000002E-2</v>
      </c>
      <c r="K61" s="12">
        <v>4.1589340000000004E-3</v>
      </c>
      <c r="L61" s="13">
        <v>9.4199999999999996E-43</v>
      </c>
      <c r="M61" s="14">
        <v>163511</v>
      </c>
      <c r="N61" s="15">
        <f t="shared" si="2"/>
        <v>1.1474666059798795E-3</v>
      </c>
      <c r="O61" s="16">
        <f t="shared" si="3"/>
        <v>187.83665356450842</v>
      </c>
    </row>
    <row r="62" spans="1:15" x14ac:dyDescent="0.25">
      <c r="A62" s="2" t="s">
        <v>201</v>
      </c>
      <c r="B62" s="10">
        <v>33536631</v>
      </c>
      <c r="C62" s="2" t="s">
        <v>15</v>
      </c>
      <c r="D62" s="2" t="s">
        <v>65</v>
      </c>
      <c r="E62" s="10">
        <v>15</v>
      </c>
      <c r="F62" s="10">
        <v>45398438</v>
      </c>
      <c r="G62" s="10" t="s">
        <v>18</v>
      </c>
      <c r="H62" s="10" t="s">
        <v>19</v>
      </c>
      <c r="I62" s="11">
        <v>7.5300000000000006E-2</v>
      </c>
      <c r="J62" s="11">
        <v>-4.2000000000000003E-2</v>
      </c>
      <c r="K62" s="12">
        <v>7.3456600000000004E-3</v>
      </c>
      <c r="L62" s="13">
        <v>1.0800000000000001E-8</v>
      </c>
      <c r="M62" s="14">
        <v>163511</v>
      </c>
      <c r="N62" s="15">
        <f t="shared" si="2"/>
        <v>1.9989555564758064E-4</v>
      </c>
      <c r="O62" s="16">
        <f t="shared" si="3"/>
        <v>32.691257245412153</v>
      </c>
    </row>
    <row r="63" spans="1:15" x14ac:dyDescent="0.25">
      <c r="A63" s="2" t="s">
        <v>201</v>
      </c>
      <c r="B63" s="10">
        <v>33536631</v>
      </c>
      <c r="C63" s="2" t="s">
        <v>15</v>
      </c>
      <c r="D63" s="2" t="s">
        <v>66</v>
      </c>
      <c r="E63" s="10">
        <v>17</v>
      </c>
      <c r="F63" s="10">
        <v>67249711</v>
      </c>
      <c r="G63" s="10" t="s">
        <v>19</v>
      </c>
      <c r="H63" s="10" t="s">
        <v>18</v>
      </c>
      <c r="I63" s="11">
        <v>2.6100000000000002E-2</v>
      </c>
      <c r="J63" s="11">
        <v>8.1000000000000003E-2</v>
      </c>
      <c r="K63" s="12">
        <v>1.3241954E-2</v>
      </c>
      <c r="L63" s="13">
        <v>9.5400000000000001E-10</v>
      </c>
      <c r="M63" s="14">
        <v>163511</v>
      </c>
      <c r="N63" s="15">
        <f t="shared" ref="N63:N94" si="4">2*J63^2*I63*(1-I63)/(2*J63^2*I63*(1-I63)+K63^2*2*M63*I63*(1-I63))</f>
        <v>2.2878078391768845E-4</v>
      </c>
      <c r="O63" s="16">
        <f t="shared" si="3"/>
        <v>37.416277322854526</v>
      </c>
    </row>
    <row r="64" spans="1:15" x14ac:dyDescent="0.25">
      <c r="A64" s="2" t="s">
        <v>201</v>
      </c>
      <c r="B64" s="10">
        <v>33536631</v>
      </c>
      <c r="C64" s="2" t="s">
        <v>15</v>
      </c>
      <c r="D64" s="2" t="s">
        <v>67</v>
      </c>
      <c r="E64" s="10">
        <v>19</v>
      </c>
      <c r="F64" s="10">
        <v>35947661</v>
      </c>
      <c r="G64" s="10" t="s">
        <v>19</v>
      </c>
      <c r="H64" s="10" t="s">
        <v>20</v>
      </c>
      <c r="I64" s="11">
        <v>0.30499999999999999</v>
      </c>
      <c r="J64" s="11">
        <v>-2.9000000000000001E-2</v>
      </c>
      <c r="K64" s="12">
        <v>4.3405400000000004E-3</v>
      </c>
      <c r="L64" s="13">
        <v>2.37E-11</v>
      </c>
      <c r="M64" s="14">
        <v>163511</v>
      </c>
      <c r="N64" s="15">
        <f t="shared" si="4"/>
        <v>2.7292476794221244E-4</v>
      </c>
      <c r="O64" s="16">
        <f t="shared" si="3"/>
        <v>44.637838653219085</v>
      </c>
    </row>
    <row r="65" spans="1:15" x14ac:dyDescent="0.25">
      <c r="A65" s="2" t="s">
        <v>201</v>
      </c>
      <c r="B65" s="10">
        <v>33536631</v>
      </c>
      <c r="C65" s="2" t="s">
        <v>15</v>
      </c>
      <c r="D65" s="2" t="s">
        <v>68</v>
      </c>
      <c r="E65" s="10">
        <v>22</v>
      </c>
      <c r="F65" s="10">
        <v>37462936</v>
      </c>
      <c r="G65" s="10" t="s">
        <v>20</v>
      </c>
      <c r="H65" s="10" t="s">
        <v>21</v>
      </c>
      <c r="I65" s="11">
        <v>0.43099999999999999</v>
      </c>
      <c r="J65" s="11">
        <v>-0.17</v>
      </c>
      <c r="K65" s="12">
        <v>4.5864399999999998E-3</v>
      </c>
      <c r="L65" s="13">
        <v>1E-300</v>
      </c>
      <c r="M65" s="14">
        <v>163511</v>
      </c>
      <c r="N65" s="15">
        <f t="shared" si="4"/>
        <v>8.3323134152022155E-3</v>
      </c>
      <c r="O65" s="16">
        <f t="shared" si="3"/>
        <v>1373.8556299018815</v>
      </c>
    </row>
    <row r="66" spans="1:15" x14ac:dyDescent="0.25">
      <c r="A66" s="2" t="s">
        <v>201</v>
      </c>
      <c r="B66" s="10">
        <v>20700443</v>
      </c>
      <c r="C66" s="2" t="s">
        <v>16</v>
      </c>
      <c r="D66" s="2" t="s">
        <v>69</v>
      </c>
      <c r="E66" s="10">
        <v>1</v>
      </c>
      <c r="F66" s="10">
        <v>155162067</v>
      </c>
      <c r="G66" s="10" t="s">
        <v>18</v>
      </c>
      <c r="H66" s="10" t="s">
        <v>19</v>
      </c>
      <c r="I66" s="11">
        <v>0.46</v>
      </c>
      <c r="J66" s="11">
        <v>-0.01</v>
      </c>
      <c r="K66" s="12">
        <v>1E-3</v>
      </c>
      <c r="L66" s="13">
        <v>2.0099999999999999E-36</v>
      </c>
      <c r="M66" s="14">
        <v>23829</v>
      </c>
      <c r="N66" s="15">
        <f t="shared" si="4"/>
        <v>4.1790296293200725E-3</v>
      </c>
      <c r="O66" s="16">
        <f t="shared" si="3"/>
        <v>99.991606865583961</v>
      </c>
    </row>
    <row r="67" spans="1:15" x14ac:dyDescent="0.25">
      <c r="A67" s="2" t="s">
        <v>201</v>
      </c>
      <c r="B67" s="10">
        <v>20700443</v>
      </c>
      <c r="C67" s="2" t="s">
        <v>16</v>
      </c>
      <c r="D67" s="2" t="s">
        <v>70</v>
      </c>
      <c r="E67" s="10">
        <v>3</v>
      </c>
      <c r="F67" s="10">
        <v>169100899</v>
      </c>
      <c r="G67" s="10" t="s">
        <v>21</v>
      </c>
      <c r="H67" s="10" t="s">
        <v>20</v>
      </c>
      <c r="I67" s="11">
        <v>0.47</v>
      </c>
      <c r="J67" s="11">
        <v>-4.0000000000000001E-3</v>
      </c>
      <c r="K67" s="12">
        <v>1E-3</v>
      </c>
      <c r="L67" s="13">
        <v>1.2499999999999999E-8</v>
      </c>
      <c r="M67" s="14">
        <v>23829</v>
      </c>
      <c r="N67" s="15">
        <f t="shared" si="4"/>
        <v>6.7100020968756554E-4</v>
      </c>
      <c r="O67" s="16">
        <f t="shared" si="3"/>
        <v>15.998657098493434</v>
      </c>
    </row>
    <row r="68" spans="1:15" x14ac:dyDescent="0.25">
      <c r="A68" s="2" t="s">
        <v>201</v>
      </c>
      <c r="B68" s="10">
        <v>20700443</v>
      </c>
      <c r="C68" s="2" t="s">
        <v>16</v>
      </c>
      <c r="D68" s="2" t="s">
        <v>71</v>
      </c>
      <c r="E68" s="10">
        <v>4</v>
      </c>
      <c r="F68" s="10">
        <v>77412140</v>
      </c>
      <c r="G68" s="10" t="s">
        <v>21</v>
      </c>
      <c r="H68" s="10" t="s">
        <v>20</v>
      </c>
      <c r="I68" s="11">
        <v>0.56000000000000005</v>
      </c>
      <c r="J68" s="11">
        <v>-5.0000000000000001E-3</v>
      </c>
      <c r="K68" s="12">
        <v>1E-3</v>
      </c>
      <c r="L68" s="13">
        <v>6.2699999999999995E-13</v>
      </c>
      <c r="M68" s="14">
        <v>23829</v>
      </c>
      <c r="N68" s="15">
        <f t="shared" si="4"/>
        <v>1.048042257063805E-3</v>
      </c>
      <c r="O68" s="16">
        <f t="shared" si="3"/>
        <v>24.997901716395994</v>
      </c>
    </row>
    <row r="69" spans="1:15" x14ac:dyDescent="0.25">
      <c r="A69" s="2" t="s">
        <v>201</v>
      </c>
      <c r="B69" s="10">
        <v>20700443</v>
      </c>
      <c r="C69" s="2" t="s">
        <v>16</v>
      </c>
      <c r="D69" s="2" t="s">
        <v>72</v>
      </c>
      <c r="E69" s="10">
        <v>9</v>
      </c>
      <c r="F69" s="10">
        <v>77499796</v>
      </c>
      <c r="G69" s="10" t="s">
        <v>19</v>
      </c>
      <c r="H69" s="10" t="s">
        <v>18</v>
      </c>
      <c r="I69" s="11">
        <v>0.92</v>
      </c>
      <c r="J69" s="11">
        <v>-1.0999999999999999E-2</v>
      </c>
      <c r="K69" s="12">
        <v>1E-3</v>
      </c>
      <c r="L69" s="13">
        <v>8.2100000000000005E-15</v>
      </c>
      <c r="M69" s="14">
        <v>23829</v>
      </c>
      <c r="N69" s="15">
        <f t="shared" si="4"/>
        <v>5.0521920668058452E-3</v>
      </c>
      <c r="O69" s="16">
        <f t="shared" si="3"/>
        <v>120.98984430735659</v>
      </c>
    </row>
    <row r="70" spans="1:15" x14ac:dyDescent="0.25">
      <c r="A70" s="2" t="s">
        <v>201</v>
      </c>
      <c r="B70" s="10">
        <v>20700443</v>
      </c>
      <c r="C70" s="2" t="s">
        <v>16</v>
      </c>
      <c r="D70" s="2" t="s">
        <v>73</v>
      </c>
      <c r="E70" s="10">
        <v>11</v>
      </c>
      <c r="F70" s="10">
        <v>30760335</v>
      </c>
      <c r="G70" s="10" t="s">
        <v>18</v>
      </c>
      <c r="H70" s="10" t="s">
        <v>19</v>
      </c>
      <c r="I70" s="11">
        <v>0.45</v>
      </c>
      <c r="J70" s="11">
        <v>-6.0000000000000001E-3</v>
      </c>
      <c r="K70" s="12">
        <v>1E-3</v>
      </c>
      <c r="L70" s="13">
        <v>5.1999999999999997E-16</v>
      </c>
      <c r="M70" s="14">
        <v>23829</v>
      </c>
      <c r="N70" s="15">
        <f t="shared" si="4"/>
        <v>1.5084852294154621E-3</v>
      </c>
      <c r="O70" s="16">
        <f t="shared" si="3"/>
        <v>35.996978471610227</v>
      </c>
    </row>
    <row r="71" spans="1:15" x14ac:dyDescent="0.25">
      <c r="A71" s="2" t="s">
        <v>201</v>
      </c>
      <c r="B71" s="10">
        <v>20700443</v>
      </c>
      <c r="C71" s="2" t="s">
        <v>16</v>
      </c>
      <c r="D71" s="2" t="s">
        <v>74</v>
      </c>
      <c r="E71" s="10">
        <v>12</v>
      </c>
      <c r="F71" s="10">
        <v>90305779</v>
      </c>
      <c r="G71" s="10" t="s">
        <v>21</v>
      </c>
      <c r="H71" s="10" t="s">
        <v>20</v>
      </c>
      <c r="I71" s="11">
        <v>0.28999999999999998</v>
      </c>
      <c r="J71" s="11">
        <v>-7.0000000000000001E-3</v>
      </c>
      <c r="K71" s="12">
        <v>1E-3</v>
      </c>
      <c r="L71" s="13">
        <v>1.0500000000000001E-16</v>
      </c>
      <c r="M71" s="14">
        <v>23829</v>
      </c>
      <c r="N71" s="15">
        <f t="shared" si="4"/>
        <v>2.0520981656755176E-3</v>
      </c>
      <c r="O71" s="16">
        <f t="shared" si="3"/>
        <v>48.995887364136152</v>
      </c>
    </row>
    <row r="72" spans="1:15" x14ac:dyDescent="0.25">
      <c r="A72" s="2" t="s">
        <v>201</v>
      </c>
      <c r="B72" s="10">
        <v>20558539</v>
      </c>
      <c r="C72" s="2" t="s">
        <v>5</v>
      </c>
      <c r="D72" s="2" t="s">
        <v>75</v>
      </c>
      <c r="E72" s="10">
        <v>3</v>
      </c>
      <c r="F72" s="10">
        <v>122048644</v>
      </c>
      <c r="G72" s="10" t="s">
        <v>20</v>
      </c>
      <c r="H72" s="10" t="s">
        <v>21</v>
      </c>
      <c r="I72" s="11">
        <v>0.15</v>
      </c>
      <c r="J72" s="11">
        <v>-3.5999999999999997E-2</v>
      </c>
      <c r="K72" s="12">
        <v>6.1313649999999997E-3</v>
      </c>
      <c r="L72" s="13">
        <v>4.32E-9</v>
      </c>
      <c r="M72" s="14">
        <v>21807</v>
      </c>
      <c r="N72" s="15">
        <f t="shared" si="4"/>
        <v>1.5783696387981665E-3</v>
      </c>
      <c r="O72" s="16">
        <f t="shared" si="3"/>
        <v>34.470757571170729</v>
      </c>
    </row>
    <row r="73" spans="1:15" x14ac:dyDescent="0.25">
      <c r="A73" s="2" t="s">
        <v>201</v>
      </c>
      <c r="B73" s="10">
        <v>20558539</v>
      </c>
      <c r="C73" s="2" t="s">
        <v>5</v>
      </c>
      <c r="D73" s="2" t="s">
        <v>76</v>
      </c>
      <c r="E73" s="10">
        <v>6</v>
      </c>
      <c r="F73" s="10">
        <v>33706479</v>
      </c>
      <c r="G73" s="10" t="s">
        <v>18</v>
      </c>
      <c r="H73" s="10" t="s">
        <v>19</v>
      </c>
      <c r="I73" s="11">
        <v>0.08</v>
      </c>
      <c r="J73" s="11">
        <v>-5.8999999999999997E-2</v>
      </c>
      <c r="K73" s="12">
        <v>8.6873739999999994E-3</v>
      </c>
      <c r="L73" s="13">
        <v>1.1100000000000001E-11</v>
      </c>
      <c r="M73" s="14">
        <v>21808</v>
      </c>
      <c r="N73" s="15">
        <f t="shared" si="4"/>
        <v>2.1105399773305692E-3</v>
      </c>
      <c r="O73" s="16">
        <f t="shared" si="3"/>
        <v>46.11977236900055</v>
      </c>
    </row>
    <row r="74" spans="1:15" x14ac:dyDescent="0.25">
      <c r="A74" s="2" t="s">
        <v>201</v>
      </c>
      <c r="B74" s="10">
        <v>20558539</v>
      </c>
      <c r="C74" s="2" t="s">
        <v>5</v>
      </c>
      <c r="D74" s="2" t="s">
        <v>77</v>
      </c>
      <c r="E74" s="10">
        <v>6</v>
      </c>
      <c r="F74" s="10">
        <v>136133659</v>
      </c>
      <c r="G74" s="10" t="s">
        <v>19</v>
      </c>
      <c r="H74" s="10" t="s">
        <v>18</v>
      </c>
      <c r="I74" s="11">
        <v>0.28999999999999998</v>
      </c>
      <c r="J74" s="11">
        <v>3.5000000000000003E-2</v>
      </c>
      <c r="K74" s="12">
        <v>5.0301410000000001E-3</v>
      </c>
      <c r="L74" s="13">
        <v>3.45E-12</v>
      </c>
      <c r="M74" s="14">
        <v>21807</v>
      </c>
      <c r="N74" s="15">
        <f t="shared" si="4"/>
        <v>2.2152192797896364E-3</v>
      </c>
      <c r="O74" s="16">
        <f t="shared" si="3"/>
        <v>48.410095372418461</v>
      </c>
    </row>
    <row r="75" spans="1:15" x14ac:dyDescent="0.25">
      <c r="A75" s="2" t="s">
        <v>201</v>
      </c>
      <c r="B75" s="10">
        <v>20558539</v>
      </c>
      <c r="C75" s="2" t="s">
        <v>5</v>
      </c>
      <c r="D75" s="2" t="s">
        <v>30</v>
      </c>
      <c r="E75" s="10">
        <v>12</v>
      </c>
      <c r="F75" s="10">
        <v>4606168</v>
      </c>
      <c r="G75" s="10" t="s">
        <v>19</v>
      </c>
      <c r="H75" s="10" t="s">
        <v>20</v>
      </c>
      <c r="I75" s="11">
        <v>0.09</v>
      </c>
      <c r="J75" s="11">
        <v>4.7E-2</v>
      </c>
      <c r="K75" s="12">
        <v>8.0079560000000001E-3</v>
      </c>
      <c r="L75" s="13">
        <v>4.3800000000000002E-9</v>
      </c>
      <c r="M75" s="14">
        <v>21808</v>
      </c>
      <c r="N75" s="15">
        <f t="shared" si="4"/>
        <v>1.5770703519554581E-3</v>
      </c>
      <c r="O75" s="16">
        <f t="shared" si="3"/>
        <v>34.443916574375393</v>
      </c>
    </row>
    <row r="76" spans="1:15" x14ac:dyDescent="0.25">
      <c r="A76" s="2" t="s">
        <v>201</v>
      </c>
      <c r="B76" s="10">
        <v>21878437</v>
      </c>
      <c r="C76" s="2" t="s">
        <v>232</v>
      </c>
      <c r="D76" s="2" t="s">
        <v>84</v>
      </c>
      <c r="E76" s="10">
        <v>10</v>
      </c>
      <c r="F76" s="10">
        <v>95338172</v>
      </c>
      <c r="G76" s="10" t="s">
        <v>18</v>
      </c>
      <c r="H76" s="10" t="s">
        <v>19</v>
      </c>
      <c r="I76" s="11">
        <v>0.35</v>
      </c>
      <c r="J76" s="11">
        <v>-0.03</v>
      </c>
      <c r="K76" s="12">
        <v>4.0000000000000001E-3</v>
      </c>
      <c r="L76" s="13">
        <v>6.5099999999999997E-15</v>
      </c>
      <c r="M76" s="14">
        <v>8902</v>
      </c>
      <c r="N76" s="15">
        <f t="shared" si="4"/>
        <v>6.2791281779365398E-3</v>
      </c>
      <c r="O76" s="16">
        <f t="shared" si="3"/>
        <v>56.237362390474054</v>
      </c>
    </row>
    <row r="77" spans="1:15" x14ac:dyDescent="0.25">
      <c r="A77" s="2" t="s">
        <v>201</v>
      </c>
      <c r="B77" s="10">
        <v>21878437</v>
      </c>
      <c r="C77" s="2" t="s">
        <v>232</v>
      </c>
      <c r="D77" s="2" t="s">
        <v>85</v>
      </c>
      <c r="E77" s="10">
        <v>18</v>
      </c>
      <c r="F77" s="10">
        <v>27441277</v>
      </c>
      <c r="G77" s="10" t="s">
        <v>18</v>
      </c>
      <c r="H77" s="10" t="s">
        <v>20</v>
      </c>
      <c r="I77" s="11">
        <v>0.31</v>
      </c>
      <c r="J77" s="11">
        <v>3.0000000000000001E-3</v>
      </c>
      <c r="K77" s="12">
        <v>4.0000000000000001E-3</v>
      </c>
      <c r="L77" s="13">
        <v>6.3499999999999994E-14</v>
      </c>
      <c r="M77" s="14">
        <v>8902</v>
      </c>
      <c r="N77" s="15">
        <f t="shared" si="4"/>
        <v>6.3184055152659698E-5</v>
      </c>
      <c r="O77" s="16">
        <f t="shared" si="3"/>
        <v>0.56237362390474055</v>
      </c>
    </row>
    <row r="78" spans="1:15" x14ac:dyDescent="0.25">
      <c r="A78" s="2" t="s">
        <v>201</v>
      </c>
      <c r="B78" s="10">
        <v>25343990</v>
      </c>
      <c r="C78" s="2" t="s">
        <v>11</v>
      </c>
      <c r="D78" s="2" t="s">
        <v>195</v>
      </c>
      <c r="E78" s="10">
        <v>21</v>
      </c>
      <c r="F78" s="10">
        <v>44478497</v>
      </c>
      <c r="G78" s="10" t="s">
        <v>19</v>
      </c>
      <c r="H78" s="10" t="s">
        <v>18</v>
      </c>
      <c r="I78" s="11">
        <v>0.17</v>
      </c>
      <c r="J78" s="11">
        <v>-0.11293300000000001</v>
      </c>
      <c r="K78" s="12">
        <v>1.9173679999999999E-2</v>
      </c>
      <c r="L78" s="13">
        <v>3.9600000000000004E-9</v>
      </c>
      <c r="M78" s="14">
        <v>9639</v>
      </c>
      <c r="N78" s="15">
        <f t="shared" si="4"/>
        <v>3.5862331386461621E-3</v>
      </c>
      <c r="O78" s="16">
        <f t="shared" si="3"/>
        <v>34.684916955730891</v>
      </c>
    </row>
    <row r="79" spans="1:15" x14ac:dyDescent="0.25">
      <c r="A79" s="2" t="s">
        <v>201</v>
      </c>
      <c r="B79" s="10">
        <v>25343990</v>
      </c>
      <c r="C79" s="2" t="s">
        <v>11</v>
      </c>
      <c r="D79" s="2" t="s">
        <v>196</v>
      </c>
      <c r="E79" s="10">
        <v>5</v>
      </c>
      <c r="F79" s="10">
        <v>78316476</v>
      </c>
      <c r="G79" s="10" t="s">
        <v>19</v>
      </c>
      <c r="H79" s="10" t="s">
        <v>18</v>
      </c>
      <c r="I79" s="11">
        <v>0.28999999999999998</v>
      </c>
      <c r="J79" s="11">
        <v>0.20856250000000001</v>
      </c>
      <c r="K79" s="12">
        <v>1.5872339999999999E-2</v>
      </c>
      <c r="L79" s="13">
        <v>1.9000000000000001E-39</v>
      </c>
      <c r="M79" s="14">
        <v>9639</v>
      </c>
      <c r="N79" s="15">
        <f t="shared" si="4"/>
        <v>1.7597382055026738E-2</v>
      </c>
      <c r="O79" s="16">
        <f t="shared" si="3"/>
        <v>172.62369599445796</v>
      </c>
    </row>
    <row r="80" spans="1:15" x14ac:dyDescent="0.25">
      <c r="A80" s="2" t="s">
        <v>201</v>
      </c>
      <c r="B80" s="10">
        <v>23754956</v>
      </c>
      <c r="C80" s="2" t="s">
        <v>91</v>
      </c>
      <c r="D80" s="2" t="s">
        <v>92</v>
      </c>
      <c r="E80" s="10">
        <v>1</v>
      </c>
      <c r="F80" s="10">
        <v>45747242</v>
      </c>
      <c r="G80" s="10" t="s">
        <v>20</v>
      </c>
      <c r="H80" s="10" t="s">
        <v>21</v>
      </c>
      <c r="I80" s="15">
        <v>2.2000000000000001E-3</v>
      </c>
      <c r="J80" s="11">
        <v>0.51</v>
      </c>
      <c r="K80" s="12">
        <v>8.5980200000000007E-2</v>
      </c>
      <c r="L80" s="13">
        <v>3E-9</v>
      </c>
      <c r="M80" s="14">
        <v>37283</v>
      </c>
      <c r="N80" s="15">
        <f t="shared" si="4"/>
        <v>9.42807329588262E-4</v>
      </c>
      <c r="O80" s="16">
        <f t="shared" si="3"/>
        <v>35.181969873446036</v>
      </c>
    </row>
    <row r="81" spans="1:15" x14ac:dyDescent="0.25">
      <c r="A81" s="2" t="s">
        <v>201</v>
      </c>
      <c r="B81" s="10">
        <v>23754956</v>
      </c>
      <c r="C81" s="2" t="s">
        <v>91</v>
      </c>
      <c r="D81" s="2" t="s">
        <v>93</v>
      </c>
      <c r="E81" s="10">
        <v>4</v>
      </c>
      <c r="F81" s="10">
        <v>145655266</v>
      </c>
      <c r="G81" s="10" t="s">
        <v>21</v>
      </c>
      <c r="H81" s="10" t="s">
        <v>18</v>
      </c>
      <c r="I81" s="11">
        <v>0.94099999999999995</v>
      </c>
      <c r="J81" s="11">
        <v>9.9061421692228549E-2</v>
      </c>
      <c r="K81" s="12">
        <v>1.4593718659546413E-2</v>
      </c>
      <c r="L81" s="10">
        <v>2.2E-13</v>
      </c>
      <c r="M81" s="14">
        <v>45576</v>
      </c>
      <c r="N81" s="15">
        <f t="shared" si="4"/>
        <v>1.0099552423053157E-3</v>
      </c>
      <c r="O81" s="16">
        <f t="shared" si="3"/>
        <v>46.074233126103366</v>
      </c>
    </row>
    <row r="82" spans="1:15" x14ac:dyDescent="0.25">
      <c r="A82" s="2" t="s">
        <v>201</v>
      </c>
      <c r="B82" s="10">
        <v>23754956</v>
      </c>
      <c r="C82" s="2" t="s">
        <v>91</v>
      </c>
      <c r="D82" s="2" t="s">
        <v>94</v>
      </c>
      <c r="E82" s="10">
        <v>6</v>
      </c>
      <c r="F82" s="10">
        <v>49444720</v>
      </c>
      <c r="G82" s="10" t="s">
        <v>18</v>
      </c>
      <c r="H82" s="10" t="s">
        <v>19</v>
      </c>
      <c r="I82" s="11">
        <v>0.627</v>
      </c>
      <c r="J82" s="11">
        <v>6.965911976268109E-2</v>
      </c>
      <c r="K82" s="12">
        <v>6.7581095433337226E-3</v>
      </c>
      <c r="L82" s="10">
        <v>3.6000000000000001E-26</v>
      </c>
      <c r="M82" s="14">
        <v>45574</v>
      </c>
      <c r="N82" s="15">
        <f t="shared" si="4"/>
        <v>2.325825313100471E-3</v>
      </c>
      <c r="O82" s="16">
        <f t="shared" si="3"/>
        <v>106.23960593334826</v>
      </c>
    </row>
    <row r="83" spans="1:15" x14ac:dyDescent="0.25">
      <c r="A83" s="2" t="s">
        <v>201</v>
      </c>
      <c r="B83" s="10">
        <v>23754956</v>
      </c>
      <c r="C83" s="2" t="s">
        <v>91</v>
      </c>
      <c r="D83" s="2" t="s">
        <v>95</v>
      </c>
      <c r="E83" s="10">
        <v>10</v>
      </c>
      <c r="F83" s="10">
        <v>17114152</v>
      </c>
      <c r="G83" s="10" t="s">
        <v>21</v>
      </c>
      <c r="H83" s="10" t="s">
        <v>20</v>
      </c>
      <c r="I83" s="11">
        <v>0.59299999999999997</v>
      </c>
      <c r="J83" s="11">
        <v>0.11863372677805661</v>
      </c>
      <c r="K83" s="12">
        <v>6.5386821931101811E-3</v>
      </c>
      <c r="L83" s="10">
        <v>3.3E-75</v>
      </c>
      <c r="M83" s="14">
        <v>45576</v>
      </c>
      <c r="N83" s="15">
        <f t="shared" si="4"/>
        <v>7.1709084219962142E-3</v>
      </c>
      <c r="O83" s="16">
        <f t="shared" si="3"/>
        <v>329.1674097750581</v>
      </c>
    </row>
    <row r="84" spans="1:15" x14ac:dyDescent="0.25">
      <c r="A84" s="2" t="s">
        <v>201</v>
      </c>
      <c r="B84" s="10">
        <v>23754956</v>
      </c>
      <c r="C84" s="2" t="s">
        <v>91</v>
      </c>
      <c r="D84" s="2" t="s">
        <v>96</v>
      </c>
      <c r="E84" s="10">
        <v>11</v>
      </c>
      <c r="F84" s="10">
        <v>59855905</v>
      </c>
      <c r="G84" s="10" t="s">
        <v>18</v>
      </c>
      <c r="H84" s="10" t="s">
        <v>20</v>
      </c>
      <c r="I84" s="11">
        <v>0.88100000000000001</v>
      </c>
      <c r="J84" s="11">
        <v>0.23461609190486954</v>
      </c>
      <c r="K84" s="12">
        <v>1.057980580437516E-2</v>
      </c>
      <c r="L84" s="10">
        <v>1.1E-111</v>
      </c>
      <c r="M84" s="14">
        <v>45576</v>
      </c>
      <c r="N84" s="15">
        <f t="shared" si="4"/>
        <v>1.067488069440522E-2</v>
      </c>
      <c r="O84" s="16">
        <f t="shared" ref="O84:O115" si="5">N84/(1-N84)*(M84-2)</f>
        <v>491.74634634597652</v>
      </c>
    </row>
    <row r="85" spans="1:15" x14ac:dyDescent="0.25">
      <c r="A85" s="2" t="s">
        <v>201</v>
      </c>
      <c r="B85" s="10">
        <v>23754956</v>
      </c>
      <c r="C85" s="2" t="s">
        <v>91</v>
      </c>
      <c r="D85" s="2" t="s">
        <v>97</v>
      </c>
      <c r="E85" s="10">
        <v>13</v>
      </c>
      <c r="F85" s="10">
        <v>99866380</v>
      </c>
      <c r="G85" s="10" t="s">
        <v>18</v>
      </c>
      <c r="H85" s="10" t="s">
        <v>19</v>
      </c>
      <c r="I85" s="11">
        <v>0.94799999999999995</v>
      </c>
      <c r="J85" s="11">
        <v>0.18132508281574014</v>
      </c>
      <c r="K85" s="12">
        <v>1.4971347684383742E-2</v>
      </c>
      <c r="L85" s="10">
        <v>8.9E-35</v>
      </c>
      <c r="M85" s="14">
        <v>45576</v>
      </c>
      <c r="N85" s="15">
        <f t="shared" si="4"/>
        <v>3.2082058334716485E-3</v>
      </c>
      <c r="O85" s="16">
        <f t="shared" si="5"/>
        <v>146.68135663866661</v>
      </c>
    </row>
    <row r="86" spans="1:15" x14ac:dyDescent="0.25">
      <c r="A86" s="2" t="s">
        <v>201</v>
      </c>
      <c r="B86" s="10">
        <v>23754956</v>
      </c>
      <c r="C86" s="2" t="s">
        <v>91</v>
      </c>
      <c r="D86" s="2" t="s">
        <v>98</v>
      </c>
      <c r="E86" s="10">
        <v>14</v>
      </c>
      <c r="F86" s="10">
        <v>74292303</v>
      </c>
      <c r="G86" s="10" t="s">
        <v>19</v>
      </c>
      <c r="H86" s="10" t="s">
        <v>18</v>
      </c>
      <c r="I86" s="11">
        <v>0.29399999999999998</v>
      </c>
      <c r="J86" s="11">
        <v>5.3434598238380003E-2</v>
      </c>
      <c r="K86" s="12">
        <v>7.3828398875566822E-3</v>
      </c>
      <c r="L86" s="10">
        <v>1.7000000000000001E-13</v>
      </c>
      <c r="M86" s="14">
        <v>45571</v>
      </c>
      <c r="N86" s="15">
        <f t="shared" si="4"/>
        <v>1.1481819165228765E-3</v>
      </c>
      <c r="O86" s="16">
        <f t="shared" si="5"/>
        <v>52.381645412050787</v>
      </c>
    </row>
    <row r="87" spans="1:15" x14ac:dyDescent="0.25">
      <c r="A87" s="2" t="s">
        <v>201</v>
      </c>
      <c r="B87" s="10">
        <v>23754956</v>
      </c>
      <c r="C87" s="2" t="s">
        <v>91</v>
      </c>
      <c r="D87" s="2" t="s">
        <v>99</v>
      </c>
      <c r="E87" s="10">
        <v>19</v>
      </c>
      <c r="F87" s="10">
        <v>5832198</v>
      </c>
      <c r="G87" s="10" t="s">
        <v>20</v>
      </c>
      <c r="H87" s="10" t="s">
        <v>21</v>
      </c>
      <c r="I87" s="11">
        <v>0.254</v>
      </c>
      <c r="J87" s="11">
        <v>4.9740094448145082E-2</v>
      </c>
      <c r="K87" s="12">
        <v>7.826739801194197E-3</v>
      </c>
      <c r="L87" s="10">
        <v>1.7000000000000001E-10</v>
      </c>
      <c r="M87" s="14">
        <v>45575</v>
      </c>
      <c r="N87" s="15">
        <f t="shared" si="4"/>
        <v>8.8540107860874166E-4</v>
      </c>
      <c r="O87" s="16">
        <f t="shared" si="5"/>
        <v>40.38614128849386</v>
      </c>
    </row>
    <row r="88" spans="1:15" x14ac:dyDescent="0.25">
      <c r="A88" s="2" t="s">
        <v>201</v>
      </c>
      <c r="B88" s="10">
        <v>23754956</v>
      </c>
      <c r="C88" s="2" t="s">
        <v>91</v>
      </c>
      <c r="D88" s="2" t="s">
        <v>100</v>
      </c>
      <c r="E88" s="10">
        <v>19</v>
      </c>
      <c r="F88" s="10">
        <v>8273709</v>
      </c>
      <c r="G88" s="10" t="s">
        <v>19</v>
      </c>
      <c r="H88" s="10" t="s">
        <v>18</v>
      </c>
      <c r="I88" s="11">
        <v>3.1E-2</v>
      </c>
      <c r="J88" s="11">
        <v>0.31298557589198717</v>
      </c>
      <c r="K88" s="12">
        <v>1.916320696943365E-2</v>
      </c>
      <c r="L88" s="10">
        <v>8.3999999999999999E-59</v>
      </c>
      <c r="M88" s="14">
        <v>45575</v>
      </c>
      <c r="N88" s="15">
        <f t="shared" si="4"/>
        <v>5.8190358433687162E-3</v>
      </c>
      <c r="O88" s="16">
        <f t="shared" si="5"/>
        <v>266.74310819741487</v>
      </c>
    </row>
    <row r="89" spans="1:15" x14ac:dyDescent="0.25">
      <c r="A89" s="2" t="s">
        <v>201</v>
      </c>
      <c r="B89" s="10">
        <v>23754956</v>
      </c>
      <c r="C89" s="2" t="s">
        <v>91</v>
      </c>
      <c r="D89" s="2" t="s">
        <v>101</v>
      </c>
      <c r="E89" s="10">
        <v>19</v>
      </c>
      <c r="F89" s="10">
        <v>48703728</v>
      </c>
      <c r="G89" s="10" t="s">
        <v>20</v>
      </c>
      <c r="H89" s="10" t="s">
        <v>21</v>
      </c>
      <c r="I89" s="11">
        <v>0.59599999999999997</v>
      </c>
      <c r="J89" s="11">
        <v>0.1714241272979781</v>
      </c>
      <c r="K89" s="12">
        <v>6.8677299118617844E-3</v>
      </c>
      <c r="L89" s="10">
        <v>2.4000000000000001E-139</v>
      </c>
      <c r="M89" s="14">
        <v>45568</v>
      </c>
      <c r="N89" s="15">
        <f t="shared" si="4"/>
        <v>1.3488377695537261E-2</v>
      </c>
      <c r="O89" s="16">
        <f t="shared" si="5"/>
        <v>623.01487806006401</v>
      </c>
    </row>
    <row r="90" spans="1:15" x14ac:dyDescent="0.25">
      <c r="A90" s="2" t="s">
        <v>201</v>
      </c>
      <c r="B90" s="10">
        <v>23754956</v>
      </c>
      <c r="C90" s="2" t="s">
        <v>91</v>
      </c>
      <c r="D90" s="2" t="s">
        <v>102</v>
      </c>
      <c r="E90" s="10">
        <v>22</v>
      </c>
      <c r="F90" s="10">
        <v>30622988</v>
      </c>
      <c r="G90" s="10" t="s">
        <v>18</v>
      </c>
      <c r="H90" s="10" t="s">
        <v>19</v>
      </c>
      <c r="I90" s="11">
        <v>5.5E-2</v>
      </c>
      <c r="J90" s="11">
        <v>0.22164632418914751</v>
      </c>
      <c r="K90" s="12">
        <v>1.521035341626766E-2</v>
      </c>
      <c r="L90" s="10">
        <v>4.9000000000000002E-49</v>
      </c>
      <c r="M90" s="14">
        <v>45575</v>
      </c>
      <c r="N90" s="15">
        <f t="shared" si="4"/>
        <v>4.6376395702120042E-3</v>
      </c>
      <c r="O90" s="16">
        <f t="shared" si="5"/>
        <v>212.3358854377538</v>
      </c>
    </row>
    <row r="91" spans="1:15" x14ac:dyDescent="0.25">
      <c r="A91" s="2" t="s">
        <v>201</v>
      </c>
      <c r="B91" s="10">
        <v>19744961</v>
      </c>
      <c r="C91" s="2" t="s">
        <v>103</v>
      </c>
      <c r="D91" s="2" t="s">
        <v>104</v>
      </c>
      <c r="E91" s="10">
        <v>1</v>
      </c>
      <c r="F91" s="10">
        <v>21563893</v>
      </c>
      <c r="G91" s="10" t="s">
        <v>20</v>
      </c>
      <c r="H91" s="10" t="s">
        <v>21</v>
      </c>
      <c r="I91" s="11">
        <v>0.79</v>
      </c>
      <c r="J91" s="11">
        <v>0.14000000000000001</v>
      </c>
      <c r="K91" s="12">
        <v>0.02</v>
      </c>
      <c r="L91" s="13">
        <v>1.4000000000000001E-15</v>
      </c>
      <c r="M91" s="14">
        <v>4763</v>
      </c>
      <c r="N91" s="15">
        <f t="shared" si="4"/>
        <v>1.0182876142975894E-2</v>
      </c>
      <c r="O91" s="16">
        <f t="shared" si="5"/>
        <v>48.979424732311564</v>
      </c>
    </row>
    <row r="92" spans="1:15" x14ac:dyDescent="0.25">
      <c r="A92" s="2" t="s">
        <v>201</v>
      </c>
      <c r="B92" s="10">
        <v>33203707</v>
      </c>
      <c r="C92" s="2" t="s">
        <v>9</v>
      </c>
      <c r="D92" s="2" t="s">
        <v>105</v>
      </c>
      <c r="E92" s="10">
        <v>1</v>
      </c>
      <c r="F92" s="10">
        <v>2330190</v>
      </c>
      <c r="G92" s="10" t="s">
        <v>19</v>
      </c>
      <c r="H92" s="10" t="s">
        <v>21</v>
      </c>
      <c r="I92" s="11">
        <v>0.55100000000000005</v>
      </c>
      <c r="J92" s="11">
        <v>3.9E-2</v>
      </c>
      <c r="K92" s="12">
        <v>6.0000000000000001E-3</v>
      </c>
      <c r="L92" s="13">
        <v>6.2500000000000001E-10</v>
      </c>
      <c r="M92" s="14">
        <v>52018</v>
      </c>
      <c r="N92" s="15">
        <f t="shared" si="4"/>
        <v>8.1155968325161707E-4</v>
      </c>
      <c r="O92" s="16">
        <f t="shared" si="5"/>
        <v>42.248375562305348</v>
      </c>
    </row>
    <row r="93" spans="1:15" x14ac:dyDescent="0.25">
      <c r="A93" s="2" t="s">
        <v>201</v>
      </c>
      <c r="B93" s="10">
        <v>33203707</v>
      </c>
      <c r="C93" s="2" t="s">
        <v>9</v>
      </c>
      <c r="D93" s="2" t="s">
        <v>106</v>
      </c>
      <c r="E93" s="10">
        <v>2</v>
      </c>
      <c r="F93" s="10">
        <v>220031255</v>
      </c>
      <c r="G93" s="10" t="s">
        <v>19</v>
      </c>
      <c r="H93" s="10" t="s">
        <v>18</v>
      </c>
      <c r="I93" s="11">
        <v>0.85699999999999998</v>
      </c>
      <c r="J93" s="11">
        <v>0.10199999999999999</v>
      </c>
      <c r="K93" s="12">
        <v>8.9999999999999993E-3</v>
      </c>
      <c r="L93" s="13">
        <v>2.38E-30</v>
      </c>
      <c r="M93" s="14">
        <v>52018</v>
      </c>
      <c r="N93" s="15">
        <f t="shared" si="4"/>
        <v>2.4631486540043213E-3</v>
      </c>
      <c r="O93" s="16">
        <f t="shared" si="5"/>
        <v>128.4395059829717</v>
      </c>
    </row>
    <row r="94" spans="1:15" x14ac:dyDescent="0.25">
      <c r="A94" s="2" t="s">
        <v>201</v>
      </c>
      <c r="B94" s="10">
        <v>33203707</v>
      </c>
      <c r="C94" s="2" t="s">
        <v>9</v>
      </c>
      <c r="D94" s="2" t="s">
        <v>107</v>
      </c>
      <c r="E94" s="10">
        <v>5</v>
      </c>
      <c r="F94" s="10">
        <v>138715502</v>
      </c>
      <c r="G94" s="10" t="s">
        <v>18</v>
      </c>
      <c r="H94" s="10" t="s">
        <v>19</v>
      </c>
      <c r="I94" s="11">
        <v>0.96799999999999997</v>
      </c>
      <c r="J94" s="11">
        <v>0.36</v>
      </c>
      <c r="K94" s="12">
        <v>1.7999999999999999E-2</v>
      </c>
      <c r="L94" s="13">
        <v>4.6100000000000001E-90</v>
      </c>
      <c r="M94" s="14">
        <v>52018</v>
      </c>
      <c r="N94" s="15">
        <f t="shared" si="4"/>
        <v>7.6309664619024038E-3</v>
      </c>
      <c r="O94" s="16">
        <f t="shared" si="5"/>
        <v>399.9846207082166</v>
      </c>
    </row>
    <row r="95" spans="1:15" x14ac:dyDescent="0.25">
      <c r="A95" s="2" t="s">
        <v>201</v>
      </c>
      <c r="B95" s="10">
        <v>33203707</v>
      </c>
      <c r="C95" s="2" t="s">
        <v>9</v>
      </c>
      <c r="D95" s="2" t="s">
        <v>108</v>
      </c>
      <c r="E95" s="10">
        <v>5</v>
      </c>
      <c r="F95" s="10">
        <v>176799992</v>
      </c>
      <c r="G95" s="10" t="s">
        <v>18</v>
      </c>
      <c r="H95" s="10" t="s">
        <v>19</v>
      </c>
      <c r="I95" s="11">
        <v>0.34200000000000003</v>
      </c>
      <c r="J95" s="11">
        <v>3.9E-2</v>
      </c>
      <c r="K95" s="12">
        <v>7.0000000000000001E-3</v>
      </c>
      <c r="L95" s="13">
        <v>3.6399999999999998E-9</v>
      </c>
      <c r="M95" s="14">
        <v>52018</v>
      </c>
      <c r="N95" s="15">
        <f t="shared" ref="N95:N126" si="6">2*J95^2*I95*(1-I95)/(2*J95^2*I95*(1-I95)+K95^2*2*M95*I95*(1-I95))</f>
        <v>5.963763373866796E-4</v>
      </c>
      <c r="O95" s="16">
        <f t="shared" si="5"/>
        <v>31.039622862101886</v>
      </c>
    </row>
    <row r="96" spans="1:15" x14ac:dyDescent="0.25">
      <c r="A96" s="2" t="s">
        <v>201</v>
      </c>
      <c r="B96" s="10">
        <v>33203707</v>
      </c>
      <c r="C96" s="2" t="s">
        <v>9</v>
      </c>
      <c r="D96" s="2" t="s">
        <v>109</v>
      </c>
      <c r="E96" s="10">
        <v>6</v>
      </c>
      <c r="F96" s="10">
        <v>52725787</v>
      </c>
      <c r="G96" s="10" t="s">
        <v>21</v>
      </c>
      <c r="H96" s="10" t="s">
        <v>20</v>
      </c>
      <c r="I96" s="11">
        <v>0.59399999999999997</v>
      </c>
      <c r="J96" s="11">
        <v>3.7999999999999999E-2</v>
      </c>
      <c r="K96" s="12">
        <v>6.0000000000000001E-3</v>
      </c>
      <c r="L96" s="13">
        <v>1.8800000000000001E-9</v>
      </c>
      <c r="M96" s="14">
        <v>52018</v>
      </c>
      <c r="N96" s="15">
        <f t="shared" si="6"/>
        <v>7.7050646393026585E-4</v>
      </c>
      <c r="O96" s="16">
        <f t="shared" si="5"/>
        <v>40.109568909907253</v>
      </c>
    </row>
    <row r="97" spans="1:15" x14ac:dyDescent="0.25">
      <c r="A97" s="2" t="s">
        <v>201</v>
      </c>
      <c r="B97" s="10">
        <v>33203707</v>
      </c>
      <c r="C97" s="2" t="s">
        <v>9</v>
      </c>
      <c r="D97" s="2" t="s">
        <v>110</v>
      </c>
      <c r="E97" s="10">
        <v>11</v>
      </c>
      <c r="F97" s="10">
        <v>61570783</v>
      </c>
      <c r="G97" s="10" t="s">
        <v>18</v>
      </c>
      <c r="H97" s="10" t="s">
        <v>19</v>
      </c>
      <c r="I97" s="11">
        <v>0.32800000000000001</v>
      </c>
      <c r="J97" s="11">
        <v>3.5999999999999997E-2</v>
      </c>
      <c r="K97" s="12">
        <v>7.0000000000000001E-3</v>
      </c>
      <c r="L97" s="13">
        <v>3.84E-8</v>
      </c>
      <c r="M97" s="14">
        <v>52018</v>
      </c>
      <c r="N97" s="15">
        <f t="shared" si="6"/>
        <v>5.0819981977728607E-4</v>
      </c>
      <c r="O97" s="16">
        <f t="shared" si="5"/>
        <v>26.447962675400426</v>
      </c>
    </row>
    <row r="98" spans="1:15" x14ac:dyDescent="0.25">
      <c r="A98" s="2" t="s">
        <v>201</v>
      </c>
      <c r="B98" s="10">
        <v>33203707</v>
      </c>
      <c r="C98" s="2" t="s">
        <v>9</v>
      </c>
      <c r="D98" s="2" t="s">
        <v>111</v>
      </c>
      <c r="E98" s="10">
        <v>12</v>
      </c>
      <c r="F98" s="10">
        <v>96249111</v>
      </c>
      <c r="G98" s="10" t="s">
        <v>20</v>
      </c>
      <c r="H98" s="10" t="s">
        <v>21</v>
      </c>
      <c r="I98" s="11">
        <v>8.6999999999999994E-2</v>
      </c>
      <c r="J98" s="11">
        <v>7.8E-2</v>
      </c>
      <c r="K98" s="12">
        <v>1.2E-2</v>
      </c>
      <c r="L98" s="13">
        <v>1.6999999999999999E-11</v>
      </c>
      <c r="M98" s="14">
        <v>52018</v>
      </c>
      <c r="N98" s="15">
        <f t="shared" si="6"/>
        <v>8.1155968325161707E-4</v>
      </c>
      <c r="O98" s="16">
        <f t="shared" si="5"/>
        <v>42.248375562305348</v>
      </c>
    </row>
    <row r="99" spans="1:15" x14ac:dyDescent="0.25">
      <c r="A99" s="2" t="s">
        <v>201</v>
      </c>
      <c r="B99" s="10">
        <v>33203707</v>
      </c>
      <c r="C99" s="2" t="s">
        <v>9</v>
      </c>
      <c r="D99" s="2" t="s">
        <v>112</v>
      </c>
      <c r="E99" s="10">
        <v>12</v>
      </c>
      <c r="F99" s="10">
        <v>102093459</v>
      </c>
      <c r="G99" s="10" t="s">
        <v>20</v>
      </c>
      <c r="H99" s="10" t="s">
        <v>21</v>
      </c>
      <c r="I99" s="11">
        <v>0.59799999999999998</v>
      </c>
      <c r="J99" s="11">
        <v>5.8000000000000003E-2</v>
      </c>
      <c r="K99" s="12">
        <v>6.0000000000000001E-3</v>
      </c>
      <c r="L99" s="13">
        <v>6.2999999999999997E-20</v>
      </c>
      <c r="M99" s="14">
        <v>52018</v>
      </c>
      <c r="N99" s="15">
        <f t="shared" si="6"/>
        <v>1.7931655021396452E-3</v>
      </c>
      <c r="O99" s="16">
        <f t="shared" si="5"/>
        <v>93.440851671002761</v>
      </c>
    </row>
    <row r="100" spans="1:15" x14ac:dyDescent="0.25">
      <c r="A100" s="2" t="s">
        <v>201</v>
      </c>
      <c r="B100" s="10">
        <v>33203707</v>
      </c>
      <c r="C100" s="2" t="s">
        <v>9</v>
      </c>
      <c r="D100" s="2" t="s">
        <v>113</v>
      </c>
      <c r="E100" s="10">
        <v>14</v>
      </c>
      <c r="F100" s="10">
        <v>105253581</v>
      </c>
      <c r="G100" s="10" t="s">
        <v>20</v>
      </c>
      <c r="H100" s="10" t="s">
        <v>21</v>
      </c>
      <c r="I100" s="11">
        <v>0.28299999999999997</v>
      </c>
      <c r="J100" s="11">
        <v>0.04</v>
      </c>
      <c r="K100" s="12">
        <v>7.0000000000000001E-3</v>
      </c>
      <c r="L100" s="13">
        <v>1.33E-8</v>
      </c>
      <c r="M100" s="14">
        <v>52018</v>
      </c>
      <c r="N100" s="15">
        <f t="shared" si="6"/>
        <v>6.2733240226749295E-4</v>
      </c>
      <c r="O100" s="16">
        <f t="shared" si="5"/>
        <v>32.651805772099294</v>
      </c>
    </row>
    <row r="101" spans="1:15" x14ac:dyDescent="0.25">
      <c r="A101" s="2" t="s">
        <v>201</v>
      </c>
      <c r="B101" s="10">
        <v>33203707</v>
      </c>
      <c r="C101" s="2" t="s">
        <v>9</v>
      </c>
      <c r="D101" s="2" t="s">
        <v>114</v>
      </c>
      <c r="E101" s="10">
        <v>16</v>
      </c>
      <c r="F101" s="10">
        <v>79740541</v>
      </c>
      <c r="G101" s="10" t="s">
        <v>18</v>
      </c>
      <c r="H101" s="10" t="s">
        <v>21</v>
      </c>
      <c r="I101" s="11">
        <v>0.32100000000000001</v>
      </c>
      <c r="J101" s="11">
        <v>4.1000000000000002E-2</v>
      </c>
      <c r="K101" s="12">
        <v>7.0000000000000001E-3</v>
      </c>
      <c r="L101" s="13">
        <v>7.6199999999999995E-10</v>
      </c>
      <c r="M101" s="14">
        <v>52018</v>
      </c>
      <c r="N101" s="15">
        <f t="shared" si="6"/>
        <v>6.5907017391846436E-4</v>
      </c>
      <c r="O101" s="16">
        <f t="shared" si="5"/>
        <v>34.304803439311826</v>
      </c>
    </row>
    <row r="102" spans="1:15" x14ac:dyDescent="0.25">
      <c r="A102" s="2" t="s">
        <v>201</v>
      </c>
      <c r="B102" s="10">
        <v>33203707</v>
      </c>
      <c r="C102" s="2" t="s">
        <v>9</v>
      </c>
      <c r="D102" s="2" t="s">
        <v>31</v>
      </c>
      <c r="E102" s="10">
        <v>17</v>
      </c>
      <c r="F102" s="10">
        <v>59456589</v>
      </c>
      <c r="G102" s="10" t="s">
        <v>19</v>
      </c>
      <c r="H102" s="10" t="s">
        <v>18</v>
      </c>
      <c r="I102" s="11">
        <v>0.81699999999999995</v>
      </c>
      <c r="J102" s="11">
        <v>6.3E-2</v>
      </c>
      <c r="K102" s="12">
        <v>8.0000000000000002E-3</v>
      </c>
      <c r="L102" s="13">
        <v>1.0499999999999999E-14</v>
      </c>
      <c r="M102" s="14">
        <v>52018</v>
      </c>
      <c r="N102" s="15">
        <f t="shared" si="6"/>
        <v>1.1907758524217994E-3</v>
      </c>
      <c r="O102" s="16">
        <f t="shared" si="5"/>
        <v>62.013240609019959</v>
      </c>
    </row>
    <row r="103" spans="1:15" x14ac:dyDescent="0.25">
      <c r="A103" s="2" t="s">
        <v>201</v>
      </c>
      <c r="B103" s="10">
        <v>33431812</v>
      </c>
      <c r="C103" s="2" t="s">
        <v>10</v>
      </c>
      <c r="D103" s="2" t="s">
        <v>122</v>
      </c>
      <c r="E103" s="10">
        <v>4</v>
      </c>
      <c r="F103" s="10">
        <v>88286830</v>
      </c>
      <c r="G103" s="10" t="s">
        <v>19</v>
      </c>
      <c r="H103" s="10" t="s">
        <v>18</v>
      </c>
      <c r="I103" s="11">
        <v>0.86968900000000005</v>
      </c>
      <c r="J103" s="11">
        <v>2.2240599999999999E-2</v>
      </c>
      <c r="K103" s="12">
        <v>3.2625499999999999E-3</v>
      </c>
      <c r="L103" s="13">
        <v>4.6499999999999998E-12</v>
      </c>
      <c r="M103" s="14">
        <v>401529</v>
      </c>
      <c r="N103" s="15">
        <f t="shared" si="6"/>
        <v>1.1572081119025682E-4</v>
      </c>
      <c r="O103" s="16">
        <f t="shared" si="5"/>
        <v>46.470407748071203</v>
      </c>
    </row>
    <row r="104" spans="1:15" x14ac:dyDescent="0.25">
      <c r="A104" s="2" t="s">
        <v>201</v>
      </c>
      <c r="B104" s="10">
        <v>33431812</v>
      </c>
      <c r="C104" s="2" t="s">
        <v>10</v>
      </c>
      <c r="D104" s="2" t="s">
        <v>123</v>
      </c>
      <c r="E104" s="10">
        <v>7</v>
      </c>
      <c r="F104" s="10">
        <v>21577960</v>
      </c>
      <c r="G104" s="10" t="s">
        <v>19</v>
      </c>
      <c r="H104" s="10" t="s">
        <v>18</v>
      </c>
      <c r="I104" s="11">
        <v>0.71471600000000002</v>
      </c>
      <c r="J104" s="11">
        <v>1.4675799999999999E-2</v>
      </c>
      <c r="K104" s="12">
        <v>2.3028599999999999E-3</v>
      </c>
      <c r="L104" s="13">
        <v>9.2800000000000005E-11</v>
      </c>
      <c r="M104" s="14">
        <v>401529</v>
      </c>
      <c r="N104" s="15">
        <f t="shared" si="6"/>
        <v>1.0113643809816831E-4</v>
      </c>
      <c r="O104" s="16">
        <f t="shared" si="5"/>
        <v>40.6131180463425</v>
      </c>
    </row>
    <row r="105" spans="1:15" x14ac:dyDescent="0.25">
      <c r="A105" s="2" t="s">
        <v>201</v>
      </c>
      <c r="B105" s="10">
        <v>33431812</v>
      </c>
      <c r="C105" s="2" t="s">
        <v>10</v>
      </c>
      <c r="D105" s="2" t="s">
        <v>124</v>
      </c>
      <c r="E105" s="10">
        <v>2</v>
      </c>
      <c r="F105" s="10">
        <v>211540507</v>
      </c>
      <c r="G105" s="10" t="s">
        <v>18</v>
      </c>
      <c r="H105" s="10" t="s">
        <v>20</v>
      </c>
      <c r="I105" s="11">
        <v>0.68412600000000001</v>
      </c>
      <c r="J105" s="11">
        <v>1.4668E-2</v>
      </c>
      <c r="K105" s="12">
        <v>2.3096800000000002E-3</v>
      </c>
      <c r="L105" s="13">
        <v>1.0700000000000001E-10</v>
      </c>
      <c r="M105" s="14">
        <v>401529</v>
      </c>
      <c r="N105" s="15">
        <f t="shared" si="6"/>
        <v>1.0043327810431697E-4</v>
      </c>
      <c r="O105" s="16">
        <f t="shared" si="5"/>
        <v>40.330723404151875</v>
      </c>
    </row>
    <row r="106" spans="1:15" x14ac:dyDescent="0.25">
      <c r="A106" s="2" t="s">
        <v>201</v>
      </c>
      <c r="B106" s="10">
        <v>33431812</v>
      </c>
      <c r="C106" s="2" t="s">
        <v>10</v>
      </c>
      <c r="D106" s="2" t="s">
        <v>125</v>
      </c>
      <c r="E106" s="10">
        <v>10</v>
      </c>
      <c r="F106" s="10">
        <v>82042624</v>
      </c>
      <c r="G106" s="10" t="s">
        <v>18</v>
      </c>
      <c r="H106" s="10" t="s">
        <v>19</v>
      </c>
      <c r="I106" s="11">
        <v>0.47171000000000002</v>
      </c>
      <c r="J106" s="11">
        <v>1.2602500000000001E-2</v>
      </c>
      <c r="K106" s="12">
        <v>2.22485E-3</v>
      </c>
      <c r="L106" s="13">
        <v>7.3799999999999997E-9</v>
      </c>
      <c r="M106" s="14">
        <v>401529</v>
      </c>
      <c r="N106" s="15">
        <f t="shared" si="6"/>
        <v>7.9902491266967395E-5</v>
      </c>
      <c r="O106" s="16">
        <f t="shared" si="5"/>
        <v>32.085571328034455</v>
      </c>
    </row>
    <row r="107" spans="1:15" x14ac:dyDescent="0.25">
      <c r="A107" s="2" t="s">
        <v>201</v>
      </c>
      <c r="B107" s="10">
        <v>33431812</v>
      </c>
      <c r="C107" s="2" t="s">
        <v>10</v>
      </c>
      <c r="D107" s="2" t="s">
        <v>126</v>
      </c>
      <c r="E107" s="10">
        <v>1</v>
      </c>
      <c r="F107" s="10">
        <v>155389688</v>
      </c>
      <c r="G107" s="10" t="s">
        <v>18</v>
      </c>
      <c r="H107" s="10" t="s">
        <v>19</v>
      </c>
      <c r="I107" s="11">
        <v>0.73160899999999995</v>
      </c>
      <c r="J107" s="11">
        <v>-1.6816600000000001E-2</v>
      </c>
      <c r="K107" s="12">
        <v>2.39061E-3</v>
      </c>
      <c r="L107" s="13">
        <v>9.9999999999999998E-13</v>
      </c>
      <c r="M107" s="14">
        <v>401529</v>
      </c>
      <c r="N107" s="15">
        <f t="shared" si="6"/>
        <v>1.2322206696083611E-4</v>
      </c>
      <c r="O107" s="16">
        <f t="shared" si="5"/>
        <v>49.483084288509261</v>
      </c>
    </row>
    <row r="108" spans="1:15" x14ac:dyDescent="0.25">
      <c r="A108" s="2" t="s">
        <v>201</v>
      </c>
      <c r="B108" s="10">
        <v>33431812</v>
      </c>
      <c r="C108" s="2" t="s">
        <v>10</v>
      </c>
      <c r="D108" s="2" t="s">
        <v>127</v>
      </c>
      <c r="E108" s="10">
        <v>9</v>
      </c>
      <c r="F108" s="10">
        <v>125701608</v>
      </c>
      <c r="G108" s="10" t="s">
        <v>19</v>
      </c>
      <c r="H108" s="10" t="s">
        <v>21</v>
      </c>
      <c r="I108" s="11">
        <v>0.86068900000000004</v>
      </c>
      <c r="J108" s="11">
        <v>-2.0505800000000001E-2</v>
      </c>
      <c r="K108" s="12">
        <v>3.1255300000000001E-3</v>
      </c>
      <c r="L108" s="13">
        <v>2.6800000000000001E-11</v>
      </c>
      <c r="M108" s="14">
        <v>401529</v>
      </c>
      <c r="N108" s="15">
        <f t="shared" si="6"/>
        <v>1.071871245370148E-4</v>
      </c>
      <c r="O108" s="16">
        <f t="shared" si="5"/>
        <v>43.043138224191246</v>
      </c>
    </row>
    <row r="109" spans="1:15" x14ac:dyDescent="0.25">
      <c r="A109" s="2" t="s">
        <v>201</v>
      </c>
      <c r="B109" s="10">
        <v>33431812</v>
      </c>
      <c r="C109" s="2" t="s">
        <v>10</v>
      </c>
      <c r="D109" s="2" t="s">
        <v>128</v>
      </c>
      <c r="E109" s="10">
        <v>12</v>
      </c>
      <c r="F109" s="10">
        <v>123339117</v>
      </c>
      <c r="G109" s="10" t="s">
        <v>18</v>
      </c>
      <c r="H109" s="10" t="s">
        <v>19</v>
      </c>
      <c r="I109" s="11">
        <v>0.96255299999999999</v>
      </c>
      <c r="J109" s="11">
        <v>3.2168500000000003E-2</v>
      </c>
      <c r="K109" s="12">
        <v>5.4620299999999997E-3</v>
      </c>
      <c r="L109" s="13">
        <v>1.9399999999999999E-9</v>
      </c>
      <c r="M109" s="14">
        <v>401529</v>
      </c>
      <c r="N109" s="15">
        <f t="shared" si="6"/>
        <v>8.6377181060723804E-5</v>
      </c>
      <c r="O109" s="16">
        <f t="shared" si="5"/>
        <v>34.685766438497133</v>
      </c>
    </row>
    <row r="110" spans="1:15" x14ac:dyDescent="0.25">
      <c r="A110" s="2" t="s">
        <v>201</v>
      </c>
      <c r="B110" s="10">
        <v>33431812</v>
      </c>
      <c r="C110" s="2" t="s">
        <v>10</v>
      </c>
      <c r="D110" s="2" t="s">
        <v>129</v>
      </c>
      <c r="E110" s="10">
        <v>2</v>
      </c>
      <c r="F110" s="10">
        <v>27752463</v>
      </c>
      <c r="G110" s="10" t="s">
        <v>21</v>
      </c>
      <c r="H110" s="10" t="s">
        <v>20</v>
      </c>
      <c r="I110" s="11">
        <v>0.381521</v>
      </c>
      <c r="J110" s="11">
        <v>-2.2286299999999998E-2</v>
      </c>
      <c r="K110" s="12">
        <v>2.2548799999999999E-3</v>
      </c>
      <c r="L110" s="13">
        <v>2.4499999999999999E-23</v>
      </c>
      <c r="M110" s="14">
        <v>401529</v>
      </c>
      <c r="N110" s="15">
        <f t="shared" si="6"/>
        <v>2.4322404934394386E-4</v>
      </c>
      <c r="O110" s="16">
        <f t="shared" si="5"/>
        <v>97.684782149199364</v>
      </c>
    </row>
    <row r="111" spans="1:15" x14ac:dyDescent="0.25">
      <c r="A111" s="2" t="s">
        <v>201</v>
      </c>
      <c r="B111" s="10">
        <v>33431812</v>
      </c>
      <c r="C111" s="2" t="s">
        <v>10</v>
      </c>
      <c r="D111" s="2" t="s">
        <v>130</v>
      </c>
      <c r="E111" s="10">
        <v>1</v>
      </c>
      <c r="F111" s="10">
        <v>41851415</v>
      </c>
      <c r="G111" s="10" t="s">
        <v>18</v>
      </c>
      <c r="H111" s="10" t="s">
        <v>19</v>
      </c>
      <c r="I111" s="11">
        <v>0.46933599999999998</v>
      </c>
      <c r="J111" s="11">
        <v>1.34103E-2</v>
      </c>
      <c r="K111" s="12">
        <v>2.17453E-3</v>
      </c>
      <c r="L111" s="13">
        <v>3.4799999999999999E-10</v>
      </c>
      <c r="M111" s="14">
        <v>401529</v>
      </c>
      <c r="N111" s="15">
        <f t="shared" si="6"/>
        <v>9.4708319231194825E-5</v>
      </c>
      <c r="O111" s="16">
        <f t="shared" si="5"/>
        <v>38.031549200046463</v>
      </c>
    </row>
    <row r="112" spans="1:15" x14ac:dyDescent="0.25">
      <c r="A112" s="2" t="s">
        <v>201</v>
      </c>
      <c r="B112" s="10">
        <v>33431812</v>
      </c>
      <c r="C112" s="2" t="s">
        <v>10</v>
      </c>
      <c r="D112" s="2" t="s">
        <v>131</v>
      </c>
      <c r="E112" s="10">
        <v>4</v>
      </c>
      <c r="F112" s="10">
        <v>72428399</v>
      </c>
      <c r="G112" s="10" t="s">
        <v>18</v>
      </c>
      <c r="H112" s="10" t="s">
        <v>19</v>
      </c>
      <c r="I112" s="11">
        <v>0.97352000000000005</v>
      </c>
      <c r="J112" s="11">
        <v>-4.8229300000000003E-2</v>
      </c>
      <c r="K112" s="12">
        <v>7.3765000000000002E-3</v>
      </c>
      <c r="L112" s="13">
        <v>3.1100000000000001E-11</v>
      </c>
      <c r="M112" s="14">
        <v>401529</v>
      </c>
      <c r="N112" s="15">
        <f t="shared" si="6"/>
        <v>1.0645304096225876E-4</v>
      </c>
      <c r="O112" s="16">
        <f t="shared" si="5"/>
        <v>42.748320867205223</v>
      </c>
    </row>
    <row r="113" spans="1:15" x14ac:dyDescent="0.25">
      <c r="A113" s="2" t="s">
        <v>201</v>
      </c>
      <c r="B113" s="10">
        <v>33431812</v>
      </c>
      <c r="C113" s="2" t="s">
        <v>10</v>
      </c>
      <c r="D113" s="2" t="s">
        <v>132</v>
      </c>
      <c r="E113" s="10">
        <v>16</v>
      </c>
      <c r="F113" s="10">
        <v>82033810</v>
      </c>
      <c r="G113" s="10" t="s">
        <v>21</v>
      </c>
      <c r="H113" s="10" t="s">
        <v>20</v>
      </c>
      <c r="I113" s="11">
        <v>0.86549200000000004</v>
      </c>
      <c r="J113" s="11">
        <v>2.1938900000000001E-2</v>
      </c>
      <c r="K113" s="12">
        <v>3.1630199999999999E-3</v>
      </c>
      <c r="L113" s="13">
        <v>2.0199999999999999E-12</v>
      </c>
      <c r="M113" s="14">
        <v>401529</v>
      </c>
      <c r="N113" s="15">
        <f t="shared" si="6"/>
        <v>1.1980001498319173E-4</v>
      </c>
      <c r="O113" s="16">
        <f t="shared" si="5"/>
        <v>48.108704039620797</v>
      </c>
    </row>
    <row r="114" spans="1:15" x14ac:dyDescent="0.25">
      <c r="A114" s="2" t="s">
        <v>201</v>
      </c>
      <c r="B114" s="10">
        <v>33431812</v>
      </c>
      <c r="C114" s="2" t="s">
        <v>10</v>
      </c>
      <c r="D114" s="2" t="s">
        <v>133</v>
      </c>
      <c r="E114" s="10">
        <v>4</v>
      </c>
      <c r="F114" s="10">
        <v>72615362</v>
      </c>
      <c r="G114" s="10" t="s">
        <v>20</v>
      </c>
      <c r="H114" s="10" t="s">
        <v>21</v>
      </c>
      <c r="I114" s="11">
        <v>0.70805899999999999</v>
      </c>
      <c r="J114" s="11">
        <v>0.190659</v>
      </c>
      <c r="K114" s="12">
        <v>2.3915099999999999E-3</v>
      </c>
      <c r="L114" s="13">
        <v>1E-300</v>
      </c>
      <c r="M114" s="14">
        <v>401529</v>
      </c>
      <c r="N114" s="15">
        <f t="shared" si="6"/>
        <v>1.5582340776367174E-2</v>
      </c>
      <c r="O114" s="16">
        <f t="shared" si="5"/>
        <v>6355.7682923392422</v>
      </c>
    </row>
    <row r="115" spans="1:15" x14ac:dyDescent="0.25">
      <c r="A115" s="2" t="s">
        <v>201</v>
      </c>
      <c r="B115" s="10">
        <v>33431812</v>
      </c>
      <c r="C115" s="2" t="s">
        <v>10</v>
      </c>
      <c r="D115" s="2" t="s">
        <v>134</v>
      </c>
      <c r="E115" s="10">
        <v>11</v>
      </c>
      <c r="F115" s="10">
        <v>14912573</v>
      </c>
      <c r="G115" s="10" t="s">
        <v>21</v>
      </c>
      <c r="H115" s="10" t="s">
        <v>19</v>
      </c>
      <c r="I115" s="11">
        <v>0.98757700000000004</v>
      </c>
      <c r="J115" s="11">
        <v>0.14477599999999999</v>
      </c>
      <c r="K115" s="12">
        <v>9.8179700000000005E-3</v>
      </c>
      <c r="L115" s="13">
        <v>1.6300000000000001E-49</v>
      </c>
      <c r="M115" s="14">
        <v>401529</v>
      </c>
      <c r="N115" s="15">
        <f t="shared" si="6"/>
        <v>5.4124974244788881E-4</v>
      </c>
      <c r="O115" s="16">
        <f t="shared" si="5"/>
        <v>217.44407688648508</v>
      </c>
    </row>
    <row r="116" spans="1:15" x14ac:dyDescent="0.25">
      <c r="A116" s="2" t="s">
        <v>201</v>
      </c>
      <c r="B116" s="10">
        <v>33431812</v>
      </c>
      <c r="C116" s="2" t="s">
        <v>10</v>
      </c>
      <c r="D116" s="2" t="s">
        <v>135</v>
      </c>
      <c r="E116" s="10">
        <v>11</v>
      </c>
      <c r="F116" s="10">
        <v>14900931</v>
      </c>
      <c r="G116" s="10" t="s">
        <v>21</v>
      </c>
      <c r="H116" s="10" t="s">
        <v>20</v>
      </c>
      <c r="I116" s="11">
        <v>0.97218199999999999</v>
      </c>
      <c r="J116" s="11">
        <v>0.37589</v>
      </c>
      <c r="K116" s="12">
        <v>6.6484500000000002E-3</v>
      </c>
      <c r="L116" s="13">
        <v>1E-300</v>
      </c>
      <c r="M116" s="14">
        <v>401529</v>
      </c>
      <c r="N116" s="15">
        <f t="shared" si="6"/>
        <v>7.8980542855332844E-3</v>
      </c>
      <c r="O116" s="16">
        <f t="shared" ref="O116:O147" si="7">N116/(1-N116)*(M116-2)</f>
        <v>3196.5283979193387</v>
      </c>
    </row>
    <row r="117" spans="1:15" x14ac:dyDescent="0.25">
      <c r="A117" s="2" t="s">
        <v>201</v>
      </c>
      <c r="B117" s="10">
        <v>33431812</v>
      </c>
      <c r="C117" s="2" t="s">
        <v>10</v>
      </c>
      <c r="D117" s="2" t="s">
        <v>136</v>
      </c>
      <c r="E117" s="10">
        <v>11</v>
      </c>
      <c r="F117" s="10">
        <v>14806674</v>
      </c>
      <c r="G117" s="10" t="s">
        <v>21</v>
      </c>
      <c r="H117" s="10" t="s">
        <v>18</v>
      </c>
      <c r="I117" s="11">
        <v>0.96587699999999999</v>
      </c>
      <c r="J117" s="11">
        <v>-5.6514399999999999E-2</v>
      </c>
      <c r="K117" s="12">
        <v>5.9453199999999996E-3</v>
      </c>
      <c r="L117" s="13">
        <v>9.9400000000000009E-22</v>
      </c>
      <c r="M117" s="14">
        <v>401529</v>
      </c>
      <c r="N117" s="15">
        <f t="shared" si="6"/>
        <v>2.2498477741130367E-4</v>
      </c>
      <c r="O117" s="16">
        <f t="shared" si="7"/>
        <v>90.357791847314672</v>
      </c>
    </row>
    <row r="118" spans="1:15" x14ac:dyDescent="0.25">
      <c r="A118" s="2" t="s">
        <v>201</v>
      </c>
      <c r="B118" s="10">
        <v>33431812</v>
      </c>
      <c r="C118" s="2" t="s">
        <v>10</v>
      </c>
      <c r="D118" s="2" t="s">
        <v>137</v>
      </c>
      <c r="E118" s="10">
        <v>14</v>
      </c>
      <c r="F118" s="10">
        <v>104184737</v>
      </c>
      <c r="G118" s="10" t="s">
        <v>21</v>
      </c>
      <c r="H118" s="10" t="s">
        <v>20</v>
      </c>
      <c r="I118" s="11">
        <v>0.67394500000000002</v>
      </c>
      <c r="J118" s="11">
        <v>1.5471E-2</v>
      </c>
      <c r="K118" s="12">
        <v>2.3317099999999999E-3</v>
      </c>
      <c r="L118" s="13">
        <v>1.62E-11</v>
      </c>
      <c r="M118" s="14">
        <v>401529</v>
      </c>
      <c r="N118" s="15">
        <f t="shared" si="6"/>
        <v>1.0962842402052182E-4</v>
      </c>
      <c r="O118" s="16">
        <f t="shared" si="7"/>
        <v>44.023598449405789</v>
      </c>
    </row>
    <row r="119" spans="1:15" x14ac:dyDescent="0.25">
      <c r="A119" s="2" t="s">
        <v>201</v>
      </c>
      <c r="B119" s="10">
        <v>33431812</v>
      </c>
      <c r="C119" s="2" t="s">
        <v>10</v>
      </c>
      <c r="D119" s="2" t="s">
        <v>138</v>
      </c>
      <c r="E119" s="10">
        <v>1</v>
      </c>
      <c r="F119" s="10">
        <v>152179152</v>
      </c>
      <c r="G119" s="10" t="s">
        <v>18</v>
      </c>
      <c r="H119" s="10" t="s">
        <v>19</v>
      </c>
      <c r="I119" s="11">
        <v>0.95203599999999999</v>
      </c>
      <c r="J119" s="11">
        <v>-7.9014699999999993E-2</v>
      </c>
      <c r="K119" s="12">
        <v>5.0579800000000001E-3</v>
      </c>
      <c r="L119" s="13">
        <v>2.59E-55</v>
      </c>
      <c r="M119" s="14">
        <v>401529</v>
      </c>
      <c r="N119" s="15">
        <f t="shared" si="6"/>
        <v>6.0740838674216806E-4</v>
      </c>
      <c r="O119" s="16">
        <f t="shared" si="7"/>
        <v>244.03909869866507</v>
      </c>
    </row>
    <row r="120" spans="1:15" x14ac:dyDescent="0.25">
      <c r="A120" s="2" t="s">
        <v>201</v>
      </c>
      <c r="B120" s="10">
        <v>33431812</v>
      </c>
      <c r="C120" s="2" t="s">
        <v>10</v>
      </c>
      <c r="D120" s="2" t="s">
        <v>48</v>
      </c>
      <c r="E120" s="10">
        <v>4</v>
      </c>
      <c r="F120" s="10">
        <v>100239319</v>
      </c>
      <c r="G120" s="10" t="s">
        <v>19</v>
      </c>
      <c r="H120" s="10" t="s">
        <v>18</v>
      </c>
      <c r="I120" s="11">
        <v>2.2471600000000001E-2</v>
      </c>
      <c r="J120" s="11">
        <v>4.4258800000000001E-2</v>
      </c>
      <c r="K120" s="12">
        <v>7.1139799999999998E-3</v>
      </c>
      <c r="L120" s="13">
        <v>2.4599999999999998E-10</v>
      </c>
      <c r="M120" s="14">
        <v>401529</v>
      </c>
      <c r="N120" s="15">
        <f t="shared" si="6"/>
        <v>9.6386278019397836E-5</v>
      </c>
      <c r="O120" s="16">
        <f t="shared" si="7"/>
        <v>38.705423726026872</v>
      </c>
    </row>
    <row r="121" spans="1:15" x14ac:dyDescent="0.25">
      <c r="A121" s="2" t="s">
        <v>201</v>
      </c>
      <c r="B121" s="10">
        <v>33431812</v>
      </c>
      <c r="C121" s="2" t="s">
        <v>10</v>
      </c>
      <c r="D121" s="2" t="s">
        <v>139</v>
      </c>
      <c r="E121" s="10">
        <v>3</v>
      </c>
      <c r="F121" s="10">
        <v>50434984</v>
      </c>
      <c r="G121" s="10" t="s">
        <v>19</v>
      </c>
      <c r="H121" s="10" t="s">
        <v>18</v>
      </c>
      <c r="I121" s="11">
        <v>0.86544900000000002</v>
      </c>
      <c r="J121" s="11">
        <v>-1.7456599999999999E-2</v>
      </c>
      <c r="K121" s="12">
        <v>2.9520100000000001E-3</v>
      </c>
      <c r="L121" s="13">
        <v>1.67E-9</v>
      </c>
      <c r="M121" s="14">
        <v>401529</v>
      </c>
      <c r="N121" s="15">
        <f t="shared" si="6"/>
        <v>8.7082108191843238E-5</v>
      </c>
      <c r="O121" s="16">
        <f t="shared" si="7"/>
        <v>34.968862818241526</v>
      </c>
    </row>
    <row r="122" spans="1:15" x14ac:dyDescent="0.25">
      <c r="A122" s="2" t="s">
        <v>201</v>
      </c>
      <c r="B122" s="10">
        <v>33431812</v>
      </c>
      <c r="C122" s="2" t="s">
        <v>10</v>
      </c>
      <c r="D122" s="2" t="s">
        <v>140</v>
      </c>
      <c r="E122" s="10">
        <v>16</v>
      </c>
      <c r="F122" s="10">
        <v>57000885</v>
      </c>
      <c r="G122" s="10" t="s">
        <v>21</v>
      </c>
      <c r="H122" s="10" t="s">
        <v>20</v>
      </c>
      <c r="I122" s="11">
        <v>0.81687500000000002</v>
      </c>
      <c r="J122" s="11">
        <v>-2.3438500000000001E-2</v>
      </c>
      <c r="K122" s="12">
        <v>2.7928599999999999E-3</v>
      </c>
      <c r="L122" s="13">
        <v>2.38E-17</v>
      </c>
      <c r="M122" s="14">
        <v>401529</v>
      </c>
      <c r="N122" s="15">
        <f t="shared" si="6"/>
        <v>1.7537521189447532E-4</v>
      </c>
      <c r="O122" s="16">
        <f t="shared" si="7"/>
        <v>70.430234423638822</v>
      </c>
    </row>
    <row r="123" spans="1:15" x14ac:dyDescent="0.25">
      <c r="A123" s="2" t="s">
        <v>201</v>
      </c>
      <c r="B123" s="10">
        <v>33431812</v>
      </c>
      <c r="C123" s="2" t="s">
        <v>10</v>
      </c>
      <c r="D123" s="2" t="s">
        <v>141</v>
      </c>
      <c r="E123" s="10">
        <v>2</v>
      </c>
      <c r="F123" s="10">
        <v>118799917</v>
      </c>
      <c r="G123" s="10" t="s">
        <v>18</v>
      </c>
      <c r="H123" s="10" t="s">
        <v>19</v>
      </c>
      <c r="I123" s="11">
        <v>0.66379900000000003</v>
      </c>
      <c r="J123" s="11">
        <v>-1.36673E-2</v>
      </c>
      <c r="K123" s="12">
        <v>2.2357800000000001E-3</v>
      </c>
      <c r="L123" s="13">
        <v>4.8899999999999997E-10</v>
      </c>
      <c r="M123" s="14">
        <v>401529</v>
      </c>
      <c r="N123" s="15">
        <f t="shared" si="6"/>
        <v>9.3057201451162338E-5</v>
      </c>
      <c r="O123" s="16">
        <f t="shared" si="7"/>
        <v>37.368456331049579</v>
      </c>
    </row>
    <row r="124" spans="1:15" x14ac:dyDescent="0.25">
      <c r="A124" s="2" t="s">
        <v>201</v>
      </c>
      <c r="B124" s="10">
        <v>33431812</v>
      </c>
      <c r="C124" s="2" t="s">
        <v>10</v>
      </c>
      <c r="D124" s="2" t="s">
        <v>142</v>
      </c>
      <c r="E124" s="10">
        <v>9</v>
      </c>
      <c r="F124" s="10">
        <v>107669073</v>
      </c>
      <c r="G124" s="10" t="s">
        <v>19</v>
      </c>
      <c r="H124" s="10" t="s">
        <v>18</v>
      </c>
      <c r="I124" s="11">
        <v>0.87487599999999999</v>
      </c>
      <c r="J124" s="11">
        <v>-2.02355E-2</v>
      </c>
      <c r="K124" s="12">
        <v>3.42472E-3</v>
      </c>
      <c r="L124" s="13">
        <v>1.7200000000000001E-9</v>
      </c>
      <c r="M124" s="14">
        <v>401529</v>
      </c>
      <c r="N124" s="15">
        <f t="shared" si="6"/>
        <v>8.6940686073177197E-5</v>
      </c>
      <c r="O124" s="16">
        <f t="shared" si="7"/>
        <v>34.912068136060604</v>
      </c>
    </row>
    <row r="125" spans="1:15" x14ac:dyDescent="0.25">
      <c r="A125" s="2" t="s">
        <v>201</v>
      </c>
      <c r="B125" s="10">
        <v>33431812</v>
      </c>
      <c r="C125" s="2" t="s">
        <v>10</v>
      </c>
      <c r="D125" s="2" t="s">
        <v>143</v>
      </c>
      <c r="E125" s="10">
        <v>11</v>
      </c>
      <c r="F125" s="10">
        <v>14676735</v>
      </c>
      <c r="G125" s="10" t="s">
        <v>21</v>
      </c>
      <c r="H125" s="10" t="s">
        <v>20</v>
      </c>
      <c r="I125" s="11">
        <v>0.98365599999999997</v>
      </c>
      <c r="J125" s="11">
        <v>-7.51912E-2</v>
      </c>
      <c r="K125" s="12">
        <v>8.8800700000000003E-3</v>
      </c>
      <c r="L125" s="13">
        <v>1.25E-17</v>
      </c>
      <c r="M125" s="14">
        <v>401529</v>
      </c>
      <c r="N125" s="15">
        <f t="shared" si="6"/>
        <v>1.7852818731633091E-4</v>
      </c>
      <c r="O125" s="16">
        <f t="shared" si="7"/>
        <v>71.696687348193251</v>
      </c>
    </row>
    <row r="126" spans="1:15" x14ac:dyDescent="0.25">
      <c r="A126" s="2" t="s">
        <v>201</v>
      </c>
      <c r="B126" s="10">
        <v>33431812</v>
      </c>
      <c r="C126" s="2" t="s">
        <v>10</v>
      </c>
      <c r="D126" s="2" t="s">
        <v>144</v>
      </c>
      <c r="E126" s="10">
        <v>11</v>
      </c>
      <c r="F126" s="10">
        <v>14802518</v>
      </c>
      <c r="G126" s="10" t="s">
        <v>19</v>
      </c>
      <c r="H126" s="10" t="s">
        <v>18</v>
      </c>
      <c r="I126" s="11">
        <v>0.97621000000000002</v>
      </c>
      <c r="J126" s="11">
        <v>-8.3407400000000007E-2</v>
      </c>
      <c r="K126" s="12">
        <v>7.8113699999999998E-3</v>
      </c>
      <c r="L126" s="13">
        <v>6.4699999999999995E-27</v>
      </c>
      <c r="M126" s="14">
        <v>401529</v>
      </c>
      <c r="N126" s="15">
        <f t="shared" si="6"/>
        <v>2.8386675391264214E-4</v>
      </c>
      <c r="O126" s="16">
        <f t="shared" si="7"/>
        <v>114.01253046520999</v>
      </c>
    </row>
    <row r="127" spans="1:15" x14ac:dyDescent="0.25">
      <c r="A127" s="2" t="s">
        <v>201</v>
      </c>
      <c r="B127" s="10">
        <v>33431812</v>
      </c>
      <c r="C127" s="2" t="s">
        <v>10</v>
      </c>
      <c r="D127" s="2" t="s">
        <v>145</v>
      </c>
      <c r="E127" s="10">
        <v>11</v>
      </c>
      <c r="F127" s="10">
        <v>14646041</v>
      </c>
      <c r="G127" s="10" t="s">
        <v>19</v>
      </c>
      <c r="H127" s="10" t="s">
        <v>20</v>
      </c>
      <c r="I127" s="11">
        <v>0.98458400000000001</v>
      </c>
      <c r="J127" s="11">
        <v>-7.6743699999999998E-2</v>
      </c>
      <c r="K127" s="12">
        <v>8.7901799999999999E-3</v>
      </c>
      <c r="L127" s="13">
        <v>1.27E-18</v>
      </c>
      <c r="M127" s="14">
        <v>401529</v>
      </c>
      <c r="N127" s="15">
        <f t="shared" ref="N127:N158" si="8">2*J127^2*I127*(1-I127)/(2*J127^2*I127*(1-I127)+K127^2*2*M127*I127*(1-I127))</f>
        <v>1.8979753936200811E-4</v>
      </c>
      <c r="O127" s="16">
        <f t="shared" si="7"/>
        <v>76.223303582871111</v>
      </c>
    </row>
    <row r="128" spans="1:15" x14ac:dyDescent="0.25">
      <c r="A128" s="2" t="s">
        <v>201</v>
      </c>
      <c r="B128" s="10">
        <v>33431812</v>
      </c>
      <c r="C128" s="2" t="s">
        <v>10</v>
      </c>
      <c r="D128" s="2" t="s">
        <v>146</v>
      </c>
      <c r="E128" s="10">
        <v>11</v>
      </c>
      <c r="F128" s="10">
        <v>14998776</v>
      </c>
      <c r="G128" s="10" t="s">
        <v>18</v>
      </c>
      <c r="H128" s="10" t="s">
        <v>21</v>
      </c>
      <c r="I128" s="11">
        <v>0.98011099999999995</v>
      </c>
      <c r="J128" s="11">
        <v>-6.7203100000000002E-2</v>
      </c>
      <c r="K128" s="12">
        <v>8.1530400000000003E-3</v>
      </c>
      <c r="L128" s="13">
        <v>8.4200000000000005E-17</v>
      </c>
      <c r="M128" s="14">
        <v>401529</v>
      </c>
      <c r="N128" s="15">
        <f t="shared" si="8"/>
        <v>1.6918001945800091E-4</v>
      </c>
      <c r="O128" s="16">
        <f t="shared" si="7"/>
        <v>67.941840074738593</v>
      </c>
    </row>
    <row r="129" spans="1:15" x14ac:dyDescent="0.25">
      <c r="A129" s="2" t="s">
        <v>201</v>
      </c>
      <c r="B129" s="10">
        <v>33431812</v>
      </c>
      <c r="C129" s="2" t="s">
        <v>10</v>
      </c>
      <c r="D129" s="2" t="s">
        <v>147</v>
      </c>
      <c r="E129" s="10">
        <v>15</v>
      </c>
      <c r="F129" s="10">
        <v>63789952</v>
      </c>
      <c r="G129" s="10" t="s">
        <v>20</v>
      </c>
      <c r="H129" s="10" t="s">
        <v>18</v>
      </c>
      <c r="I129" s="11">
        <v>0.65576199999999996</v>
      </c>
      <c r="J129" s="11">
        <v>1.81434E-2</v>
      </c>
      <c r="K129" s="12">
        <v>2.3330199999999999E-3</v>
      </c>
      <c r="L129" s="13">
        <v>3.7199999999999997E-15</v>
      </c>
      <c r="M129" s="14">
        <v>401529</v>
      </c>
      <c r="N129" s="15">
        <f t="shared" si="8"/>
        <v>1.5059761750548279E-4</v>
      </c>
      <c r="O129" s="16">
        <f t="shared" si="7"/>
        <v>60.47811742451934</v>
      </c>
    </row>
    <row r="130" spans="1:15" x14ac:dyDescent="0.25">
      <c r="A130" s="2" t="s">
        <v>201</v>
      </c>
      <c r="B130" s="10">
        <v>33431812</v>
      </c>
      <c r="C130" s="2" t="s">
        <v>10</v>
      </c>
      <c r="D130" s="2" t="s">
        <v>148</v>
      </c>
      <c r="E130" s="10">
        <v>15</v>
      </c>
      <c r="F130" s="10">
        <v>58723675</v>
      </c>
      <c r="G130" s="10" t="s">
        <v>18</v>
      </c>
      <c r="H130" s="10" t="s">
        <v>19</v>
      </c>
      <c r="I130" s="11">
        <v>0.78493999999999997</v>
      </c>
      <c r="J130" s="11">
        <v>3.5162899999999997E-2</v>
      </c>
      <c r="K130" s="12">
        <v>2.6211699999999999E-3</v>
      </c>
      <c r="L130" s="13">
        <v>2.4699999999999999E-41</v>
      </c>
      <c r="M130" s="14">
        <v>401529</v>
      </c>
      <c r="N130" s="15">
        <f t="shared" si="8"/>
        <v>4.4798912726193047E-4</v>
      </c>
      <c r="O130" s="16">
        <f t="shared" si="7"/>
        <v>179.96035058250038</v>
      </c>
    </row>
    <row r="131" spans="1:15" x14ac:dyDescent="0.25">
      <c r="A131" s="2" t="s">
        <v>201</v>
      </c>
      <c r="B131" s="10">
        <v>33431812</v>
      </c>
      <c r="C131" s="2" t="s">
        <v>10</v>
      </c>
      <c r="D131" s="2" t="s">
        <v>149</v>
      </c>
      <c r="E131" s="10">
        <v>3</v>
      </c>
      <c r="F131" s="10">
        <v>85631142</v>
      </c>
      <c r="G131" s="10" t="s">
        <v>20</v>
      </c>
      <c r="H131" s="10" t="s">
        <v>19</v>
      </c>
      <c r="I131" s="11">
        <v>0.351186</v>
      </c>
      <c r="J131" s="11">
        <v>1.5424200000000001E-2</v>
      </c>
      <c r="K131" s="12">
        <v>2.2561E-3</v>
      </c>
      <c r="L131" s="13">
        <v>4.0499999999999999E-12</v>
      </c>
      <c r="M131" s="14">
        <v>401529</v>
      </c>
      <c r="N131" s="15">
        <f t="shared" si="8"/>
        <v>1.1639146550582157E-4</v>
      </c>
      <c r="O131" s="16">
        <f t="shared" si="7"/>
        <v>46.739756078863415</v>
      </c>
    </row>
    <row r="132" spans="1:15" x14ac:dyDescent="0.25">
      <c r="A132" s="2" t="s">
        <v>201</v>
      </c>
      <c r="B132" s="10">
        <v>33431812</v>
      </c>
      <c r="C132" s="2" t="s">
        <v>10</v>
      </c>
      <c r="D132" s="2" t="s">
        <v>150</v>
      </c>
      <c r="E132" s="10">
        <v>2</v>
      </c>
      <c r="F132" s="10">
        <v>234622379</v>
      </c>
      <c r="G132" s="10" t="s">
        <v>18</v>
      </c>
      <c r="H132" s="10" t="s">
        <v>20</v>
      </c>
      <c r="I132" s="11">
        <v>0.91795000000000004</v>
      </c>
      <c r="J132" s="11">
        <v>4.7627700000000002E-2</v>
      </c>
      <c r="K132" s="12">
        <v>3.9826200000000001E-3</v>
      </c>
      <c r="L132" s="13">
        <v>2.92E-33</v>
      </c>
      <c r="M132" s="14">
        <v>401529</v>
      </c>
      <c r="N132" s="15">
        <f t="shared" si="8"/>
        <v>3.5604910890846015E-4</v>
      </c>
      <c r="O132" s="16">
        <f t="shared" si="7"/>
        <v>143.01425064919212</v>
      </c>
    </row>
    <row r="133" spans="1:15" x14ac:dyDescent="0.25">
      <c r="A133" s="2" t="s">
        <v>201</v>
      </c>
      <c r="B133" s="10">
        <v>33431812</v>
      </c>
      <c r="C133" s="2" t="s">
        <v>10</v>
      </c>
      <c r="D133" s="2" t="s">
        <v>151</v>
      </c>
      <c r="E133" s="10">
        <v>18</v>
      </c>
      <c r="F133" s="10">
        <v>61366207</v>
      </c>
      <c r="G133" s="10" t="s">
        <v>21</v>
      </c>
      <c r="H133" s="10" t="s">
        <v>20</v>
      </c>
      <c r="I133" s="11">
        <v>0.834596</v>
      </c>
      <c r="J133" s="11">
        <v>-1.73974E-2</v>
      </c>
      <c r="K133" s="12">
        <v>3.0691799999999999E-3</v>
      </c>
      <c r="L133" s="13">
        <v>7.2099999999999997E-9</v>
      </c>
      <c r="M133" s="14">
        <v>401529</v>
      </c>
      <c r="N133" s="15">
        <f t="shared" si="8"/>
        <v>8.0015165890927106E-5</v>
      </c>
      <c r="O133" s="16">
        <f t="shared" si="7"/>
        <v>32.130820467616218</v>
      </c>
    </row>
    <row r="134" spans="1:15" x14ac:dyDescent="0.25">
      <c r="A134" s="2" t="s">
        <v>201</v>
      </c>
      <c r="B134" s="10">
        <v>33431812</v>
      </c>
      <c r="C134" s="2" t="s">
        <v>10</v>
      </c>
      <c r="D134" s="2" t="s">
        <v>152</v>
      </c>
      <c r="E134" s="10">
        <v>22</v>
      </c>
      <c r="F134" s="10">
        <v>31535872</v>
      </c>
      <c r="G134" s="10" t="s">
        <v>21</v>
      </c>
      <c r="H134" s="10" t="s">
        <v>18</v>
      </c>
      <c r="I134" s="11">
        <v>0.93642400000000003</v>
      </c>
      <c r="J134" s="11">
        <v>-3.1474599999999998E-2</v>
      </c>
      <c r="K134" s="12">
        <v>4.3968499999999999E-3</v>
      </c>
      <c r="L134" s="13">
        <v>4.0799999999999998E-13</v>
      </c>
      <c r="M134" s="14">
        <v>401529</v>
      </c>
      <c r="N134" s="15">
        <f t="shared" si="8"/>
        <v>1.2760415059759203E-4</v>
      </c>
      <c r="O134" s="16">
        <f t="shared" si="7"/>
        <v>51.243050602945544</v>
      </c>
    </row>
    <row r="135" spans="1:15" x14ac:dyDescent="0.25">
      <c r="A135" s="2" t="s">
        <v>201</v>
      </c>
      <c r="B135" s="10">
        <v>33431812</v>
      </c>
      <c r="C135" s="2" t="s">
        <v>10</v>
      </c>
      <c r="D135" s="2" t="s">
        <v>153</v>
      </c>
      <c r="E135" s="10">
        <v>19</v>
      </c>
      <c r="F135" s="10">
        <v>48376995</v>
      </c>
      <c r="G135" s="10" t="s">
        <v>19</v>
      </c>
      <c r="H135" s="10" t="s">
        <v>18</v>
      </c>
      <c r="I135" s="11">
        <v>0.164272</v>
      </c>
      <c r="J135" s="11">
        <v>6.4544699999999997E-2</v>
      </c>
      <c r="K135" s="12">
        <v>2.9384599999999999E-3</v>
      </c>
      <c r="L135" s="13">
        <v>3.0799999999999999E-107</v>
      </c>
      <c r="M135" s="14">
        <v>401529</v>
      </c>
      <c r="N135" s="15">
        <f t="shared" si="8"/>
        <v>1.2001710557786424E-3</v>
      </c>
      <c r="O135" s="16">
        <f t="shared" si="7"/>
        <v>482.4801422153057</v>
      </c>
    </row>
    <row r="136" spans="1:15" x14ac:dyDescent="0.25">
      <c r="A136" s="2" t="s">
        <v>201</v>
      </c>
      <c r="B136" s="10">
        <v>33431812</v>
      </c>
      <c r="C136" s="2" t="s">
        <v>10</v>
      </c>
      <c r="D136" s="2" t="s">
        <v>154</v>
      </c>
      <c r="E136" s="10">
        <v>1</v>
      </c>
      <c r="F136" s="10">
        <v>63025942</v>
      </c>
      <c r="G136" s="10" t="s">
        <v>21</v>
      </c>
      <c r="H136" s="10" t="s">
        <v>19</v>
      </c>
      <c r="I136" s="11">
        <v>0.35770800000000003</v>
      </c>
      <c r="J136" s="11">
        <v>2.4290599999999999E-2</v>
      </c>
      <c r="K136" s="12">
        <v>2.29575E-3</v>
      </c>
      <c r="L136" s="13">
        <v>1.83E-26</v>
      </c>
      <c r="M136" s="14">
        <v>401529</v>
      </c>
      <c r="N136" s="15">
        <f t="shared" si="8"/>
        <v>2.7873359250089245E-4</v>
      </c>
      <c r="O136" s="16">
        <f t="shared" si="7"/>
        <v>111.95026749634654</v>
      </c>
    </row>
    <row r="137" spans="1:15" x14ac:dyDescent="0.25">
      <c r="A137" s="2" t="s">
        <v>201</v>
      </c>
      <c r="B137" s="10">
        <v>33431812</v>
      </c>
      <c r="C137" s="2" t="s">
        <v>10</v>
      </c>
      <c r="D137" s="2" t="s">
        <v>155</v>
      </c>
      <c r="E137" s="10">
        <v>21</v>
      </c>
      <c r="F137" s="10">
        <v>16339172</v>
      </c>
      <c r="G137" s="10" t="s">
        <v>21</v>
      </c>
      <c r="H137" s="10" t="s">
        <v>18</v>
      </c>
      <c r="I137" s="11">
        <v>0.89651599999999998</v>
      </c>
      <c r="J137" s="11">
        <v>2.6141500000000002E-2</v>
      </c>
      <c r="K137" s="12">
        <v>3.5465700000000002E-3</v>
      </c>
      <c r="L137" s="13">
        <v>8.4699999999999995E-14</v>
      </c>
      <c r="M137" s="14">
        <v>401529</v>
      </c>
      <c r="N137" s="15">
        <f t="shared" si="8"/>
        <v>1.3529079791139761E-4</v>
      </c>
      <c r="O137" s="16">
        <f t="shared" si="7"/>
        <v>54.330258597006065</v>
      </c>
    </row>
    <row r="138" spans="1:15" x14ac:dyDescent="0.25">
      <c r="A138" s="2" t="s">
        <v>201</v>
      </c>
      <c r="B138" s="10">
        <v>33431812</v>
      </c>
      <c r="C138" s="2" t="s">
        <v>10</v>
      </c>
      <c r="D138" s="2" t="s">
        <v>156</v>
      </c>
      <c r="E138" s="10">
        <v>6</v>
      </c>
      <c r="F138" s="10">
        <v>131931092</v>
      </c>
      <c r="G138" s="10" t="s">
        <v>19</v>
      </c>
      <c r="H138" s="10" t="s">
        <v>18</v>
      </c>
      <c r="I138" s="11">
        <v>0.83342300000000002</v>
      </c>
      <c r="J138" s="11">
        <v>2.23083E-2</v>
      </c>
      <c r="K138" s="12">
        <v>2.9514900000000002E-3</v>
      </c>
      <c r="L138" s="13">
        <v>2.04E-14</v>
      </c>
      <c r="M138" s="14">
        <v>401529</v>
      </c>
      <c r="N138" s="15">
        <f t="shared" si="8"/>
        <v>1.4225633559844297E-4</v>
      </c>
      <c r="O138" s="16">
        <f t="shared" si="7"/>
        <v>57.12788646762538</v>
      </c>
    </row>
    <row r="139" spans="1:15" x14ac:dyDescent="0.25">
      <c r="A139" s="2" t="s">
        <v>201</v>
      </c>
      <c r="B139" s="10">
        <v>33431812</v>
      </c>
      <c r="C139" s="2" t="s">
        <v>10</v>
      </c>
      <c r="D139" s="2" t="s">
        <v>157</v>
      </c>
      <c r="E139" s="10">
        <v>12</v>
      </c>
      <c r="F139" s="10">
        <v>96374750</v>
      </c>
      <c r="G139" s="10" t="s">
        <v>21</v>
      </c>
      <c r="H139" s="10" t="s">
        <v>20</v>
      </c>
      <c r="I139" s="11">
        <v>0.58360000000000001</v>
      </c>
      <c r="J139" s="11">
        <v>-4.0289899999999997E-2</v>
      </c>
      <c r="K139" s="12">
        <v>2.2012300000000002E-3</v>
      </c>
      <c r="L139" s="13">
        <v>3.8900000000000001E-75</v>
      </c>
      <c r="M139" s="14">
        <v>401529</v>
      </c>
      <c r="N139" s="15">
        <f t="shared" si="8"/>
        <v>8.3364743090911858E-4</v>
      </c>
      <c r="O139" s="16">
        <f t="shared" si="7"/>
        <v>335.01123324456563</v>
      </c>
    </row>
    <row r="140" spans="1:15" x14ac:dyDescent="0.25">
      <c r="A140" s="2" t="s">
        <v>201</v>
      </c>
      <c r="B140" s="10">
        <v>33431812</v>
      </c>
      <c r="C140" s="2" t="s">
        <v>10</v>
      </c>
      <c r="D140" s="2" t="s">
        <v>158</v>
      </c>
      <c r="E140" s="10">
        <v>17</v>
      </c>
      <c r="F140" s="10">
        <v>66435340</v>
      </c>
      <c r="G140" s="10" t="s">
        <v>19</v>
      </c>
      <c r="H140" s="10" t="s">
        <v>21</v>
      </c>
      <c r="I140" s="11">
        <v>0.61565599999999998</v>
      </c>
      <c r="J140" s="11">
        <v>-1.6013099999999999E-2</v>
      </c>
      <c r="K140" s="12">
        <v>2.2976099999999998E-3</v>
      </c>
      <c r="L140" s="13">
        <v>1.5900000000000001E-12</v>
      </c>
      <c r="M140" s="14">
        <v>401529</v>
      </c>
      <c r="N140" s="15">
        <f t="shared" si="8"/>
        <v>1.2095637282406353E-4</v>
      </c>
      <c r="O140" s="16">
        <f t="shared" si="7"/>
        <v>48.573124739913027</v>
      </c>
    </row>
    <row r="141" spans="1:15" x14ac:dyDescent="0.25">
      <c r="A141" s="2" t="s">
        <v>201</v>
      </c>
      <c r="B141" s="10">
        <v>33431812</v>
      </c>
      <c r="C141" s="2" t="s">
        <v>10</v>
      </c>
      <c r="D141" s="2" t="s">
        <v>159</v>
      </c>
      <c r="E141" s="10">
        <v>11</v>
      </c>
      <c r="F141" s="10">
        <v>120114421</v>
      </c>
      <c r="G141" s="10" t="s">
        <v>21</v>
      </c>
      <c r="H141" s="10" t="s">
        <v>20</v>
      </c>
      <c r="I141" s="11">
        <v>0.87684300000000004</v>
      </c>
      <c r="J141" s="11">
        <v>2.1227200000000002E-2</v>
      </c>
      <c r="K141" s="12">
        <v>3.26254E-3</v>
      </c>
      <c r="L141" s="13">
        <v>3.8500000000000003E-11</v>
      </c>
      <c r="M141" s="14">
        <v>401529</v>
      </c>
      <c r="N141" s="15">
        <f t="shared" si="8"/>
        <v>1.0541709204290713E-4</v>
      </c>
      <c r="O141" s="16">
        <f t="shared" si="7"/>
        <v>42.332271261648351</v>
      </c>
    </row>
    <row r="142" spans="1:15" x14ac:dyDescent="0.25">
      <c r="A142" s="2" t="s">
        <v>201</v>
      </c>
      <c r="B142" s="10">
        <v>33431812</v>
      </c>
      <c r="C142" s="2" t="s">
        <v>10</v>
      </c>
      <c r="D142" s="2" t="s">
        <v>160</v>
      </c>
      <c r="E142" s="10">
        <v>4</v>
      </c>
      <c r="F142" s="10">
        <v>69588052</v>
      </c>
      <c r="G142" s="10" t="s">
        <v>18</v>
      </c>
      <c r="H142" s="10" t="s">
        <v>19</v>
      </c>
      <c r="I142" s="11">
        <v>0.71371600000000002</v>
      </c>
      <c r="J142" s="11">
        <v>1.7829500000000002E-2</v>
      </c>
      <c r="K142" s="12">
        <v>2.3549299999999999E-3</v>
      </c>
      <c r="L142" s="13">
        <v>1.85E-14</v>
      </c>
      <c r="M142" s="14">
        <v>401529</v>
      </c>
      <c r="N142" s="15">
        <f t="shared" si="8"/>
        <v>1.427392502923022E-4</v>
      </c>
      <c r="O142" s="16">
        <f t="shared" si="7"/>
        <v>57.321845029302075</v>
      </c>
    </row>
    <row r="143" spans="1:15" x14ac:dyDescent="0.25">
      <c r="A143" s="2" t="s">
        <v>201</v>
      </c>
      <c r="B143" s="10">
        <v>33431812</v>
      </c>
      <c r="C143" s="2" t="s">
        <v>10</v>
      </c>
      <c r="D143" s="2" t="s">
        <v>161</v>
      </c>
      <c r="E143" s="10">
        <v>8</v>
      </c>
      <c r="F143" s="10">
        <v>10090097</v>
      </c>
      <c r="G143" s="10" t="s">
        <v>18</v>
      </c>
      <c r="H143" s="10" t="s">
        <v>21</v>
      </c>
      <c r="I143" s="11">
        <v>0.56037300000000001</v>
      </c>
      <c r="J143" s="11">
        <v>1.26407E-2</v>
      </c>
      <c r="K143" s="12">
        <v>2.1169700000000001E-3</v>
      </c>
      <c r="L143" s="13">
        <v>1.1800000000000001E-9</v>
      </c>
      <c r="M143" s="14">
        <v>401529</v>
      </c>
      <c r="N143" s="15">
        <f t="shared" si="8"/>
        <v>8.8788631507887667E-5</v>
      </c>
      <c r="O143" s="16">
        <f t="shared" si="7"/>
        <v>35.654198530962681</v>
      </c>
    </row>
    <row r="144" spans="1:15" x14ac:dyDescent="0.25">
      <c r="A144" s="2" t="s">
        <v>201</v>
      </c>
      <c r="B144" s="10">
        <v>33431812</v>
      </c>
      <c r="C144" s="2" t="s">
        <v>10</v>
      </c>
      <c r="D144" s="2" t="s">
        <v>162</v>
      </c>
      <c r="E144" s="10">
        <v>15</v>
      </c>
      <c r="F144" s="10">
        <v>100245859</v>
      </c>
      <c r="G144" s="10" t="s">
        <v>19</v>
      </c>
      <c r="H144" s="10" t="s">
        <v>18</v>
      </c>
      <c r="I144" s="11">
        <v>0.71062400000000003</v>
      </c>
      <c r="J144" s="11">
        <v>1.4063000000000001E-2</v>
      </c>
      <c r="K144" s="12">
        <v>2.4588600000000002E-3</v>
      </c>
      <c r="L144" s="13">
        <v>5.3499999999999999E-9</v>
      </c>
      <c r="M144" s="14">
        <v>401529</v>
      </c>
      <c r="N144" s="15">
        <f t="shared" si="8"/>
        <v>8.1458433463245622E-5</v>
      </c>
      <c r="O144" s="16">
        <f t="shared" si="7"/>
        <v>32.710424953171227</v>
      </c>
    </row>
    <row r="145" spans="1:15" x14ac:dyDescent="0.25">
      <c r="A145" s="2" t="s">
        <v>201</v>
      </c>
      <c r="B145" s="10">
        <v>33431812</v>
      </c>
      <c r="C145" s="2" t="s">
        <v>10</v>
      </c>
      <c r="D145" s="2" t="s">
        <v>163</v>
      </c>
      <c r="E145" s="10">
        <v>16</v>
      </c>
      <c r="F145" s="10">
        <v>30936081</v>
      </c>
      <c r="G145" s="10" t="s">
        <v>21</v>
      </c>
      <c r="H145" s="10" t="s">
        <v>20</v>
      </c>
      <c r="I145" s="11">
        <v>0.75993100000000002</v>
      </c>
      <c r="J145" s="11">
        <v>1.6473499999999999E-2</v>
      </c>
      <c r="K145" s="12">
        <v>2.5340800000000002E-3</v>
      </c>
      <c r="L145" s="13">
        <v>3.9999999999999998E-11</v>
      </c>
      <c r="M145" s="14">
        <v>401529</v>
      </c>
      <c r="N145" s="15">
        <f t="shared" si="8"/>
        <v>1.0523700856077185E-4</v>
      </c>
      <c r="O145" s="16">
        <f t="shared" si="7"/>
        <v>42.259947646853327</v>
      </c>
    </row>
    <row r="146" spans="1:15" x14ac:dyDescent="0.25">
      <c r="A146" s="2" t="s">
        <v>201</v>
      </c>
      <c r="B146" s="10">
        <v>33431812</v>
      </c>
      <c r="C146" s="2" t="s">
        <v>10</v>
      </c>
      <c r="D146" s="2" t="s">
        <v>164</v>
      </c>
      <c r="E146" s="10">
        <v>1</v>
      </c>
      <c r="F146" s="10">
        <v>17559656</v>
      </c>
      <c r="G146" s="10" t="s">
        <v>21</v>
      </c>
      <c r="H146" s="10" t="s">
        <v>18</v>
      </c>
      <c r="I146" s="11">
        <v>0.658439</v>
      </c>
      <c r="J146" s="11">
        <v>2.07916E-2</v>
      </c>
      <c r="K146" s="12">
        <v>2.2536800000000001E-3</v>
      </c>
      <c r="L146" s="13">
        <v>1.4099999999999999E-20</v>
      </c>
      <c r="M146" s="14">
        <v>401529</v>
      </c>
      <c r="N146" s="15">
        <f t="shared" si="8"/>
        <v>2.1192508044356599E-4</v>
      </c>
      <c r="O146" s="16">
        <f t="shared" si="7"/>
        <v>85.111679074698316</v>
      </c>
    </row>
    <row r="147" spans="1:15" x14ac:dyDescent="0.25">
      <c r="A147" s="2" t="s">
        <v>201</v>
      </c>
      <c r="B147" s="10">
        <v>33431812</v>
      </c>
      <c r="C147" s="2" t="s">
        <v>10</v>
      </c>
      <c r="D147" s="2" t="s">
        <v>165</v>
      </c>
      <c r="E147" s="10">
        <v>19</v>
      </c>
      <c r="F147" s="10">
        <v>36342212</v>
      </c>
      <c r="G147" s="10" t="s">
        <v>18</v>
      </c>
      <c r="H147" s="10" t="s">
        <v>19</v>
      </c>
      <c r="I147" s="11">
        <v>0.68795799999999996</v>
      </c>
      <c r="J147" s="11">
        <v>1.23345E-2</v>
      </c>
      <c r="K147" s="12">
        <v>2.2556400000000002E-3</v>
      </c>
      <c r="L147" s="13">
        <v>2.2700000000000001E-8</v>
      </c>
      <c r="M147" s="14">
        <v>401529</v>
      </c>
      <c r="N147" s="15">
        <f t="shared" si="8"/>
        <v>7.4465355193118772E-5</v>
      </c>
      <c r="O147" s="16">
        <f t="shared" si="7"/>
        <v>29.902077343437792</v>
      </c>
    </row>
    <row r="148" spans="1:15" x14ac:dyDescent="0.25">
      <c r="A148" s="2" t="s">
        <v>201</v>
      </c>
      <c r="B148" s="10">
        <v>33431812</v>
      </c>
      <c r="C148" s="2" t="s">
        <v>10</v>
      </c>
      <c r="D148" s="2" t="s">
        <v>166</v>
      </c>
      <c r="E148" s="10">
        <v>2</v>
      </c>
      <c r="F148" s="10">
        <v>101443397</v>
      </c>
      <c r="G148" s="10" t="s">
        <v>21</v>
      </c>
      <c r="H148" s="10" t="s">
        <v>18</v>
      </c>
      <c r="I148" s="11">
        <v>0.82070299999999996</v>
      </c>
      <c r="J148" s="11">
        <v>1.59049E-2</v>
      </c>
      <c r="K148" s="12">
        <v>2.86762E-3</v>
      </c>
      <c r="L148" s="13">
        <v>1.46E-8</v>
      </c>
      <c r="M148" s="14">
        <v>401529</v>
      </c>
      <c r="N148" s="15">
        <f t="shared" si="8"/>
        <v>7.6607007166379164E-5</v>
      </c>
      <c r="O148" s="16">
        <f t="shared" ref="O148:O179" si="9">N148/(1-N148)*(M148-2)</f>
        <v>30.762138361848667</v>
      </c>
    </row>
    <row r="149" spans="1:15" x14ac:dyDescent="0.25">
      <c r="A149" s="2" t="s">
        <v>201</v>
      </c>
      <c r="B149" s="10">
        <v>33431812</v>
      </c>
      <c r="C149" s="2" t="s">
        <v>10</v>
      </c>
      <c r="D149" s="2" t="s">
        <v>167</v>
      </c>
      <c r="E149" s="10">
        <v>19</v>
      </c>
      <c r="F149" s="10">
        <v>11947123</v>
      </c>
      <c r="G149" s="10" t="s">
        <v>18</v>
      </c>
      <c r="H149" s="10" t="s">
        <v>21</v>
      </c>
      <c r="I149" s="11">
        <v>0.61984300000000003</v>
      </c>
      <c r="J149" s="11">
        <v>1.21569E-2</v>
      </c>
      <c r="K149" s="12">
        <v>2.2085799999999999E-3</v>
      </c>
      <c r="L149" s="13">
        <v>1.85E-8</v>
      </c>
      <c r="M149" s="14">
        <v>401529</v>
      </c>
      <c r="N149" s="15">
        <f t="shared" si="8"/>
        <v>7.5451822039432733E-5</v>
      </c>
      <c r="O149" s="16">
        <f t="shared" si="9"/>
        <v>30.298229804670637</v>
      </c>
    </row>
    <row r="150" spans="1:15" x14ac:dyDescent="0.25">
      <c r="A150" s="2" t="s">
        <v>201</v>
      </c>
      <c r="B150" s="10">
        <v>33431812</v>
      </c>
      <c r="C150" s="2" t="s">
        <v>10</v>
      </c>
      <c r="D150" s="2" t="s">
        <v>168</v>
      </c>
      <c r="E150" s="10">
        <v>18</v>
      </c>
      <c r="F150" s="10">
        <v>47144223</v>
      </c>
      <c r="G150" s="10" t="s">
        <v>19</v>
      </c>
      <c r="H150" s="10" t="s">
        <v>20</v>
      </c>
      <c r="I150" s="11">
        <v>0.15817500000000001</v>
      </c>
      <c r="J150" s="11">
        <v>1.9014E-2</v>
      </c>
      <c r="K150" s="12">
        <v>2.9514300000000001E-3</v>
      </c>
      <c r="L150" s="13">
        <v>5.8800000000000006E-11</v>
      </c>
      <c r="M150" s="14">
        <v>401529</v>
      </c>
      <c r="N150" s="15">
        <f t="shared" si="8"/>
        <v>1.0335231277445999E-4</v>
      </c>
      <c r="O150" s="16">
        <f t="shared" si="9"/>
        <v>41.503033525892654</v>
      </c>
    </row>
    <row r="151" spans="1:15" x14ac:dyDescent="0.25">
      <c r="A151" s="2" t="s">
        <v>201</v>
      </c>
      <c r="B151" s="10">
        <v>33431812</v>
      </c>
      <c r="C151" s="2" t="s">
        <v>10</v>
      </c>
      <c r="D151" s="2" t="s">
        <v>169</v>
      </c>
      <c r="E151" s="10">
        <v>6</v>
      </c>
      <c r="F151" s="10">
        <v>7240876</v>
      </c>
      <c r="G151" s="10" t="s">
        <v>21</v>
      </c>
      <c r="H151" s="10" t="s">
        <v>20</v>
      </c>
      <c r="I151" s="11">
        <v>0.876498</v>
      </c>
      <c r="J151" s="11">
        <v>-1.7244700000000002E-2</v>
      </c>
      <c r="K151" s="12">
        <v>3.0723899999999999E-3</v>
      </c>
      <c r="L151" s="13">
        <v>9.9499999999999998E-9</v>
      </c>
      <c r="M151" s="14">
        <v>401529</v>
      </c>
      <c r="N151" s="15">
        <f t="shared" si="8"/>
        <v>7.845264877041738E-5</v>
      </c>
      <c r="O151" s="16">
        <f t="shared" si="9"/>
        <v>31.503328222383509</v>
      </c>
    </row>
    <row r="152" spans="1:15" x14ac:dyDescent="0.25">
      <c r="A152" s="2" t="s">
        <v>201</v>
      </c>
      <c r="B152" s="10">
        <v>33431812</v>
      </c>
      <c r="C152" s="2" t="s">
        <v>10</v>
      </c>
      <c r="D152" s="2" t="s">
        <v>170</v>
      </c>
      <c r="E152" s="10">
        <v>12</v>
      </c>
      <c r="F152" s="10">
        <v>21331549</v>
      </c>
      <c r="G152" s="10" t="s">
        <v>19</v>
      </c>
      <c r="H152" s="10" t="s">
        <v>18</v>
      </c>
      <c r="I152" s="11">
        <v>0.84893099999999999</v>
      </c>
      <c r="J152" s="11">
        <v>1.9306899999999998E-2</v>
      </c>
      <c r="K152" s="12">
        <v>3.0681599999999999E-3</v>
      </c>
      <c r="L152" s="13">
        <v>1.56E-10</v>
      </c>
      <c r="M152" s="14">
        <v>401529</v>
      </c>
      <c r="N152" s="15">
        <f t="shared" si="8"/>
        <v>9.8607362579666269E-5</v>
      </c>
      <c r="O152" s="16">
        <f t="shared" si="9"/>
        <v>39.59742307197974</v>
      </c>
    </row>
    <row r="153" spans="1:15" x14ac:dyDescent="0.25">
      <c r="A153" s="2" t="s">
        <v>201</v>
      </c>
      <c r="B153" s="10">
        <v>33431812</v>
      </c>
      <c r="C153" s="2" t="s">
        <v>10</v>
      </c>
      <c r="D153" s="2" t="s">
        <v>171</v>
      </c>
      <c r="E153" s="10">
        <v>3</v>
      </c>
      <c r="F153" s="10">
        <v>18754697</v>
      </c>
      <c r="G153" s="10" t="s">
        <v>18</v>
      </c>
      <c r="H153" s="10" t="s">
        <v>20</v>
      </c>
      <c r="I153" s="11">
        <v>0.26941300000000001</v>
      </c>
      <c r="J153" s="11">
        <v>1.38891E-2</v>
      </c>
      <c r="K153" s="12">
        <v>2.4781299999999998E-3</v>
      </c>
      <c r="L153" s="13">
        <v>1.04E-8</v>
      </c>
      <c r="M153" s="14">
        <v>401529</v>
      </c>
      <c r="N153" s="15">
        <f t="shared" si="8"/>
        <v>7.8225644069619582E-5</v>
      </c>
      <c r="O153" s="16">
        <f t="shared" si="9"/>
        <v>31.412165423213995</v>
      </c>
    </row>
    <row r="154" spans="1:15" x14ac:dyDescent="0.25">
      <c r="A154" s="2" t="s">
        <v>201</v>
      </c>
      <c r="B154" s="10">
        <v>33431812</v>
      </c>
      <c r="C154" s="2" t="s">
        <v>10</v>
      </c>
      <c r="D154" s="2" t="s">
        <v>172</v>
      </c>
      <c r="E154" s="10">
        <v>1</v>
      </c>
      <c r="F154" s="10">
        <v>46243756</v>
      </c>
      <c r="G154" s="10" t="s">
        <v>21</v>
      </c>
      <c r="H154" s="10" t="s">
        <v>20</v>
      </c>
      <c r="I154" s="11">
        <v>0.56474199999999997</v>
      </c>
      <c r="J154" s="11">
        <v>-1.1416600000000001E-2</v>
      </c>
      <c r="K154" s="12">
        <v>2.0473700000000002E-3</v>
      </c>
      <c r="L154" s="13">
        <v>1.2299999999999999E-8</v>
      </c>
      <c r="M154" s="14">
        <v>401529</v>
      </c>
      <c r="N154" s="15">
        <f t="shared" si="8"/>
        <v>7.7433760695131142E-5</v>
      </c>
      <c r="O154" s="16">
        <f t="shared" si="9"/>
        <v>31.094153367864831</v>
      </c>
    </row>
    <row r="155" spans="1:15" x14ac:dyDescent="0.25">
      <c r="A155" s="2" t="s">
        <v>201</v>
      </c>
      <c r="B155" s="10">
        <v>33431812</v>
      </c>
      <c r="C155" s="2" t="s">
        <v>10</v>
      </c>
      <c r="D155" s="2" t="s">
        <v>32</v>
      </c>
      <c r="E155" s="10">
        <v>19</v>
      </c>
      <c r="F155" s="10">
        <v>19379549</v>
      </c>
      <c r="G155" s="10" t="s">
        <v>18</v>
      </c>
      <c r="H155" s="10" t="s">
        <v>19</v>
      </c>
      <c r="I155" s="11">
        <v>0.92419200000000001</v>
      </c>
      <c r="J155" s="11">
        <v>-3.9517499999999997E-2</v>
      </c>
      <c r="K155" s="12">
        <v>4.0403799999999997E-3</v>
      </c>
      <c r="L155" s="13">
        <v>6.8200000000000002E-23</v>
      </c>
      <c r="M155" s="14">
        <v>401529</v>
      </c>
      <c r="N155" s="15">
        <f t="shared" si="8"/>
        <v>2.3818484585336414E-4</v>
      </c>
      <c r="O155" s="16">
        <f t="shared" si="9"/>
        <v>95.660431466086763</v>
      </c>
    </row>
    <row r="156" spans="1:15" x14ac:dyDescent="0.25">
      <c r="A156" s="2" t="s">
        <v>201</v>
      </c>
      <c r="B156" s="10">
        <v>33431812</v>
      </c>
      <c r="C156" s="2" t="s">
        <v>10</v>
      </c>
      <c r="D156" s="2" t="s">
        <v>173</v>
      </c>
      <c r="E156" s="10">
        <v>20</v>
      </c>
      <c r="F156" s="10">
        <v>52731402</v>
      </c>
      <c r="G156" s="10" t="s">
        <v>20</v>
      </c>
      <c r="H156" s="10" t="s">
        <v>19</v>
      </c>
      <c r="I156" s="11">
        <v>0.72182299999999999</v>
      </c>
      <c r="J156" s="11">
        <v>3.6859599999999999E-2</v>
      </c>
      <c r="K156" s="12">
        <v>2.5465399999999999E-3</v>
      </c>
      <c r="L156" s="13">
        <v>8.7900000000000005E-48</v>
      </c>
      <c r="M156" s="14">
        <v>401529</v>
      </c>
      <c r="N156" s="15">
        <f t="shared" si="8"/>
        <v>5.2150294969439265E-4</v>
      </c>
      <c r="O156" s="16">
        <f t="shared" si="9"/>
        <v>209.50677328218802</v>
      </c>
    </row>
    <row r="157" spans="1:15" x14ac:dyDescent="0.25">
      <c r="A157" s="2" t="s">
        <v>201</v>
      </c>
      <c r="B157" s="10">
        <v>33431812</v>
      </c>
      <c r="C157" s="2" t="s">
        <v>10</v>
      </c>
      <c r="D157" s="2" t="s">
        <v>174</v>
      </c>
      <c r="E157" s="10">
        <v>11</v>
      </c>
      <c r="F157" s="10">
        <v>66079818</v>
      </c>
      <c r="G157" s="10" t="s">
        <v>19</v>
      </c>
      <c r="H157" s="10" t="s">
        <v>21</v>
      </c>
      <c r="I157" s="11">
        <v>0.54317499999999996</v>
      </c>
      <c r="J157" s="11">
        <v>-1.41049E-2</v>
      </c>
      <c r="K157" s="12">
        <v>2.1188800000000001E-3</v>
      </c>
      <c r="L157" s="13">
        <v>1.4E-11</v>
      </c>
      <c r="M157" s="14">
        <v>401529</v>
      </c>
      <c r="N157" s="15">
        <f t="shared" si="8"/>
        <v>1.1034748933187583E-4</v>
      </c>
      <c r="O157" s="16">
        <f t="shared" si="9"/>
        <v>44.312386109513596</v>
      </c>
    </row>
    <row r="158" spans="1:15" x14ac:dyDescent="0.25">
      <c r="A158" s="2" t="s">
        <v>201</v>
      </c>
      <c r="B158" s="10">
        <v>33431812</v>
      </c>
      <c r="C158" s="2" t="s">
        <v>10</v>
      </c>
      <c r="D158" s="2" t="s">
        <v>175</v>
      </c>
      <c r="E158" s="10">
        <v>3</v>
      </c>
      <c r="F158" s="10">
        <v>125148287</v>
      </c>
      <c r="G158" s="10" t="s">
        <v>18</v>
      </c>
      <c r="H158" s="10" t="s">
        <v>21</v>
      </c>
      <c r="I158" s="11">
        <v>0.73994300000000002</v>
      </c>
      <c r="J158" s="11">
        <v>-1.39618E-2</v>
      </c>
      <c r="K158" s="12">
        <v>2.33482E-3</v>
      </c>
      <c r="L158" s="13">
        <v>1.1200000000000001E-9</v>
      </c>
      <c r="M158" s="14">
        <v>401529</v>
      </c>
      <c r="N158" s="15">
        <f t="shared" si="8"/>
        <v>8.9047231934547051E-5</v>
      </c>
      <c r="O158" s="16">
        <f t="shared" si="9"/>
        <v>35.758052052537529</v>
      </c>
    </row>
    <row r="159" spans="1:15" x14ac:dyDescent="0.25">
      <c r="A159" s="2" t="s">
        <v>201</v>
      </c>
      <c r="B159" s="10">
        <v>33431812</v>
      </c>
      <c r="C159" s="2" t="s">
        <v>10</v>
      </c>
      <c r="D159" s="2" t="s">
        <v>176</v>
      </c>
      <c r="E159" s="10">
        <v>1</v>
      </c>
      <c r="F159" s="10">
        <v>230303512</v>
      </c>
      <c r="G159" s="10" t="s">
        <v>18</v>
      </c>
      <c r="H159" s="10" t="s">
        <v>19</v>
      </c>
      <c r="I159" s="11">
        <v>0.20142699999999999</v>
      </c>
      <c r="J159" s="11">
        <v>-1.6760899999999999E-2</v>
      </c>
      <c r="K159" s="12">
        <v>2.7257200000000001E-3</v>
      </c>
      <c r="L159" s="13">
        <v>3.89E-10</v>
      </c>
      <c r="M159" s="14">
        <v>401529</v>
      </c>
      <c r="N159" s="15">
        <f t="shared" ref="N159:N183" si="10">2*J159^2*I159*(1-I159)/(2*J159^2*I159*(1-I159)+K159^2*2*M159*I159*(1-I159))</f>
        <v>9.416171833720185E-5</v>
      </c>
      <c r="O159" s="16">
        <f t="shared" si="9"/>
        <v>37.812032724756833</v>
      </c>
    </row>
    <row r="160" spans="1:15" x14ac:dyDescent="0.25">
      <c r="A160" s="2" t="s">
        <v>201</v>
      </c>
      <c r="B160" s="10">
        <v>33431812</v>
      </c>
      <c r="C160" s="2" t="s">
        <v>10</v>
      </c>
      <c r="D160" s="2" t="s">
        <v>177</v>
      </c>
      <c r="E160" s="10">
        <v>1</v>
      </c>
      <c r="F160" s="10">
        <v>2329661</v>
      </c>
      <c r="G160" s="10" t="s">
        <v>20</v>
      </c>
      <c r="H160" s="10" t="s">
        <v>21</v>
      </c>
      <c r="I160" s="11">
        <v>0.535107</v>
      </c>
      <c r="J160" s="11">
        <v>1.56089E-2</v>
      </c>
      <c r="K160" s="12">
        <v>2.1720799999999998E-3</v>
      </c>
      <c r="L160" s="13">
        <v>3.3299999999999999E-13</v>
      </c>
      <c r="M160" s="14">
        <v>401529</v>
      </c>
      <c r="N160" s="15">
        <f t="shared" si="10"/>
        <v>1.2859384873598596E-4</v>
      </c>
      <c r="O160" s="16">
        <f t="shared" si="9"/>
        <v>51.640542957583961</v>
      </c>
    </row>
    <row r="161" spans="1:15" x14ac:dyDescent="0.25">
      <c r="A161" s="2" t="s">
        <v>201</v>
      </c>
      <c r="B161" s="10">
        <v>33431812</v>
      </c>
      <c r="C161" s="2" t="s">
        <v>10</v>
      </c>
      <c r="D161" s="2" t="s">
        <v>178</v>
      </c>
      <c r="E161" s="10">
        <v>17</v>
      </c>
      <c r="F161" s="10">
        <v>40731597</v>
      </c>
      <c r="G161" s="10" t="s">
        <v>19</v>
      </c>
      <c r="H161" s="10" t="s">
        <v>20</v>
      </c>
      <c r="I161" s="11">
        <v>0.71382699999999999</v>
      </c>
      <c r="J161" s="11">
        <v>1.51063E-2</v>
      </c>
      <c r="K161" s="12">
        <v>2.39705E-3</v>
      </c>
      <c r="L161" s="13">
        <v>1.4700000000000001E-10</v>
      </c>
      <c r="M161" s="14">
        <v>401529</v>
      </c>
      <c r="N161" s="15">
        <f t="shared" si="10"/>
        <v>9.8901334726705914E-5</v>
      </c>
      <c r="O161" s="16">
        <f t="shared" si="9"/>
        <v>39.715484143201124</v>
      </c>
    </row>
    <row r="162" spans="1:15" x14ac:dyDescent="0.25">
      <c r="A162" s="2" t="s">
        <v>201</v>
      </c>
      <c r="B162" s="10">
        <v>33431812</v>
      </c>
      <c r="C162" s="2" t="s">
        <v>10</v>
      </c>
      <c r="D162" s="2" t="s">
        <v>179</v>
      </c>
      <c r="E162" s="10">
        <v>8</v>
      </c>
      <c r="F162" s="10">
        <v>59370159</v>
      </c>
      <c r="G162" s="10" t="s">
        <v>19</v>
      </c>
      <c r="H162" s="10" t="s">
        <v>18</v>
      </c>
      <c r="I162" s="11">
        <v>0.332536</v>
      </c>
      <c r="J162" s="11">
        <v>-1.3027199999999999E-2</v>
      </c>
      <c r="K162" s="12">
        <v>2.3237000000000002E-3</v>
      </c>
      <c r="L162" s="13">
        <v>1.03E-8</v>
      </c>
      <c r="M162" s="14">
        <v>401529</v>
      </c>
      <c r="N162" s="15">
        <f t="shared" si="10"/>
        <v>7.8269243276615316E-5</v>
      </c>
      <c r="O162" s="16">
        <f t="shared" si="9"/>
        <v>31.42967442196295</v>
      </c>
    </row>
    <row r="163" spans="1:15" x14ac:dyDescent="0.25">
      <c r="A163" s="2" t="s">
        <v>201</v>
      </c>
      <c r="B163" s="10">
        <v>33431812</v>
      </c>
      <c r="C163" s="2" t="s">
        <v>10</v>
      </c>
      <c r="D163" s="2" t="s">
        <v>180</v>
      </c>
      <c r="E163" s="10">
        <v>16</v>
      </c>
      <c r="F163" s="10">
        <v>11910288</v>
      </c>
      <c r="G163" s="10" t="s">
        <v>19</v>
      </c>
      <c r="H163" s="10" t="s">
        <v>21</v>
      </c>
      <c r="I163" s="11">
        <v>0.78479100000000002</v>
      </c>
      <c r="J163" s="11">
        <v>-1.5676099999999998E-2</v>
      </c>
      <c r="K163" s="12">
        <v>2.8659200000000001E-3</v>
      </c>
      <c r="L163" s="13">
        <v>2.25E-8</v>
      </c>
      <c r="M163" s="14">
        <v>401529</v>
      </c>
      <c r="N163" s="15">
        <f t="shared" si="10"/>
        <v>7.4507269433382557E-5</v>
      </c>
      <c r="O163" s="16">
        <f t="shared" si="9"/>
        <v>29.918909550032794</v>
      </c>
    </row>
    <row r="164" spans="1:15" x14ac:dyDescent="0.25">
      <c r="A164" s="2" t="s">
        <v>201</v>
      </c>
      <c r="B164" s="10">
        <v>33431812</v>
      </c>
      <c r="C164" s="2" t="s">
        <v>10</v>
      </c>
      <c r="D164" s="2" t="s">
        <v>181</v>
      </c>
      <c r="E164" s="10">
        <v>19</v>
      </c>
      <c r="F164" s="10">
        <v>11192915</v>
      </c>
      <c r="G164" s="10" t="s">
        <v>20</v>
      </c>
      <c r="H164" s="10" t="s">
        <v>21</v>
      </c>
      <c r="I164" s="11">
        <v>0.87903600000000004</v>
      </c>
      <c r="J164" s="11">
        <v>-2.6680599999999999E-2</v>
      </c>
      <c r="K164" s="12">
        <v>3.2998099999999998E-3</v>
      </c>
      <c r="L164" s="13">
        <v>3.1000000000000001E-16</v>
      </c>
      <c r="M164" s="14">
        <v>401529</v>
      </c>
      <c r="N164" s="15">
        <f t="shared" si="10"/>
        <v>1.627892392739216E-4</v>
      </c>
      <c r="O164" s="16">
        <f t="shared" si="9"/>
        <v>65.3749172109803</v>
      </c>
    </row>
    <row r="165" spans="1:15" x14ac:dyDescent="0.25">
      <c r="A165" s="2" t="s">
        <v>201</v>
      </c>
      <c r="B165" s="10">
        <v>33431812</v>
      </c>
      <c r="C165" s="2" t="s">
        <v>10</v>
      </c>
      <c r="D165" s="2" t="s">
        <v>182</v>
      </c>
      <c r="E165" s="10">
        <v>4</v>
      </c>
      <c r="F165" s="10">
        <v>3482296</v>
      </c>
      <c r="G165" s="10" t="s">
        <v>19</v>
      </c>
      <c r="H165" s="10" t="s">
        <v>18</v>
      </c>
      <c r="I165" s="11">
        <v>0.89117400000000002</v>
      </c>
      <c r="J165" s="11">
        <v>2.0960400000000001E-2</v>
      </c>
      <c r="K165" s="12">
        <v>3.5914900000000001E-3</v>
      </c>
      <c r="L165" s="13">
        <v>2.6700000000000001E-9</v>
      </c>
      <c r="M165" s="14">
        <v>401529</v>
      </c>
      <c r="N165" s="15">
        <f t="shared" si="10"/>
        <v>8.4819567586893313E-5</v>
      </c>
      <c r="O165" s="16">
        <f t="shared" si="9"/>
        <v>34.060235488908589</v>
      </c>
    </row>
    <row r="166" spans="1:15" x14ac:dyDescent="0.25">
      <c r="A166" s="2" t="s">
        <v>201</v>
      </c>
      <c r="B166" s="10">
        <v>33431812</v>
      </c>
      <c r="C166" s="2" t="s">
        <v>10</v>
      </c>
      <c r="D166" s="2" t="s">
        <v>183</v>
      </c>
      <c r="E166" s="10">
        <v>11</v>
      </c>
      <c r="F166" s="10">
        <v>14361478</v>
      </c>
      <c r="G166" s="10" t="s">
        <v>21</v>
      </c>
      <c r="H166" s="10" t="s">
        <v>20</v>
      </c>
      <c r="I166" s="11">
        <v>0.980159</v>
      </c>
      <c r="J166" s="11">
        <v>-6.3772099999999998E-2</v>
      </c>
      <c r="K166" s="12">
        <v>8.4452999999999993E-3</v>
      </c>
      <c r="L166" s="13">
        <v>2.1600000000000001E-14</v>
      </c>
      <c r="M166" s="14">
        <v>401529</v>
      </c>
      <c r="N166" s="15">
        <f t="shared" si="10"/>
        <v>1.4198834186451685E-4</v>
      </c>
      <c r="O166" s="16">
        <f t="shared" si="9"/>
        <v>57.020249154464004</v>
      </c>
    </row>
    <row r="167" spans="1:15" x14ac:dyDescent="0.25">
      <c r="A167" s="2" t="s">
        <v>201</v>
      </c>
      <c r="B167" s="10">
        <v>33431812</v>
      </c>
      <c r="C167" s="2" t="s">
        <v>10</v>
      </c>
      <c r="D167" s="2" t="s">
        <v>184</v>
      </c>
      <c r="E167" s="10">
        <v>1</v>
      </c>
      <c r="F167" s="10">
        <v>109817192</v>
      </c>
      <c r="G167" s="10" t="s">
        <v>20</v>
      </c>
      <c r="H167" s="10" t="s">
        <v>21</v>
      </c>
      <c r="I167" s="11">
        <v>0.77501299999999995</v>
      </c>
      <c r="J167" s="11">
        <v>-1.8915100000000001E-2</v>
      </c>
      <c r="K167" s="12">
        <v>2.5640400000000001E-3</v>
      </c>
      <c r="L167" s="13">
        <v>8.0900000000000001E-14</v>
      </c>
      <c r="M167" s="14">
        <v>401529</v>
      </c>
      <c r="N167" s="15">
        <f t="shared" si="10"/>
        <v>1.3551641868694137E-4</v>
      </c>
      <c r="O167" s="16">
        <f t="shared" si="9"/>
        <v>54.420875968324538</v>
      </c>
    </row>
    <row r="168" spans="1:15" x14ac:dyDescent="0.25">
      <c r="A168" s="2" t="s">
        <v>201</v>
      </c>
      <c r="B168" s="10">
        <v>33431812</v>
      </c>
      <c r="C168" s="2" t="s">
        <v>10</v>
      </c>
      <c r="D168" s="2" t="s">
        <v>185</v>
      </c>
      <c r="E168" s="10">
        <v>1</v>
      </c>
      <c r="F168" s="10">
        <v>151210292</v>
      </c>
      <c r="G168" s="10" t="s">
        <v>21</v>
      </c>
      <c r="H168" s="10" t="s">
        <v>20</v>
      </c>
      <c r="I168" s="11">
        <v>0.98042399999999996</v>
      </c>
      <c r="J168" s="11">
        <v>-5.8599900000000003E-2</v>
      </c>
      <c r="K168" s="12">
        <v>7.8691200000000003E-3</v>
      </c>
      <c r="L168" s="13">
        <v>4.7800000000000002E-14</v>
      </c>
      <c r="M168" s="14">
        <v>401529</v>
      </c>
      <c r="N168" s="15">
        <f t="shared" si="10"/>
        <v>1.3809072831543655E-4</v>
      </c>
      <c r="O168" s="16">
        <f t="shared" si="9"/>
        <v>55.454813663919737</v>
      </c>
    </row>
    <row r="169" spans="1:15" x14ac:dyDescent="0.25">
      <c r="A169" s="2" t="s">
        <v>201</v>
      </c>
      <c r="B169" s="10">
        <v>33431812</v>
      </c>
      <c r="C169" s="2" t="s">
        <v>10</v>
      </c>
      <c r="D169" s="2" t="s">
        <v>186</v>
      </c>
      <c r="E169" s="10">
        <v>10</v>
      </c>
      <c r="F169" s="10">
        <v>88081438</v>
      </c>
      <c r="G169" s="10" t="s">
        <v>18</v>
      </c>
      <c r="H169" s="10" t="s">
        <v>19</v>
      </c>
      <c r="I169" s="11">
        <v>0.94575200000000004</v>
      </c>
      <c r="J169" s="11">
        <v>-3.03871E-2</v>
      </c>
      <c r="K169" s="12">
        <v>4.7112400000000002E-3</v>
      </c>
      <c r="L169" s="13">
        <v>5.6E-11</v>
      </c>
      <c r="M169" s="14">
        <v>401529</v>
      </c>
      <c r="N169" s="15">
        <f t="shared" si="10"/>
        <v>1.0359675256169712E-4</v>
      </c>
      <c r="O169" s="16">
        <f t="shared" si="9"/>
        <v>41.60120301537561</v>
      </c>
    </row>
    <row r="170" spans="1:15" x14ac:dyDescent="0.25">
      <c r="A170" s="2" t="s">
        <v>201</v>
      </c>
      <c r="B170" s="10">
        <v>33431812</v>
      </c>
      <c r="C170" s="2" t="s">
        <v>10</v>
      </c>
      <c r="D170" s="2" t="s">
        <v>187</v>
      </c>
      <c r="E170" s="10">
        <v>16</v>
      </c>
      <c r="F170" s="10">
        <v>20392332</v>
      </c>
      <c r="G170" s="10" t="s">
        <v>21</v>
      </c>
      <c r="H170" s="10" t="s">
        <v>20</v>
      </c>
      <c r="I170" s="11">
        <v>0.80227099999999996</v>
      </c>
      <c r="J170" s="11">
        <v>1.61204E-2</v>
      </c>
      <c r="K170" s="12">
        <v>2.8848099999999998E-3</v>
      </c>
      <c r="L170" s="13">
        <v>1.15E-8</v>
      </c>
      <c r="M170" s="14">
        <v>401529</v>
      </c>
      <c r="N170" s="15">
        <f t="shared" si="10"/>
        <v>7.7761836368577751E-5</v>
      </c>
      <c r="O170" s="16">
        <f t="shared" si="9"/>
        <v>31.225905055285285</v>
      </c>
    </row>
    <row r="171" spans="1:15" x14ac:dyDescent="0.25">
      <c r="A171" s="2" t="s">
        <v>201</v>
      </c>
      <c r="B171" s="10">
        <v>33431812</v>
      </c>
      <c r="C171" s="2" t="s">
        <v>10</v>
      </c>
      <c r="D171" s="2" t="s">
        <v>188</v>
      </c>
      <c r="E171" s="10">
        <v>7</v>
      </c>
      <c r="F171" s="10">
        <v>104917682</v>
      </c>
      <c r="G171" s="10" t="s">
        <v>19</v>
      </c>
      <c r="H171" s="10" t="s">
        <v>18</v>
      </c>
      <c r="I171" s="11">
        <v>0.34605399999999997</v>
      </c>
      <c r="J171" s="11">
        <v>-1.3789600000000001E-2</v>
      </c>
      <c r="K171" s="12">
        <v>2.14884E-3</v>
      </c>
      <c r="L171" s="13">
        <v>6.9400000000000001E-11</v>
      </c>
      <c r="M171" s="14">
        <v>401529</v>
      </c>
      <c r="N171" s="15">
        <f t="shared" si="10"/>
        <v>1.0254954120789978E-4</v>
      </c>
      <c r="O171" s="16">
        <f t="shared" si="9"/>
        <v>41.180632687573137</v>
      </c>
    </row>
    <row r="172" spans="1:15" x14ac:dyDescent="0.25">
      <c r="A172" s="2" t="s">
        <v>201</v>
      </c>
      <c r="B172" s="10">
        <v>33431812</v>
      </c>
      <c r="C172" s="2" t="s">
        <v>10</v>
      </c>
      <c r="D172" s="2" t="s">
        <v>189</v>
      </c>
      <c r="E172" s="10">
        <v>8</v>
      </c>
      <c r="F172" s="10">
        <v>116960729</v>
      </c>
      <c r="G172" s="10" t="s">
        <v>20</v>
      </c>
      <c r="H172" s="10" t="s">
        <v>21</v>
      </c>
      <c r="I172" s="11">
        <v>0.40166000000000002</v>
      </c>
      <c r="J172" s="11">
        <v>2.28609E-2</v>
      </c>
      <c r="K172" s="12">
        <v>2.2148900000000002E-3</v>
      </c>
      <c r="L172" s="13">
        <v>2.8199999999999998E-25</v>
      </c>
      <c r="M172" s="14">
        <v>401529</v>
      </c>
      <c r="N172" s="15">
        <f t="shared" si="10"/>
        <v>2.6524682581760241E-4</v>
      </c>
      <c r="O172" s="16">
        <f t="shared" si="9"/>
        <v>106.53201951008744</v>
      </c>
    </row>
    <row r="173" spans="1:15" x14ac:dyDescent="0.25">
      <c r="A173" s="2" t="s">
        <v>201</v>
      </c>
      <c r="B173" s="10">
        <v>33431812</v>
      </c>
      <c r="C173" s="2" t="s">
        <v>10</v>
      </c>
      <c r="D173" s="2" t="s">
        <v>190</v>
      </c>
      <c r="E173" s="10">
        <v>14</v>
      </c>
      <c r="F173" s="10">
        <v>39556185</v>
      </c>
      <c r="G173" s="10" t="s">
        <v>21</v>
      </c>
      <c r="H173" s="10" t="s">
        <v>18</v>
      </c>
      <c r="I173" s="11">
        <v>0.176758</v>
      </c>
      <c r="J173" s="11">
        <v>3.7758E-2</v>
      </c>
      <c r="K173" s="12">
        <v>2.77465E-3</v>
      </c>
      <c r="L173" s="13">
        <v>1.7899999999999999E-42</v>
      </c>
      <c r="M173" s="14">
        <v>401529</v>
      </c>
      <c r="N173" s="15">
        <f t="shared" si="10"/>
        <v>4.6098244022271356E-4</v>
      </c>
      <c r="O173" s="16">
        <f t="shared" si="9"/>
        <v>185.18226204634959</v>
      </c>
    </row>
    <row r="174" spans="1:15" x14ac:dyDescent="0.25">
      <c r="A174" s="2" t="s">
        <v>201</v>
      </c>
      <c r="B174" s="10">
        <v>33431812</v>
      </c>
      <c r="C174" s="2" t="s">
        <v>10</v>
      </c>
      <c r="D174" s="2" t="s">
        <v>191</v>
      </c>
      <c r="E174" s="10">
        <v>4</v>
      </c>
      <c r="F174" s="10">
        <v>57749363</v>
      </c>
      <c r="G174" s="10" t="s">
        <v>21</v>
      </c>
      <c r="H174" s="10" t="s">
        <v>19</v>
      </c>
      <c r="I174" s="11">
        <v>0.61015299999999995</v>
      </c>
      <c r="J174" s="11">
        <v>1.2976E-2</v>
      </c>
      <c r="K174" s="12">
        <v>2.21156E-3</v>
      </c>
      <c r="L174" s="13">
        <v>2.21E-9</v>
      </c>
      <c r="M174" s="14">
        <v>401529</v>
      </c>
      <c r="N174" s="15">
        <f t="shared" si="10"/>
        <v>8.5729456495581724E-5</v>
      </c>
      <c r="O174" s="16">
        <f t="shared" si="9"/>
        <v>34.425642769945618</v>
      </c>
    </row>
    <row r="175" spans="1:15" x14ac:dyDescent="0.25">
      <c r="A175" s="2" t="s">
        <v>201</v>
      </c>
      <c r="B175" s="10">
        <v>33431812</v>
      </c>
      <c r="C175" s="2" t="s">
        <v>10</v>
      </c>
      <c r="D175" s="2" t="s">
        <v>192</v>
      </c>
      <c r="E175" s="10">
        <v>13</v>
      </c>
      <c r="F175" s="10">
        <v>55678332</v>
      </c>
      <c r="G175" s="10" t="s">
        <v>20</v>
      </c>
      <c r="H175" s="10" t="s">
        <v>21</v>
      </c>
      <c r="I175" s="11">
        <v>0.65383199999999997</v>
      </c>
      <c r="J175" s="11">
        <v>1.3049399999999999E-2</v>
      </c>
      <c r="K175" s="12">
        <v>2.3504699999999999E-3</v>
      </c>
      <c r="L175" s="13">
        <v>1.4100000000000001E-8</v>
      </c>
      <c r="M175" s="14">
        <v>401529</v>
      </c>
      <c r="N175" s="15">
        <f t="shared" si="10"/>
        <v>7.6757603778778694E-5</v>
      </c>
      <c r="O175" s="16">
        <f t="shared" si="9"/>
        <v>30.822616242646649</v>
      </c>
    </row>
    <row r="176" spans="1:15" x14ac:dyDescent="0.25">
      <c r="A176" s="2" t="s">
        <v>201</v>
      </c>
      <c r="B176" s="10">
        <v>33431812</v>
      </c>
      <c r="C176" s="2" t="s">
        <v>10</v>
      </c>
      <c r="D176" s="2" t="s">
        <v>116</v>
      </c>
      <c r="E176" s="10">
        <v>11</v>
      </c>
      <c r="F176" s="10">
        <v>116648917</v>
      </c>
      <c r="G176" s="10" t="s">
        <v>21</v>
      </c>
      <c r="H176" s="10" t="s">
        <v>18</v>
      </c>
      <c r="I176" s="11">
        <v>0.13116900000000001</v>
      </c>
      <c r="J176" s="11">
        <v>-3.9680399999999998E-2</v>
      </c>
      <c r="K176" s="12">
        <v>3.2410300000000002E-3</v>
      </c>
      <c r="L176" s="13">
        <v>9.1400000000000003E-35</v>
      </c>
      <c r="M176" s="14">
        <v>401529</v>
      </c>
      <c r="N176" s="15">
        <f t="shared" si="10"/>
        <v>3.7317021058038346E-4</v>
      </c>
      <c r="O176" s="16">
        <f t="shared" si="9"/>
        <v>149.89385106367578</v>
      </c>
    </row>
    <row r="177" spans="1:15" x14ac:dyDescent="0.25">
      <c r="A177" s="2" t="s">
        <v>201</v>
      </c>
      <c r="B177" s="10">
        <v>33431812</v>
      </c>
      <c r="C177" s="2" t="s">
        <v>10</v>
      </c>
      <c r="D177" s="2" t="s">
        <v>193</v>
      </c>
      <c r="E177" s="10">
        <v>5</v>
      </c>
      <c r="F177" s="10">
        <v>76627436</v>
      </c>
      <c r="G177" s="10" t="s">
        <v>20</v>
      </c>
      <c r="H177" s="10" t="s">
        <v>21</v>
      </c>
      <c r="I177" s="11">
        <v>0.56245100000000003</v>
      </c>
      <c r="J177" s="11">
        <v>1.1955500000000001E-2</v>
      </c>
      <c r="K177" s="12">
        <v>2.16738E-3</v>
      </c>
      <c r="L177" s="13">
        <v>1.7299999999999999E-8</v>
      </c>
      <c r="M177" s="14">
        <v>401529</v>
      </c>
      <c r="N177" s="15">
        <f t="shared" si="10"/>
        <v>7.5773184263973716E-5</v>
      </c>
      <c r="O177" s="16">
        <f t="shared" si="9"/>
        <v>30.427284930228243</v>
      </c>
    </row>
    <row r="178" spans="1:15" x14ac:dyDescent="0.25">
      <c r="A178" s="2" t="s">
        <v>201</v>
      </c>
      <c r="B178" s="10">
        <v>33431812</v>
      </c>
      <c r="C178" s="2" t="s">
        <v>10</v>
      </c>
      <c r="D178" s="2" t="s">
        <v>194</v>
      </c>
      <c r="E178" s="10">
        <v>3</v>
      </c>
      <c r="F178" s="10">
        <v>141654685</v>
      </c>
      <c r="G178" s="10" t="s">
        <v>19</v>
      </c>
      <c r="H178" s="10" t="s">
        <v>18</v>
      </c>
      <c r="I178" s="11">
        <v>0.27505499999999999</v>
      </c>
      <c r="J178" s="11">
        <v>-1.5812799999999998E-2</v>
      </c>
      <c r="K178" s="12">
        <v>2.5864400000000002E-3</v>
      </c>
      <c r="L178" s="13">
        <v>4.8699999999999997E-10</v>
      </c>
      <c r="M178" s="14">
        <v>401529</v>
      </c>
      <c r="N178" s="15">
        <f t="shared" si="10"/>
        <v>9.3079790397393024E-5</v>
      </c>
      <c r="O178" s="16">
        <f t="shared" si="9"/>
        <v>37.377528091374344</v>
      </c>
    </row>
    <row r="179" spans="1:15" x14ac:dyDescent="0.25">
      <c r="A179" s="2" t="s">
        <v>201</v>
      </c>
      <c r="B179" s="10">
        <v>21729881</v>
      </c>
      <c r="C179" s="2" t="s">
        <v>115</v>
      </c>
      <c r="D179" s="2" t="s">
        <v>116</v>
      </c>
      <c r="E179" s="10">
        <v>11</v>
      </c>
      <c r="F179" s="10">
        <v>116154127</v>
      </c>
      <c r="G179" s="10" t="s">
        <v>21</v>
      </c>
      <c r="H179" s="10" t="s">
        <v>18</v>
      </c>
      <c r="I179" s="11">
        <v>0.15</v>
      </c>
      <c r="J179" s="11">
        <v>0.04</v>
      </c>
      <c r="K179" s="12">
        <v>0.01</v>
      </c>
      <c r="L179" s="13">
        <v>7.7999999999999999E-12</v>
      </c>
      <c r="M179" s="14">
        <v>8781</v>
      </c>
      <c r="N179" s="15">
        <f t="shared" si="10"/>
        <v>1.8188018642719111E-3</v>
      </c>
      <c r="O179" s="16">
        <f t="shared" si="9"/>
        <v>15.996355768135748</v>
      </c>
    </row>
    <row r="180" spans="1:15" x14ac:dyDescent="0.25">
      <c r="A180" s="2" t="s">
        <v>201</v>
      </c>
      <c r="B180" s="10">
        <v>21729881</v>
      </c>
      <c r="C180" s="2" t="s">
        <v>115</v>
      </c>
      <c r="D180" s="2" t="s">
        <v>117</v>
      </c>
      <c r="E180" s="10">
        <v>12</v>
      </c>
      <c r="F180" s="10" t="s">
        <v>118</v>
      </c>
      <c r="G180" s="10" t="s">
        <v>20</v>
      </c>
      <c r="H180" s="10" t="s">
        <v>21</v>
      </c>
      <c r="I180" s="11">
        <v>0.15</v>
      </c>
      <c r="J180" s="11">
        <v>0.03</v>
      </c>
      <c r="K180" s="12">
        <v>0.01</v>
      </c>
      <c r="L180" s="13">
        <v>8.2000000000000006E-9</v>
      </c>
      <c r="M180" s="14">
        <v>8781</v>
      </c>
      <c r="N180" s="15">
        <f t="shared" si="10"/>
        <v>1.0238907849829352E-3</v>
      </c>
      <c r="O180" s="16">
        <f t="shared" ref="O180:O183" si="11">N180/(1-N180)*(M180-2)</f>
        <v>8.9979501195763572</v>
      </c>
    </row>
    <row r="181" spans="1:15" x14ac:dyDescent="0.25">
      <c r="A181" s="2" t="s">
        <v>201</v>
      </c>
      <c r="B181" s="10">
        <v>21729881</v>
      </c>
      <c r="C181" s="2" t="s">
        <v>115</v>
      </c>
      <c r="D181" s="2" t="s">
        <v>119</v>
      </c>
      <c r="E181" s="10">
        <v>19</v>
      </c>
      <c r="F181" s="10">
        <v>15851431</v>
      </c>
      <c r="G181" s="10" t="s">
        <v>19</v>
      </c>
      <c r="H181" s="10" t="s">
        <v>18</v>
      </c>
      <c r="I181" s="11">
        <v>0.21</v>
      </c>
      <c r="J181" s="11">
        <v>0.03</v>
      </c>
      <c r="K181" s="12">
        <v>0.01</v>
      </c>
      <c r="L181" s="13">
        <v>1.4000000000000001E-10</v>
      </c>
      <c r="M181" s="14">
        <v>8781</v>
      </c>
      <c r="N181" s="15">
        <f t="shared" si="10"/>
        <v>1.0238907849829349E-3</v>
      </c>
      <c r="O181" s="16">
        <f t="shared" si="11"/>
        <v>8.9979501195763554</v>
      </c>
    </row>
    <row r="182" spans="1:15" x14ac:dyDescent="0.25">
      <c r="A182" s="2" t="s">
        <v>201</v>
      </c>
      <c r="B182" s="10">
        <v>23720494</v>
      </c>
      <c r="C182" s="2" t="s">
        <v>17</v>
      </c>
      <c r="D182" s="2" t="s">
        <v>120</v>
      </c>
      <c r="E182" s="10">
        <v>8</v>
      </c>
      <c r="F182" s="10">
        <v>85356084</v>
      </c>
      <c r="G182" s="10" t="s">
        <v>20</v>
      </c>
      <c r="H182" s="10" t="s">
        <v>21</v>
      </c>
      <c r="I182" s="11">
        <v>0.37</v>
      </c>
      <c r="J182" s="11">
        <v>0.17799999999999999</v>
      </c>
      <c r="K182" s="12">
        <v>2.5999999999999999E-2</v>
      </c>
      <c r="L182" s="13">
        <v>7.5899999999999998E-12</v>
      </c>
      <c r="M182" s="14">
        <v>2603</v>
      </c>
      <c r="N182" s="15">
        <f t="shared" si="10"/>
        <v>1.7687594344257169E-2</v>
      </c>
      <c r="O182" s="16">
        <f t="shared" si="11"/>
        <v>46.833810328092071</v>
      </c>
    </row>
    <row r="183" spans="1:15" x14ac:dyDescent="0.25">
      <c r="A183" s="2" t="s">
        <v>201</v>
      </c>
      <c r="B183" s="10">
        <v>23720494</v>
      </c>
      <c r="C183" s="2" t="s">
        <v>17</v>
      </c>
      <c r="D183" s="2" t="s">
        <v>121</v>
      </c>
      <c r="E183" s="10">
        <v>15</v>
      </c>
      <c r="F183" s="10">
        <v>75041843</v>
      </c>
      <c r="G183" s="10" t="s">
        <v>19</v>
      </c>
      <c r="H183" s="10" t="s">
        <v>18</v>
      </c>
      <c r="I183" s="11">
        <v>0.79</v>
      </c>
      <c r="J183" s="11">
        <v>0.28699999999999998</v>
      </c>
      <c r="K183" s="12">
        <v>3.3000000000000002E-2</v>
      </c>
      <c r="L183" s="13">
        <v>3.41E-18</v>
      </c>
      <c r="M183" s="14">
        <v>2603</v>
      </c>
      <c r="N183" s="15">
        <f t="shared" si="10"/>
        <v>2.8237224360618089E-2</v>
      </c>
      <c r="O183" s="16">
        <f t="shared" si="11"/>
        <v>75.579166441772472</v>
      </c>
    </row>
  </sheetData>
  <autoFilter ref="A5:O18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workbookViewId="0">
      <pane ySplit="5" topLeftCell="A6" activePane="bottomLeft" state="frozen"/>
      <selection pane="bottomLeft" activeCell="B30" sqref="B30"/>
    </sheetView>
  </sheetViews>
  <sheetFormatPr defaultRowHeight="15" x14ac:dyDescent="0.25"/>
  <cols>
    <col min="1" max="1" width="17.28515625" customWidth="1"/>
    <col min="2" max="2" width="28.85546875" bestFit="1" customWidth="1"/>
    <col min="3" max="3" width="20.5703125" bestFit="1" customWidth="1"/>
    <col min="4" max="4" width="29.140625" bestFit="1" customWidth="1"/>
    <col min="5" max="5" width="9.85546875" style="5" bestFit="1" customWidth="1"/>
    <col min="6" max="6" width="8.140625" style="5" bestFit="1" customWidth="1"/>
    <col min="7" max="7" width="8.28515625" style="5" bestFit="1" customWidth="1"/>
    <col min="8" max="8" width="8.5703125" style="5" bestFit="1" customWidth="1"/>
    <col min="9" max="9" width="6.7109375" style="5" bestFit="1" customWidth="1"/>
    <col min="10" max="10" width="22.7109375" style="5" bestFit="1" customWidth="1"/>
    <col min="11" max="11" width="16.140625" style="5" bestFit="1" customWidth="1"/>
    <col min="12" max="12" width="15.28515625" style="5" bestFit="1" customWidth="1"/>
    <col min="13" max="13" width="7" style="5" bestFit="1" customWidth="1"/>
    <col min="14" max="14" width="9.85546875" style="5" bestFit="1" customWidth="1"/>
    <col min="15" max="15" width="11.7109375" style="30" bestFit="1" customWidth="1"/>
    <col min="16" max="16" width="35.28515625" style="17" bestFit="1" customWidth="1"/>
    <col min="17" max="17" width="35" style="34" bestFit="1" customWidth="1"/>
  </cols>
  <sheetData>
    <row r="1" spans="1:17" x14ac:dyDescent="0.25">
      <c r="A1" s="4" t="s">
        <v>264</v>
      </c>
    </row>
    <row r="2" spans="1:17" x14ac:dyDescent="0.25">
      <c r="A2" s="29" t="s">
        <v>260</v>
      </c>
    </row>
    <row r="3" spans="1:17" x14ac:dyDescent="0.25">
      <c r="A3" s="29" t="s">
        <v>259</v>
      </c>
    </row>
    <row r="5" spans="1:17" x14ac:dyDescent="0.25">
      <c r="A5" s="3" t="s">
        <v>199</v>
      </c>
      <c r="B5" s="3" t="s">
        <v>0</v>
      </c>
      <c r="C5" s="3" t="s">
        <v>221</v>
      </c>
      <c r="D5" s="3" t="s">
        <v>225</v>
      </c>
      <c r="E5" s="6" t="s">
        <v>212</v>
      </c>
      <c r="F5" s="6" t="s">
        <v>226</v>
      </c>
      <c r="G5" s="6" t="s">
        <v>227</v>
      </c>
      <c r="H5" s="6" t="s">
        <v>228</v>
      </c>
      <c r="I5" s="6" t="s">
        <v>210</v>
      </c>
      <c r="J5" s="6" t="s">
        <v>229</v>
      </c>
      <c r="K5" s="6" t="s">
        <v>230</v>
      </c>
      <c r="L5" s="6" t="s">
        <v>231</v>
      </c>
      <c r="M5" s="6" t="s">
        <v>213</v>
      </c>
      <c r="N5" s="6" t="s">
        <v>214</v>
      </c>
      <c r="O5" s="6" t="s">
        <v>215</v>
      </c>
      <c r="P5" s="18" t="s">
        <v>251</v>
      </c>
      <c r="Q5" s="18" t="s">
        <v>252</v>
      </c>
    </row>
    <row r="6" spans="1:17" x14ac:dyDescent="0.25">
      <c r="A6" s="1" t="s">
        <v>12</v>
      </c>
      <c r="B6" s="1" t="s">
        <v>219</v>
      </c>
      <c r="C6" s="1" t="s">
        <v>224</v>
      </c>
      <c r="D6" s="1" t="s">
        <v>216</v>
      </c>
      <c r="E6" s="19">
        <v>12</v>
      </c>
      <c r="F6" s="20">
        <v>0.40555726718983598</v>
      </c>
      <c r="G6" s="20">
        <v>0.176556355937209</v>
      </c>
      <c r="H6" s="20">
        <v>0.93158185157028495</v>
      </c>
      <c r="I6" s="20">
        <v>3.3417412994580599E-2</v>
      </c>
      <c r="J6" s="21"/>
      <c r="K6" s="21"/>
      <c r="L6" s="21"/>
      <c r="M6" s="21">
        <v>26.9750711540018</v>
      </c>
      <c r="N6" s="22">
        <v>11</v>
      </c>
      <c r="O6" s="31">
        <v>4.6352387486088198E-3</v>
      </c>
      <c r="P6" s="21"/>
      <c r="Q6" s="32"/>
    </row>
    <row r="7" spans="1:17" x14ac:dyDescent="0.25">
      <c r="A7" s="1" t="s">
        <v>12</v>
      </c>
      <c r="B7" s="1" t="s">
        <v>219</v>
      </c>
      <c r="C7" s="1" t="s">
        <v>224</v>
      </c>
      <c r="D7" s="1" t="s">
        <v>217</v>
      </c>
      <c r="E7" s="19">
        <v>12</v>
      </c>
      <c r="F7" s="11">
        <v>0.15535543473596999</v>
      </c>
      <c r="G7" s="13">
        <v>1.22129343449136E-3</v>
      </c>
      <c r="H7" s="11">
        <v>19.762090272804901</v>
      </c>
      <c r="I7" s="11">
        <v>0.46872240922921399</v>
      </c>
      <c r="J7" s="21">
        <v>1.8840971402294199E-2</v>
      </c>
      <c r="K7" s="21">
        <v>4.7764692595559897E-2</v>
      </c>
      <c r="L7" s="21">
        <v>0.701527350711035</v>
      </c>
      <c r="M7" s="21">
        <v>26.5617859295537</v>
      </c>
      <c r="N7" s="22">
        <v>10</v>
      </c>
      <c r="O7" s="31">
        <v>3.0537433693488898E-3</v>
      </c>
      <c r="P7" s="21"/>
      <c r="Q7" s="32"/>
    </row>
    <row r="8" spans="1:17" x14ac:dyDescent="0.25">
      <c r="A8" s="1" t="s">
        <v>12</v>
      </c>
      <c r="B8" s="1" t="s">
        <v>219</v>
      </c>
      <c r="C8" s="1" t="s">
        <v>224</v>
      </c>
      <c r="D8" s="1" t="s">
        <v>218</v>
      </c>
      <c r="E8" s="19">
        <v>12</v>
      </c>
      <c r="F8" s="20">
        <v>0.38772446097934898</v>
      </c>
      <c r="G8" s="20">
        <v>0.16556731741710701</v>
      </c>
      <c r="H8" s="20">
        <v>0.90797060668081797</v>
      </c>
      <c r="I8" s="20">
        <v>2.9081683248484199E-2</v>
      </c>
      <c r="J8" s="21"/>
      <c r="K8" s="21"/>
      <c r="L8" s="21"/>
      <c r="M8" s="21"/>
      <c r="N8" s="22"/>
      <c r="O8" s="32"/>
      <c r="P8" s="21"/>
      <c r="Q8" s="32"/>
    </row>
    <row r="9" spans="1:17" x14ac:dyDescent="0.25">
      <c r="A9" s="1" t="s">
        <v>12</v>
      </c>
      <c r="B9" s="1" t="s">
        <v>219</v>
      </c>
      <c r="C9" s="1" t="s">
        <v>224</v>
      </c>
      <c r="D9" s="1" t="s">
        <v>233</v>
      </c>
      <c r="E9" s="19">
        <v>12</v>
      </c>
      <c r="F9" s="23">
        <v>0.43504829507192744</v>
      </c>
      <c r="G9" s="23">
        <v>0.20022656439726694</v>
      </c>
      <c r="H9" s="23">
        <v>0.9452642790667305</v>
      </c>
      <c r="I9" s="23">
        <v>5.7322967678092002E-2</v>
      </c>
      <c r="J9" s="21"/>
      <c r="K9" s="21"/>
      <c r="L9" s="21"/>
      <c r="M9" s="21"/>
      <c r="N9" s="22"/>
      <c r="O9" s="31"/>
      <c r="P9" s="21">
        <v>32.757412380865802</v>
      </c>
      <c r="Q9" s="32" t="s">
        <v>249</v>
      </c>
    </row>
    <row r="10" spans="1:17" x14ac:dyDescent="0.25">
      <c r="A10" s="1" t="s">
        <v>12</v>
      </c>
      <c r="B10" s="1" t="s">
        <v>219</v>
      </c>
      <c r="C10" s="1" t="s">
        <v>222</v>
      </c>
      <c r="D10" s="1" t="s">
        <v>216</v>
      </c>
      <c r="E10" s="19">
        <v>12</v>
      </c>
      <c r="F10" s="20">
        <v>0.335860256212764</v>
      </c>
      <c r="G10" s="20">
        <v>0.15333230055257999</v>
      </c>
      <c r="H10" s="20">
        <v>0.73567090102207</v>
      </c>
      <c r="I10" s="24">
        <v>6.3846212257185403E-3</v>
      </c>
      <c r="J10" s="21"/>
      <c r="K10" s="21"/>
      <c r="L10" s="21"/>
      <c r="M10" s="21">
        <v>18.748889411209401</v>
      </c>
      <c r="N10" s="22">
        <v>11</v>
      </c>
      <c r="O10" s="32">
        <v>6.5752664478419195E-2</v>
      </c>
      <c r="P10" s="21"/>
      <c r="Q10" s="32"/>
    </row>
    <row r="11" spans="1:17" x14ac:dyDescent="0.25">
      <c r="A11" s="1" t="s">
        <v>12</v>
      </c>
      <c r="B11" s="1" t="s">
        <v>219</v>
      </c>
      <c r="C11" s="1" t="s">
        <v>222</v>
      </c>
      <c r="D11" s="1" t="s">
        <v>217</v>
      </c>
      <c r="E11" s="19">
        <v>12</v>
      </c>
      <c r="F11" s="11">
        <v>0.12237755702709099</v>
      </c>
      <c r="G11" s="13">
        <v>1.2760824942556601E-3</v>
      </c>
      <c r="H11" s="11">
        <v>11.736127195017</v>
      </c>
      <c r="I11" s="11">
        <v>0.38813835644250599</v>
      </c>
      <c r="J11" s="21">
        <v>1.98220606794723E-2</v>
      </c>
      <c r="K11" s="21">
        <v>4.4978035035441101E-2</v>
      </c>
      <c r="L11" s="21">
        <v>0.66880074628413799</v>
      </c>
      <c r="M11" s="21">
        <v>18.391683908931</v>
      </c>
      <c r="N11" s="22">
        <v>10</v>
      </c>
      <c r="O11" s="32">
        <v>4.8705136711863398E-2</v>
      </c>
      <c r="P11" s="21"/>
      <c r="Q11" s="32"/>
    </row>
    <row r="12" spans="1:17" x14ac:dyDescent="0.25">
      <c r="A12" s="1" t="s">
        <v>12</v>
      </c>
      <c r="B12" s="1" t="s">
        <v>219</v>
      </c>
      <c r="C12" s="1" t="s">
        <v>222</v>
      </c>
      <c r="D12" s="1" t="s">
        <v>218</v>
      </c>
      <c r="E12" s="19">
        <v>12</v>
      </c>
      <c r="F12" s="20">
        <v>0.30446532091009798</v>
      </c>
      <c r="G12" s="20">
        <v>0.122302412153361</v>
      </c>
      <c r="H12" s="20">
        <v>0.75795014999907695</v>
      </c>
      <c r="I12" s="20">
        <v>1.0601604385845899E-2</v>
      </c>
      <c r="J12" s="21"/>
      <c r="K12" s="21"/>
      <c r="L12" s="21"/>
      <c r="M12" s="21"/>
      <c r="N12" s="22"/>
      <c r="O12" s="32"/>
      <c r="P12" s="21"/>
      <c r="Q12" s="32"/>
    </row>
    <row r="13" spans="1:17" x14ac:dyDescent="0.25">
      <c r="A13" s="1" t="s">
        <v>12</v>
      </c>
      <c r="B13" s="1" t="s">
        <v>219</v>
      </c>
      <c r="C13" s="1" t="s">
        <v>222</v>
      </c>
      <c r="D13" s="1" t="s">
        <v>233</v>
      </c>
      <c r="E13" s="19">
        <v>12</v>
      </c>
      <c r="F13" s="20">
        <v>0.3716334615985184</v>
      </c>
      <c r="G13" s="20">
        <v>0.17621705080599723</v>
      </c>
      <c r="H13" s="20">
        <v>0.7837574692573227</v>
      </c>
      <c r="I13" s="20">
        <v>2.3225764025075001E-2</v>
      </c>
      <c r="J13" s="21"/>
      <c r="K13" s="21"/>
      <c r="L13" s="21"/>
      <c r="M13" s="21"/>
      <c r="N13" s="22"/>
      <c r="O13" s="31"/>
      <c r="P13" s="21">
        <v>24.138208422112399</v>
      </c>
      <c r="Q13" s="32">
        <v>7.6999999999999999E-2</v>
      </c>
    </row>
    <row r="14" spans="1:17" x14ac:dyDescent="0.25">
      <c r="A14" s="1" t="s">
        <v>12</v>
      </c>
      <c r="B14" s="1" t="s">
        <v>219</v>
      </c>
      <c r="C14" s="1" t="s">
        <v>223</v>
      </c>
      <c r="D14" s="1" t="s">
        <v>216</v>
      </c>
      <c r="E14" s="19">
        <v>12</v>
      </c>
      <c r="F14" s="11">
        <v>0.25197363592390698</v>
      </c>
      <c r="G14" s="11">
        <v>4.0449966075334E-2</v>
      </c>
      <c r="H14" s="11">
        <v>1.5696110370641201</v>
      </c>
      <c r="I14" s="11">
        <v>0.13968891968667299</v>
      </c>
      <c r="J14" s="21"/>
      <c r="K14" s="21"/>
      <c r="L14" s="21"/>
      <c r="M14" s="21">
        <v>16.678023898111299</v>
      </c>
      <c r="N14" s="22">
        <v>11</v>
      </c>
      <c r="O14" s="32">
        <v>0.11776688874159499</v>
      </c>
      <c r="P14" s="21"/>
      <c r="Q14" s="32"/>
    </row>
    <row r="15" spans="1:17" x14ac:dyDescent="0.25">
      <c r="A15" s="1" t="s">
        <v>12</v>
      </c>
      <c r="B15" s="1" t="s">
        <v>219</v>
      </c>
      <c r="C15" s="1" t="s">
        <v>223</v>
      </c>
      <c r="D15" s="1" t="s">
        <v>217</v>
      </c>
      <c r="E15" s="19">
        <v>12</v>
      </c>
      <c r="F15" s="11">
        <v>4.1196996456642699E-4</v>
      </c>
      <c r="G15" s="13">
        <v>1.92875920401974E-8</v>
      </c>
      <c r="H15" s="11">
        <v>8.7994007417385198</v>
      </c>
      <c r="I15" s="11">
        <v>0.15641583303267501</v>
      </c>
      <c r="J15" s="21">
        <v>0.12574735783010799</v>
      </c>
      <c r="K15" s="21">
        <v>9.8087277030648595E-2</v>
      </c>
      <c r="L15" s="21">
        <v>0.22876786790429701</v>
      </c>
      <c r="M15" s="21">
        <v>14.3238797740196</v>
      </c>
      <c r="N15" s="22">
        <v>10</v>
      </c>
      <c r="O15" s="32">
        <v>0.158724386930606</v>
      </c>
      <c r="P15" s="21"/>
      <c r="Q15" s="32"/>
    </row>
    <row r="16" spans="1:17" x14ac:dyDescent="0.25">
      <c r="A16" s="1" t="s">
        <v>12</v>
      </c>
      <c r="B16" s="1" t="s">
        <v>219</v>
      </c>
      <c r="C16" s="1" t="s">
        <v>223</v>
      </c>
      <c r="D16" s="1" t="s">
        <v>218</v>
      </c>
      <c r="E16" s="19">
        <v>12</v>
      </c>
      <c r="F16" s="11">
        <v>0.267042084591331</v>
      </c>
      <c r="G16" s="11">
        <v>3.3642821001311399E-2</v>
      </c>
      <c r="H16" s="11">
        <v>2.1196639526781702</v>
      </c>
      <c r="I16" s="11">
        <v>0.21158608416527799</v>
      </c>
      <c r="J16" s="21"/>
      <c r="K16" s="21"/>
      <c r="L16" s="21"/>
      <c r="M16" s="21"/>
      <c r="N16" s="22"/>
      <c r="O16" s="32"/>
      <c r="P16" s="21"/>
      <c r="Q16" s="32"/>
    </row>
    <row r="17" spans="1:17" x14ac:dyDescent="0.25">
      <c r="A17" s="1" t="s">
        <v>12</v>
      </c>
      <c r="B17" s="1" t="s">
        <v>219</v>
      </c>
      <c r="C17" s="1" t="s">
        <v>223</v>
      </c>
      <c r="D17" s="1" t="s">
        <v>233</v>
      </c>
      <c r="E17" s="19">
        <v>12</v>
      </c>
      <c r="F17" s="23">
        <v>0.31017765907031136</v>
      </c>
      <c r="G17" s="23">
        <v>5.5342522122341954E-2</v>
      </c>
      <c r="H17" s="23">
        <v>1.7384495049512385</v>
      </c>
      <c r="I17" s="23">
        <v>0.20787321504763601</v>
      </c>
      <c r="J17" s="21"/>
      <c r="K17" s="21"/>
      <c r="L17" s="21"/>
      <c r="M17" s="21"/>
      <c r="N17" s="22"/>
      <c r="O17" s="31"/>
      <c r="P17" s="21">
        <v>20.3367982285192</v>
      </c>
      <c r="Q17" s="32">
        <v>0.155</v>
      </c>
    </row>
    <row r="18" spans="1:17" x14ac:dyDescent="0.25">
      <c r="A18" s="1" t="s">
        <v>12</v>
      </c>
      <c r="B18" s="1" t="s">
        <v>1</v>
      </c>
      <c r="C18" s="1" t="s">
        <v>224</v>
      </c>
      <c r="D18" s="1" t="s">
        <v>216</v>
      </c>
      <c r="E18" s="19">
        <v>6</v>
      </c>
      <c r="F18" s="20">
        <v>2.5852329813061798</v>
      </c>
      <c r="G18" s="20">
        <v>1.2326230881304201</v>
      </c>
      <c r="H18" s="20">
        <v>5.4221194069715999</v>
      </c>
      <c r="I18" s="20">
        <v>1.1955729223458601E-2</v>
      </c>
      <c r="J18" s="21"/>
      <c r="K18" s="21"/>
      <c r="L18" s="21"/>
      <c r="M18" s="21">
        <v>9.0940565365756907</v>
      </c>
      <c r="N18" s="22">
        <v>5</v>
      </c>
      <c r="O18" s="32">
        <v>0.10537085924916501</v>
      </c>
      <c r="P18" s="21"/>
      <c r="Q18" s="32"/>
    </row>
    <row r="19" spans="1:17" x14ac:dyDescent="0.25">
      <c r="A19" s="1" t="s">
        <v>12</v>
      </c>
      <c r="B19" s="1" t="s">
        <v>1</v>
      </c>
      <c r="C19" s="1" t="s">
        <v>224</v>
      </c>
      <c r="D19" s="1" t="s">
        <v>217</v>
      </c>
      <c r="E19" s="19">
        <v>6</v>
      </c>
      <c r="F19" s="11">
        <v>1.80368108110486</v>
      </c>
      <c r="G19" s="11">
        <v>0.3344962079455</v>
      </c>
      <c r="H19" s="11">
        <v>9.7258664375221802</v>
      </c>
      <c r="I19" s="11">
        <v>0.53034646539569996</v>
      </c>
      <c r="J19" s="21">
        <v>1.1323044279770799E-2</v>
      </c>
      <c r="K19" s="21">
        <v>2.3750083831164798E-2</v>
      </c>
      <c r="L19" s="21">
        <v>0.658411383602032</v>
      </c>
      <c r="M19" s="21">
        <v>8.6050767843379194</v>
      </c>
      <c r="N19" s="22">
        <v>4</v>
      </c>
      <c r="O19" s="32">
        <v>7.1765404943085601E-2</v>
      </c>
      <c r="P19" s="21"/>
      <c r="Q19" s="32"/>
    </row>
    <row r="20" spans="1:17" x14ac:dyDescent="0.25">
      <c r="A20" s="1" t="s">
        <v>12</v>
      </c>
      <c r="B20" s="1" t="s">
        <v>1</v>
      </c>
      <c r="C20" s="1" t="s">
        <v>224</v>
      </c>
      <c r="D20" s="1" t="s">
        <v>218</v>
      </c>
      <c r="E20" s="19">
        <v>6</v>
      </c>
      <c r="F20" s="20">
        <v>2.4628437147539501</v>
      </c>
      <c r="G20" s="20">
        <v>1.1617282179970101</v>
      </c>
      <c r="H20" s="20">
        <v>5.2211860479390104</v>
      </c>
      <c r="I20" s="20">
        <v>1.8721652345672399E-2</v>
      </c>
      <c r="J20" s="21"/>
      <c r="K20" s="21"/>
      <c r="L20" s="21"/>
      <c r="M20" s="21"/>
      <c r="N20" s="22"/>
      <c r="O20" s="32"/>
      <c r="P20" s="21"/>
      <c r="Q20" s="32"/>
    </row>
    <row r="21" spans="1:17" x14ac:dyDescent="0.25">
      <c r="A21" s="1" t="s">
        <v>12</v>
      </c>
      <c r="B21" s="1" t="s">
        <v>1</v>
      </c>
      <c r="C21" s="1" t="s">
        <v>224</v>
      </c>
      <c r="D21" s="1" t="s">
        <v>233</v>
      </c>
      <c r="E21" s="19">
        <v>6</v>
      </c>
      <c r="F21" s="23">
        <v>2.585232981306175</v>
      </c>
      <c r="G21" s="23">
        <v>1.2326230881304188</v>
      </c>
      <c r="H21" s="23">
        <v>5.4221194069716043</v>
      </c>
      <c r="I21" s="23">
        <v>5.3601722230788199E-2</v>
      </c>
      <c r="J21" s="21"/>
      <c r="K21" s="21"/>
      <c r="L21" s="21"/>
      <c r="M21" s="21"/>
      <c r="N21" s="22"/>
      <c r="O21" s="32"/>
      <c r="P21" s="21">
        <v>13.5688545003319</v>
      </c>
      <c r="Q21" s="32">
        <v>0.104</v>
      </c>
    </row>
    <row r="22" spans="1:17" x14ac:dyDescent="0.25">
      <c r="A22" s="1" t="s">
        <v>12</v>
      </c>
      <c r="B22" s="1" t="s">
        <v>1</v>
      </c>
      <c r="C22" s="1" t="s">
        <v>222</v>
      </c>
      <c r="D22" s="1" t="s">
        <v>216</v>
      </c>
      <c r="E22" s="19">
        <v>6</v>
      </c>
      <c r="F22" s="20">
        <v>2.8006836780775801</v>
      </c>
      <c r="G22" s="20">
        <v>1.17400327039675</v>
      </c>
      <c r="H22" s="20">
        <v>6.6812667923823996</v>
      </c>
      <c r="I22" s="20">
        <v>2.0252545903078401E-2</v>
      </c>
      <c r="J22" s="21"/>
      <c r="K22" s="21"/>
      <c r="L22" s="21"/>
      <c r="M22" s="21">
        <v>9.7261152090571699</v>
      </c>
      <c r="N22" s="22">
        <v>5</v>
      </c>
      <c r="O22" s="32">
        <v>8.3378194661542698E-2</v>
      </c>
      <c r="P22" s="21"/>
      <c r="Q22" s="32"/>
    </row>
    <row r="23" spans="1:17" x14ac:dyDescent="0.25">
      <c r="A23" s="1" t="s">
        <v>12</v>
      </c>
      <c r="B23" s="1" t="s">
        <v>1</v>
      </c>
      <c r="C23" s="1" t="s">
        <v>222</v>
      </c>
      <c r="D23" s="1" t="s">
        <v>217</v>
      </c>
      <c r="E23" s="19">
        <v>6</v>
      </c>
      <c r="F23" s="11">
        <v>1.5134024525360299</v>
      </c>
      <c r="G23" s="11">
        <v>0.21871036282151601</v>
      </c>
      <c r="H23" s="11">
        <v>10.472238049420699</v>
      </c>
      <c r="I23" s="11">
        <v>0.69616461778941396</v>
      </c>
      <c r="J23" s="21">
        <v>1.92014300658239E-2</v>
      </c>
      <c r="K23" s="21">
        <v>2.71147445752619E-2</v>
      </c>
      <c r="L23" s="21">
        <v>0.51793336267845203</v>
      </c>
      <c r="M23" s="21">
        <v>8.6425877522367003</v>
      </c>
      <c r="N23" s="22">
        <v>4</v>
      </c>
      <c r="O23" s="32">
        <v>7.0681077100148801E-2</v>
      </c>
      <c r="P23" s="21"/>
      <c r="Q23" s="32"/>
    </row>
    <row r="24" spans="1:17" x14ac:dyDescent="0.25">
      <c r="A24" s="1" t="s">
        <v>12</v>
      </c>
      <c r="B24" s="1" t="s">
        <v>1</v>
      </c>
      <c r="C24" s="1" t="s">
        <v>222</v>
      </c>
      <c r="D24" s="1" t="s">
        <v>218</v>
      </c>
      <c r="E24" s="19">
        <v>6</v>
      </c>
      <c r="F24" s="20">
        <v>2.5073955185784298</v>
      </c>
      <c r="G24" s="20">
        <v>1.04987395703887</v>
      </c>
      <c r="H24" s="20">
        <v>5.9883686460035204</v>
      </c>
      <c r="I24" s="20">
        <v>3.8492136292875102E-2</v>
      </c>
      <c r="J24" s="21"/>
      <c r="K24" s="21"/>
      <c r="L24" s="21"/>
      <c r="M24" s="21"/>
      <c r="N24" s="22"/>
      <c r="O24" s="32"/>
      <c r="P24" s="21"/>
      <c r="Q24" s="32"/>
    </row>
    <row r="25" spans="1:17" x14ac:dyDescent="0.25">
      <c r="A25" s="1" t="s">
        <v>12</v>
      </c>
      <c r="B25" s="1" t="s">
        <v>1</v>
      </c>
      <c r="C25" s="1" t="s">
        <v>222</v>
      </c>
      <c r="D25" s="1" t="s">
        <v>233</v>
      </c>
      <c r="E25" s="19">
        <v>6</v>
      </c>
      <c r="F25" s="23">
        <v>2.8006836780775881</v>
      </c>
      <c r="G25" s="23">
        <v>1.1740032703967549</v>
      </c>
      <c r="H25" s="23">
        <v>6.6812667923824289</v>
      </c>
      <c r="I25" s="23">
        <v>6.7915011504862705E-2</v>
      </c>
      <c r="J25" s="21"/>
      <c r="K25" s="21"/>
      <c r="L25" s="21"/>
      <c r="M25" s="21"/>
      <c r="N25" s="22"/>
      <c r="O25" s="32"/>
      <c r="P25" s="21">
        <v>14.412274413822001</v>
      </c>
      <c r="Q25" s="32">
        <v>9.5000000000000001E-2</v>
      </c>
    </row>
    <row r="26" spans="1:17" x14ac:dyDescent="0.25">
      <c r="A26" s="1" t="s">
        <v>12</v>
      </c>
      <c r="B26" s="1" t="s">
        <v>1</v>
      </c>
      <c r="C26" s="1" t="s">
        <v>223</v>
      </c>
      <c r="D26" s="1" t="s">
        <v>216</v>
      </c>
      <c r="E26" s="19">
        <v>6</v>
      </c>
      <c r="F26" s="20">
        <v>10.691849032868999</v>
      </c>
      <c r="G26" s="20">
        <v>1.8117933836317599</v>
      </c>
      <c r="H26" s="20">
        <v>63.095293742884699</v>
      </c>
      <c r="I26" s="24">
        <v>8.8914648469271204E-3</v>
      </c>
      <c r="J26" s="21"/>
      <c r="K26" s="21"/>
      <c r="L26" s="21"/>
      <c r="M26" s="21">
        <v>7.3642519868968197</v>
      </c>
      <c r="N26" s="22">
        <v>5</v>
      </c>
      <c r="O26" s="32">
        <v>0.19492894870104499</v>
      </c>
      <c r="P26" s="21"/>
      <c r="Q26" s="32"/>
    </row>
    <row r="27" spans="1:17" x14ac:dyDescent="0.25">
      <c r="A27" s="1" t="s">
        <v>12</v>
      </c>
      <c r="B27" s="1" t="s">
        <v>1</v>
      </c>
      <c r="C27" s="1" t="s">
        <v>223</v>
      </c>
      <c r="D27" s="1" t="s">
        <v>217</v>
      </c>
      <c r="E27" s="19">
        <v>6</v>
      </c>
      <c r="F27" s="11">
        <v>61.018609079311403</v>
      </c>
      <c r="G27" s="11">
        <v>1.7796457927284199</v>
      </c>
      <c r="H27" s="13">
        <v>2092.14140768179</v>
      </c>
      <c r="I27" s="11">
        <v>8.4822360754637199E-2</v>
      </c>
      <c r="J27" s="21">
        <v>-5.6499735615225602E-2</v>
      </c>
      <c r="K27" s="21">
        <v>5.0962900458883999E-2</v>
      </c>
      <c r="L27" s="21">
        <v>0.32975038082449898</v>
      </c>
      <c r="M27" s="21">
        <v>5.6332926091069702</v>
      </c>
      <c r="N27" s="22">
        <v>4</v>
      </c>
      <c r="O27" s="32">
        <v>0.228259030027082</v>
      </c>
      <c r="P27" s="21"/>
      <c r="Q27" s="32"/>
    </row>
    <row r="28" spans="1:17" x14ac:dyDescent="0.25">
      <c r="A28" s="1" t="s">
        <v>12</v>
      </c>
      <c r="B28" s="1" t="s">
        <v>1</v>
      </c>
      <c r="C28" s="1" t="s">
        <v>223</v>
      </c>
      <c r="D28" s="1" t="s">
        <v>218</v>
      </c>
      <c r="E28" s="19">
        <v>6</v>
      </c>
      <c r="F28" s="20">
        <v>8.0601323355752701</v>
      </c>
      <c r="G28" s="20">
        <v>1.04395272859157</v>
      </c>
      <c r="H28" s="20">
        <v>62.230531601400401</v>
      </c>
      <c r="I28" s="20">
        <v>4.5365648770600203E-2</v>
      </c>
      <c r="J28" s="21"/>
      <c r="K28" s="21"/>
      <c r="L28" s="21"/>
      <c r="M28" s="21"/>
      <c r="N28" s="22"/>
      <c r="O28" s="32"/>
      <c r="P28" s="21"/>
      <c r="Q28" s="32"/>
    </row>
    <row r="29" spans="1:17" x14ac:dyDescent="0.25">
      <c r="A29" s="1" t="s">
        <v>12</v>
      </c>
      <c r="B29" s="1" t="s">
        <v>1</v>
      </c>
      <c r="C29" s="1" t="s">
        <v>223</v>
      </c>
      <c r="D29" s="1" t="s">
        <v>233</v>
      </c>
      <c r="E29" s="19">
        <v>6</v>
      </c>
      <c r="F29" s="20">
        <v>10.691849032868999</v>
      </c>
      <c r="G29" s="20">
        <v>1.8117933836317701</v>
      </c>
      <c r="H29" s="20">
        <v>63.095293742884841</v>
      </c>
      <c r="I29" s="20">
        <v>4.7314281990612397E-2</v>
      </c>
      <c r="J29" s="21"/>
      <c r="K29" s="21"/>
      <c r="L29" s="21"/>
      <c r="M29" s="21"/>
      <c r="N29" s="22"/>
      <c r="O29" s="32"/>
      <c r="P29" s="21">
        <v>12.188262587358301</v>
      </c>
      <c r="Q29" s="32">
        <v>0.14699999999999999</v>
      </c>
    </row>
    <row r="30" spans="1:17" x14ac:dyDescent="0.25">
      <c r="A30" s="1" t="s">
        <v>12</v>
      </c>
      <c r="B30" s="1" t="s">
        <v>2</v>
      </c>
      <c r="C30" s="1" t="s">
        <v>224</v>
      </c>
      <c r="D30" s="1" t="s">
        <v>216</v>
      </c>
      <c r="E30" s="19">
        <v>7</v>
      </c>
      <c r="F30" s="11">
        <v>1.2637894890155701</v>
      </c>
      <c r="G30" s="11">
        <v>0.47279554390325901</v>
      </c>
      <c r="H30" s="11">
        <v>3.3781280156757099</v>
      </c>
      <c r="I30" s="11">
        <v>0.64071293492128101</v>
      </c>
      <c r="J30" s="21"/>
      <c r="K30" s="21"/>
      <c r="L30" s="21"/>
      <c r="M30" s="21">
        <v>17.522747291906001</v>
      </c>
      <c r="N30" s="22">
        <v>6</v>
      </c>
      <c r="O30" s="32">
        <v>7.5424037044142201E-3</v>
      </c>
      <c r="P30" s="21"/>
      <c r="Q30" s="32"/>
    </row>
    <row r="31" spans="1:17" x14ac:dyDescent="0.25">
      <c r="A31" s="1" t="s">
        <v>12</v>
      </c>
      <c r="B31" s="1" t="s">
        <v>2</v>
      </c>
      <c r="C31" s="1" t="s">
        <v>224</v>
      </c>
      <c r="D31" s="1" t="s">
        <v>217</v>
      </c>
      <c r="E31" s="19">
        <v>7</v>
      </c>
      <c r="F31" s="11">
        <v>0.70227010466471196</v>
      </c>
      <c r="G31" s="13">
        <v>8.2765897278522793E-3</v>
      </c>
      <c r="H31" s="11">
        <v>59.587742792920103</v>
      </c>
      <c r="I31" s="11">
        <v>0.88214281597616595</v>
      </c>
      <c r="J31" s="21">
        <v>1.3678551426610499E-2</v>
      </c>
      <c r="K31" s="21">
        <v>5.1195830875447601E-2</v>
      </c>
      <c r="L31" s="21">
        <v>0.79999992875647497</v>
      </c>
      <c r="M31" s="21">
        <v>17.276094189424501</v>
      </c>
      <c r="N31" s="22">
        <v>5</v>
      </c>
      <c r="O31" s="31">
        <v>4.0048757935484697E-3</v>
      </c>
      <c r="P31" s="21"/>
      <c r="Q31" s="32"/>
    </row>
    <row r="32" spans="1:17" x14ac:dyDescent="0.25">
      <c r="A32" s="1" t="s">
        <v>12</v>
      </c>
      <c r="B32" s="1" t="s">
        <v>2</v>
      </c>
      <c r="C32" s="1" t="s">
        <v>224</v>
      </c>
      <c r="D32" s="1" t="s">
        <v>218</v>
      </c>
      <c r="E32" s="19">
        <v>7</v>
      </c>
      <c r="F32" s="11">
        <v>1.0136533910896299</v>
      </c>
      <c r="G32" s="11">
        <v>0.46705561395615403</v>
      </c>
      <c r="H32" s="11">
        <v>2.1999375803755101</v>
      </c>
      <c r="I32" s="11">
        <v>0.97263624270578397</v>
      </c>
      <c r="J32" s="21"/>
      <c r="K32" s="21"/>
      <c r="L32" s="21"/>
      <c r="M32" s="21"/>
      <c r="N32" s="22"/>
      <c r="O32" s="32"/>
      <c r="P32" s="21"/>
      <c r="Q32" s="32"/>
    </row>
    <row r="33" spans="1:17" x14ac:dyDescent="0.25">
      <c r="A33" s="1" t="s">
        <v>12</v>
      </c>
      <c r="B33" s="1" t="s">
        <v>2</v>
      </c>
      <c r="C33" s="1" t="s">
        <v>224</v>
      </c>
      <c r="D33" s="1" t="s">
        <v>235</v>
      </c>
      <c r="E33" s="19">
        <v>5</v>
      </c>
      <c r="F33" s="11">
        <v>0.89346924956452356</v>
      </c>
      <c r="G33" s="11">
        <v>0.45221260950846592</v>
      </c>
      <c r="H33" s="11">
        <v>1.7652919956944453</v>
      </c>
      <c r="I33" s="11">
        <v>0.758895182991557</v>
      </c>
      <c r="J33" s="21"/>
      <c r="K33" s="21"/>
      <c r="L33" s="21"/>
      <c r="M33" s="21"/>
      <c r="N33" s="22"/>
      <c r="O33" s="32"/>
      <c r="P33" s="21">
        <v>22.9204319681333</v>
      </c>
      <c r="Q33" s="31">
        <v>8.9999999999999993E-3</v>
      </c>
    </row>
    <row r="34" spans="1:17" x14ac:dyDescent="0.25">
      <c r="A34" s="1" t="s">
        <v>12</v>
      </c>
      <c r="B34" s="1" t="s">
        <v>2</v>
      </c>
      <c r="C34" s="1" t="s">
        <v>222</v>
      </c>
      <c r="D34" s="1" t="s">
        <v>216</v>
      </c>
      <c r="E34" s="19">
        <v>7</v>
      </c>
      <c r="F34" s="11">
        <v>1.3957876940406899</v>
      </c>
      <c r="G34" s="11">
        <v>0.47014375413050602</v>
      </c>
      <c r="H34" s="11">
        <v>4.1438884803192302</v>
      </c>
      <c r="I34" s="11">
        <v>0.54809348883909403</v>
      </c>
      <c r="J34" s="21"/>
      <c r="K34" s="21"/>
      <c r="L34" s="21"/>
      <c r="M34" s="21">
        <v>16.814227703722</v>
      </c>
      <c r="N34" s="22">
        <v>6</v>
      </c>
      <c r="O34" s="32">
        <v>9.99078826924844E-3</v>
      </c>
      <c r="P34" s="21"/>
      <c r="Q34" s="32"/>
    </row>
    <row r="35" spans="1:17" x14ac:dyDescent="0.25">
      <c r="A35" s="1" t="s">
        <v>12</v>
      </c>
      <c r="B35" s="1" t="s">
        <v>2</v>
      </c>
      <c r="C35" s="1" t="s">
        <v>222</v>
      </c>
      <c r="D35" s="1" t="s">
        <v>217</v>
      </c>
      <c r="E35" s="19">
        <v>7</v>
      </c>
      <c r="F35" s="11">
        <v>0.38121881917512201</v>
      </c>
      <c r="G35" s="13">
        <v>3.1462991463693198E-3</v>
      </c>
      <c r="H35" s="11">
        <v>46.190073267818697</v>
      </c>
      <c r="I35" s="11">
        <v>0.709807178973895</v>
      </c>
      <c r="J35" s="21">
        <v>3.0263569279939301E-2</v>
      </c>
      <c r="K35" s="21">
        <v>5.5384668194236701E-2</v>
      </c>
      <c r="L35" s="21">
        <v>0.60826293235638396</v>
      </c>
      <c r="M35" s="21">
        <v>15.866729095677</v>
      </c>
      <c r="N35" s="22">
        <v>5</v>
      </c>
      <c r="O35" s="32">
        <v>7.2350500894137904E-3</v>
      </c>
      <c r="P35" s="21"/>
      <c r="Q35" s="32"/>
    </row>
    <row r="36" spans="1:17" x14ac:dyDescent="0.25">
      <c r="A36" s="1" t="s">
        <v>12</v>
      </c>
      <c r="B36" s="1" t="s">
        <v>2</v>
      </c>
      <c r="C36" s="1" t="s">
        <v>222</v>
      </c>
      <c r="D36" s="1" t="s">
        <v>218</v>
      </c>
      <c r="E36" s="19">
        <v>7</v>
      </c>
      <c r="F36" s="11">
        <v>0.81936754076849505</v>
      </c>
      <c r="G36" s="11">
        <v>0.32652078191284101</v>
      </c>
      <c r="H36" s="11">
        <v>2.0561115985696201</v>
      </c>
      <c r="I36" s="11">
        <v>0.67126497624358605</v>
      </c>
      <c r="J36" s="21"/>
      <c r="K36" s="21"/>
      <c r="L36" s="21"/>
      <c r="M36" s="21"/>
      <c r="N36" s="22"/>
      <c r="O36" s="32"/>
      <c r="P36" s="21"/>
      <c r="Q36" s="32"/>
    </row>
    <row r="37" spans="1:17" x14ac:dyDescent="0.25">
      <c r="A37" s="1" t="s">
        <v>12</v>
      </c>
      <c r="B37" s="1" t="s">
        <v>2</v>
      </c>
      <c r="C37" s="1" t="s">
        <v>222</v>
      </c>
      <c r="D37" s="1" t="s">
        <v>235</v>
      </c>
      <c r="E37" s="19">
        <v>6</v>
      </c>
      <c r="F37" s="11">
        <v>0.95558379479194966</v>
      </c>
      <c r="G37" s="11">
        <v>0.44273588334096969</v>
      </c>
      <c r="H37" s="11">
        <v>2.0624946457428539</v>
      </c>
      <c r="I37" s="11">
        <v>0.91235952100710405</v>
      </c>
      <c r="J37" s="21"/>
      <c r="K37" s="21"/>
      <c r="L37" s="21"/>
      <c r="M37" s="21"/>
      <c r="N37" s="22"/>
      <c r="O37" s="32"/>
      <c r="P37" s="21">
        <v>22.253793368039801</v>
      </c>
      <c r="Q37" s="32">
        <v>1.0999999999999999E-2</v>
      </c>
    </row>
    <row r="38" spans="1:17" x14ac:dyDescent="0.25">
      <c r="A38" s="1" t="s">
        <v>12</v>
      </c>
      <c r="B38" s="1" t="s">
        <v>2</v>
      </c>
      <c r="C38" s="1" t="s">
        <v>223</v>
      </c>
      <c r="D38" s="1" t="s">
        <v>216</v>
      </c>
      <c r="E38" s="19">
        <v>7</v>
      </c>
      <c r="F38" s="11">
        <v>3.5015468848689002</v>
      </c>
      <c r="G38" s="11">
        <v>0.43054408391321097</v>
      </c>
      <c r="H38" s="11">
        <v>28.4775265647515</v>
      </c>
      <c r="I38" s="11">
        <v>0.24122109783852899</v>
      </c>
      <c r="J38" s="21"/>
      <c r="K38" s="21"/>
      <c r="L38" s="21"/>
      <c r="M38" s="21">
        <v>10.3790220047742</v>
      </c>
      <c r="N38" s="22">
        <v>6</v>
      </c>
      <c r="O38" s="32">
        <v>0.109571490452521</v>
      </c>
      <c r="P38" s="21"/>
      <c r="Q38" s="32"/>
    </row>
    <row r="39" spans="1:17" x14ac:dyDescent="0.25">
      <c r="A39" s="1" t="s">
        <v>12</v>
      </c>
      <c r="B39" s="1" t="s">
        <v>2</v>
      </c>
      <c r="C39" s="1" t="s">
        <v>223</v>
      </c>
      <c r="D39" s="1" t="s">
        <v>217</v>
      </c>
      <c r="E39" s="19">
        <v>7</v>
      </c>
      <c r="F39" s="11">
        <v>32.8373173888628</v>
      </c>
      <c r="G39" s="13">
        <v>2.9664223371248899E-3</v>
      </c>
      <c r="H39" s="13">
        <v>363498.27865104697</v>
      </c>
      <c r="I39" s="11">
        <v>0.49539476228845702</v>
      </c>
      <c r="J39" s="21">
        <v>-5.2140582581741597E-2</v>
      </c>
      <c r="K39" s="21">
        <v>0.10740974238112</v>
      </c>
      <c r="L39" s="21">
        <v>0.64788982117121896</v>
      </c>
      <c r="M39" s="21">
        <v>9.9118784388143197</v>
      </c>
      <c r="N39" s="22">
        <v>5</v>
      </c>
      <c r="O39" s="32">
        <v>7.7770985657515196E-2</v>
      </c>
      <c r="P39" s="21"/>
      <c r="Q39" s="32"/>
    </row>
    <row r="40" spans="1:17" x14ac:dyDescent="0.25">
      <c r="A40" s="1" t="s">
        <v>12</v>
      </c>
      <c r="B40" s="1" t="s">
        <v>2</v>
      </c>
      <c r="C40" s="1" t="s">
        <v>223</v>
      </c>
      <c r="D40" s="1" t="s">
        <v>218</v>
      </c>
      <c r="E40" s="19">
        <v>7</v>
      </c>
      <c r="F40" s="11">
        <v>3.32702962298923</v>
      </c>
      <c r="G40" s="11">
        <v>0.437174565248728</v>
      </c>
      <c r="H40" s="11">
        <v>25.319693761118401</v>
      </c>
      <c r="I40" s="11">
        <v>0.24567715095060499</v>
      </c>
      <c r="J40" s="21"/>
      <c r="K40" s="21"/>
      <c r="L40" s="21"/>
      <c r="M40" s="21"/>
      <c r="N40" s="22"/>
      <c r="O40" s="32"/>
      <c r="P40" s="21"/>
      <c r="Q40" s="32"/>
    </row>
    <row r="41" spans="1:17" x14ac:dyDescent="0.25">
      <c r="A41" s="1" t="s">
        <v>12</v>
      </c>
      <c r="B41" s="1" t="s">
        <v>2</v>
      </c>
      <c r="C41" s="1" t="s">
        <v>223</v>
      </c>
      <c r="D41" s="1" t="s">
        <v>233</v>
      </c>
      <c r="E41" s="19">
        <v>7</v>
      </c>
      <c r="F41" s="11">
        <v>3.5015468848688838</v>
      </c>
      <c r="G41" s="11">
        <v>0.43054408391320614</v>
      </c>
      <c r="H41" s="11">
        <v>28.477526564751638</v>
      </c>
      <c r="I41" s="11">
        <v>0.28564495074180901</v>
      </c>
      <c r="J41" s="21"/>
      <c r="K41" s="21"/>
      <c r="L41" s="21"/>
      <c r="M41" s="21"/>
      <c r="N41" s="22"/>
      <c r="O41" s="32"/>
      <c r="P41" s="21">
        <v>13.7321438504326</v>
      </c>
      <c r="Q41" s="32">
        <v>0.122</v>
      </c>
    </row>
    <row r="42" spans="1:17" x14ac:dyDescent="0.25">
      <c r="A42" s="1" t="s">
        <v>12</v>
      </c>
      <c r="B42" s="1" t="s">
        <v>3</v>
      </c>
      <c r="C42" s="1" t="s">
        <v>224</v>
      </c>
      <c r="D42" s="1" t="s">
        <v>216</v>
      </c>
      <c r="E42" s="19">
        <v>9</v>
      </c>
      <c r="F42" s="20">
        <v>0.42015441773019602</v>
      </c>
      <c r="G42" s="20">
        <v>0.219877938354192</v>
      </c>
      <c r="H42" s="20">
        <v>0.80285332880389204</v>
      </c>
      <c r="I42" s="24">
        <v>8.6742322427092993E-3</v>
      </c>
      <c r="J42" s="21"/>
      <c r="K42" s="21"/>
      <c r="L42" s="21"/>
      <c r="M42" s="21">
        <v>12.740357937880299</v>
      </c>
      <c r="N42" s="22">
        <v>8</v>
      </c>
      <c r="O42" s="32">
        <v>0.121100821193507</v>
      </c>
      <c r="P42" s="21"/>
      <c r="Q42" s="32"/>
    </row>
    <row r="43" spans="1:17" x14ac:dyDescent="0.25">
      <c r="A43" s="1" t="s">
        <v>12</v>
      </c>
      <c r="B43" s="1" t="s">
        <v>3</v>
      </c>
      <c r="C43" s="1" t="s">
        <v>224</v>
      </c>
      <c r="D43" s="1" t="s">
        <v>217</v>
      </c>
      <c r="E43" s="19">
        <v>9</v>
      </c>
      <c r="F43" s="11">
        <v>1.8748213008551899</v>
      </c>
      <c r="G43" s="11">
        <v>4.4498338766632499E-2</v>
      </c>
      <c r="H43" s="11">
        <v>78.9906995983428</v>
      </c>
      <c r="I43" s="11">
        <v>0.75155593292781397</v>
      </c>
      <c r="J43" s="21">
        <v>-3.4836318472714102E-2</v>
      </c>
      <c r="K43" s="21">
        <v>4.3750759623735702E-2</v>
      </c>
      <c r="L43" s="21">
        <v>0.45204352392751201</v>
      </c>
      <c r="M43" s="21">
        <v>11.682268336630299</v>
      </c>
      <c r="N43" s="22">
        <v>7</v>
      </c>
      <c r="O43" s="32">
        <v>0.111503793372598</v>
      </c>
      <c r="P43" s="21"/>
      <c r="Q43" s="32"/>
    </row>
    <row r="44" spans="1:17" x14ac:dyDescent="0.25">
      <c r="A44" s="1" t="s">
        <v>12</v>
      </c>
      <c r="B44" s="1" t="s">
        <v>3</v>
      </c>
      <c r="C44" s="1" t="s">
        <v>224</v>
      </c>
      <c r="D44" s="1" t="s">
        <v>218</v>
      </c>
      <c r="E44" s="19">
        <v>9</v>
      </c>
      <c r="F44" s="11">
        <v>0.497446739412363</v>
      </c>
      <c r="G44" s="11">
        <v>0.232467865379379</v>
      </c>
      <c r="H44" s="11">
        <v>1.06446221351135</v>
      </c>
      <c r="I44" s="11">
        <v>7.2010790297677305E-2</v>
      </c>
      <c r="J44" s="21"/>
      <c r="K44" s="21"/>
      <c r="L44" s="21"/>
      <c r="M44" s="21"/>
      <c r="N44" s="22"/>
      <c r="O44" s="32"/>
      <c r="P44" s="21"/>
      <c r="Q44" s="32"/>
    </row>
    <row r="45" spans="1:17" x14ac:dyDescent="0.25">
      <c r="A45" s="1" t="s">
        <v>12</v>
      </c>
      <c r="B45" s="1" t="s">
        <v>3</v>
      </c>
      <c r="C45" s="1" t="s">
        <v>224</v>
      </c>
      <c r="D45" s="1" t="s">
        <v>233</v>
      </c>
      <c r="E45" s="19">
        <v>9</v>
      </c>
      <c r="F45" s="20">
        <v>0.42015441773019641</v>
      </c>
      <c r="G45" s="20">
        <v>0.2198779383541922</v>
      </c>
      <c r="H45" s="20">
        <v>0.79233529853181395</v>
      </c>
      <c r="I45" s="20">
        <v>3.0430710124813899E-2</v>
      </c>
      <c r="J45" s="21"/>
      <c r="K45" s="21"/>
      <c r="L45" s="21"/>
      <c r="M45" s="21"/>
      <c r="N45" s="22"/>
      <c r="O45" s="32"/>
      <c r="P45" s="21">
        <v>17.147413882483601</v>
      </c>
      <c r="Q45" s="32">
        <v>0.13100000000000001</v>
      </c>
    </row>
    <row r="46" spans="1:17" x14ac:dyDescent="0.25">
      <c r="A46" s="1" t="s">
        <v>12</v>
      </c>
      <c r="B46" s="1" t="s">
        <v>3</v>
      </c>
      <c r="C46" s="1" t="s">
        <v>222</v>
      </c>
      <c r="D46" s="1" t="s">
        <v>216</v>
      </c>
      <c r="E46" s="19">
        <v>9</v>
      </c>
      <c r="F46" s="20">
        <v>0.37390222643000798</v>
      </c>
      <c r="G46" s="20">
        <v>0.17366453354264499</v>
      </c>
      <c r="H46" s="20">
        <v>0.80501684527881701</v>
      </c>
      <c r="I46" s="20">
        <v>1.19254351253801E-2</v>
      </c>
      <c r="J46" s="21"/>
      <c r="K46" s="21"/>
      <c r="L46" s="21"/>
      <c r="M46" s="21">
        <v>13.9419153588934</v>
      </c>
      <c r="N46" s="22">
        <v>8</v>
      </c>
      <c r="O46" s="32">
        <v>8.3291989764911603E-2</v>
      </c>
      <c r="P46" s="21"/>
      <c r="Q46" s="32"/>
    </row>
    <row r="47" spans="1:17" x14ac:dyDescent="0.25">
      <c r="A47" s="1" t="s">
        <v>12</v>
      </c>
      <c r="B47" s="1" t="s">
        <v>3</v>
      </c>
      <c r="C47" s="1" t="s">
        <v>222</v>
      </c>
      <c r="D47" s="1" t="s">
        <v>217</v>
      </c>
      <c r="E47" s="19">
        <v>9</v>
      </c>
      <c r="F47" s="11">
        <v>1.5041997922533601</v>
      </c>
      <c r="G47" s="11">
        <v>1.66770859227128E-2</v>
      </c>
      <c r="H47" s="11">
        <v>135.672204694561</v>
      </c>
      <c r="I47" s="11">
        <v>0.86395960819547502</v>
      </c>
      <c r="J47" s="21">
        <v>-3.2430214405686601E-2</v>
      </c>
      <c r="K47" s="21">
        <v>5.2663626568782998E-2</v>
      </c>
      <c r="L47" s="21">
        <v>0.55751107380243703</v>
      </c>
      <c r="M47" s="21">
        <v>13.225457299527299</v>
      </c>
      <c r="N47" s="22">
        <v>7</v>
      </c>
      <c r="O47" s="32">
        <v>6.6802020340919296E-2</v>
      </c>
      <c r="P47" s="21"/>
      <c r="Q47" s="32"/>
    </row>
    <row r="48" spans="1:17" x14ac:dyDescent="0.25">
      <c r="A48" s="1" t="s">
        <v>12</v>
      </c>
      <c r="B48" s="1" t="s">
        <v>3</v>
      </c>
      <c r="C48" s="1" t="s">
        <v>222</v>
      </c>
      <c r="D48" s="1" t="s">
        <v>218</v>
      </c>
      <c r="E48" s="19">
        <v>9</v>
      </c>
      <c r="F48" s="11">
        <v>0.480843944960126</v>
      </c>
      <c r="G48" s="11">
        <v>0.19958861601629499</v>
      </c>
      <c r="H48" s="11">
        <v>1.1584373098009799</v>
      </c>
      <c r="I48" s="11">
        <v>0.10264492444545099</v>
      </c>
      <c r="J48" s="21"/>
      <c r="K48" s="21"/>
      <c r="L48" s="21"/>
      <c r="M48" s="21"/>
      <c r="N48" s="22"/>
      <c r="O48" s="32"/>
      <c r="P48" s="21"/>
      <c r="Q48" s="32"/>
    </row>
    <row r="49" spans="1:17" x14ac:dyDescent="0.25">
      <c r="A49" s="1" t="s">
        <v>12</v>
      </c>
      <c r="B49" s="1" t="s">
        <v>3</v>
      </c>
      <c r="C49" s="1" t="s">
        <v>222</v>
      </c>
      <c r="D49" s="1" t="s">
        <v>233</v>
      </c>
      <c r="E49" s="19">
        <v>9</v>
      </c>
      <c r="F49" s="20">
        <v>0.37390222643000848</v>
      </c>
      <c r="G49" s="20">
        <v>0.17366453354264474</v>
      </c>
      <c r="H49" s="20">
        <v>0.77425042230901187</v>
      </c>
      <c r="I49" s="20">
        <v>3.6125690859375698E-2</v>
      </c>
      <c r="J49" s="21"/>
      <c r="K49" s="21"/>
      <c r="L49" s="21"/>
      <c r="M49" s="21"/>
      <c r="N49" s="22"/>
      <c r="O49" s="32"/>
      <c r="P49" s="21">
        <v>18.602033959694801</v>
      </c>
      <c r="Q49" s="32">
        <v>9.9500000000000005E-2</v>
      </c>
    </row>
    <row r="50" spans="1:17" x14ac:dyDescent="0.25">
      <c r="A50" s="1" t="s">
        <v>12</v>
      </c>
      <c r="B50" s="1" t="s">
        <v>3</v>
      </c>
      <c r="C50" s="1" t="s">
        <v>223</v>
      </c>
      <c r="D50" s="1" t="s">
        <v>216</v>
      </c>
      <c r="E50" s="19">
        <v>9</v>
      </c>
      <c r="F50" s="20">
        <v>8.0994749365820004E-2</v>
      </c>
      <c r="G50" s="20">
        <v>1.9332772857678301E-2</v>
      </c>
      <c r="H50" s="20">
        <v>0.33932791085509301</v>
      </c>
      <c r="I50" s="25">
        <v>5.8453678017931403E-4</v>
      </c>
      <c r="J50" s="21"/>
      <c r="K50" s="21"/>
      <c r="L50" s="21"/>
      <c r="M50" s="21">
        <v>7.1542567100607597</v>
      </c>
      <c r="N50" s="22">
        <v>8</v>
      </c>
      <c r="O50" s="32">
        <v>0.52008480729727202</v>
      </c>
      <c r="P50" s="21"/>
      <c r="Q50" s="32"/>
    </row>
    <row r="51" spans="1:17" x14ac:dyDescent="0.25">
      <c r="A51" s="1" t="s">
        <v>12</v>
      </c>
      <c r="B51" s="1" t="s">
        <v>3</v>
      </c>
      <c r="C51" s="1" t="s">
        <v>223</v>
      </c>
      <c r="D51" s="1" t="s">
        <v>217</v>
      </c>
      <c r="E51" s="19">
        <v>9</v>
      </c>
      <c r="F51" s="11">
        <v>0.581910334717472</v>
      </c>
      <c r="G51" s="13">
        <v>1.80699494392712E-4</v>
      </c>
      <c r="H51" s="13">
        <v>1873.93793651178</v>
      </c>
      <c r="I51" s="11">
        <v>0.89916789968163002</v>
      </c>
      <c r="J51" s="21">
        <v>-4.5959455305805801E-2</v>
      </c>
      <c r="K51" s="21">
        <v>9.4525537186387898E-2</v>
      </c>
      <c r="L51" s="21">
        <v>0.64166817264727205</v>
      </c>
      <c r="M51" s="21">
        <v>6.9178545515382002</v>
      </c>
      <c r="N51" s="22">
        <v>7</v>
      </c>
      <c r="O51" s="32">
        <v>0.43748270682316598</v>
      </c>
      <c r="P51" s="21"/>
      <c r="Q51" s="32"/>
    </row>
    <row r="52" spans="1:17" x14ac:dyDescent="0.25">
      <c r="A52" s="1" t="s">
        <v>12</v>
      </c>
      <c r="B52" s="1" t="s">
        <v>3</v>
      </c>
      <c r="C52" s="1" t="s">
        <v>223</v>
      </c>
      <c r="D52" s="1" t="s">
        <v>218</v>
      </c>
      <c r="E52" s="19">
        <v>9</v>
      </c>
      <c r="F52" s="11">
        <v>0.16418314393230099</v>
      </c>
      <c r="G52" s="11">
        <v>2.3657409038945799E-2</v>
      </c>
      <c r="H52" s="11">
        <v>1.1394360518144</v>
      </c>
      <c r="I52" s="11">
        <v>6.7558936891196394E-2</v>
      </c>
      <c r="J52" s="21"/>
      <c r="K52" s="21"/>
      <c r="L52" s="21"/>
      <c r="M52" s="21"/>
      <c r="N52" s="22"/>
      <c r="O52" s="32"/>
      <c r="P52" s="21"/>
      <c r="Q52" s="32"/>
    </row>
    <row r="53" spans="1:17" x14ac:dyDescent="0.25">
      <c r="A53" s="1" t="s">
        <v>12</v>
      </c>
      <c r="B53" s="1" t="s">
        <v>3</v>
      </c>
      <c r="C53" s="1" t="s">
        <v>223</v>
      </c>
      <c r="D53" s="1" t="s">
        <v>233</v>
      </c>
      <c r="E53" s="19">
        <v>9</v>
      </c>
      <c r="F53" s="20">
        <v>8.0994749365820351E-2</v>
      </c>
      <c r="G53" s="20">
        <v>2.0897745052982045E-2</v>
      </c>
      <c r="H53" s="20">
        <v>0.33896990789011205</v>
      </c>
      <c r="I53" s="20">
        <v>6.62465679753427E-3</v>
      </c>
      <c r="J53" s="21"/>
      <c r="K53" s="21"/>
      <c r="L53" s="21"/>
      <c r="M53" s="21"/>
      <c r="N53" s="22"/>
      <c r="O53" s="32"/>
      <c r="P53" s="21">
        <v>8.7666601639334196</v>
      </c>
      <c r="Q53" s="32">
        <v>0.55500000000000005</v>
      </c>
    </row>
    <row r="54" spans="1:17" x14ac:dyDescent="0.25">
      <c r="A54" s="1" t="s">
        <v>4</v>
      </c>
      <c r="B54" s="1" t="s">
        <v>254</v>
      </c>
      <c r="C54" s="1" t="s">
        <v>224</v>
      </c>
      <c r="D54" s="1" t="s">
        <v>220</v>
      </c>
      <c r="E54" s="19">
        <v>1</v>
      </c>
      <c r="F54" s="11">
        <v>1.04486986754074</v>
      </c>
      <c r="G54" s="11">
        <v>0.84861990295535605</v>
      </c>
      <c r="H54" s="11">
        <v>1.28650416551925</v>
      </c>
      <c r="I54" s="11">
        <v>0.67921913241973197</v>
      </c>
      <c r="J54" s="21"/>
      <c r="K54" s="21"/>
      <c r="L54" s="21"/>
      <c r="M54" s="21"/>
      <c r="N54" s="22"/>
      <c r="O54" s="32"/>
      <c r="P54" s="21"/>
      <c r="Q54" s="32"/>
    </row>
    <row r="55" spans="1:17" x14ac:dyDescent="0.25">
      <c r="A55" s="1" t="s">
        <v>4</v>
      </c>
      <c r="B55" s="1" t="s">
        <v>254</v>
      </c>
      <c r="C55" s="1" t="s">
        <v>222</v>
      </c>
      <c r="D55" s="1" t="s">
        <v>220</v>
      </c>
      <c r="E55" s="19">
        <v>1</v>
      </c>
      <c r="F55" s="11">
        <v>0.96909306356476699</v>
      </c>
      <c r="G55" s="11">
        <v>0.76562791350211201</v>
      </c>
      <c r="H55" s="11">
        <v>1.226628952899</v>
      </c>
      <c r="I55" s="11">
        <v>0.794010434309527</v>
      </c>
      <c r="J55" s="21"/>
      <c r="K55" s="21"/>
      <c r="L55" s="21"/>
      <c r="M55" s="21"/>
      <c r="N55" s="22"/>
      <c r="O55" s="32"/>
      <c r="P55" s="21"/>
      <c r="Q55" s="32"/>
    </row>
    <row r="56" spans="1:17" x14ac:dyDescent="0.25">
      <c r="A56" s="1" t="s">
        <v>4</v>
      </c>
      <c r="B56" s="1" t="s">
        <v>254</v>
      </c>
      <c r="C56" s="1" t="s">
        <v>223</v>
      </c>
      <c r="D56" s="1" t="s">
        <v>220</v>
      </c>
      <c r="E56" s="19">
        <v>1</v>
      </c>
      <c r="F56" s="11">
        <v>1.62651375901731</v>
      </c>
      <c r="G56" s="11">
        <v>0.920394485043459</v>
      </c>
      <c r="H56" s="11">
        <v>2.8743620819801898</v>
      </c>
      <c r="I56" s="11">
        <v>9.4041458350579504E-2</v>
      </c>
      <c r="J56" s="21"/>
      <c r="K56" s="21"/>
      <c r="L56" s="21"/>
      <c r="M56" s="21"/>
      <c r="N56" s="22"/>
      <c r="O56" s="32"/>
      <c r="P56" s="21"/>
      <c r="Q56" s="32"/>
    </row>
    <row r="57" spans="1:17" x14ac:dyDescent="0.25">
      <c r="A57" s="1" t="s">
        <v>4</v>
      </c>
      <c r="B57" s="1" t="s">
        <v>13</v>
      </c>
      <c r="C57" s="1" t="s">
        <v>224</v>
      </c>
      <c r="D57" s="1" t="s">
        <v>216</v>
      </c>
      <c r="E57" s="19">
        <v>7</v>
      </c>
      <c r="F57" s="11">
        <v>0.95567138703516596</v>
      </c>
      <c r="G57" s="11">
        <v>0.55138732951645097</v>
      </c>
      <c r="H57" s="11">
        <v>1.65638155087579</v>
      </c>
      <c r="I57" s="11">
        <v>0.87163165373442797</v>
      </c>
      <c r="J57" s="21"/>
      <c r="K57" s="21"/>
      <c r="L57" s="21"/>
      <c r="M57" s="21">
        <v>7.4276179564021998</v>
      </c>
      <c r="N57" s="22">
        <v>6</v>
      </c>
      <c r="O57" s="32">
        <v>0.28310359330197798</v>
      </c>
      <c r="P57" s="21"/>
      <c r="Q57" s="32"/>
    </row>
    <row r="58" spans="1:17" x14ac:dyDescent="0.25">
      <c r="A58" s="1" t="s">
        <v>4</v>
      </c>
      <c r="B58" s="1" t="s">
        <v>13</v>
      </c>
      <c r="C58" s="1" t="s">
        <v>224</v>
      </c>
      <c r="D58" s="1" t="s">
        <v>217</v>
      </c>
      <c r="E58" s="19">
        <v>7</v>
      </c>
      <c r="F58" s="11">
        <v>1.1427504549140099</v>
      </c>
      <c r="G58" s="11">
        <v>0.38476662423193098</v>
      </c>
      <c r="H58" s="11">
        <v>3.3939497866088599</v>
      </c>
      <c r="I58" s="11">
        <v>0.81966716477337798</v>
      </c>
      <c r="J58" s="21">
        <v>-6.0781767946877603E-3</v>
      </c>
      <c r="K58" s="21">
        <v>1.5825701586812901E-2</v>
      </c>
      <c r="L58" s="21">
        <v>0.71671723305936796</v>
      </c>
      <c r="M58" s="21">
        <v>7.2147682322319202</v>
      </c>
      <c r="N58" s="22">
        <v>5</v>
      </c>
      <c r="O58" s="32">
        <v>0.20515144358048301</v>
      </c>
      <c r="P58" s="21"/>
      <c r="Q58" s="32"/>
    </row>
    <row r="59" spans="1:17" x14ac:dyDescent="0.25">
      <c r="A59" s="1" t="s">
        <v>4</v>
      </c>
      <c r="B59" s="1" t="s">
        <v>13</v>
      </c>
      <c r="C59" s="1" t="s">
        <v>224</v>
      </c>
      <c r="D59" s="1" t="s">
        <v>218</v>
      </c>
      <c r="E59" s="19">
        <v>7</v>
      </c>
      <c r="F59" s="11">
        <v>0.99264116996037499</v>
      </c>
      <c r="G59" s="11">
        <v>0.54953448132989002</v>
      </c>
      <c r="H59" s="11">
        <v>1.79303851855803</v>
      </c>
      <c r="I59" s="11">
        <v>0.98046748397465899</v>
      </c>
      <c r="J59" s="21"/>
      <c r="K59" s="21"/>
      <c r="L59" s="21"/>
      <c r="M59" s="21"/>
      <c r="N59" s="22"/>
      <c r="O59" s="32"/>
      <c r="P59" s="21"/>
      <c r="Q59" s="32"/>
    </row>
    <row r="60" spans="1:17" x14ac:dyDescent="0.25">
      <c r="A60" s="1" t="s">
        <v>4</v>
      </c>
      <c r="B60" s="1" t="s">
        <v>13</v>
      </c>
      <c r="C60" s="1" t="s">
        <v>224</v>
      </c>
      <c r="D60" s="1" t="s">
        <v>233</v>
      </c>
      <c r="E60" s="19">
        <v>7</v>
      </c>
      <c r="F60" s="11">
        <v>0.95567138703516563</v>
      </c>
      <c r="G60" s="11">
        <v>0.55138732951645042</v>
      </c>
      <c r="H60" s="11">
        <v>1.6563815508757884</v>
      </c>
      <c r="I60" s="11">
        <v>0.87693555758145703</v>
      </c>
      <c r="J60" s="21"/>
      <c r="K60" s="21"/>
      <c r="L60" s="21"/>
      <c r="M60" s="21"/>
      <c r="N60" s="22"/>
      <c r="O60" s="32"/>
      <c r="P60" s="21">
        <v>8.5344065211952405</v>
      </c>
      <c r="Q60" s="32">
        <v>0.441</v>
      </c>
    </row>
    <row r="61" spans="1:17" x14ac:dyDescent="0.25">
      <c r="A61" s="1" t="s">
        <v>4</v>
      </c>
      <c r="B61" s="1" t="s">
        <v>13</v>
      </c>
      <c r="C61" s="1" t="s">
        <v>222</v>
      </c>
      <c r="D61" s="1" t="s">
        <v>216</v>
      </c>
      <c r="E61" s="19">
        <v>7</v>
      </c>
      <c r="F61" s="11">
        <v>1.06409975362845</v>
      </c>
      <c r="G61" s="11">
        <v>0.60754102773519103</v>
      </c>
      <c r="H61" s="11">
        <v>1.86375608227345</v>
      </c>
      <c r="I61" s="11">
        <v>0.82799661904125499</v>
      </c>
      <c r="J61" s="21"/>
      <c r="K61" s="21"/>
      <c r="L61" s="21"/>
      <c r="M61" s="21">
        <v>5.7404272515300301</v>
      </c>
      <c r="N61" s="22">
        <v>6</v>
      </c>
      <c r="O61" s="32">
        <v>0.45288665753771701</v>
      </c>
      <c r="P61" s="21"/>
      <c r="Q61" s="32"/>
    </row>
    <row r="62" spans="1:17" x14ac:dyDescent="0.25">
      <c r="A62" s="1" t="s">
        <v>4</v>
      </c>
      <c r="B62" s="1" t="s">
        <v>13</v>
      </c>
      <c r="C62" s="1" t="s">
        <v>222</v>
      </c>
      <c r="D62" s="1" t="s">
        <v>217</v>
      </c>
      <c r="E62" s="19">
        <v>7</v>
      </c>
      <c r="F62" s="11">
        <v>1.3833900618535999</v>
      </c>
      <c r="G62" s="11">
        <v>0.47756449274944901</v>
      </c>
      <c r="H62" s="11">
        <v>4.0073499857941801</v>
      </c>
      <c r="I62" s="11">
        <v>0.57585658094189096</v>
      </c>
      <c r="J62" s="21">
        <v>-8.9691740360178501E-3</v>
      </c>
      <c r="K62" s="21">
        <v>1.55308608753871E-2</v>
      </c>
      <c r="L62" s="21">
        <v>0.58862668189117395</v>
      </c>
      <c r="M62" s="21">
        <v>5.38146842593373</v>
      </c>
      <c r="N62" s="22">
        <v>5</v>
      </c>
      <c r="O62" s="32">
        <v>0.37111839313473999</v>
      </c>
      <c r="P62" s="21"/>
      <c r="Q62" s="32"/>
    </row>
    <row r="63" spans="1:17" x14ac:dyDescent="0.25">
      <c r="A63" s="1" t="s">
        <v>4</v>
      </c>
      <c r="B63" s="1" t="s">
        <v>13</v>
      </c>
      <c r="C63" s="1" t="s">
        <v>222</v>
      </c>
      <c r="D63" s="1" t="s">
        <v>218</v>
      </c>
      <c r="E63" s="19">
        <v>7</v>
      </c>
      <c r="F63" s="11">
        <v>1.10823385751235</v>
      </c>
      <c r="G63" s="11">
        <v>0.55657255038598796</v>
      </c>
      <c r="H63" s="11">
        <v>2.2066885657313602</v>
      </c>
      <c r="I63" s="11">
        <v>0.769935017957184</v>
      </c>
      <c r="J63" s="21"/>
      <c r="K63" s="21"/>
      <c r="L63" s="21"/>
      <c r="M63" s="21"/>
      <c r="N63" s="22"/>
      <c r="O63" s="32"/>
      <c r="P63" s="21"/>
      <c r="Q63" s="32"/>
    </row>
    <row r="64" spans="1:17" x14ac:dyDescent="0.25">
      <c r="A64" s="1" t="s">
        <v>4</v>
      </c>
      <c r="B64" s="1" t="s">
        <v>13</v>
      </c>
      <c r="C64" s="1" t="s">
        <v>222</v>
      </c>
      <c r="D64" s="1" t="s">
        <v>233</v>
      </c>
      <c r="E64" s="19">
        <v>7</v>
      </c>
      <c r="F64" s="11">
        <v>1.0640997536284496</v>
      </c>
      <c r="G64" s="11">
        <v>0.61503377950500238</v>
      </c>
      <c r="H64" s="11">
        <v>1.8410505624316158</v>
      </c>
      <c r="I64" s="11">
        <v>0.83158076750468701</v>
      </c>
      <c r="J64" s="21"/>
      <c r="K64" s="21"/>
      <c r="L64" s="21"/>
      <c r="M64" s="21"/>
      <c r="N64" s="22"/>
      <c r="O64" s="32"/>
      <c r="P64" s="21">
        <v>6.6335500651866202</v>
      </c>
      <c r="Q64" s="32">
        <v>0.58550000000000002</v>
      </c>
    </row>
    <row r="65" spans="1:17" x14ac:dyDescent="0.25">
      <c r="A65" s="1" t="s">
        <v>4</v>
      </c>
      <c r="B65" s="1" t="s">
        <v>13</v>
      </c>
      <c r="C65" s="1" t="s">
        <v>223</v>
      </c>
      <c r="D65" s="1" t="s">
        <v>216</v>
      </c>
      <c r="E65" s="19">
        <v>7</v>
      </c>
      <c r="F65" s="11">
        <v>1.2889106692115899</v>
      </c>
      <c r="G65" s="11">
        <v>0.32512223857044398</v>
      </c>
      <c r="H65" s="11">
        <v>5.1097418635899503</v>
      </c>
      <c r="I65" s="11">
        <v>0.71798055569626595</v>
      </c>
      <c r="J65" s="21"/>
      <c r="K65" s="21"/>
      <c r="L65" s="21"/>
      <c r="M65" s="21">
        <v>4.6536497883156498</v>
      </c>
      <c r="N65" s="22">
        <v>6</v>
      </c>
      <c r="O65" s="32">
        <v>0.58893802610379797</v>
      </c>
      <c r="P65" s="21"/>
      <c r="Q65" s="32"/>
    </row>
    <row r="66" spans="1:17" x14ac:dyDescent="0.25">
      <c r="A66" s="1" t="s">
        <v>4</v>
      </c>
      <c r="B66" s="1" t="s">
        <v>13</v>
      </c>
      <c r="C66" s="1" t="s">
        <v>223</v>
      </c>
      <c r="D66" s="1" t="s">
        <v>217</v>
      </c>
      <c r="E66" s="19">
        <v>7</v>
      </c>
      <c r="F66" s="11">
        <v>0.61047772615054896</v>
      </c>
      <c r="G66" s="11">
        <v>4.87602124503205E-2</v>
      </c>
      <c r="H66" s="11">
        <v>7.6431794571373803</v>
      </c>
      <c r="I66" s="11">
        <v>0.71764917756769098</v>
      </c>
      <c r="J66" s="21">
        <v>2.5367279181397199E-2</v>
      </c>
      <c r="K66" s="21">
        <v>3.66989366692696E-2</v>
      </c>
      <c r="L66" s="21">
        <v>0.52019766247113597</v>
      </c>
      <c r="M66" s="21">
        <v>4.1758556524688597</v>
      </c>
      <c r="N66" s="22">
        <v>5</v>
      </c>
      <c r="O66" s="32">
        <v>0.52438499797609595</v>
      </c>
      <c r="P66" s="21"/>
      <c r="Q66" s="32"/>
    </row>
    <row r="67" spans="1:17" x14ac:dyDescent="0.25">
      <c r="A67" s="1" t="s">
        <v>4</v>
      </c>
      <c r="B67" s="1" t="s">
        <v>13</v>
      </c>
      <c r="C67" s="1" t="s">
        <v>223</v>
      </c>
      <c r="D67" s="1" t="s">
        <v>218</v>
      </c>
      <c r="E67" s="19">
        <v>7</v>
      </c>
      <c r="F67" s="11">
        <v>0.96200515937395603</v>
      </c>
      <c r="G67" s="11">
        <v>0.20145212694289599</v>
      </c>
      <c r="H67" s="11">
        <v>4.5939148953460398</v>
      </c>
      <c r="I67" s="11">
        <v>0.961270200798372</v>
      </c>
      <c r="J67" s="21"/>
      <c r="K67" s="21"/>
      <c r="L67" s="21"/>
      <c r="M67" s="21"/>
      <c r="N67" s="22"/>
      <c r="O67" s="32"/>
      <c r="P67" s="21"/>
      <c r="Q67" s="32"/>
    </row>
    <row r="68" spans="1:17" x14ac:dyDescent="0.25">
      <c r="A68" s="1" t="s">
        <v>4</v>
      </c>
      <c r="B68" s="1" t="s">
        <v>13</v>
      </c>
      <c r="C68" s="1" t="s">
        <v>223</v>
      </c>
      <c r="D68" s="1" t="s">
        <v>233</v>
      </c>
      <c r="E68" s="19">
        <v>7</v>
      </c>
      <c r="F68" s="11">
        <v>1.288910669211593</v>
      </c>
      <c r="G68" s="11">
        <v>0.3831927697323147</v>
      </c>
      <c r="H68" s="11">
        <v>4.3353915951180317</v>
      </c>
      <c r="I68" s="11">
        <v>0.69598183022567806</v>
      </c>
      <c r="J68" s="21"/>
      <c r="K68" s="21"/>
      <c r="L68" s="21"/>
      <c r="M68" s="21"/>
      <c r="N68" s="22"/>
      <c r="O68" s="32"/>
      <c r="P68" s="21">
        <v>6.6689049111856704</v>
      </c>
      <c r="Q68" s="32">
        <v>0.60050000000000003</v>
      </c>
    </row>
    <row r="69" spans="1:17" x14ac:dyDescent="0.25">
      <c r="A69" s="1" t="s">
        <v>4</v>
      </c>
      <c r="B69" s="1" t="s">
        <v>14</v>
      </c>
      <c r="C69" s="1" t="s">
        <v>224</v>
      </c>
      <c r="D69" s="1" t="s">
        <v>216</v>
      </c>
      <c r="E69" s="19">
        <v>2</v>
      </c>
      <c r="F69" s="11">
        <v>1.1123946629488499</v>
      </c>
      <c r="G69" s="11">
        <v>0.92218134953953801</v>
      </c>
      <c r="H69" s="11">
        <v>1.3418422382701101</v>
      </c>
      <c r="I69" s="11">
        <v>0.26559313857936001</v>
      </c>
      <c r="J69" s="21"/>
      <c r="K69" s="21"/>
      <c r="L69" s="21"/>
      <c r="M69" s="21">
        <v>2.1714758054667298</v>
      </c>
      <c r="N69" s="22">
        <v>1</v>
      </c>
      <c r="O69" s="32">
        <v>0.14059125512988799</v>
      </c>
      <c r="P69" s="21"/>
      <c r="Q69" s="32"/>
    </row>
    <row r="70" spans="1:17" x14ac:dyDescent="0.25">
      <c r="A70" s="1" t="s">
        <v>4</v>
      </c>
      <c r="B70" s="1" t="s">
        <v>14</v>
      </c>
      <c r="C70" s="1" t="s">
        <v>222</v>
      </c>
      <c r="D70" s="1" t="s">
        <v>216</v>
      </c>
      <c r="E70" s="19">
        <v>2</v>
      </c>
      <c r="F70" s="20">
        <v>1.1655409313826299</v>
      </c>
      <c r="G70" s="20">
        <v>1.00893300829377</v>
      </c>
      <c r="H70" s="20">
        <v>1.3464577445292101</v>
      </c>
      <c r="I70" s="20">
        <v>3.7451906297350103E-2</v>
      </c>
      <c r="J70" s="21"/>
      <c r="K70" s="21"/>
      <c r="L70" s="21"/>
      <c r="M70" s="21">
        <v>0.88391111249973897</v>
      </c>
      <c r="N70" s="22">
        <v>1</v>
      </c>
      <c r="O70" s="32">
        <v>0.34713269025362398</v>
      </c>
      <c r="P70" s="21"/>
      <c r="Q70" s="32"/>
    </row>
    <row r="71" spans="1:17" x14ac:dyDescent="0.25">
      <c r="A71" s="1" t="s">
        <v>4</v>
      </c>
      <c r="B71" s="1" t="s">
        <v>14</v>
      </c>
      <c r="C71" s="1" t="s">
        <v>223</v>
      </c>
      <c r="D71" s="1" t="s">
        <v>216</v>
      </c>
      <c r="E71" s="19">
        <v>2</v>
      </c>
      <c r="F71" s="11">
        <v>0.89710577076857001</v>
      </c>
      <c r="G71" s="11">
        <v>0.62791244391476098</v>
      </c>
      <c r="H71" s="11">
        <v>1.2817053902112501</v>
      </c>
      <c r="I71" s="11">
        <v>0.55083256862665497</v>
      </c>
      <c r="J71" s="21"/>
      <c r="K71" s="21"/>
      <c r="L71" s="21"/>
      <c r="M71" s="21">
        <v>0.30095102940875901</v>
      </c>
      <c r="N71" s="22">
        <v>1</v>
      </c>
      <c r="O71" s="32">
        <v>0.58328682417420297</v>
      </c>
      <c r="P71" s="21"/>
      <c r="Q71" s="32"/>
    </row>
    <row r="72" spans="1:17" x14ac:dyDescent="0.25">
      <c r="A72" s="1" t="s">
        <v>4</v>
      </c>
      <c r="B72" s="1" t="s">
        <v>200</v>
      </c>
      <c r="C72" s="1" t="s">
        <v>224</v>
      </c>
      <c r="D72" s="1" t="s">
        <v>216</v>
      </c>
      <c r="E72" s="19">
        <v>2</v>
      </c>
      <c r="F72" s="11">
        <v>1.11070458298938</v>
      </c>
      <c r="G72" s="11">
        <v>0.85467390957293998</v>
      </c>
      <c r="H72" s="11">
        <v>1.44343317007308</v>
      </c>
      <c r="I72" s="11">
        <v>0.43223894257208001</v>
      </c>
      <c r="J72" s="21"/>
      <c r="K72" s="21"/>
      <c r="L72" s="21"/>
      <c r="M72" s="21">
        <v>0.41925681708130602</v>
      </c>
      <c r="N72" s="22">
        <v>1</v>
      </c>
      <c r="O72" s="32">
        <v>0.51730811119348497</v>
      </c>
      <c r="P72" s="21"/>
      <c r="Q72" s="32"/>
    </row>
    <row r="73" spans="1:17" x14ac:dyDescent="0.25">
      <c r="A73" s="1" t="s">
        <v>4</v>
      </c>
      <c r="B73" s="1" t="s">
        <v>200</v>
      </c>
      <c r="C73" s="1" t="s">
        <v>222</v>
      </c>
      <c r="D73" s="1" t="s">
        <v>216</v>
      </c>
      <c r="E73" s="19">
        <v>2</v>
      </c>
      <c r="F73" s="11">
        <v>1.12411592431007</v>
      </c>
      <c r="G73" s="11">
        <v>0.80315322076780504</v>
      </c>
      <c r="H73" s="11">
        <v>1.5733443863668599</v>
      </c>
      <c r="I73" s="11">
        <v>0.49519955034077301</v>
      </c>
      <c r="J73" s="21"/>
      <c r="K73" s="21"/>
      <c r="L73" s="21"/>
      <c r="M73" s="21">
        <v>1.2702541290078599</v>
      </c>
      <c r="N73" s="22">
        <v>1</v>
      </c>
      <c r="O73" s="32">
        <v>0.25971901088903998</v>
      </c>
      <c r="P73" s="21"/>
      <c r="Q73" s="32"/>
    </row>
    <row r="74" spans="1:17" x14ac:dyDescent="0.25">
      <c r="A74" s="1" t="s">
        <v>4</v>
      </c>
      <c r="B74" s="1" t="s">
        <v>200</v>
      </c>
      <c r="C74" s="1" t="s">
        <v>223</v>
      </c>
      <c r="D74" s="1" t="s">
        <v>216</v>
      </c>
      <c r="E74" s="19">
        <v>2</v>
      </c>
      <c r="F74" s="11">
        <v>1.3077987533340201</v>
      </c>
      <c r="G74" s="11">
        <v>0.63055203585254704</v>
      </c>
      <c r="H74" s="11">
        <v>2.71244478167378</v>
      </c>
      <c r="I74" s="11">
        <v>0.47092312656089103</v>
      </c>
      <c r="J74" s="21"/>
      <c r="K74" s="21"/>
      <c r="L74" s="21"/>
      <c r="M74" s="21">
        <v>0.195116569610496</v>
      </c>
      <c r="N74" s="22">
        <v>1</v>
      </c>
      <c r="O74" s="32">
        <v>0.65869182602648402</v>
      </c>
      <c r="P74" s="21"/>
      <c r="Q74" s="32"/>
    </row>
    <row r="75" spans="1:17" x14ac:dyDescent="0.25">
      <c r="A75" s="1" t="s">
        <v>4</v>
      </c>
      <c r="B75" s="1" t="s">
        <v>15</v>
      </c>
      <c r="C75" s="1" t="s">
        <v>224</v>
      </c>
      <c r="D75" s="1" t="s">
        <v>216</v>
      </c>
      <c r="E75" s="19">
        <v>14</v>
      </c>
      <c r="F75" s="11">
        <v>1.0959000234951599</v>
      </c>
      <c r="G75" s="11">
        <v>0.90297533846172995</v>
      </c>
      <c r="H75" s="11">
        <v>1.3300439229521599</v>
      </c>
      <c r="I75" s="11">
        <v>0.35395785911151301</v>
      </c>
      <c r="J75" s="21"/>
      <c r="K75" s="21"/>
      <c r="L75" s="21"/>
      <c r="M75" s="21">
        <v>36.882201737539802</v>
      </c>
      <c r="N75" s="22">
        <v>13</v>
      </c>
      <c r="O75" s="33">
        <v>4.3228940120629598E-4</v>
      </c>
      <c r="P75" s="21"/>
      <c r="Q75" s="32"/>
    </row>
    <row r="76" spans="1:17" x14ac:dyDescent="0.25">
      <c r="A76" s="1" t="s">
        <v>4</v>
      </c>
      <c r="B76" s="1" t="s">
        <v>15</v>
      </c>
      <c r="C76" s="1" t="s">
        <v>224</v>
      </c>
      <c r="D76" s="1" t="s">
        <v>217</v>
      </c>
      <c r="E76" s="19">
        <v>14</v>
      </c>
      <c r="F76" s="11">
        <v>0.93559540475486602</v>
      </c>
      <c r="G76" s="11">
        <v>0.71572497184309003</v>
      </c>
      <c r="H76" s="11">
        <v>1.2230099491209701</v>
      </c>
      <c r="I76" s="11">
        <v>0.63498020747762196</v>
      </c>
      <c r="J76" s="21">
        <v>1.8410503308261699E-2</v>
      </c>
      <c r="K76" s="21">
        <v>1.1606244400740399E-2</v>
      </c>
      <c r="L76" s="21">
        <v>0.13866603343088699</v>
      </c>
      <c r="M76" s="21">
        <v>30.489104347247299</v>
      </c>
      <c r="N76" s="22">
        <v>12</v>
      </c>
      <c r="O76" s="31">
        <v>2.3556962178290898E-3</v>
      </c>
      <c r="P76" s="21"/>
      <c r="Q76" s="32"/>
    </row>
    <row r="77" spans="1:17" x14ac:dyDescent="0.25">
      <c r="A77" s="1" t="s">
        <v>4</v>
      </c>
      <c r="B77" s="1" t="s">
        <v>15</v>
      </c>
      <c r="C77" s="1" t="s">
        <v>224</v>
      </c>
      <c r="D77" s="1" t="s">
        <v>218</v>
      </c>
      <c r="E77" s="19">
        <v>14</v>
      </c>
      <c r="F77" s="11">
        <v>0.96684649853772398</v>
      </c>
      <c r="G77" s="11">
        <v>0.82550987464819603</v>
      </c>
      <c r="H77" s="11">
        <v>1.1323815504121399</v>
      </c>
      <c r="I77" s="11">
        <v>0.67584372100147605</v>
      </c>
      <c r="J77" s="21"/>
      <c r="K77" s="21"/>
      <c r="L77" s="21"/>
      <c r="M77" s="21"/>
      <c r="N77" s="22"/>
      <c r="O77" s="32"/>
      <c r="P77" s="21"/>
      <c r="Q77" s="32"/>
    </row>
    <row r="78" spans="1:17" x14ac:dyDescent="0.25">
      <c r="A78" s="1" t="s">
        <v>4</v>
      </c>
      <c r="B78" s="1" t="s">
        <v>15</v>
      </c>
      <c r="C78" s="1" t="s">
        <v>224</v>
      </c>
      <c r="D78" s="1" t="s">
        <v>235</v>
      </c>
      <c r="E78" s="19">
        <v>13</v>
      </c>
      <c r="F78" s="11">
        <v>1.1356936233556092</v>
      </c>
      <c r="G78" s="11">
        <v>0.95502201520642194</v>
      </c>
      <c r="H78" s="11">
        <v>1.3505447891186155</v>
      </c>
      <c r="I78" s="11">
        <v>0.17560828753093</v>
      </c>
      <c r="J78" s="21"/>
      <c r="K78" s="21"/>
      <c r="L78" s="21"/>
      <c r="M78" s="21"/>
      <c r="N78" s="22"/>
      <c r="O78" s="32"/>
      <c r="P78" s="21">
        <v>43.7570701226945</v>
      </c>
      <c r="Q78" s="31">
        <v>1E-3</v>
      </c>
    </row>
    <row r="79" spans="1:17" x14ac:dyDescent="0.25">
      <c r="A79" s="1" t="s">
        <v>4</v>
      </c>
      <c r="B79" s="1" t="s">
        <v>15</v>
      </c>
      <c r="C79" s="1" t="s">
        <v>222</v>
      </c>
      <c r="D79" s="1" t="s">
        <v>216</v>
      </c>
      <c r="E79" s="19">
        <v>14</v>
      </c>
      <c r="F79" s="11">
        <v>1.0658306364771</v>
      </c>
      <c r="G79" s="11">
        <v>0.84692891352491995</v>
      </c>
      <c r="H79" s="11">
        <v>1.34131085562442</v>
      </c>
      <c r="I79" s="11">
        <v>0.58675003638345602</v>
      </c>
      <c r="J79" s="21"/>
      <c r="K79" s="21"/>
      <c r="L79" s="21"/>
      <c r="M79" s="21">
        <v>40.3991190979172</v>
      </c>
      <c r="N79" s="22">
        <v>13</v>
      </c>
      <c r="O79" s="33">
        <v>1.19200520400548E-4</v>
      </c>
      <c r="P79" s="21"/>
      <c r="Q79" s="32"/>
    </row>
    <row r="80" spans="1:17" x14ac:dyDescent="0.25">
      <c r="A80" s="1" t="s">
        <v>4</v>
      </c>
      <c r="B80" s="1" t="s">
        <v>15</v>
      </c>
      <c r="C80" s="1" t="s">
        <v>222</v>
      </c>
      <c r="D80" s="1" t="s">
        <v>217</v>
      </c>
      <c r="E80" s="19">
        <v>14</v>
      </c>
      <c r="F80" s="11">
        <v>0.885830315827006</v>
      </c>
      <c r="G80" s="11">
        <v>0.64373111171320196</v>
      </c>
      <c r="H80" s="11">
        <v>1.21897999670983</v>
      </c>
      <c r="I80" s="11">
        <v>0.47102511017844301</v>
      </c>
      <c r="J80" s="21">
        <v>2.1475432998795299E-2</v>
      </c>
      <c r="K80" s="21">
        <v>1.3799365453154799E-2</v>
      </c>
      <c r="L80" s="21">
        <v>0.14561380329087401</v>
      </c>
      <c r="M80" s="21">
        <v>33.6146876383944</v>
      </c>
      <c r="N80" s="22">
        <v>12</v>
      </c>
      <c r="O80" s="31">
        <v>7.7561947928012705E-4</v>
      </c>
      <c r="P80" s="21"/>
      <c r="Q80" s="32"/>
    </row>
    <row r="81" spans="1:17" x14ac:dyDescent="0.25">
      <c r="A81" s="1" t="s">
        <v>4</v>
      </c>
      <c r="B81" s="1" t="s">
        <v>15</v>
      </c>
      <c r="C81" s="1" t="s">
        <v>222</v>
      </c>
      <c r="D81" s="1" t="s">
        <v>218</v>
      </c>
      <c r="E81" s="19">
        <v>14</v>
      </c>
      <c r="F81" s="11">
        <v>0.89941106980814101</v>
      </c>
      <c r="G81" s="11">
        <v>0.75213721747802198</v>
      </c>
      <c r="H81" s="11">
        <v>1.0755221968750199</v>
      </c>
      <c r="I81" s="11">
        <v>0.24523747047981601</v>
      </c>
      <c r="J81" s="21"/>
      <c r="K81" s="21"/>
      <c r="L81" s="21"/>
      <c r="M81" s="21"/>
      <c r="N81" s="22"/>
      <c r="O81" s="32"/>
      <c r="P81" s="21"/>
      <c r="Q81" s="32"/>
    </row>
    <row r="82" spans="1:17" x14ac:dyDescent="0.25">
      <c r="A82" s="1" t="s">
        <v>4</v>
      </c>
      <c r="B82" s="1" t="s">
        <v>15</v>
      </c>
      <c r="C82" s="1" t="s">
        <v>222</v>
      </c>
      <c r="D82" s="1" t="s">
        <v>235</v>
      </c>
      <c r="E82" s="19">
        <v>13</v>
      </c>
      <c r="F82" s="11">
        <v>1.1077834160355617</v>
      </c>
      <c r="G82" s="11">
        <v>0.89562453835059619</v>
      </c>
      <c r="H82" s="11">
        <v>1.3701992791571236</v>
      </c>
      <c r="I82" s="11">
        <v>0.36393196780190401</v>
      </c>
      <c r="J82" s="21"/>
      <c r="K82" s="21"/>
      <c r="L82" s="21"/>
      <c r="M82" s="21"/>
      <c r="N82" s="22"/>
      <c r="O82" s="32"/>
      <c r="P82" s="21">
        <v>49.771798335958501</v>
      </c>
      <c r="Q82" s="32" t="s">
        <v>236</v>
      </c>
    </row>
    <row r="83" spans="1:17" x14ac:dyDescent="0.25">
      <c r="A83" s="1" t="s">
        <v>4</v>
      </c>
      <c r="B83" s="1" t="s">
        <v>15</v>
      </c>
      <c r="C83" s="1" t="s">
        <v>223</v>
      </c>
      <c r="D83" s="1" t="s">
        <v>216</v>
      </c>
      <c r="E83" s="19">
        <v>14</v>
      </c>
      <c r="F83" s="11">
        <v>1.1980211997082</v>
      </c>
      <c r="G83" s="11">
        <v>0.87242997602266303</v>
      </c>
      <c r="H83" s="11">
        <v>1.6451232011690999</v>
      </c>
      <c r="I83" s="11">
        <v>0.26417555757022099</v>
      </c>
      <c r="J83" s="21"/>
      <c r="K83" s="21"/>
      <c r="L83" s="21"/>
      <c r="M83" s="21">
        <v>3.80697098350816</v>
      </c>
      <c r="N83" s="22">
        <v>13</v>
      </c>
      <c r="O83" s="32">
        <v>0.99307668338960098</v>
      </c>
      <c r="P83" s="21"/>
      <c r="Q83" s="32"/>
    </row>
    <row r="84" spans="1:17" x14ac:dyDescent="0.25">
      <c r="A84" s="1" t="s">
        <v>4</v>
      </c>
      <c r="B84" s="1" t="s">
        <v>15</v>
      </c>
      <c r="C84" s="1" t="s">
        <v>223</v>
      </c>
      <c r="D84" s="1" t="s">
        <v>217</v>
      </c>
      <c r="E84" s="19">
        <v>14</v>
      </c>
      <c r="F84" s="11">
        <v>1.1582695885946599</v>
      </c>
      <c r="G84" s="11">
        <v>0.72989160079661697</v>
      </c>
      <c r="H84" s="11">
        <v>1.8380653214792699</v>
      </c>
      <c r="I84" s="11">
        <v>0.54455190875656201</v>
      </c>
      <c r="J84" s="21">
        <v>3.9665450906112504E-3</v>
      </c>
      <c r="K84" s="21">
        <v>2.01305814879295E-2</v>
      </c>
      <c r="L84" s="21">
        <v>0.84709357490049797</v>
      </c>
      <c r="M84" s="21">
        <v>3.76814592211338</v>
      </c>
      <c r="N84" s="22">
        <v>12</v>
      </c>
      <c r="O84" s="32">
        <v>0.98726600627060501</v>
      </c>
      <c r="P84" s="21"/>
      <c r="Q84" s="32"/>
    </row>
    <row r="85" spans="1:17" x14ac:dyDescent="0.25">
      <c r="A85" s="1" t="s">
        <v>4</v>
      </c>
      <c r="B85" s="1" t="s">
        <v>15</v>
      </c>
      <c r="C85" s="1" t="s">
        <v>223</v>
      </c>
      <c r="D85" s="1" t="s">
        <v>218</v>
      </c>
      <c r="E85" s="19">
        <v>14</v>
      </c>
      <c r="F85" s="11">
        <v>1.1751355610316401</v>
      </c>
      <c r="G85" s="11">
        <v>0.786692456895287</v>
      </c>
      <c r="H85" s="11">
        <v>1.7553792141990101</v>
      </c>
      <c r="I85" s="11">
        <v>0.43057109922039899</v>
      </c>
      <c r="J85" s="21"/>
      <c r="K85" s="21"/>
      <c r="L85" s="21"/>
      <c r="M85" s="21"/>
      <c r="N85" s="22"/>
      <c r="O85" s="32"/>
      <c r="P85" s="21"/>
      <c r="Q85" s="32"/>
    </row>
    <row r="86" spans="1:17" x14ac:dyDescent="0.25">
      <c r="A86" s="1" t="s">
        <v>4</v>
      </c>
      <c r="B86" s="1" t="s">
        <v>15</v>
      </c>
      <c r="C86" s="1" t="s">
        <v>223</v>
      </c>
      <c r="D86" s="1" t="s">
        <v>233</v>
      </c>
      <c r="E86" s="19">
        <v>14</v>
      </c>
      <c r="F86" s="11">
        <v>1.1980211997082046</v>
      </c>
      <c r="G86" s="11">
        <v>1.0090895622299896</v>
      </c>
      <c r="H86" s="11">
        <v>1.4223264699899507</v>
      </c>
      <c r="I86" s="11">
        <v>5.96435338741702E-2</v>
      </c>
      <c r="J86" s="21"/>
      <c r="K86" s="21"/>
      <c r="L86" s="21"/>
      <c r="M86" s="21"/>
      <c r="N86" s="22"/>
      <c r="O86" s="32"/>
      <c r="P86" s="21">
        <v>4.0833960732584202</v>
      </c>
      <c r="Q86" s="32">
        <v>0.995</v>
      </c>
    </row>
    <row r="87" spans="1:17" x14ac:dyDescent="0.25">
      <c r="A87" s="1" t="s">
        <v>4</v>
      </c>
      <c r="B87" s="1" t="s">
        <v>16</v>
      </c>
      <c r="C87" s="1" t="s">
        <v>224</v>
      </c>
      <c r="D87" s="1" t="s">
        <v>216</v>
      </c>
      <c r="E87" s="19">
        <v>6</v>
      </c>
      <c r="F87" s="11">
        <v>0.20923617146502099</v>
      </c>
      <c r="G87" s="11">
        <v>1.6273891897536301E-2</v>
      </c>
      <c r="H87" s="11">
        <v>2.6901847280900002</v>
      </c>
      <c r="I87" s="11">
        <v>0.22993717712779199</v>
      </c>
      <c r="J87" s="21"/>
      <c r="K87" s="21"/>
      <c r="L87" s="21"/>
      <c r="M87" s="21">
        <v>8.15978292615981</v>
      </c>
      <c r="N87" s="22">
        <v>5</v>
      </c>
      <c r="O87" s="32">
        <v>0.14764675086717199</v>
      </c>
      <c r="P87" s="21"/>
      <c r="Q87" s="32"/>
    </row>
    <row r="88" spans="1:17" x14ac:dyDescent="0.25">
      <c r="A88" s="1" t="s">
        <v>4</v>
      </c>
      <c r="B88" s="1" t="s">
        <v>16</v>
      </c>
      <c r="C88" s="1" t="s">
        <v>224</v>
      </c>
      <c r="D88" s="1" t="s">
        <v>217</v>
      </c>
      <c r="E88" s="19">
        <v>6</v>
      </c>
      <c r="F88" s="11">
        <v>9.2930909379729407E-2</v>
      </c>
      <c r="G88" s="13">
        <v>1.5968010515292901E-5</v>
      </c>
      <c r="H88" s="11">
        <v>540.84094633282405</v>
      </c>
      <c r="I88" s="11">
        <v>0.61963699917523596</v>
      </c>
      <c r="J88" s="21">
        <v>6.0682699797060301E-3</v>
      </c>
      <c r="K88" s="21">
        <v>3.12423483065059E-2</v>
      </c>
      <c r="L88" s="21">
        <v>0.85545956906036602</v>
      </c>
      <c r="M88" s="21">
        <v>8.0835426967349999</v>
      </c>
      <c r="N88" s="22">
        <v>4</v>
      </c>
      <c r="O88" s="32">
        <v>8.85654130022199E-2</v>
      </c>
      <c r="P88" s="21"/>
      <c r="Q88" s="32"/>
    </row>
    <row r="89" spans="1:17" x14ac:dyDescent="0.25">
      <c r="A89" s="1" t="s">
        <v>4</v>
      </c>
      <c r="B89" s="1" t="s">
        <v>16</v>
      </c>
      <c r="C89" s="1" t="s">
        <v>224</v>
      </c>
      <c r="D89" s="1" t="s">
        <v>218</v>
      </c>
      <c r="E89" s="19">
        <v>6</v>
      </c>
      <c r="F89" s="11">
        <v>0.36552576923848301</v>
      </c>
      <c r="G89" s="11">
        <v>2.7239340677606499E-2</v>
      </c>
      <c r="H89" s="11">
        <v>4.9050044771173598</v>
      </c>
      <c r="I89" s="11">
        <v>0.44746003115925198</v>
      </c>
      <c r="J89" s="21"/>
      <c r="K89" s="21"/>
      <c r="L89" s="21"/>
      <c r="M89" s="21"/>
      <c r="N89" s="22"/>
      <c r="O89" s="32"/>
      <c r="P89" s="21"/>
      <c r="Q89" s="32"/>
    </row>
    <row r="90" spans="1:17" x14ac:dyDescent="0.25">
      <c r="A90" s="1" t="s">
        <v>4</v>
      </c>
      <c r="B90" s="1" t="s">
        <v>16</v>
      </c>
      <c r="C90" s="1" t="s">
        <v>224</v>
      </c>
      <c r="D90" s="1" t="s">
        <v>233</v>
      </c>
      <c r="E90" s="19">
        <v>6</v>
      </c>
      <c r="F90" s="11">
        <v>1.0004893281292853</v>
      </c>
      <c r="G90" s="11">
        <v>0.99956003978116337</v>
      </c>
      <c r="H90" s="11">
        <v>1.0014194804343477</v>
      </c>
      <c r="I90" s="11">
        <v>0.34945231258763498</v>
      </c>
      <c r="J90" s="21"/>
      <c r="K90" s="21"/>
      <c r="L90" s="21"/>
      <c r="M90" s="21"/>
      <c r="N90" s="22"/>
      <c r="O90" s="32"/>
      <c r="P90" s="21">
        <v>12.398936999946599</v>
      </c>
      <c r="Q90" s="32">
        <v>0.126</v>
      </c>
    </row>
    <row r="91" spans="1:17" x14ac:dyDescent="0.25">
      <c r="A91" s="1" t="s">
        <v>4</v>
      </c>
      <c r="B91" s="1" t="s">
        <v>16</v>
      </c>
      <c r="C91" s="1" t="s">
        <v>222</v>
      </c>
      <c r="D91" s="1" t="s">
        <v>216</v>
      </c>
      <c r="E91" s="19">
        <v>6</v>
      </c>
      <c r="F91" s="11">
        <v>0.108710356386872</v>
      </c>
      <c r="G91" s="13">
        <v>6.0398754385867399E-3</v>
      </c>
      <c r="H91" s="11">
        <v>1.95665319689541</v>
      </c>
      <c r="I91" s="11">
        <v>0.13237152388531201</v>
      </c>
      <c r="J91" s="21"/>
      <c r="K91" s="21"/>
      <c r="L91" s="21"/>
      <c r="M91" s="21">
        <v>8.0823951179983204</v>
      </c>
      <c r="N91" s="22">
        <v>5</v>
      </c>
      <c r="O91" s="32">
        <v>0.15175275136871</v>
      </c>
      <c r="P91" s="21"/>
      <c r="Q91" s="32"/>
    </row>
    <row r="92" spans="1:17" x14ac:dyDescent="0.25">
      <c r="A92" s="1" t="s">
        <v>4</v>
      </c>
      <c r="B92" s="1" t="s">
        <v>16</v>
      </c>
      <c r="C92" s="1" t="s">
        <v>222</v>
      </c>
      <c r="D92" s="1" t="s">
        <v>217</v>
      </c>
      <c r="E92" s="19">
        <v>6</v>
      </c>
      <c r="F92" s="11">
        <v>7.6873620989749994E-2</v>
      </c>
      <c r="G92" s="13">
        <v>4.1606490153502397E-6</v>
      </c>
      <c r="H92" s="13">
        <v>1420.34417762063</v>
      </c>
      <c r="I92" s="11">
        <v>0.63571776572911198</v>
      </c>
      <c r="J92" s="21">
        <v>2.5974582465000998E-3</v>
      </c>
      <c r="K92" s="21">
        <v>3.5483694758235602E-2</v>
      </c>
      <c r="L92" s="21">
        <v>0.94516010778957305</v>
      </c>
      <c r="M92" s="21">
        <v>8.0715823180042303</v>
      </c>
      <c r="N92" s="22">
        <v>4</v>
      </c>
      <c r="O92" s="32">
        <v>8.8990957699082496E-2</v>
      </c>
      <c r="P92" s="21"/>
      <c r="Q92" s="32"/>
    </row>
    <row r="93" spans="1:17" x14ac:dyDescent="0.25">
      <c r="A93" s="1" t="s">
        <v>4</v>
      </c>
      <c r="B93" s="1" t="s">
        <v>16</v>
      </c>
      <c r="C93" s="1" t="s">
        <v>222</v>
      </c>
      <c r="D93" s="1" t="s">
        <v>218</v>
      </c>
      <c r="E93" s="19">
        <v>6</v>
      </c>
      <c r="F93" s="11">
        <v>0.24185425315081799</v>
      </c>
      <c r="G93" s="11">
        <v>1.18833546786896E-2</v>
      </c>
      <c r="H93" s="11">
        <v>4.9223036212186901</v>
      </c>
      <c r="I93" s="11">
        <v>0.35585456393193199</v>
      </c>
      <c r="J93" s="21"/>
      <c r="K93" s="21"/>
      <c r="L93" s="21"/>
      <c r="M93" s="21"/>
      <c r="N93" s="22"/>
      <c r="O93" s="32"/>
      <c r="P93" s="21"/>
      <c r="Q93" s="32"/>
    </row>
    <row r="94" spans="1:17" x14ac:dyDescent="0.25">
      <c r="A94" s="1" t="s">
        <v>4</v>
      </c>
      <c r="B94" s="1" t="s">
        <v>16</v>
      </c>
      <c r="C94" s="1" t="s">
        <v>222</v>
      </c>
      <c r="D94" s="1" t="s">
        <v>233</v>
      </c>
      <c r="E94" s="19">
        <v>6</v>
      </c>
      <c r="F94" s="11">
        <v>1.0007278411146794</v>
      </c>
      <c r="G94" s="11">
        <v>0.99967267956960448</v>
      </c>
      <c r="H94" s="11">
        <v>1.0017841163901871</v>
      </c>
      <c r="I94" s="11">
        <v>0.23438056269233001</v>
      </c>
      <c r="J94" s="21"/>
      <c r="K94" s="21"/>
      <c r="L94" s="21"/>
      <c r="M94" s="21"/>
      <c r="N94" s="22"/>
      <c r="O94" s="32"/>
      <c r="P94" s="21">
        <v>12.3759304155127</v>
      </c>
      <c r="Q94" s="32">
        <v>0.114</v>
      </c>
    </row>
    <row r="95" spans="1:17" x14ac:dyDescent="0.25">
      <c r="A95" s="1" t="s">
        <v>4</v>
      </c>
      <c r="B95" s="1" t="s">
        <v>16</v>
      </c>
      <c r="C95" s="1" t="s">
        <v>223</v>
      </c>
      <c r="D95" s="1" t="s">
        <v>216</v>
      </c>
      <c r="E95" s="19">
        <v>6</v>
      </c>
      <c r="F95" s="11">
        <v>0.31193309398294899</v>
      </c>
      <c r="G95" s="13">
        <v>1.13232766981376E-3</v>
      </c>
      <c r="H95" s="11">
        <v>85.931182038303803</v>
      </c>
      <c r="I95" s="11">
        <v>0.68445255914104297</v>
      </c>
      <c r="J95" s="21"/>
      <c r="K95" s="21"/>
      <c r="L95" s="21"/>
      <c r="M95" s="21">
        <v>1.2548677027776001</v>
      </c>
      <c r="N95" s="22">
        <v>5</v>
      </c>
      <c r="O95" s="32">
        <v>0.93950651498637305</v>
      </c>
      <c r="P95" s="21"/>
      <c r="Q95" s="32"/>
    </row>
    <row r="96" spans="1:17" x14ac:dyDescent="0.25">
      <c r="A96" s="1" t="s">
        <v>4</v>
      </c>
      <c r="B96" s="1" t="s">
        <v>16</v>
      </c>
      <c r="C96" s="1" t="s">
        <v>223</v>
      </c>
      <c r="D96" s="1" t="s">
        <v>217</v>
      </c>
      <c r="E96" s="19">
        <v>6</v>
      </c>
      <c r="F96" s="11">
        <v>9.7325363295623593E-2</v>
      </c>
      <c r="G96" s="13">
        <v>4.0898257948895397E-9</v>
      </c>
      <c r="H96" s="13">
        <v>2316046.40776172</v>
      </c>
      <c r="I96" s="11">
        <v>0.80135211805976703</v>
      </c>
      <c r="J96" s="21">
        <v>8.7804723706295506E-3</v>
      </c>
      <c r="K96" s="21">
        <v>6.16509721135131E-2</v>
      </c>
      <c r="L96" s="21">
        <v>0.89363228718503296</v>
      </c>
      <c r="M96" s="21">
        <v>1.2345835952831099</v>
      </c>
      <c r="N96" s="22">
        <v>4</v>
      </c>
      <c r="O96" s="32">
        <v>0.87237249148671803</v>
      </c>
      <c r="P96" s="21"/>
      <c r="Q96" s="32"/>
    </row>
    <row r="97" spans="1:17" x14ac:dyDescent="0.25">
      <c r="A97" s="1" t="s">
        <v>4</v>
      </c>
      <c r="B97" s="1" t="s">
        <v>16</v>
      </c>
      <c r="C97" s="1" t="s">
        <v>223</v>
      </c>
      <c r="D97" s="1" t="s">
        <v>218</v>
      </c>
      <c r="E97" s="19">
        <v>6</v>
      </c>
      <c r="F97" s="11">
        <v>6.8958624505819202E-2</v>
      </c>
      <c r="G97" s="13">
        <v>6.0539427786797899E-5</v>
      </c>
      <c r="H97" s="11">
        <v>78.548675922100102</v>
      </c>
      <c r="I97" s="11">
        <v>0.45642275898789098</v>
      </c>
      <c r="J97" s="21"/>
      <c r="K97" s="21"/>
      <c r="L97" s="21"/>
      <c r="M97" s="21"/>
      <c r="N97" s="22"/>
      <c r="O97" s="32"/>
      <c r="P97" s="21"/>
      <c r="Q97" s="32"/>
    </row>
    <row r="98" spans="1:17" x14ac:dyDescent="0.25">
      <c r="A98" s="1" t="s">
        <v>4</v>
      </c>
      <c r="B98" s="1" t="s">
        <v>16</v>
      </c>
      <c r="C98" s="1" t="s">
        <v>223</v>
      </c>
      <c r="D98" s="1" t="s">
        <v>233</v>
      </c>
      <c r="E98" s="19">
        <v>6</v>
      </c>
      <c r="F98" s="11">
        <v>1.0003430007772962</v>
      </c>
      <c r="G98" s="11">
        <v>0.9993217628024873</v>
      </c>
      <c r="H98" s="11">
        <v>1.0013652823869381</v>
      </c>
      <c r="I98" s="11">
        <v>0.53957610689951196</v>
      </c>
      <c r="J98" s="21"/>
      <c r="K98" s="21"/>
      <c r="L98" s="21"/>
      <c r="M98" s="21"/>
      <c r="N98" s="22"/>
      <c r="O98" s="32"/>
      <c r="P98" s="21">
        <v>1.90687299547483</v>
      </c>
      <c r="Q98" s="32">
        <v>0.92800000000000005</v>
      </c>
    </row>
    <row r="99" spans="1:17" x14ac:dyDescent="0.25">
      <c r="A99" s="1" t="s">
        <v>4</v>
      </c>
      <c r="B99" s="1" t="s">
        <v>5</v>
      </c>
      <c r="C99" s="1" t="s">
        <v>224</v>
      </c>
      <c r="D99" s="1" t="s">
        <v>216</v>
      </c>
      <c r="E99" s="19">
        <v>5</v>
      </c>
      <c r="F99" s="11">
        <v>1.2482063239827601</v>
      </c>
      <c r="G99" s="11">
        <v>0.82698671835403603</v>
      </c>
      <c r="H99" s="11">
        <v>1.8839710392586599</v>
      </c>
      <c r="I99" s="11">
        <v>0.29116926958310502</v>
      </c>
      <c r="J99" s="21"/>
      <c r="K99" s="21"/>
      <c r="L99" s="21"/>
      <c r="M99" s="21">
        <v>0.81376685738202803</v>
      </c>
      <c r="N99" s="22">
        <v>4</v>
      </c>
      <c r="O99" s="32">
        <v>0.93659295424294897</v>
      </c>
      <c r="P99" s="21"/>
      <c r="Q99" s="32"/>
    </row>
    <row r="100" spans="1:17" x14ac:dyDescent="0.25">
      <c r="A100" s="1" t="s">
        <v>4</v>
      </c>
      <c r="B100" s="1" t="s">
        <v>5</v>
      </c>
      <c r="C100" s="1" t="s">
        <v>224</v>
      </c>
      <c r="D100" s="1" t="s">
        <v>217</v>
      </c>
      <c r="E100" s="19">
        <v>5</v>
      </c>
      <c r="F100" s="11">
        <v>1.49644966241787</v>
      </c>
      <c r="G100" s="11">
        <v>0.160421544466745</v>
      </c>
      <c r="H100" s="11">
        <v>13.959232219053799</v>
      </c>
      <c r="I100" s="11">
        <v>0.74688833203943605</v>
      </c>
      <c r="J100" s="21">
        <v>-8.2304494322858104E-3</v>
      </c>
      <c r="K100" s="21">
        <v>5.0809911499740901E-2</v>
      </c>
      <c r="L100" s="21">
        <v>0.88161280336132997</v>
      </c>
      <c r="M100" s="21">
        <v>0.78752767942314506</v>
      </c>
      <c r="N100" s="22">
        <v>3</v>
      </c>
      <c r="O100" s="32">
        <v>0.85244786314144305</v>
      </c>
      <c r="P100" s="21"/>
      <c r="Q100" s="32"/>
    </row>
    <row r="101" spans="1:17" x14ac:dyDescent="0.25">
      <c r="A101" s="1" t="s">
        <v>4</v>
      </c>
      <c r="B101" s="1" t="s">
        <v>5</v>
      </c>
      <c r="C101" s="1" t="s">
        <v>224</v>
      </c>
      <c r="D101" s="1" t="s">
        <v>218</v>
      </c>
      <c r="E101" s="19">
        <v>5</v>
      </c>
      <c r="F101" s="11">
        <v>1.3152260927719299</v>
      </c>
      <c r="G101" s="11">
        <v>0.80581523419041101</v>
      </c>
      <c r="H101" s="11">
        <v>2.1466703553278501</v>
      </c>
      <c r="I101" s="11">
        <v>0.272975043896242</v>
      </c>
      <c r="J101" s="21"/>
      <c r="K101" s="21"/>
      <c r="L101" s="21"/>
      <c r="M101" s="21"/>
      <c r="N101" s="22"/>
      <c r="O101" s="32"/>
      <c r="P101" s="21"/>
      <c r="Q101" s="32"/>
    </row>
    <row r="102" spans="1:17" x14ac:dyDescent="0.25">
      <c r="A102" s="1" t="s">
        <v>4</v>
      </c>
      <c r="B102" s="1" t="s">
        <v>5</v>
      </c>
      <c r="C102" s="1" t="s">
        <v>224</v>
      </c>
      <c r="D102" s="1" t="s">
        <v>233</v>
      </c>
      <c r="E102" s="19">
        <v>5</v>
      </c>
      <c r="F102" s="11">
        <v>0.95335746083271056</v>
      </c>
      <c r="G102" s="11">
        <v>0.71408696540922223</v>
      </c>
      <c r="H102" s="11">
        <v>1.2728007821911929</v>
      </c>
      <c r="I102" s="11">
        <v>0.76723905670514703</v>
      </c>
      <c r="J102" s="21"/>
      <c r="K102" s="21"/>
      <c r="L102" s="21"/>
      <c r="M102" s="21"/>
      <c r="N102" s="22"/>
      <c r="O102" s="32"/>
      <c r="P102" s="21">
        <v>1.3691866747330199</v>
      </c>
      <c r="Q102" s="32">
        <v>0.84399999999999997</v>
      </c>
    </row>
    <row r="103" spans="1:17" x14ac:dyDescent="0.25">
      <c r="A103" s="1" t="s">
        <v>4</v>
      </c>
      <c r="B103" s="1" t="s">
        <v>5</v>
      </c>
      <c r="C103" s="1" t="s">
        <v>222</v>
      </c>
      <c r="D103" s="1" t="s">
        <v>216</v>
      </c>
      <c r="E103" s="19">
        <v>5</v>
      </c>
      <c r="F103" s="11">
        <v>1.3491792054234799</v>
      </c>
      <c r="G103" s="11">
        <v>0.84660751727238304</v>
      </c>
      <c r="H103" s="11">
        <v>2.1500925649842602</v>
      </c>
      <c r="I103" s="11">
        <v>0.20779733587393701</v>
      </c>
      <c r="J103" s="21"/>
      <c r="K103" s="21"/>
      <c r="L103" s="21"/>
      <c r="M103" s="21">
        <v>1.3765112164419999</v>
      </c>
      <c r="N103" s="22">
        <v>4</v>
      </c>
      <c r="O103" s="32">
        <v>0.84826703173987295</v>
      </c>
      <c r="P103" s="21"/>
      <c r="Q103" s="32"/>
    </row>
    <row r="104" spans="1:17" x14ac:dyDescent="0.25">
      <c r="A104" s="1" t="s">
        <v>4</v>
      </c>
      <c r="B104" s="1" t="s">
        <v>5</v>
      </c>
      <c r="C104" s="1" t="s">
        <v>222</v>
      </c>
      <c r="D104" s="1" t="s">
        <v>217</v>
      </c>
      <c r="E104" s="19">
        <v>5</v>
      </c>
      <c r="F104" s="11">
        <v>2.7656640894385198</v>
      </c>
      <c r="G104" s="11">
        <v>0.221847955339397</v>
      </c>
      <c r="H104" s="11">
        <v>34.478108413972201</v>
      </c>
      <c r="I104" s="11">
        <v>0.48708132561186901</v>
      </c>
      <c r="J104" s="21">
        <v>-3.2554986527674502E-2</v>
      </c>
      <c r="K104" s="21">
        <v>5.73792520624994E-2</v>
      </c>
      <c r="L104" s="21">
        <v>0.61014732703738705</v>
      </c>
      <c r="M104" s="21">
        <v>1.0546080312011501</v>
      </c>
      <c r="N104" s="22">
        <v>3</v>
      </c>
      <c r="O104" s="32">
        <v>0.78804160812071899</v>
      </c>
      <c r="P104" s="21"/>
      <c r="Q104" s="32"/>
    </row>
    <row r="105" spans="1:17" x14ac:dyDescent="0.25">
      <c r="A105" s="1" t="s">
        <v>4</v>
      </c>
      <c r="B105" s="1" t="s">
        <v>5</v>
      </c>
      <c r="C105" s="1" t="s">
        <v>222</v>
      </c>
      <c r="D105" s="1" t="s">
        <v>218</v>
      </c>
      <c r="E105" s="19">
        <v>5</v>
      </c>
      <c r="F105" s="11">
        <v>1.4329937115159499</v>
      </c>
      <c r="G105" s="11">
        <v>0.81083629186418205</v>
      </c>
      <c r="H105" s="11">
        <v>2.5325346162332498</v>
      </c>
      <c r="I105" s="11">
        <v>0.21561465239814501</v>
      </c>
      <c r="J105" s="21"/>
      <c r="K105" s="21"/>
      <c r="L105" s="21"/>
      <c r="M105" s="21"/>
      <c r="N105" s="22"/>
      <c r="O105" s="32"/>
      <c r="P105" s="21"/>
      <c r="Q105" s="32"/>
    </row>
    <row r="106" spans="1:17" x14ac:dyDescent="0.25">
      <c r="A106" s="1" t="s">
        <v>4</v>
      </c>
      <c r="B106" s="1" t="s">
        <v>5</v>
      </c>
      <c r="C106" s="1" t="s">
        <v>222</v>
      </c>
      <c r="D106" s="1" t="s">
        <v>233</v>
      </c>
      <c r="E106" s="19">
        <v>5</v>
      </c>
      <c r="F106" s="11">
        <v>0.99897705383133761</v>
      </c>
      <c r="G106" s="11">
        <v>0.76322625995707893</v>
      </c>
      <c r="H106" s="11">
        <v>1.3075482415105326</v>
      </c>
      <c r="I106" s="11">
        <v>0.99452181361814096</v>
      </c>
      <c r="J106" s="21"/>
      <c r="K106" s="21"/>
      <c r="L106" s="21"/>
      <c r="M106" s="21"/>
      <c r="N106" s="22"/>
      <c r="O106" s="32"/>
      <c r="P106" s="21">
        <v>0.975930002862339</v>
      </c>
      <c r="Q106" s="32">
        <v>0.90300000000000002</v>
      </c>
    </row>
    <row r="107" spans="1:17" x14ac:dyDescent="0.25">
      <c r="A107" s="1" t="s">
        <v>4</v>
      </c>
      <c r="B107" s="1" t="s">
        <v>5</v>
      </c>
      <c r="C107" s="1" t="s">
        <v>223</v>
      </c>
      <c r="D107" s="1" t="s">
        <v>216</v>
      </c>
      <c r="E107" s="19">
        <v>5</v>
      </c>
      <c r="F107" s="11">
        <v>0.92986918447354505</v>
      </c>
      <c r="G107" s="11">
        <v>0.29661441281476603</v>
      </c>
      <c r="H107" s="11">
        <v>2.9150866002370202</v>
      </c>
      <c r="I107" s="11">
        <v>0.90073978824098699</v>
      </c>
      <c r="J107" s="21"/>
      <c r="K107" s="21"/>
      <c r="L107" s="21"/>
      <c r="M107" s="21">
        <v>0.52501731926508999</v>
      </c>
      <c r="N107" s="22">
        <v>4</v>
      </c>
      <c r="O107" s="32">
        <v>0.97102028665173201</v>
      </c>
      <c r="P107" s="21"/>
      <c r="Q107" s="32"/>
    </row>
    <row r="108" spans="1:17" x14ac:dyDescent="0.25">
      <c r="A108" s="1" t="s">
        <v>4</v>
      </c>
      <c r="B108" s="1" t="s">
        <v>5</v>
      </c>
      <c r="C108" s="1" t="s">
        <v>223</v>
      </c>
      <c r="D108" s="1" t="s">
        <v>217</v>
      </c>
      <c r="E108" s="19">
        <v>5</v>
      </c>
      <c r="F108" s="11">
        <v>1.19402563452886</v>
      </c>
      <c r="G108" s="13">
        <v>2.4404207376579798E-3</v>
      </c>
      <c r="H108" s="11">
        <v>584.20140179609598</v>
      </c>
      <c r="I108" s="11">
        <v>0.95877221412008895</v>
      </c>
      <c r="J108" s="21">
        <v>-1.1318570079966599E-2</v>
      </c>
      <c r="K108" s="21">
        <v>0.140571476314865</v>
      </c>
      <c r="L108" s="21">
        <v>0.94089572115657805</v>
      </c>
      <c r="M108" s="21">
        <v>0.51853412975733704</v>
      </c>
      <c r="N108" s="22">
        <v>3</v>
      </c>
      <c r="O108" s="32">
        <v>0.91480107945837796</v>
      </c>
      <c r="P108" s="21"/>
      <c r="Q108" s="32"/>
    </row>
    <row r="109" spans="1:17" x14ac:dyDescent="0.25">
      <c r="A109" s="1" t="s">
        <v>4</v>
      </c>
      <c r="B109" s="1" t="s">
        <v>5</v>
      </c>
      <c r="C109" s="1" t="s">
        <v>223</v>
      </c>
      <c r="D109" s="1" t="s">
        <v>218</v>
      </c>
      <c r="E109" s="19">
        <v>5</v>
      </c>
      <c r="F109" s="11">
        <v>0.90454868347512996</v>
      </c>
      <c r="G109" s="11">
        <v>0.238214200120071</v>
      </c>
      <c r="H109" s="11">
        <v>3.43475880264138</v>
      </c>
      <c r="I109" s="11">
        <v>0.88284307224835301</v>
      </c>
      <c r="J109" s="21"/>
      <c r="K109" s="21"/>
      <c r="L109" s="21"/>
      <c r="M109" s="21"/>
      <c r="N109" s="22"/>
      <c r="O109" s="32"/>
      <c r="P109" s="21"/>
      <c r="Q109" s="32"/>
    </row>
    <row r="110" spans="1:17" x14ac:dyDescent="0.25">
      <c r="A110" s="1" t="s">
        <v>4</v>
      </c>
      <c r="B110" s="1" t="s">
        <v>5</v>
      </c>
      <c r="C110" s="1" t="s">
        <v>223</v>
      </c>
      <c r="D110" s="1" t="s">
        <v>233</v>
      </c>
      <c r="E110" s="19">
        <v>5</v>
      </c>
      <c r="F110" s="11">
        <v>1.0329385746725339</v>
      </c>
      <c r="G110" s="11">
        <v>0.55057557708254912</v>
      </c>
      <c r="H110" s="11">
        <v>1.9379030662788623</v>
      </c>
      <c r="I110" s="11">
        <v>0.92595690465082303</v>
      </c>
      <c r="J110" s="21"/>
      <c r="K110" s="21"/>
      <c r="L110" s="21"/>
      <c r="M110" s="21"/>
      <c r="N110" s="22"/>
      <c r="O110" s="32"/>
      <c r="P110" s="21">
        <v>0.96204409090119203</v>
      </c>
      <c r="Q110" s="32">
        <v>0.90900000000000003</v>
      </c>
    </row>
    <row r="111" spans="1:17" x14ac:dyDescent="0.25">
      <c r="A111" s="1" t="s">
        <v>4</v>
      </c>
      <c r="B111" s="1" t="s">
        <v>11</v>
      </c>
      <c r="C111" s="1" t="s">
        <v>224</v>
      </c>
      <c r="D111" s="1" t="s">
        <v>216</v>
      </c>
      <c r="E111" s="19">
        <v>2</v>
      </c>
      <c r="F111" s="11">
        <v>1.0306843822182301</v>
      </c>
      <c r="G111" s="11">
        <v>0.77155204976872904</v>
      </c>
      <c r="H111" s="11">
        <v>1.37684851730612</v>
      </c>
      <c r="I111" s="11">
        <v>0.83791092760344399</v>
      </c>
      <c r="J111" s="21"/>
      <c r="K111" s="21"/>
      <c r="L111" s="21"/>
      <c r="M111" s="21">
        <v>3.7676514885598702</v>
      </c>
      <c r="N111" s="22">
        <v>1</v>
      </c>
      <c r="O111" s="32">
        <v>5.22529506713727E-2</v>
      </c>
      <c r="P111" s="21"/>
      <c r="Q111" s="32"/>
    </row>
    <row r="112" spans="1:17" x14ac:dyDescent="0.25">
      <c r="A112" s="1" t="s">
        <v>4</v>
      </c>
      <c r="B112" s="1" t="s">
        <v>11</v>
      </c>
      <c r="C112" s="1" t="s">
        <v>222</v>
      </c>
      <c r="D112" s="1" t="s">
        <v>216</v>
      </c>
      <c r="E112" s="19">
        <v>2</v>
      </c>
      <c r="F112" s="11">
        <v>1.0830204450901899</v>
      </c>
      <c r="G112" s="11">
        <v>0.850830527961011</v>
      </c>
      <c r="H112" s="11">
        <v>1.37857451741213</v>
      </c>
      <c r="I112" s="11">
        <v>0.51709853837780595</v>
      </c>
      <c r="J112" s="21"/>
      <c r="K112" s="21"/>
      <c r="L112" s="21"/>
      <c r="M112" s="21">
        <v>2.0491764112570001</v>
      </c>
      <c r="N112" s="22">
        <v>1</v>
      </c>
      <c r="O112" s="32">
        <v>0.152288551381556</v>
      </c>
      <c r="P112" s="21"/>
      <c r="Q112" s="32"/>
    </row>
    <row r="113" spans="1:17" x14ac:dyDescent="0.25">
      <c r="A113" s="1" t="s">
        <v>4</v>
      </c>
      <c r="B113" s="1" t="s">
        <v>11</v>
      </c>
      <c r="C113" s="1" t="s">
        <v>223</v>
      </c>
      <c r="D113" s="1" t="s">
        <v>216</v>
      </c>
      <c r="E113" s="19">
        <v>2</v>
      </c>
      <c r="F113" s="11">
        <v>1.08002429035345</v>
      </c>
      <c r="G113" s="11">
        <v>0.464492288747134</v>
      </c>
      <c r="H113" s="11">
        <v>2.5112418354666701</v>
      </c>
      <c r="I113" s="11">
        <v>0.85807857011591604</v>
      </c>
      <c r="J113" s="21"/>
      <c r="K113" s="21"/>
      <c r="L113" s="21"/>
      <c r="M113" s="21">
        <v>4.1230081828906204</v>
      </c>
      <c r="N113" s="22">
        <v>1</v>
      </c>
      <c r="O113" s="32">
        <v>4.2303792517801302E-2</v>
      </c>
      <c r="P113" s="21"/>
      <c r="Q113" s="32"/>
    </row>
    <row r="114" spans="1:17" x14ac:dyDescent="0.25">
      <c r="A114" s="1" t="s">
        <v>4</v>
      </c>
      <c r="B114" s="1" t="s">
        <v>232</v>
      </c>
      <c r="C114" s="1" t="s">
        <v>224</v>
      </c>
      <c r="D114" s="1" t="s">
        <v>216</v>
      </c>
      <c r="E114" s="19">
        <v>2</v>
      </c>
      <c r="F114" s="11">
        <v>0.62560339650309504</v>
      </c>
      <c r="G114" s="11">
        <v>0.16392746668368299</v>
      </c>
      <c r="H114" s="11">
        <v>2.3875169770751099</v>
      </c>
      <c r="I114" s="11">
        <v>0.49244896806940303</v>
      </c>
      <c r="J114" s="21"/>
      <c r="K114" s="21"/>
      <c r="L114" s="21"/>
      <c r="M114" s="21">
        <v>1.5016627859442</v>
      </c>
      <c r="N114" s="22">
        <v>1</v>
      </c>
      <c r="O114" s="32">
        <v>0.22041569231066199</v>
      </c>
      <c r="P114" s="21"/>
      <c r="Q114" s="32"/>
    </row>
    <row r="115" spans="1:17" x14ac:dyDescent="0.25">
      <c r="A115" s="1" t="s">
        <v>4</v>
      </c>
      <c r="B115" s="1" t="s">
        <v>232</v>
      </c>
      <c r="C115" s="1" t="s">
        <v>222</v>
      </c>
      <c r="D115" s="1" t="s">
        <v>216</v>
      </c>
      <c r="E115" s="19">
        <v>2</v>
      </c>
      <c r="F115" s="11">
        <v>0.62901382222818802</v>
      </c>
      <c r="G115" s="11">
        <v>0.10790271737092599</v>
      </c>
      <c r="H115" s="11">
        <v>3.66680652901446</v>
      </c>
      <c r="I115" s="11">
        <v>0.60625395191839004</v>
      </c>
      <c r="J115" s="21"/>
      <c r="K115" s="21"/>
      <c r="L115" s="21"/>
      <c r="M115" s="21">
        <v>2.0244415115285999</v>
      </c>
      <c r="N115" s="22">
        <v>1</v>
      </c>
      <c r="O115" s="32">
        <v>0.154785819151839</v>
      </c>
      <c r="P115" s="21"/>
      <c r="Q115" s="32"/>
    </row>
    <row r="116" spans="1:17" x14ac:dyDescent="0.25">
      <c r="A116" s="1" t="s">
        <v>4</v>
      </c>
      <c r="B116" s="1" t="s">
        <v>232</v>
      </c>
      <c r="C116" s="1" t="s">
        <v>223</v>
      </c>
      <c r="D116" s="1" t="s">
        <v>216</v>
      </c>
      <c r="E116" s="19">
        <v>2</v>
      </c>
      <c r="F116" s="11">
        <v>4.9822893333107601</v>
      </c>
      <c r="G116" s="11">
        <v>0.22674954583322901</v>
      </c>
      <c r="H116" s="11">
        <v>109.47412004555601</v>
      </c>
      <c r="I116" s="11">
        <v>0.30835071779510598</v>
      </c>
      <c r="J116" s="21"/>
      <c r="K116" s="21"/>
      <c r="L116" s="21"/>
      <c r="M116" s="21">
        <v>0.36984183683396499</v>
      </c>
      <c r="N116" s="22">
        <v>1</v>
      </c>
      <c r="O116" s="32">
        <v>0.54309049323057301</v>
      </c>
      <c r="P116" s="21"/>
      <c r="Q116" s="32"/>
    </row>
    <row r="117" spans="1:17" x14ac:dyDescent="0.25">
      <c r="A117" s="1" t="s">
        <v>4</v>
      </c>
      <c r="B117" s="1" t="s">
        <v>91</v>
      </c>
      <c r="C117" s="1" t="s">
        <v>224</v>
      </c>
      <c r="D117" s="1" t="s">
        <v>216</v>
      </c>
      <c r="E117" s="19">
        <v>10</v>
      </c>
      <c r="F117" s="11">
        <v>1.0278616272864201</v>
      </c>
      <c r="G117" s="11">
        <v>0.93260629089630598</v>
      </c>
      <c r="H117" s="11">
        <v>1.1328462344303001</v>
      </c>
      <c r="I117" s="11">
        <v>0.57969222837779699</v>
      </c>
      <c r="J117" s="21"/>
      <c r="K117" s="21"/>
      <c r="L117" s="21"/>
      <c r="M117" s="21">
        <v>13.023981975879</v>
      </c>
      <c r="N117" s="22">
        <v>9</v>
      </c>
      <c r="O117" s="32">
        <v>0.161524102718792</v>
      </c>
      <c r="P117" s="21"/>
      <c r="Q117" s="32"/>
    </row>
    <row r="118" spans="1:17" x14ac:dyDescent="0.25">
      <c r="A118" s="1" t="s">
        <v>4</v>
      </c>
      <c r="B118" s="1" t="s">
        <v>91</v>
      </c>
      <c r="C118" s="1" t="s">
        <v>224</v>
      </c>
      <c r="D118" s="1" t="s">
        <v>217</v>
      </c>
      <c r="E118" s="19">
        <v>10</v>
      </c>
      <c r="F118" s="11">
        <v>1.033161703729</v>
      </c>
      <c r="G118" s="11">
        <v>0.865658359981195</v>
      </c>
      <c r="H118" s="11">
        <v>1.23307664478098</v>
      </c>
      <c r="I118" s="11">
        <v>0.72709839164249401</v>
      </c>
      <c r="J118" s="21">
        <v>-1.10125067845299E-3</v>
      </c>
      <c r="K118" s="21">
        <v>1.5700766366541101E-2</v>
      </c>
      <c r="L118" s="21">
        <v>0.94580390159126804</v>
      </c>
      <c r="M118" s="21">
        <v>13.015977784071</v>
      </c>
      <c r="N118" s="22">
        <v>8</v>
      </c>
      <c r="O118" s="32">
        <v>0.11130104783139801</v>
      </c>
      <c r="P118" s="21"/>
      <c r="Q118" s="32"/>
    </row>
    <row r="119" spans="1:17" x14ac:dyDescent="0.25">
      <c r="A119" s="1" t="s">
        <v>4</v>
      </c>
      <c r="B119" s="1" t="s">
        <v>91</v>
      </c>
      <c r="C119" s="1" t="s">
        <v>224</v>
      </c>
      <c r="D119" s="1" t="s">
        <v>218</v>
      </c>
      <c r="E119" s="19">
        <v>10</v>
      </c>
      <c r="F119" s="11">
        <v>1.01911269121209</v>
      </c>
      <c r="G119" s="11">
        <v>0.91367353231857096</v>
      </c>
      <c r="H119" s="11">
        <v>1.13671967136226</v>
      </c>
      <c r="I119" s="11">
        <v>0.73403221272958796</v>
      </c>
      <c r="J119" s="21"/>
      <c r="K119" s="21"/>
      <c r="L119" s="21"/>
      <c r="M119" s="21"/>
      <c r="N119" s="22"/>
      <c r="O119" s="32"/>
      <c r="P119" s="21"/>
      <c r="Q119" s="32"/>
    </row>
    <row r="120" spans="1:17" x14ac:dyDescent="0.25">
      <c r="A120" s="1" t="s">
        <v>4</v>
      </c>
      <c r="B120" s="1" t="s">
        <v>91</v>
      </c>
      <c r="C120" s="1" t="s">
        <v>224</v>
      </c>
      <c r="D120" s="1" t="s">
        <v>233</v>
      </c>
      <c r="E120" s="19">
        <v>10</v>
      </c>
      <c r="F120" s="11">
        <v>1.0345569994736523</v>
      </c>
      <c r="G120" s="11">
        <v>0.93859313771765773</v>
      </c>
      <c r="H120" s="11">
        <v>1.1403324210984063</v>
      </c>
      <c r="I120" s="11">
        <v>0.50949783327815401</v>
      </c>
      <c r="J120" s="21"/>
      <c r="K120" s="21"/>
      <c r="L120" s="21"/>
      <c r="M120" s="21"/>
      <c r="N120" s="22"/>
      <c r="O120" s="32"/>
      <c r="P120" s="21">
        <v>18.994900533029799</v>
      </c>
      <c r="Q120" s="32">
        <v>0.16800000000000001</v>
      </c>
    </row>
    <row r="121" spans="1:17" x14ac:dyDescent="0.25">
      <c r="A121" s="1" t="s">
        <v>4</v>
      </c>
      <c r="B121" s="1" t="s">
        <v>91</v>
      </c>
      <c r="C121" s="1" t="s">
        <v>222</v>
      </c>
      <c r="D121" s="1" t="s">
        <v>216</v>
      </c>
      <c r="E121" s="19">
        <v>10</v>
      </c>
      <c r="F121" s="11">
        <v>1.00091839459579</v>
      </c>
      <c r="G121" s="11">
        <v>0.89553448564068805</v>
      </c>
      <c r="H121" s="11">
        <v>1.11870357725362</v>
      </c>
      <c r="I121" s="11">
        <v>0.98709680359313601</v>
      </c>
      <c r="J121" s="21"/>
      <c r="K121" s="21"/>
      <c r="L121" s="21"/>
      <c r="M121" s="21">
        <v>12.882202879268799</v>
      </c>
      <c r="N121" s="22">
        <v>9</v>
      </c>
      <c r="O121" s="32">
        <v>0.168009303612697</v>
      </c>
      <c r="P121" s="21"/>
      <c r="Q121" s="32"/>
    </row>
    <row r="122" spans="1:17" x14ac:dyDescent="0.25">
      <c r="A122" s="1" t="s">
        <v>4</v>
      </c>
      <c r="B122" s="1" t="s">
        <v>91</v>
      </c>
      <c r="C122" s="1" t="s">
        <v>222</v>
      </c>
      <c r="D122" s="1" t="s">
        <v>217</v>
      </c>
      <c r="E122" s="19">
        <v>10</v>
      </c>
      <c r="F122" s="11">
        <v>1.00487071011981</v>
      </c>
      <c r="G122" s="11">
        <v>0.820017025759888</v>
      </c>
      <c r="H122" s="11">
        <v>1.2313953397747801</v>
      </c>
      <c r="I122" s="11">
        <v>0.96378377118193703</v>
      </c>
      <c r="J122" s="21">
        <v>-8.3106454338601203E-4</v>
      </c>
      <c r="K122" s="21">
        <v>1.7811658105401602E-2</v>
      </c>
      <c r="L122" s="21">
        <v>0.96392916127514405</v>
      </c>
      <c r="M122" s="21">
        <v>12.878698244317</v>
      </c>
      <c r="N122" s="22">
        <v>8</v>
      </c>
      <c r="O122" s="32">
        <v>0.116091932938392</v>
      </c>
      <c r="P122" s="21"/>
      <c r="Q122" s="32"/>
    </row>
    <row r="123" spans="1:17" x14ac:dyDescent="0.25">
      <c r="A123" s="1" t="s">
        <v>4</v>
      </c>
      <c r="B123" s="1" t="s">
        <v>91</v>
      </c>
      <c r="C123" s="1" t="s">
        <v>222</v>
      </c>
      <c r="D123" s="1" t="s">
        <v>218</v>
      </c>
      <c r="E123" s="19">
        <v>10</v>
      </c>
      <c r="F123" s="11">
        <v>0.994266181265408</v>
      </c>
      <c r="G123" s="11">
        <v>0.87595449074133003</v>
      </c>
      <c r="H123" s="11">
        <v>1.1285577614556901</v>
      </c>
      <c r="I123" s="11">
        <v>0.92911236846372103</v>
      </c>
      <c r="J123" s="21"/>
      <c r="K123" s="21"/>
      <c r="L123" s="21"/>
      <c r="M123" s="21"/>
      <c r="N123" s="22"/>
      <c r="O123" s="32"/>
      <c r="P123" s="21"/>
      <c r="Q123" s="32"/>
    </row>
    <row r="124" spans="1:17" x14ac:dyDescent="0.25">
      <c r="A124" s="1" t="s">
        <v>4</v>
      </c>
      <c r="B124" s="1" t="s">
        <v>91</v>
      </c>
      <c r="C124" s="1" t="s">
        <v>222</v>
      </c>
      <c r="D124" s="1" t="s">
        <v>233</v>
      </c>
      <c r="E124" s="19">
        <v>10</v>
      </c>
      <c r="F124" s="11">
        <v>1.0061610056780206</v>
      </c>
      <c r="G124" s="11">
        <v>0.90321446657222326</v>
      </c>
      <c r="H124" s="11">
        <v>1.1208411809312566</v>
      </c>
      <c r="I124" s="11">
        <v>0.91340099431013</v>
      </c>
      <c r="J124" s="21"/>
      <c r="K124" s="21"/>
      <c r="L124" s="21"/>
      <c r="M124" s="21"/>
      <c r="N124" s="22"/>
      <c r="O124" s="32"/>
      <c r="P124" s="21">
        <v>17.155236874369901</v>
      </c>
      <c r="Q124" s="32">
        <v>0.222</v>
      </c>
    </row>
    <row r="125" spans="1:17" x14ac:dyDescent="0.25">
      <c r="A125" s="1" t="s">
        <v>4</v>
      </c>
      <c r="B125" s="1" t="s">
        <v>91</v>
      </c>
      <c r="C125" s="1" t="s">
        <v>223</v>
      </c>
      <c r="D125" s="1" t="s">
        <v>216</v>
      </c>
      <c r="E125" s="19">
        <v>9</v>
      </c>
      <c r="F125" s="11">
        <v>0.98703182181519999</v>
      </c>
      <c r="G125" s="11">
        <v>0.71743804353128804</v>
      </c>
      <c r="H125" s="11">
        <v>1.3579316375259201</v>
      </c>
      <c r="I125" s="11">
        <v>0.936081131404639</v>
      </c>
      <c r="J125" s="21"/>
      <c r="K125" s="21"/>
      <c r="L125" s="21"/>
      <c r="M125" s="21">
        <v>14.6121709678246</v>
      </c>
      <c r="N125" s="22">
        <v>8</v>
      </c>
      <c r="O125" s="32">
        <v>6.7139984152423393E-2</v>
      </c>
      <c r="P125" s="21"/>
      <c r="Q125" s="32"/>
    </row>
    <row r="126" spans="1:17" x14ac:dyDescent="0.25">
      <c r="A126" s="1" t="s">
        <v>4</v>
      </c>
      <c r="B126" s="1" t="s">
        <v>91</v>
      </c>
      <c r="C126" s="1" t="s">
        <v>223</v>
      </c>
      <c r="D126" s="1" t="s">
        <v>217</v>
      </c>
      <c r="E126" s="19">
        <v>9</v>
      </c>
      <c r="F126" s="11">
        <v>1.1887017578455401</v>
      </c>
      <c r="G126" s="11">
        <v>0.68074413680221502</v>
      </c>
      <c r="H126" s="11">
        <v>2.0756871674909601</v>
      </c>
      <c r="I126" s="11">
        <v>0.56250866820012801</v>
      </c>
      <c r="J126" s="21">
        <v>-3.8239054727933E-2</v>
      </c>
      <c r="K126" s="21">
        <v>4.7432075550108699E-2</v>
      </c>
      <c r="L126" s="21">
        <v>0.44665495552197199</v>
      </c>
      <c r="M126" s="21">
        <v>13.370727270183</v>
      </c>
      <c r="N126" s="22">
        <v>7</v>
      </c>
      <c r="O126" s="32">
        <v>6.3574598478447E-2</v>
      </c>
      <c r="P126" s="21"/>
      <c r="Q126" s="32"/>
    </row>
    <row r="127" spans="1:17" x14ac:dyDescent="0.25">
      <c r="A127" s="1" t="s">
        <v>4</v>
      </c>
      <c r="B127" s="1" t="s">
        <v>91</v>
      </c>
      <c r="C127" s="1" t="s">
        <v>223</v>
      </c>
      <c r="D127" s="1" t="s">
        <v>218</v>
      </c>
      <c r="E127" s="19">
        <v>9</v>
      </c>
      <c r="F127" s="11">
        <v>1.12515127747987</v>
      </c>
      <c r="G127" s="11">
        <v>0.82466580546246304</v>
      </c>
      <c r="H127" s="11">
        <v>1.53512536694138</v>
      </c>
      <c r="I127" s="11">
        <v>0.45695136226648397</v>
      </c>
      <c r="J127" s="21"/>
      <c r="K127" s="21"/>
      <c r="L127" s="21"/>
      <c r="M127" s="21"/>
      <c r="N127" s="22"/>
      <c r="O127" s="32"/>
      <c r="P127" s="21"/>
      <c r="Q127" s="32"/>
    </row>
    <row r="128" spans="1:17" x14ac:dyDescent="0.25">
      <c r="A128" s="1" t="s">
        <v>4</v>
      </c>
      <c r="B128" s="1" t="s">
        <v>91</v>
      </c>
      <c r="C128" s="1" t="s">
        <v>223</v>
      </c>
      <c r="D128" s="1" t="s">
        <v>233</v>
      </c>
      <c r="E128" s="19">
        <v>9</v>
      </c>
      <c r="F128" s="11">
        <v>1.0095927951601507</v>
      </c>
      <c r="G128" s="11">
        <v>0.73373675161214791</v>
      </c>
      <c r="H128" s="11">
        <v>1.3891598176045492</v>
      </c>
      <c r="I128" s="11">
        <v>0.95452703507177405</v>
      </c>
      <c r="J128" s="21"/>
      <c r="K128" s="21"/>
      <c r="L128" s="21"/>
      <c r="M128" s="21"/>
      <c r="N128" s="22"/>
      <c r="O128" s="32"/>
      <c r="P128" s="21">
        <v>20.457556179118701</v>
      </c>
      <c r="Q128" s="32">
        <v>8.9499999999999996E-2</v>
      </c>
    </row>
    <row r="129" spans="1:17" x14ac:dyDescent="0.25">
      <c r="A129" s="1" t="s">
        <v>4</v>
      </c>
      <c r="B129" s="1" t="s">
        <v>103</v>
      </c>
      <c r="C129" s="1" t="s">
        <v>224</v>
      </c>
      <c r="D129" s="1" t="s">
        <v>220</v>
      </c>
      <c r="E129" s="19">
        <v>1</v>
      </c>
      <c r="F129" s="11">
        <v>0.92964664719575796</v>
      </c>
      <c r="G129" s="11">
        <v>0.70855845760479597</v>
      </c>
      <c r="H129" s="11">
        <v>1.21971995304917</v>
      </c>
      <c r="I129" s="11">
        <v>0.59853895414684799</v>
      </c>
      <c r="J129" s="21"/>
      <c r="K129" s="21"/>
      <c r="L129" s="21"/>
      <c r="M129" s="21"/>
      <c r="N129" s="22"/>
      <c r="O129" s="32"/>
      <c r="P129" s="21"/>
      <c r="Q129" s="32"/>
    </row>
    <row r="130" spans="1:17" x14ac:dyDescent="0.25">
      <c r="A130" s="1" t="s">
        <v>4</v>
      </c>
      <c r="B130" s="1" t="s">
        <v>103</v>
      </c>
      <c r="C130" s="1" t="s">
        <v>222</v>
      </c>
      <c r="D130" s="1" t="s">
        <v>220</v>
      </c>
      <c r="E130" s="19">
        <v>1</v>
      </c>
      <c r="F130" s="11">
        <v>0.95397441307328601</v>
      </c>
      <c r="G130" s="11">
        <v>0.70108648306097099</v>
      </c>
      <c r="H130" s="11">
        <v>1.2980811965239001</v>
      </c>
      <c r="I130" s="11">
        <v>0.76429989388573105</v>
      </c>
      <c r="J130" s="21"/>
      <c r="K130" s="21"/>
      <c r="L130" s="21"/>
      <c r="M130" s="21"/>
      <c r="N130" s="22"/>
      <c r="O130" s="32"/>
      <c r="P130" s="21"/>
      <c r="Q130" s="32"/>
    </row>
    <row r="131" spans="1:17" x14ac:dyDescent="0.25">
      <c r="A131" s="1" t="s">
        <v>4</v>
      </c>
      <c r="B131" s="1" t="s">
        <v>103</v>
      </c>
      <c r="C131" s="1" t="s">
        <v>223</v>
      </c>
      <c r="D131" s="1" t="s">
        <v>220</v>
      </c>
      <c r="E131" s="19">
        <v>1</v>
      </c>
      <c r="F131" s="11">
        <v>0.87805717188172105</v>
      </c>
      <c r="G131" s="11">
        <v>0.41587906445561801</v>
      </c>
      <c r="H131" s="11">
        <v>1.8538668160710099</v>
      </c>
      <c r="I131" s="11">
        <v>0.73305297775677203</v>
      </c>
      <c r="J131" s="21"/>
      <c r="K131" s="21"/>
      <c r="L131" s="21"/>
      <c r="M131" s="21"/>
      <c r="N131" s="22"/>
      <c r="O131" s="32"/>
      <c r="P131" s="21"/>
      <c r="Q131" s="32"/>
    </row>
    <row r="132" spans="1:17" x14ac:dyDescent="0.25">
      <c r="A132" s="1" t="s">
        <v>4</v>
      </c>
      <c r="B132" s="1" t="s">
        <v>9</v>
      </c>
      <c r="C132" s="1" t="s">
        <v>224</v>
      </c>
      <c r="D132" s="1" t="s">
        <v>216</v>
      </c>
      <c r="E132" s="19">
        <v>11</v>
      </c>
      <c r="F132" s="20">
        <v>1.41254953345304</v>
      </c>
      <c r="G132" s="20">
        <v>1.1568420741418799</v>
      </c>
      <c r="H132" s="20">
        <v>1.7247783678152</v>
      </c>
      <c r="I132" s="25">
        <v>6.99107200873954E-4</v>
      </c>
      <c r="J132" s="21"/>
      <c r="K132" s="21"/>
      <c r="L132" s="21"/>
      <c r="M132" s="21">
        <v>13.944778693401</v>
      </c>
      <c r="N132" s="22">
        <v>10</v>
      </c>
      <c r="O132" s="32">
        <v>0.175525357917521</v>
      </c>
      <c r="P132" s="21"/>
      <c r="Q132" s="32"/>
    </row>
    <row r="133" spans="1:17" x14ac:dyDescent="0.25">
      <c r="A133" s="1" t="s">
        <v>4</v>
      </c>
      <c r="B133" s="1" t="s">
        <v>9</v>
      </c>
      <c r="C133" s="1" t="s">
        <v>224</v>
      </c>
      <c r="D133" s="1" t="s">
        <v>217</v>
      </c>
      <c r="E133" s="19">
        <v>11</v>
      </c>
      <c r="F133" s="11">
        <v>1.4431438970185999</v>
      </c>
      <c r="G133" s="11">
        <v>1.0310346983700001</v>
      </c>
      <c r="H133" s="11">
        <v>2.01997499288297</v>
      </c>
      <c r="I133" s="11">
        <v>6.1205613384812202E-2</v>
      </c>
      <c r="J133" s="21">
        <v>-1.8715177170559899E-3</v>
      </c>
      <c r="K133" s="21">
        <v>1.16956361195063E-2</v>
      </c>
      <c r="L133" s="21">
        <v>0.87640036616953698</v>
      </c>
      <c r="M133" s="21">
        <v>13.905216947470301</v>
      </c>
      <c r="N133" s="22">
        <v>9</v>
      </c>
      <c r="O133" s="32">
        <v>0.12573701668090001</v>
      </c>
      <c r="P133" s="21"/>
      <c r="Q133" s="32"/>
    </row>
    <row r="134" spans="1:17" x14ac:dyDescent="0.25">
      <c r="A134" s="1" t="s">
        <v>4</v>
      </c>
      <c r="B134" s="1" t="s">
        <v>9</v>
      </c>
      <c r="C134" s="1" t="s">
        <v>224</v>
      </c>
      <c r="D134" s="1" t="s">
        <v>218</v>
      </c>
      <c r="E134" s="19">
        <v>11</v>
      </c>
      <c r="F134" s="20">
        <v>1.4656860232887601</v>
      </c>
      <c r="G134" s="20">
        <v>1.1686482994777501</v>
      </c>
      <c r="H134" s="20">
        <v>1.8382224316965501</v>
      </c>
      <c r="I134" s="25">
        <v>9.3709560468677199E-4</v>
      </c>
      <c r="J134" s="21"/>
      <c r="K134" s="21"/>
      <c r="L134" s="21"/>
      <c r="M134" s="21"/>
      <c r="N134" s="22"/>
      <c r="O134" s="32"/>
      <c r="P134" s="21"/>
      <c r="Q134" s="32"/>
    </row>
    <row r="135" spans="1:17" x14ac:dyDescent="0.25">
      <c r="A135" s="1" t="s">
        <v>4</v>
      </c>
      <c r="B135" s="1" t="s">
        <v>9</v>
      </c>
      <c r="C135" s="1" t="s">
        <v>224</v>
      </c>
      <c r="D135" s="1" t="s">
        <v>233</v>
      </c>
      <c r="E135" s="19">
        <v>11</v>
      </c>
      <c r="F135" s="20">
        <v>1.4125496021665855</v>
      </c>
      <c r="G135" s="20">
        <v>1.1568422049724998</v>
      </c>
      <c r="H135" s="20">
        <v>1.7247783405589103</v>
      </c>
      <c r="I135" s="25">
        <v>6.8866580000000004E-3</v>
      </c>
      <c r="J135" s="21"/>
      <c r="K135" s="21"/>
      <c r="L135" s="21"/>
      <c r="M135" s="21"/>
      <c r="N135" s="22"/>
      <c r="O135" s="32"/>
      <c r="P135" s="21">
        <v>16.030435000000001</v>
      </c>
      <c r="Q135" s="32">
        <v>0.25</v>
      </c>
    </row>
    <row r="136" spans="1:17" x14ac:dyDescent="0.25">
      <c r="A136" s="1" t="s">
        <v>4</v>
      </c>
      <c r="B136" s="1" t="s">
        <v>9</v>
      </c>
      <c r="C136" s="1" t="s">
        <v>222</v>
      </c>
      <c r="D136" s="1" t="s">
        <v>216</v>
      </c>
      <c r="E136" s="19">
        <v>11</v>
      </c>
      <c r="F136" s="11">
        <v>1.32426595888786</v>
      </c>
      <c r="G136" s="11">
        <v>0.95896827674347795</v>
      </c>
      <c r="H136" s="11">
        <v>1.8287156858039399</v>
      </c>
      <c r="I136" s="11">
        <v>8.8088151872204007E-2</v>
      </c>
      <c r="J136" s="21"/>
      <c r="K136" s="21"/>
      <c r="L136" s="21"/>
      <c r="M136" s="21">
        <v>28.4705052295174</v>
      </c>
      <c r="N136" s="22">
        <v>10</v>
      </c>
      <c r="O136" s="31">
        <v>1.51707347411379E-3</v>
      </c>
      <c r="P136" s="21"/>
      <c r="Q136" s="32"/>
    </row>
    <row r="137" spans="1:17" x14ac:dyDescent="0.25">
      <c r="A137" s="1" t="s">
        <v>4</v>
      </c>
      <c r="B137" s="1" t="s">
        <v>9</v>
      </c>
      <c r="C137" s="1" t="s">
        <v>222</v>
      </c>
      <c r="D137" s="1" t="s">
        <v>217</v>
      </c>
      <c r="E137" s="19">
        <v>11</v>
      </c>
      <c r="F137" s="11">
        <v>1.2390524061511401</v>
      </c>
      <c r="G137" s="11">
        <v>0.72222065936901703</v>
      </c>
      <c r="H137" s="11">
        <v>2.12573656717356</v>
      </c>
      <c r="I137" s="11">
        <v>0.45634899923897998</v>
      </c>
      <c r="J137" s="21">
        <v>5.8414036690349102E-3</v>
      </c>
      <c r="K137" s="21">
        <v>1.8842712984373799E-2</v>
      </c>
      <c r="L137" s="21">
        <v>0.76361261721349805</v>
      </c>
      <c r="M137" s="21">
        <v>28.169698696121198</v>
      </c>
      <c r="N137" s="22">
        <v>9</v>
      </c>
      <c r="O137" s="31">
        <v>8.9353140174913996E-4</v>
      </c>
      <c r="P137" s="21"/>
      <c r="Q137" s="32"/>
    </row>
    <row r="138" spans="1:17" x14ac:dyDescent="0.25">
      <c r="A138" s="1" t="s">
        <v>4</v>
      </c>
      <c r="B138" s="1" t="s">
        <v>9</v>
      </c>
      <c r="C138" s="1" t="s">
        <v>222</v>
      </c>
      <c r="D138" s="1" t="s">
        <v>218</v>
      </c>
      <c r="E138" s="19">
        <v>11</v>
      </c>
      <c r="F138" s="11">
        <v>1.27011799697973</v>
      </c>
      <c r="G138" s="11">
        <v>0.97984192321513197</v>
      </c>
      <c r="H138" s="11">
        <v>1.64638773666517</v>
      </c>
      <c r="I138" s="11">
        <v>7.08909625883649E-2</v>
      </c>
      <c r="J138" s="21"/>
      <c r="K138" s="21"/>
      <c r="L138" s="21"/>
      <c r="M138" s="21"/>
      <c r="N138" s="22"/>
      <c r="O138" s="32"/>
      <c r="P138" s="21"/>
      <c r="Q138" s="32"/>
    </row>
    <row r="139" spans="1:17" x14ac:dyDescent="0.25">
      <c r="A139" s="1" t="s">
        <v>4</v>
      </c>
      <c r="B139" s="1" t="s">
        <v>9</v>
      </c>
      <c r="C139" s="1" t="s">
        <v>222</v>
      </c>
      <c r="D139" s="1" t="s">
        <v>235</v>
      </c>
      <c r="E139" s="19">
        <v>10</v>
      </c>
      <c r="F139" s="23">
        <v>1.2522341097678231</v>
      </c>
      <c r="G139" s="23">
        <v>0.94098622946833776</v>
      </c>
      <c r="H139" s="23">
        <v>1.6664327453038199</v>
      </c>
      <c r="I139" s="26">
        <v>0.157275499173574</v>
      </c>
      <c r="J139" s="21"/>
      <c r="K139" s="21"/>
      <c r="L139" s="21"/>
      <c r="M139" s="21"/>
      <c r="N139" s="22"/>
      <c r="O139" s="32"/>
      <c r="P139" s="21">
        <v>32.375637529544399</v>
      </c>
      <c r="Q139" s="31">
        <v>6.0000000000000001E-3</v>
      </c>
    </row>
    <row r="140" spans="1:17" x14ac:dyDescent="0.25">
      <c r="A140" s="1" t="s">
        <v>4</v>
      </c>
      <c r="B140" s="1" t="s">
        <v>9</v>
      </c>
      <c r="C140" s="1" t="s">
        <v>223</v>
      </c>
      <c r="D140" s="1" t="s">
        <v>216</v>
      </c>
      <c r="E140" s="19">
        <v>11</v>
      </c>
      <c r="F140" s="11">
        <v>1.3921231748369201</v>
      </c>
      <c r="G140" s="11">
        <v>0.87297375943065703</v>
      </c>
      <c r="H140" s="11">
        <v>2.2200059428841898</v>
      </c>
      <c r="I140" s="11">
        <v>0.164696864383437</v>
      </c>
      <c r="J140" s="21"/>
      <c r="K140" s="21"/>
      <c r="L140" s="21"/>
      <c r="M140" s="21">
        <v>4.8132995835999601</v>
      </c>
      <c r="N140" s="22">
        <v>10</v>
      </c>
      <c r="O140" s="32">
        <v>0.90329562228952598</v>
      </c>
      <c r="P140" s="21"/>
      <c r="Q140" s="32"/>
    </row>
    <row r="141" spans="1:17" x14ac:dyDescent="0.25">
      <c r="A141" s="1" t="s">
        <v>4</v>
      </c>
      <c r="B141" s="1" t="s">
        <v>9</v>
      </c>
      <c r="C141" s="1" t="s">
        <v>223</v>
      </c>
      <c r="D141" s="1" t="s">
        <v>217</v>
      </c>
      <c r="E141" s="19">
        <v>11</v>
      </c>
      <c r="F141" s="11">
        <v>1.2269388033953299</v>
      </c>
      <c r="G141" s="11">
        <v>0.58042381153486999</v>
      </c>
      <c r="H141" s="11">
        <v>2.5935855789519602</v>
      </c>
      <c r="I141" s="11">
        <v>0.60525393562164997</v>
      </c>
      <c r="J141" s="21">
        <v>1.09903274338965E-2</v>
      </c>
      <c r="K141" s="21">
        <v>2.5980584046887301E-2</v>
      </c>
      <c r="L141" s="21">
        <v>0.68220856592605605</v>
      </c>
      <c r="M141" s="21">
        <v>4.6343529868259798</v>
      </c>
      <c r="N141" s="22">
        <v>9</v>
      </c>
      <c r="O141" s="32">
        <v>0.86494761079260996</v>
      </c>
      <c r="P141" s="21"/>
      <c r="Q141" s="32"/>
    </row>
    <row r="142" spans="1:17" x14ac:dyDescent="0.25">
      <c r="A142" s="1" t="s">
        <v>4</v>
      </c>
      <c r="B142" s="1" t="s">
        <v>9</v>
      </c>
      <c r="C142" s="1" t="s">
        <v>223</v>
      </c>
      <c r="D142" s="1" t="s">
        <v>218</v>
      </c>
      <c r="E142" s="19">
        <v>11</v>
      </c>
      <c r="F142" s="11">
        <v>1.27757299351026</v>
      </c>
      <c r="G142" s="11">
        <v>0.70616512371665996</v>
      </c>
      <c r="H142" s="11">
        <v>2.3113471607834102</v>
      </c>
      <c r="I142" s="11">
        <v>0.41803470206828602</v>
      </c>
      <c r="J142" s="21"/>
      <c r="K142" s="21"/>
      <c r="L142" s="21"/>
      <c r="M142" s="21"/>
      <c r="N142" s="22"/>
      <c r="O142" s="32"/>
      <c r="P142" s="21"/>
      <c r="Q142" s="32"/>
    </row>
    <row r="143" spans="1:17" x14ac:dyDescent="0.25">
      <c r="A143" s="1" t="s">
        <v>4</v>
      </c>
      <c r="B143" s="1" t="s">
        <v>9</v>
      </c>
      <c r="C143" s="1" t="s">
        <v>223</v>
      </c>
      <c r="D143" s="1" t="s">
        <v>233</v>
      </c>
      <c r="E143" s="19">
        <v>11</v>
      </c>
      <c r="F143" s="23">
        <v>1.3921231748369156</v>
      </c>
      <c r="G143" s="23">
        <v>1.0070821211372356</v>
      </c>
      <c r="H143" s="23">
        <v>1.9243782540092582</v>
      </c>
      <c r="I143" s="26">
        <v>7.3055939815969306E-2</v>
      </c>
      <c r="J143" s="21"/>
      <c r="K143" s="21"/>
      <c r="L143" s="21"/>
      <c r="M143" s="21"/>
      <c r="N143" s="22"/>
      <c r="O143" s="32"/>
      <c r="P143" s="21">
        <v>5.4832840643763898</v>
      </c>
      <c r="Q143" s="32">
        <v>0.91900000000000004</v>
      </c>
    </row>
    <row r="144" spans="1:17" x14ac:dyDescent="0.25">
      <c r="A144" s="1" t="s">
        <v>4</v>
      </c>
      <c r="B144" s="1" t="s">
        <v>10</v>
      </c>
      <c r="C144" s="1" t="s">
        <v>224</v>
      </c>
      <c r="D144" s="1" t="s">
        <v>216</v>
      </c>
      <c r="E144" s="19">
        <v>75</v>
      </c>
      <c r="F144" s="11">
        <v>0.93474850260199005</v>
      </c>
      <c r="G144" s="11">
        <v>0.80000556592659999</v>
      </c>
      <c r="H144" s="11">
        <v>1.09218585511295</v>
      </c>
      <c r="I144" s="11">
        <v>0.39551648497426001</v>
      </c>
      <c r="J144" s="21"/>
      <c r="K144" s="21"/>
      <c r="L144" s="21"/>
      <c r="M144" s="21">
        <v>126.803058099759</v>
      </c>
      <c r="N144" s="22">
        <v>74</v>
      </c>
      <c r="O144" s="33">
        <v>1.3081942376537699E-4</v>
      </c>
      <c r="P144" s="21"/>
      <c r="Q144" s="32"/>
    </row>
    <row r="145" spans="1:17" x14ac:dyDescent="0.25">
      <c r="A145" s="1" t="s">
        <v>4</v>
      </c>
      <c r="B145" s="1" t="s">
        <v>10</v>
      </c>
      <c r="C145" s="1" t="s">
        <v>224</v>
      </c>
      <c r="D145" s="1" t="s">
        <v>217</v>
      </c>
      <c r="E145" s="19">
        <v>75</v>
      </c>
      <c r="F145" s="11">
        <v>0.95651931600296103</v>
      </c>
      <c r="G145" s="11">
        <v>0.78309302777852596</v>
      </c>
      <c r="H145" s="11">
        <v>1.16835314506916</v>
      </c>
      <c r="I145" s="11">
        <v>0.66445250811100498</v>
      </c>
      <c r="J145" s="21">
        <v>-1.4651612066576101E-3</v>
      </c>
      <c r="K145" s="21">
        <v>4.04256514530582E-3</v>
      </c>
      <c r="L145" s="21">
        <v>0.71807526209671602</v>
      </c>
      <c r="M145" s="21">
        <v>126.575295266236</v>
      </c>
      <c r="N145" s="22">
        <v>73</v>
      </c>
      <c r="O145" s="33">
        <v>1.02523935424216E-4</v>
      </c>
      <c r="P145" s="21"/>
      <c r="Q145" s="32"/>
    </row>
    <row r="146" spans="1:17" x14ac:dyDescent="0.25">
      <c r="A146" s="1" t="s">
        <v>4</v>
      </c>
      <c r="B146" s="1" t="s">
        <v>10</v>
      </c>
      <c r="C146" s="1" t="s">
        <v>224</v>
      </c>
      <c r="D146" s="1" t="s">
        <v>218</v>
      </c>
      <c r="E146" s="19">
        <v>75</v>
      </c>
      <c r="F146" s="11">
        <v>1.0088714309883999</v>
      </c>
      <c r="G146" s="11">
        <v>0.84638046893357199</v>
      </c>
      <c r="H146" s="11">
        <v>1.2025579531000099</v>
      </c>
      <c r="I146" s="11">
        <v>0.92147696067140095</v>
      </c>
      <c r="J146" s="21"/>
      <c r="K146" s="21"/>
      <c r="L146" s="21"/>
      <c r="M146" s="21"/>
      <c r="N146" s="22"/>
      <c r="O146" s="32"/>
      <c r="P146" s="21"/>
      <c r="Q146" s="32"/>
    </row>
    <row r="147" spans="1:17" x14ac:dyDescent="0.25">
      <c r="A147" s="1" t="s">
        <v>4</v>
      </c>
      <c r="B147" s="1" t="s">
        <v>10</v>
      </c>
      <c r="C147" s="1" t="s">
        <v>224</v>
      </c>
      <c r="D147" s="1" t="s">
        <v>235</v>
      </c>
      <c r="E147" s="19">
        <v>74</v>
      </c>
      <c r="F147" s="11">
        <v>0.96686506222212332</v>
      </c>
      <c r="G147" s="11">
        <v>0.84563483919848581</v>
      </c>
      <c r="H147" s="11">
        <v>1.1054748518070094</v>
      </c>
      <c r="I147" s="11">
        <v>0.62352878446946602</v>
      </c>
      <c r="J147" s="21"/>
      <c r="K147" s="21"/>
      <c r="L147" s="21"/>
      <c r="M147" s="21"/>
      <c r="N147" s="22"/>
      <c r="O147" s="32"/>
      <c r="P147" s="21">
        <v>131.35657199513901</v>
      </c>
      <c r="Q147" s="32" t="s">
        <v>237</v>
      </c>
    </row>
    <row r="148" spans="1:17" x14ac:dyDescent="0.25">
      <c r="A148" s="1" t="s">
        <v>4</v>
      </c>
      <c r="B148" s="1" t="s">
        <v>10</v>
      </c>
      <c r="C148" s="1" t="s">
        <v>222</v>
      </c>
      <c r="D148" s="1" t="s">
        <v>216</v>
      </c>
      <c r="E148" s="19">
        <v>75</v>
      </c>
      <c r="F148" s="11">
        <v>0.92129850907586197</v>
      </c>
      <c r="G148" s="11">
        <v>0.78510432440696298</v>
      </c>
      <c r="H148" s="11">
        <v>1.08111866975965</v>
      </c>
      <c r="I148" s="11">
        <v>0.31520944446966198</v>
      </c>
      <c r="J148" s="21"/>
      <c r="K148" s="21"/>
      <c r="L148" s="21"/>
      <c r="M148" s="21">
        <v>102.760819976677</v>
      </c>
      <c r="N148" s="22">
        <v>74</v>
      </c>
      <c r="O148" s="32">
        <v>1.51555416785628E-2</v>
      </c>
      <c r="P148" s="21"/>
      <c r="Q148" s="32"/>
    </row>
    <row r="149" spans="1:17" x14ac:dyDescent="0.25">
      <c r="A149" s="1" t="s">
        <v>4</v>
      </c>
      <c r="B149" s="1" t="s">
        <v>10</v>
      </c>
      <c r="C149" s="1" t="s">
        <v>222</v>
      </c>
      <c r="D149" s="1" t="s">
        <v>217</v>
      </c>
      <c r="E149" s="19">
        <v>75</v>
      </c>
      <c r="F149" s="11">
        <v>0.94242121010541502</v>
      </c>
      <c r="G149" s="11">
        <v>0.76698134014271502</v>
      </c>
      <c r="H149" s="11">
        <v>1.15799132361068</v>
      </c>
      <c r="I149" s="11">
        <v>0.57430035505994703</v>
      </c>
      <c r="J149" s="21">
        <v>-1.4290924881024099E-3</v>
      </c>
      <c r="K149" s="21">
        <v>4.13595876161849E-3</v>
      </c>
      <c r="L149" s="21">
        <v>0.73069066023448803</v>
      </c>
      <c r="M149" s="21">
        <v>102.593031058508</v>
      </c>
      <c r="N149" s="22">
        <v>73</v>
      </c>
      <c r="O149" s="32">
        <v>1.27717833391966E-2</v>
      </c>
      <c r="P149" s="21"/>
      <c r="Q149" s="32"/>
    </row>
    <row r="150" spans="1:17" x14ac:dyDescent="0.25">
      <c r="A150" s="1" t="s">
        <v>4</v>
      </c>
      <c r="B150" s="1" t="s">
        <v>10</v>
      </c>
      <c r="C150" s="1" t="s">
        <v>222</v>
      </c>
      <c r="D150" s="1" t="s">
        <v>218</v>
      </c>
      <c r="E150" s="19">
        <v>75</v>
      </c>
      <c r="F150" s="11">
        <v>0.97117988267687605</v>
      </c>
      <c r="G150" s="11">
        <v>0.79899401195622399</v>
      </c>
      <c r="H150" s="11">
        <v>1.1804723820232399</v>
      </c>
      <c r="I150" s="11">
        <v>0.76898941304757196</v>
      </c>
      <c r="J150" s="21"/>
      <c r="K150" s="21"/>
      <c r="L150" s="21"/>
      <c r="M150" s="21"/>
      <c r="N150" s="22"/>
      <c r="O150" s="32"/>
      <c r="P150" s="21"/>
      <c r="Q150" s="32"/>
    </row>
    <row r="151" spans="1:17" x14ac:dyDescent="0.25">
      <c r="A151" s="1" t="s">
        <v>4</v>
      </c>
      <c r="B151" s="1" t="s">
        <v>10</v>
      </c>
      <c r="C151" s="1" t="s">
        <v>222</v>
      </c>
      <c r="D151" s="1" t="s">
        <v>235</v>
      </c>
      <c r="E151" s="19">
        <v>75</v>
      </c>
      <c r="F151" s="11">
        <v>0.93332944664505546</v>
      </c>
      <c r="G151" s="11">
        <v>0.80500495131043148</v>
      </c>
      <c r="H151" s="11">
        <v>1.0821099355435448</v>
      </c>
      <c r="I151" s="11">
        <v>0.36352792424506603</v>
      </c>
      <c r="J151" s="21"/>
      <c r="K151" s="21"/>
      <c r="L151" s="21"/>
      <c r="M151" s="21"/>
      <c r="N151" s="22"/>
      <c r="O151" s="32"/>
      <c r="P151" s="21">
        <v>105.75454349312901</v>
      </c>
      <c r="Q151" s="32">
        <v>3.0499999999999999E-2</v>
      </c>
    </row>
    <row r="152" spans="1:17" x14ac:dyDescent="0.25">
      <c r="A152" s="1" t="s">
        <v>4</v>
      </c>
      <c r="B152" s="1" t="s">
        <v>10</v>
      </c>
      <c r="C152" s="1" t="s">
        <v>223</v>
      </c>
      <c r="D152" s="1" t="s">
        <v>216</v>
      </c>
      <c r="E152" s="19">
        <v>74</v>
      </c>
      <c r="F152" s="11">
        <v>1.0122407286494199</v>
      </c>
      <c r="G152" s="11">
        <v>0.72619364188951596</v>
      </c>
      <c r="H152" s="11">
        <v>1.4109615309639501</v>
      </c>
      <c r="I152" s="11">
        <v>0.94275858454696004</v>
      </c>
      <c r="J152" s="21"/>
      <c r="K152" s="21"/>
      <c r="L152" s="21"/>
      <c r="M152" s="21">
        <v>55.690854939903303</v>
      </c>
      <c r="N152" s="22">
        <v>73</v>
      </c>
      <c r="O152" s="32">
        <v>0.93424425265490396</v>
      </c>
      <c r="P152" s="21"/>
      <c r="Q152" s="32"/>
    </row>
    <row r="153" spans="1:17" x14ac:dyDescent="0.25">
      <c r="A153" s="1" t="s">
        <v>4</v>
      </c>
      <c r="B153" s="1" t="s">
        <v>10</v>
      </c>
      <c r="C153" s="1" t="s">
        <v>223</v>
      </c>
      <c r="D153" s="1" t="s">
        <v>217</v>
      </c>
      <c r="E153" s="19">
        <v>74</v>
      </c>
      <c r="F153" s="11">
        <v>1.02309892890728</v>
      </c>
      <c r="G153" s="11">
        <v>0.66931357812717795</v>
      </c>
      <c r="H153" s="11">
        <v>1.5638879182162999</v>
      </c>
      <c r="I153" s="11">
        <v>0.91628886665487697</v>
      </c>
      <c r="J153" s="21">
        <v>-6.7785193813988396E-4</v>
      </c>
      <c r="K153" s="21">
        <v>8.5616422076750902E-3</v>
      </c>
      <c r="L153" s="21">
        <v>0.937114561298377</v>
      </c>
      <c r="M153" s="21">
        <v>55.684586556746503</v>
      </c>
      <c r="N153" s="22">
        <v>72</v>
      </c>
      <c r="O153" s="32">
        <v>0.92245205255626705</v>
      </c>
      <c r="P153" s="21"/>
      <c r="Q153" s="32"/>
    </row>
    <row r="154" spans="1:17" x14ac:dyDescent="0.25">
      <c r="A154" s="1" t="s">
        <v>4</v>
      </c>
      <c r="B154" s="1" t="s">
        <v>10</v>
      </c>
      <c r="C154" s="1" t="s">
        <v>223</v>
      </c>
      <c r="D154" s="1" t="s">
        <v>218</v>
      </c>
      <c r="E154" s="19">
        <v>74</v>
      </c>
      <c r="F154" s="11">
        <v>1.04399935117902</v>
      </c>
      <c r="G154" s="11">
        <v>0.64632622579625998</v>
      </c>
      <c r="H154" s="11">
        <v>1.6863537355604601</v>
      </c>
      <c r="I154" s="11">
        <v>0.86029122195767105</v>
      </c>
      <c r="J154" s="21"/>
      <c r="K154" s="21"/>
      <c r="L154" s="21"/>
      <c r="M154" s="21"/>
      <c r="N154" s="22"/>
      <c r="O154" s="32"/>
      <c r="P154" s="21"/>
      <c r="Q154" s="32"/>
    </row>
    <row r="155" spans="1:17" x14ac:dyDescent="0.25">
      <c r="A155" s="1" t="s">
        <v>4</v>
      </c>
      <c r="B155" s="1" t="s">
        <v>10</v>
      </c>
      <c r="C155" s="1" t="s">
        <v>223</v>
      </c>
      <c r="D155" s="1" t="s">
        <v>233</v>
      </c>
      <c r="E155" s="19">
        <v>75</v>
      </c>
      <c r="F155" s="11">
        <v>1.0167841079848401</v>
      </c>
      <c r="G155" s="11">
        <v>0.76177988719070278</v>
      </c>
      <c r="H155" s="11">
        <v>1.3571504572838826</v>
      </c>
      <c r="I155" s="11">
        <v>0.91034767189175303</v>
      </c>
      <c r="J155" s="21"/>
      <c r="K155" s="21"/>
      <c r="L155" s="21"/>
      <c r="M155" s="21"/>
      <c r="N155" s="22"/>
      <c r="O155" s="32"/>
      <c r="P155" s="21">
        <v>57.095049647649198</v>
      </c>
      <c r="Q155" s="32">
        <v>0.94299999999999995</v>
      </c>
    </row>
    <row r="156" spans="1:17" x14ac:dyDescent="0.25">
      <c r="A156" s="1" t="s">
        <v>4</v>
      </c>
      <c r="B156" s="1" t="s">
        <v>115</v>
      </c>
      <c r="C156" s="1" t="s">
        <v>224</v>
      </c>
      <c r="D156" s="1" t="s">
        <v>216</v>
      </c>
      <c r="E156" s="19">
        <v>3</v>
      </c>
      <c r="F156" s="11">
        <v>1.27200989029681</v>
      </c>
      <c r="G156" s="11">
        <v>0.62080219612356602</v>
      </c>
      <c r="H156" s="11">
        <v>2.6063199697361501</v>
      </c>
      <c r="I156" s="11">
        <v>0.51093041065562705</v>
      </c>
      <c r="J156" s="21"/>
      <c r="K156" s="21"/>
      <c r="L156" s="21"/>
      <c r="M156" s="21">
        <v>1.2624462854912799</v>
      </c>
      <c r="N156" s="22">
        <v>2</v>
      </c>
      <c r="O156" s="32">
        <v>0.531940763446211</v>
      </c>
      <c r="P156" s="21"/>
      <c r="Q156" s="32"/>
    </row>
    <row r="157" spans="1:17" x14ac:dyDescent="0.25">
      <c r="A157" s="1" t="s">
        <v>4</v>
      </c>
      <c r="B157" s="1" t="s">
        <v>115</v>
      </c>
      <c r="C157" s="1" t="s">
        <v>224</v>
      </c>
      <c r="D157" s="1" t="s">
        <v>217</v>
      </c>
      <c r="E157" s="19">
        <v>3</v>
      </c>
      <c r="F157" s="11">
        <v>0.26244758296540399</v>
      </c>
      <c r="G157" s="13">
        <v>1.25582565463415E-3</v>
      </c>
      <c r="H157" s="11">
        <v>54.847369577306701</v>
      </c>
      <c r="I157" s="11">
        <v>0.709543251722494</v>
      </c>
      <c r="J157" s="21">
        <v>5.2522210033250798E-2</v>
      </c>
      <c r="K157" s="21">
        <v>8.9881580354765803E-2</v>
      </c>
      <c r="L157" s="21">
        <v>0.66333515393082698</v>
      </c>
      <c r="M157" s="21">
        <v>0.92098255204560697</v>
      </c>
      <c r="N157" s="22">
        <v>1</v>
      </c>
      <c r="O157" s="32">
        <v>0.337217118380783</v>
      </c>
      <c r="P157" s="21"/>
      <c r="Q157" s="32"/>
    </row>
    <row r="158" spans="1:17" x14ac:dyDescent="0.25">
      <c r="A158" s="1" t="s">
        <v>4</v>
      </c>
      <c r="B158" s="1" t="s">
        <v>115</v>
      </c>
      <c r="C158" s="1" t="s">
        <v>224</v>
      </c>
      <c r="D158" s="1" t="s">
        <v>218</v>
      </c>
      <c r="E158" s="19">
        <v>3</v>
      </c>
      <c r="F158" s="11">
        <v>1.0498045869563899</v>
      </c>
      <c r="G158" s="11">
        <v>0.31852120721801203</v>
      </c>
      <c r="H158" s="11">
        <v>3.4600197595017299</v>
      </c>
      <c r="I158" s="11">
        <v>0.93633708702403595</v>
      </c>
      <c r="J158" s="21"/>
      <c r="K158" s="21"/>
      <c r="L158" s="21"/>
      <c r="M158" s="21"/>
      <c r="N158" s="22"/>
      <c r="O158" s="32"/>
      <c r="P158" s="21"/>
      <c r="Q158" s="32"/>
    </row>
    <row r="159" spans="1:17" x14ac:dyDescent="0.25">
      <c r="A159" s="1" t="s">
        <v>4</v>
      </c>
      <c r="B159" s="1" t="s">
        <v>115</v>
      </c>
      <c r="C159" s="1" t="s">
        <v>222</v>
      </c>
      <c r="D159" s="1" t="s">
        <v>216</v>
      </c>
      <c r="E159" s="19">
        <v>3</v>
      </c>
      <c r="F159" s="11">
        <v>1.6570221545035899</v>
      </c>
      <c r="G159" s="11">
        <v>0.57815693718290695</v>
      </c>
      <c r="H159" s="11">
        <v>4.74909534752683</v>
      </c>
      <c r="I159" s="11">
        <v>0.34717507400953301</v>
      </c>
      <c r="J159" s="21"/>
      <c r="K159" s="21"/>
      <c r="L159" s="21"/>
      <c r="M159" s="21">
        <v>3.2841894714270099</v>
      </c>
      <c r="N159" s="22">
        <v>2</v>
      </c>
      <c r="O159" s="32">
        <v>0.19357413065582299</v>
      </c>
      <c r="P159" s="21"/>
      <c r="Q159" s="32"/>
    </row>
    <row r="160" spans="1:17" x14ac:dyDescent="0.25">
      <c r="A160" s="1" t="s">
        <v>4</v>
      </c>
      <c r="B160" s="1" t="s">
        <v>115</v>
      </c>
      <c r="C160" s="1" t="s">
        <v>222</v>
      </c>
      <c r="D160" s="1" t="s">
        <v>217</v>
      </c>
      <c r="E160" s="19">
        <v>3</v>
      </c>
      <c r="F160" s="11">
        <v>7.8948343964819395E-2</v>
      </c>
      <c r="G160" s="13">
        <v>6.1850754620292603E-6</v>
      </c>
      <c r="H160" s="13">
        <v>1007.7227113964</v>
      </c>
      <c r="I160" s="11">
        <v>0.69155282098888704</v>
      </c>
      <c r="J160" s="21">
        <v>0.100895095569876</v>
      </c>
      <c r="K160" s="21">
        <v>0.158467064163274</v>
      </c>
      <c r="L160" s="21">
        <v>0.639059110987099</v>
      </c>
      <c r="M160" s="21">
        <v>2.33686972486342</v>
      </c>
      <c r="N160" s="22">
        <v>1</v>
      </c>
      <c r="O160" s="32">
        <v>0.126343210085408</v>
      </c>
      <c r="P160" s="21"/>
      <c r="Q160" s="32"/>
    </row>
    <row r="161" spans="1:17" x14ac:dyDescent="0.25">
      <c r="A161" s="1" t="s">
        <v>4</v>
      </c>
      <c r="B161" s="1" t="s">
        <v>115</v>
      </c>
      <c r="C161" s="1" t="s">
        <v>222</v>
      </c>
      <c r="D161" s="1" t="s">
        <v>218</v>
      </c>
      <c r="E161" s="19">
        <v>3</v>
      </c>
      <c r="F161" s="11">
        <v>1.15526907372799</v>
      </c>
      <c r="G161" s="11">
        <v>0.35331773951150902</v>
      </c>
      <c r="H161" s="11">
        <v>3.77746850344277</v>
      </c>
      <c r="I161" s="11">
        <v>0.81127251437486003</v>
      </c>
      <c r="J161" s="21"/>
      <c r="K161" s="21"/>
      <c r="L161" s="21"/>
      <c r="M161" s="21"/>
      <c r="N161" s="22"/>
      <c r="O161" s="32"/>
      <c r="P161" s="21"/>
      <c r="Q161" s="32"/>
    </row>
    <row r="162" spans="1:17" x14ac:dyDescent="0.25">
      <c r="A162" s="1" t="s">
        <v>4</v>
      </c>
      <c r="B162" s="1" t="s">
        <v>115</v>
      </c>
      <c r="C162" s="1" t="s">
        <v>223</v>
      </c>
      <c r="D162" s="1" t="s">
        <v>216</v>
      </c>
      <c r="E162" s="19">
        <v>3</v>
      </c>
      <c r="F162" s="11">
        <v>0.89716855882395397</v>
      </c>
      <c r="G162" s="11">
        <v>0.11680340807625</v>
      </c>
      <c r="H162" s="11">
        <v>6.8911638470069398</v>
      </c>
      <c r="I162" s="11">
        <v>0.91691539788180398</v>
      </c>
      <c r="J162" s="21"/>
      <c r="K162" s="21"/>
      <c r="L162" s="21"/>
      <c r="M162" s="21">
        <v>0.446481236871898</v>
      </c>
      <c r="N162" s="22">
        <v>2</v>
      </c>
      <c r="O162" s="32">
        <v>0.79992235007129697</v>
      </c>
      <c r="P162" s="21"/>
      <c r="Q162" s="32"/>
    </row>
    <row r="163" spans="1:17" x14ac:dyDescent="0.25">
      <c r="A163" s="1" t="s">
        <v>4</v>
      </c>
      <c r="B163" s="1" t="s">
        <v>115</v>
      </c>
      <c r="C163" s="1" t="s">
        <v>223</v>
      </c>
      <c r="D163" s="1" t="s">
        <v>217</v>
      </c>
      <c r="E163" s="19">
        <v>3</v>
      </c>
      <c r="F163" s="11">
        <v>1.07671875403743E-2</v>
      </c>
      <c r="G163" s="13">
        <v>2.0522485364968801E-9</v>
      </c>
      <c r="H163" s="13">
        <v>56490.393569720603</v>
      </c>
      <c r="I163" s="11">
        <v>0.66827768555284806</v>
      </c>
      <c r="J163" s="21">
        <v>0.146175878409156</v>
      </c>
      <c r="K163" s="21">
        <v>0.25864369347390298</v>
      </c>
      <c r="L163" s="21">
        <v>0.672516304623478</v>
      </c>
      <c r="M163" s="21">
        <v>0.12707187750920701</v>
      </c>
      <c r="N163" s="22">
        <v>1</v>
      </c>
      <c r="O163" s="32">
        <v>0.72148754730102305</v>
      </c>
      <c r="P163" s="21"/>
      <c r="Q163" s="32"/>
    </row>
    <row r="164" spans="1:17" x14ac:dyDescent="0.25">
      <c r="A164" s="1" t="s">
        <v>4</v>
      </c>
      <c r="B164" s="1" t="s">
        <v>115</v>
      </c>
      <c r="C164" s="1" t="s">
        <v>223</v>
      </c>
      <c r="D164" s="1" t="s">
        <v>218</v>
      </c>
      <c r="E164" s="19">
        <v>3</v>
      </c>
      <c r="F164" s="11">
        <v>0.79013218072884694</v>
      </c>
      <c r="G164" s="11">
        <v>5.08076429417854E-2</v>
      </c>
      <c r="H164" s="11">
        <v>12.287695844080901</v>
      </c>
      <c r="I164" s="11">
        <v>0.86639118239243196</v>
      </c>
      <c r="J164" s="21"/>
      <c r="K164" s="21"/>
      <c r="L164" s="21"/>
      <c r="M164" s="21"/>
      <c r="N164" s="22"/>
      <c r="O164" s="32"/>
      <c r="P164" s="21"/>
      <c r="Q164" s="32"/>
    </row>
    <row r="165" spans="1:17" x14ac:dyDescent="0.25">
      <c r="A165" s="1" t="s">
        <v>4</v>
      </c>
      <c r="B165" s="1" t="s">
        <v>17</v>
      </c>
      <c r="C165" s="1" t="s">
        <v>224</v>
      </c>
      <c r="D165" s="1" t="s">
        <v>216</v>
      </c>
      <c r="E165" s="19">
        <v>2</v>
      </c>
      <c r="F165" s="11">
        <v>0.88952164669883105</v>
      </c>
      <c r="G165" s="11">
        <v>0.777874982529972</v>
      </c>
      <c r="H165" s="11">
        <v>1.0171927079751699</v>
      </c>
      <c r="I165" s="11">
        <v>8.7103028533681306E-2</v>
      </c>
      <c r="J165" s="21"/>
      <c r="K165" s="21"/>
      <c r="L165" s="21"/>
      <c r="M165" s="21">
        <v>1.58523601833891</v>
      </c>
      <c r="N165" s="22">
        <v>1</v>
      </c>
      <c r="O165" s="32">
        <v>0.208008096520473</v>
      </c>
      <c r="P165" s="21"/>
      <c r="Q165" s="32"/>
    </row>
    <row r="166" spans="1:17" x14ac:dyDescent="0.25">
      <c r="A166" s="1" t="s">
        <v>4</v>
      </c>
      <c r="B166" s="1" t="s">
        <v>17</v>
      </c>
      <c r="C166" s="1" t="s">
        <v>222</v>
      </c>
      <c r="D166" s="1" t="s">
        <v>216</v>
      </c>
      <c r="E166" s="19">
        <v>2</v>
      </c>
      <c r="F166" s="11">
        <v>0.89350475161788101</v>
      </c>
      <c r="G166" s="11">
        <v>0.741042490399762</v>
      </c>
      <c r="H166" s="11">
        <v>1.07733463533657</v>
      </c>
      <c r="I166" s="11">
        <v>0.23814361625658001</v>
      </c>
      <c r="J166" s="21"/>
      <c r="K166" s="21"/>
      <c r="L166" s="21"/>
      <c r="M166" s="21">
        <v>2.4147897128292501</v>
      </c>
      <c r="N166" s="22">
        <v>1</v>
      </c>
      <c r="O166" s="32">
        <v>0.12019410934116399</v>
      </c>
      <c r="P166" s="21"/>
      <c r="Q166" s="32"/>
    </row>
    <row r="167" spans="1:17" x14ac:dyDescent="0.25">
      <c r="A167" s="1" t="s">
        <v>4</v>
      </c>
      <c r="B167" s="1" t="s">
        <v>17</v>
      </c>
      <c r="C167" s="1" t="s">
        <v>223</v>
      </c>
      <c r="D167" s="1" t="s">
        <v>216</v>
      </c>
      <c r="E167" s="19">
        <v>2</v>
      </c>
      <c r="F167" s="11">
        <v>0.88976732593570595</v>
      </c>
      <c r="G167" s="11">
        <v>0.66246525456408301</v>
      </c>
      <c r="H167" s="11">
        <v>1.19506025236557</v>
      </c>
      <c r="I167" s="11">
        <v>0.43773888053190002</v>
      </c>
      <c r="J167" s="21"/>
      <c r="K167" s="21"/>
      <c r="L167" s="21"/>
      <c r="M167" s="21">
        <v>0.10151192912806099</v>
      </c>
      <c r="N167" s="22">
        <v>1</v>
      </c>
      <c r="O167" s="32">
        <v>0.75002274905937805</v>
      </c>
      <c r="P167" s="21"/>
      <c r="Q167" s="32"/>
    </row>
    <row r="169" spans="1:17" x14ac:dyDescent="0.25">
      <c r="A169" t="s">
        <v>253</v>
      </c>
    </row>
    <row r="170" spans="1:17" x14ac:dyDescent="0.25">
      <c r="A170" t="s">
        <v>250</v>
      </c>
    </row>
  </sheetData>
  <autoFilter ref="A5:Q167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A2" sqref="A2"/>
    </sheetView>
  </sheetViews>
  <sheetFormatPr defaultRowHeight="15" x14ac:dyDescent="0.25"/>
  <cols>
    <col min="1" max="1" width="21.42578125" style="42" customWidth="1"/>
    <col min="2" max="2" width="30.28515625" style="41" bestFit="1" customWidth="1"/>
    <col min="3" max="3" width="6.5703125" style="42" customWidth="1"/>
    <col min="4" max="4" width="5.85546875" style="42" bestFit="1" customWidth="1"/>
    <col min="5" max="5" width="14.140625" style="42" customWidth="1"/>
    <col min="6" max="6" width="28.85546875" style="42" customWidth="1"/>
    <col min="7" max="9" width="12.28515625" style="42" customWidth="1"/>
    <col min="10" max="16384" width="9.140625" style="42"/>
  </cols>
  <sheetData>
    <row r="1" spans="1:9" x14ac:dyDescent="0.25">
      <c r="A1" s="40" t="s">
        <v>263</v>
      </c>
    </row>
    <row r="2" spans="1:9" x14ac:dyDescent="0.25">
      <c r="A2" s="49" t="s">
        <v>262</v>
      </c>
    </row>
    <row r="4" spans="1:9" ht="29.25" customHeight="1" x14ac:dyDescent="0.25">
      <c r="A4" s="45" t="s">
        <v>221</v>
      </c>
      <c r="B4" s="45" t="s">
        <v>0</v>
      </c>
      <c r="C4" s="45" t="s">
        <v>248</v>
      </c>
      <c r="D4" s="45" t="s">
        <v>239</v>
      </c>
      <c r="E4" s="47" t="s">
        <v>247</v>
      </c>
      <c r="F4" s="47" t="s">
        <v>261</v>
      </c>
      <c r="G4" s="37" t="s">
        <v>238</v>
      </c>
      <c r="H4" s="38"/>
      <c r="I4" s="39"/>
    </row>
    <row r="5" spans="1:9" x14ac:dyDescent="0.25">
      <c r="A5" s="46"/>
      <c r="B5" s="46"/>
      <c r="C5" s="46"/>
      <c r="D5" s="46"/>
      <c r="E5" s="48"/>
      <c r="F5" s="48"/>
      <c r="G5" s="35" t="s">
        <v>240</v>
      </c>
      <c r="H5" s="35" t="s">
        <v>241</v>
      </c>
      <c r="I5" s="35" t="s">
        <v>242</v>
      </c>
    </row>
    <row r="6" spans="1:9" x14ac:dyDescent="0.25">
      <c r="A6" s="43" t="s">
        <v>224</v>
      </c>
      <c r="B6" s="43" t="s">
        <v>243</v>
      </c>
      <c r="C6" s="27">
        <v>58396</v>
      </c>
      <c r="D6" s="27">
        <v>0.05</v>
      </c>
      <c r="E6" s="44">
        <v>0.26601049299744178</v>
      </c>
      <c r="F6" s="28">
        <v>1.8E-3</v>
      </c>
      <c r="G6" s="36">
        <v>7.0000000000000007E-2</v>
      </c>
      <c r="H6" s="27">
        <v>0.14000000000000001</v>
      </c>
      <c r="I6" s="27">
        <v>0.38</v>
      </c>
    </row>
    <row r="7" spans="1:9" x14ac:dyDescent="0.25">
      <c r="A7" s="43" t="s">
        <v>224</v>
      </c>
      <c r="B7" s="43" t="s">
        <v>6</v>
      </c>
      <c r="C7" s="27">
        <v>58396</v>
      </c>
      <c r="D7" s="27">
        <v>0.05</v>
      </c>
      <c r="E7" s="44">
        <v>0.26601049299744178</v>
      </c>
      <c r="F7" s="28">
        <v>1.2999999999999999E-3</v>
      </c>
      <c r="G7" s="36">
        <v>7.0000000000000007E-2</v>
      </c>
      <c r="H7" s="27">
        <v>0.11</v>
      </c>
      <c r="I7" s="27">
        <v>0.28999999999999998</v>
      </c>
    </row>
    <row r="8" spans="1:9" x14ac:dyDescent="0.25">
      <c r="A8" s="43" t="s">
        <v>224</v>
      </c>
      <c r="B8" s="43" t="s">
        <v>7</v>
      </c>
      <c r="C8" s="27">
        <v>58396</v>
      </c>
      <c r="D8" s="27">
        <v>0.05</v>
      </c>
      <c r="E8" s="44">
        <v>0.26601049299744178</v>
      </c>
      <c r="F8" s="28">
        <v>1.4E-3</v>
      </c>
      <c r="G8" s="36">
        <v>7.0000000000000007E-2</v>
      </c>
      <c r="H8" s="27">
        <v>0.12</v>
      </c>
      <c r="I8" s="27">
        <v>0.31</v>
      </c>
    </row>
    <row r="9" spans="1:9" x14ac:dyDescent="0.25">
      <c r="A9" s="43" t="s">
        <v>224</v>
      </c>
      <c r="B9" s="43" t="s">
        <v>8</v>
      </c>
      <c r="C9" s="27">
        <v>58396</v>
      </c>
      <c r="D9" s="27">
        <v>0.05</v>
      </c>
      <c r="E9" s="44">
        <v>0.26601049299744178</v>
      </c>
      <c r="F9" s="28">
        <v>1.9E-3</v>
      </c>
      <c r="G9" s="36">
        <v>7.0000000000000007E-2</v>
      </c>
      <c r="H9" s="27">
        <v>0.14000000000000001</v>
      </c>
      <c r="I9" s="27">
        <v>0.4</v>
      </c>
    </row>
    <row r="10" spans="1:9" x14ac:dyDescent="0.25">
      <c r="A10" s="43" t="s">
        <v>224</v>
      </c>
      <c r="B10" s="43" t="s">
        <v>232</v>
      </c>
      <c r="C10" s="27">
        <v>58396</v>
      </c>
      <c r="D10" s="27">
        <v>0.05</v>
      </c>
      <c r="E10" s="44">
        <v>0.26601049299744178</v>
      </c>
      <c r="F10" s="28">
        <v>6.3E-3</v>
      </c>
      <c r="G10" s="36">
        <v>0.13</v>
      </c>
      <c r="H10" s="27">
        <v>0.37</v>
      </c>
      <c r="I10" s="27">
        <v>0.87</v>
      </c>
    </row>
    <row r="11" spans="1:9" x14ac:dyDescent="0.25">
      <c r="A11" s="43" t="s">
        <v>224</v>
      </c>
      <c r="B11" s="43" t="s">
        <v>244</v>
      </c>
      <c r="C11" s="27">
        <v>58396</v>
      </c>
      <c r="D11" s="27">
        <v>0.05</v>
      </c>
      <c r="E11" s="44">
        <v>0.26601049299744178</v>
      </c>
      <c r="F11" s="28">
        <v>7.6E-3</v>
      </c>
      <c r="G11" s="36">
        <v>0.15</v>
      </c>
      <c r="H11" s="27">
        <v>0.43</v>
      </c>
      <c r="I11" s="27">
        <v>0.93</v>
      </c>
    </row>
    <row r="12" spans="1:9" x14ac:dyDescent="0.25">
      <c r="A12" s="43" t="s">
        <v>224</v>
      </c>
      <c r="B12" s="43" t="s">
        <v>245</v>
      </c>
      <c r="C12" s="27">
        <v>58396</v>
      </c>
      <c r="D12" s="27">
        <v>0.05</v>
      </c>
      <c r="E12" s="44">
        <v>0.26601049299744178</v>
      </c>
      <c r="F12" s="28">
        <v>5.1299999999999998E-2</v>
      </c>
      <c r="G12" s="36">
        <v>0.65</v>
      </c>
      <c r="H12" s="27">
        <v>1</v>
      </c>
      <c r="I12" s="27">
        <v>1</v>
      </c>
    </row>
    <row r="13" spans="1:9" x14ac:dyDescent="0.25">
      <c r="A13" s="43" t="s">
        <v>224</v>
      </c>
      <c r="B13" s="43" t="s">
        <v>246</v>
      </c>
      <c r="C13" s="27">
        <v>58396</v>
      </c>
      <c r="D13" s="27">
        <v>0.05</v>
      </c>
      <c r="E13" s="44">
        <v>0.26601049299744178</v>
      </c>
      <c r="F13" s="28">
        <v>1.0200000000000001E-2</v>
      </c>
      <c r="G13" s="36">
        <v>0.18</v>
      </c>
      <c r="H13" s="27">
        <v>0.54</v>
      </c>
      <c r="I13" s="27">
        <v>0.98</v>
      </c>
    </row>
    <row r="14" spans="1:9" x14ac:dyDescent="0.25">
      <c r="A14" s="43" t="s">
        <v>224</v>
      </c>
      <c r="B14" s="43" t="s">
        <v>9</v>
      </c>
      <c r="C14" s="27">
        <v>58396</v>
      </c>
      <c r="D14" s="27">
        <v>0.05</v>
      </c>
      <c r="E14" s="44">
        <v>0.26601049299744178</v>
      </c>
      <c r="F14" s="28">
        <v>1.7899999999999999E-2</v>
      </c>
      <c r="G14" s="36">
        <v>0.28999999999999998</v>
      </c>
      <c r="H14" s="27">
        <v>0.78</v>
      </c>
      <c r="I14" s="27">
        <v>1</v>
      </c>
    </row>
    <row r="15" spans="1:9" x14ac:dyDescent="0.25">
      <c r="A15" s="43" t="s">
        <v>224</v>
      </c>
      <c r="B15" s="43" t="s">
        <v>10</v>
      </c>
      <c r="C15" s="27">
        <v>58396</v>
      </c>
      <c r="D15" s="27">
        <v>0.05</v>
      </c>
      <c r="E15" s="44">
        <v>0.26601049299744178</v>
      </c>
      <c r="F15" s="28">
        <v>3.6799999999999999E-2</v>
      </c>
      <c r="G15" s="36">
        <v>0.51</v>
      </c>
      <c r="H15" s="27">
        <v>0.97</v>
      </c>
      <c r="I15" s="27">
        <v>1</v>
      </c>
    </row>
    <row r="16" spans="1:9" x14ac:dyDescent="0.25">
      <c r="A16" s="43" t="s">
        <v>224</v>
      </c>
      <c r="B16" s="43" t="s">
        <v>115</v>
      </c>
      <c r="C16" s="27">
        <v>58396</v>
      </c>
      <c r="D16" s="27">
        <v>0.05</v>
      </c>
      <c r="E16" s="44">
        <v>0.26601049299744178</v>
      </c>
      <c r="F16" s="28">
        <v>3.8999999999999998E-3</v>
      </c>
      <c r="G16" s="36">
        <v>0.1</v>
      </c>
      <c r="H16" s="27">
        <v>0.25</v>
      </c>
      <c r="I16" s="27">
        <v>0.69</v>
      </c>
    </row>
    <row r="17" spans="1:9" x14ac:dyDescent="0.25">
      <c r="A17" s="43" t="s">
        <v>224</v>
      </c>
      <c r="B17" s="43" t="s">
        <v>254</v>
      </c>
      <c r="C17" s="27">
        <v>58396</v>
      </c>
      <c r="D17" s="27">
        <v>0.05</v>
      </c>
      <c r="E17" s="44">
        <v>0.26601049299744178</v>
      </c>
      <c r="F17" s="28">
        <v>2.4799999999999999E-2</v>
      </c>
      <c r="G17" s="36">
        <v>0.37</v>
      </c>
      <c r="H17" s="27">
        <v>0.89</v>
      </c>
      <c r="I17" s="27">
        <v>1</v>
      </c>
    </row>
    <row r="18" spans="1:9" x14ac:dyDescent="0.25">
      <c r="A18" s="43" t="s">
        <v>224</v>
      </c>
      <c r="B18" s="43" t="s">
        <v>13</v>
      </c>
      <c r="C18" s="27">
        <v>58396</v>
      </c>
      <c r="D18" s="27">
        <v>0.05</v>
      </c>
      <c r="E18" s="44">
        <v>0.26601049299744178</v>
      </c>
      <c r="F18" s="28">
        <v>8.3999999999999995E-3</v>
      </c>
      <c r="G18" s="36">
        <v>0.16</v>
      </c>
      <c r="H18" s="27">
        <v>0.46</v>
      </c>
      <c r="I18" s="27">
        <v>0.95</v>
      </c>
    </row>
    <row r="19" spans="1:9" x14ac:dyDescent="0.25">
      <c r="A19" s="43" t="s">
        <v>224</v>
      </c>
      <c r="B19" s="43" t="s">
        <v>14</v>
      </c>
      <c r="C19" s="27">
        <v>58396</v>
      </c>
      <c r="D19" s="27">
        <v>0.05</v>
      </c>
      <c r="E19" s="44">
        <v>0.26601049299744178</v>
      </c>
      <c r="F19" s="28">
        <v>1.9400000000000001E-2</v>
      </c>
      <c r="G19" s="36">
        <v>0.31</v>
      </c>
      <c r="H19" s="27">
        <v>0.81</v>
      </c>
      <c r="I19" s="27">
        <v>1</v>
      </c>
    </row>
    <row r="20" spans="1:9" x14ac:dyDescent="0.25">
      <c r="A20" s="43" t="s">
        <v>224</v>
      </c>
      <c r="B20" s="43" t="s">
        <v>15</v>
      </c>
      <c r="C20" s="27">
        <v>58396</v>
      </c>
      <c r="D20" s="27">
        <v>0.05</v>
      </c>
      <c r="E20" s="44">
        <v>0.26601049299744178</v>
      </c>
      <c r="F20" s="28">
        <v>2.63E-2</v>
      </c>
      <c r="G20" s="36">
        <v>0.39</v>
      </c>
      <c r="H20" s="27">
        <v>0.91</v>
      </c>
      <c r="I20" s="27">
        <v>1</v>
      </c>
    </row>
    <row r="21" spans="1:9" x14ac:dyDescent="0.25">
      <c r="A21" s="43" t="s">
        <v>224</v>
      </c>
      <c r="B21" s="43" t="s">
        <v>16</v>
      </c>
      <c r="C21" s="27">
        <v>58396</v>
      </c>
      <c r="D21" s="27">
        <v>0.05</v>
      </c>
      <c r="E21" s="44">
        <v>0.26601049299744178</v>
      </c>
      <c r="F21" s="28">
        <v>1.4500000000000001E-2</v>
      </c>
      <c r="G21" s="36">
        <v>0.24</v>
      </c>
      <c r="H21" s="27">
        <v>0.69</v>
      </c>
      <c r="I21" s="27">
        <v>1</v>
      </c>
    </row>
    <row r="22" spans="1:9" x14ac:dyDescent="0.25">
      <c r="A22" s="43" t="s">
        <v>224</v>
      </c>
      <c r="B22" s="43" t="s">
        <v>5</v>
      </c>
      <c r="C22" s="27">
        <v>58396</v>
      </c>
      <c r="D22" s="27">
        <v>0.05</v>
      </c>
      <c r="E22" s="44">
        <v>0.26601049299744178</v>
      </c>
      <c r="F22" s="28">
        <v>7.4999999999999997E-3</v>
      </c>
      <c r="G22" s="36">
        <v>0.15</v>
      </c>
      <c r="H22" s="27">
        <v>0.42</v>
      </c>
      <c r="I22" s="27">
        <v>0.92</v>
      </c>
    </row>
    <row r="23" spans="1:9" x14ac:dyDescent="0.25">
      <c r="A23" s="43" t="s">
        <v>224</v>
      </c>
      <c r="B23" s="43" t="s">
        <v>11</v>
      </c>
      <c r="C23" s="27">
        <v>58396</v>
      </c>
      <c r="D23" s="27">
        <v>0.05</v>
      </c>
      <c r="E23" s="44">
        <v>0.26601049299744178</v>
      </c>
      <c r="F23" s="28">
        <v>2.12E-2</v>
      </c>
      <c r="G23" s="36">
        <v>0.33</v>
      </c>
      <c r="H23" s="27">
        <v>0.84</v>
      </c>
      <c r="I23" s="27">
        <v>1</v>
      </c>
    </row>
    <row r="24" spans="1:9" x14ac:dyDescent="0.25">
      <c r="A24" s="43" t="s">
        <v>224</v>
      </c>
      <c r="B24" s="43" t="s">
        <v>17</v>
      </c>
      <c r="C24" s="27">
        <v>58396</v>
      </c>
      <c r="D24" s="27">
        <v>0.05</v>
      </c>
      <c r="E24" s="44">
        <v>0.26601049299744178</v>
      </c>
      <c r="F24" s="28">
        <v>4.5900000000000003E-2</v>
      </c>
      <c r="G24" s="36">
        <v>0.61</v>
      </c>
      <c r="H24" s="27">
        <v>0.99</v>
      </c>
      <c r="I24" s="27">
        <v>1</v>
      </c>
    </row>
    <row r="25" spans="1:9" x14ac:dyDescent="0.25">
      <c r="A25" s="43" t="s">
        <v>222</v>
      </c>
      <c r="B25" s="43" t="s">
        <v>243</v>
      </c>
      <c r="C25" s="27">
        <v>54884</v>
      </c>
      <c r="D25" s="27">
        <v>0.05</v>
      </c>
      <c r="E25" s="44">
        <v>0.18987122230412348</v>
      </c>
      <c r="F25" s="28">
        <v>1.8E-3</v>
      </c>
      <c r="G25" s="36">
        <v>7.0000000000000007E-2</v>
      </c>
      <c r="H25" s="27">
        <v>0.12</v>
      </c>
      <c r="I25" s="27">
        <v>0.31</v>
      </c>
    </row>
    <row r="26" spans="1:9" x14ac:dyDescent="0.25">
      <c r="A26" s="43" t="s">
        <v>222</v>
      </c>
      <c r="B26" s="43" t="s">
        <v>6</v>
      </c>
      <c r="C26" s="27">
        <v>54884</v>
      </c>
      <c r="D26" s="27">
        <v>0.05</v>
      </c>
      <c r="E26" s="44">
        <v>0.18987122230412348</v>
      </c>
      <c r="F26" s="28">
        <v>1.2999999999999999E-3</v>
      </c>
      <c r="G26" s="36">
        <v>0.06</v>
      </c>
      <c r="H26" s="27">
        <v>0.1</v>
      </c>
      <c r="I26" s="27">
        <v>0.24</v>
      </c>
    </row>
    <row r="27" spans="1:9" x14ac:dyDescent="0.25">
      <c r="A27" s="43" t="s">
        <v>222</v>
      </c>
      <c r="B27" s="43" t="s">
        <v>7</v>
      </c>
      <c r="C27" s="27">
        <v>54884</v>
      </c>
      <c r="D27" s="27">
        <v>0.05</v>
      </c>
      <c r="E27" s="44">
        <v>0.18987122230412348</v>
      </c>
      <c r="F27" s="28">
        <v>1.4E-3</v>
      </c>
      <c r="G27" s="36">
        <v>0.06</v>
      </c>
      <c r="H27" s="27">
        <v>0.1</v>
      </c>
      <c r="I27" s="27">
        <v>0.25</v>
      </c>
    </row>
    <row r="28" spans="1:9" x14ac:dyDescent="0.25">
      <c r="A28" s="43" t="s">
        <v>222</v>
      </c>
      <c r="B28" s="43" t="s">
        <v>8</v>
      </c>
      <c r="C28" s="27">
        <v>54884</v>
      </c>
      <c r="D28" s="27">
        <v>0.05</v>
      </c>
      <c r="E28" s="44">
        <v>0.18987122230412348</v>
      </c>
      <c r="F28" s="28">
        <v>1.9E-3</v>
      </c>
      <c r="G28" s="36">
        <v>7.0000000000000007E-2</v>
      </c>
      <c r="H28" s="27">
        <v>0.12</v>
      </c>
      <c r="I28" s="27">
        <v>0.32</v>
      </c>
    </row>
    <row r="29" spans="1:9" x14ac:dyDescent="0.25">
      <c r="A29" s="43" t="s">
        <v>222</v>
      </c>
      <c r="B29" s="43" t="s">
        <v>232</v>
      </c>
      <c r="C29" s="27">
        <v>54884</v>
      </c>
      <c r="D29" s="27">
        <v>0.05</v>
      </c>
      <c r="E29" s="44">
        <v>0.18987122230412348</v>
      </c>
      <c r="F29" s="28">
        <v>6.3E-3</v>
      </c>
      <c r="G29" s="36">
        <v>0.11</v>
      </c>
      <c r="H29" s="27">
        <v>0.28999999999999998</v>
      </c>
      <c r="I29" s="27">
        <v>0.78</v>
      </c>
    </row>
    <row r="30" spans="1:9" x14ac:dyDescent="0.25">
      <c r="A30" s="43" t="s">
        <v>222</v>
      </c>
      <c r="B30" s="43" t="s">
        <v>244</v>
      </c>
      <c r="C30" s="27">
        <v>54884</v>
      </c>
      <c r="D30" s="27">
        <v>0.05</v>
      </c>
      <c r="E30" s="44">
        <v>0.18987122230412348</v>
      </c>
      <c r="F30" s="28">
        <v>7.6E-3</v>
      </c>
      <c r="G30" s="36">
        <v>0.12</v>
      </c>
      <c r="H30" s="27">
        <v>0.34</v>
      </c>
      <c r="I30" s="27">
        <v>0.85</v>
      </c>
    </row>
    <row r="31" spans="1:9" x14ac:dyDescent="0.25">
      <c r="A31" s="43" t="s">
        <v>222</v>
      </c>
      <c r="B31" s="43" t="s">
        <v>245</v>
      </c>
      <c r="C31" s="27">
        <v>54884</v>
      </c>
      <c r="D31" s="27">
        <v>0.05</v>
      </c>
      <c r="E31" s="44">
        <v>0.18987122230412348</v>
      </c>
      <c r="F31" s="28">
        <v>5.1299999999999998E-2</v>
      </c>
      <c r="G31" s="36">
        <v>0.53</v>
      </c>
      <c r="H31" s="27">
        <v>0.98</v>
      </c>
      <c r="I31" s="27">
        <v>1</v>
      </c>
    </row>
    <row r="32" spans="1:9" x14ac:dyDescent="0.25">
      <c r="A32" s="43" t="s">
        <v>222</v>
      </c>
      <c r="B32" s="43" t="s">
        <v>246</v>
      </c>
      <c r="C32" s="27">
        <v>54884</v>
      </c>
      <c r="D32" s="27">
        <v>0.05</v>
      </c>
      <c r="E32" s="44">
        <v>0.18987122230412348</v>
      </c>
      <c r="F32" s="28">
        <v>1.0200000000000001E-2</v>
      </c>
      <c r="G32" s="36">
        <v>0.15</v>
      </c>
      <c r="H32" s="27">
        <v>0.43</v>
      </c>
      <c r="I32" s="27">
        <v>0.94</v>
      </c>
    </row>
    <row r="33" spans="1:9" x14ac:dyDescent="0.25">
      <c r="A33" s="43" t="s">
        <v>222</v>
      </c>
      <c r="B33" s="43" t="s">
        <v>9</v>
      </c>
      <c r="C33" s="27">
        <v>54884</v>
      </c>
      <c r="D33" s="27">
        <v>0.05</v>
      </c>
      <c r="E33" s="44">
        <v>0.18987122230412348</v>
      </c>
      <c r="F33" s="28">
        <v>1.7899999999999999E-2</v>
      </c>
      <c r="G33" s="36">
        <v>0.23</v>
      </c>
      <c r="H33" s="27">
        <v>0.66</v>
      </c>
      <c r="I33" s="27">
        <v>1</v>
      </c>
    </row>
    <row r="34" spans="1:9" x14ac:dyDescent="0.25">
      <c r="A34" s="43" t="s">
        <v>222</v>
      </c>
      <c r="B34" s="43" t="s">
        <v>10</v>
      </c>
      <c r="C34" s="27">
        <v>54884</v>
      </c>
      <c r="D34" s="27">
        <v>0.05</v>
      </c>
      <c r="E34" s="44">
        <v>0.18987122230412348</v>
      </c>
      <c r="F34" s="28">
        <v>3.6799999999999999E-2</v>
      </c>
      <c r="G34" s="36">
        <v>0.41</v>
      </c>
      <c r="H34" s="27">
        <v>0.93</v>
      </c>
      <c r="I34" s="27">
        <v>1</v>
      </c>
    </row>
    <row r="35" spans="1:9" x14ac:dyDescent="0.25">
      <c r="A35" s="43" t="s">
        <v>222</v>
      </c>
      <c r="B35" s="43" t="s">
        <v>115</v>
      </c>
      <c r="C35" s="27">
        <v>54884</v>
      </c>
      <c r="D35" s="27">
        <v>0.05</v>
      </c>
      <c r="E35" s="44">
        <v>0.18987122230412348</v>
      </c>
      <c r="F35" s="28">
        <v>3.8999999999999998E-3</v>
      </c>
      <c r="G35" s="36">
        <v>0.09</v>
      </c>
      <c r="H35" s="27">
        <v>0.2</v>
      </c>
      <c r="I35" s="27">
        <v>0.57999999999999996</v>
      </c>
    </row>
    <row r="36" spans="1:9" x14ac:dyDescent="0.25">
      <c r="A36" s="43" t="s">
        <v>222</v>
      </c>
      <c r="B36" s="43" t="s">
        <v>254</v>
      </c>
      <c r="C36" s="27">
        <v>54884</v>
      </c>
      <c r="D36" s="27">
        <v>0.05</v>
      </c>
      <c r="E36" s="44">
        <v>0.18987122230412348</v>
      </c>
      <c r="F36" s="28">
        <v>2.4799999999999999E-2</v>
      </c>
      <c r="G36" s="36">
        <v>0.3</v>
      </c>
      <c r="H36" s="27">
        <v>0.8</v>
      </c>
      <c r="I36" s="27">
        <v>1</v>
      </c>
    </row>
    <row r="37" spans="1:9" x14ac:dyDescent="0.25">
      <c r="A37" s="43" t="s">
        <v>222</v>
      </c>
      <c r="B37" s="43" t="s">
        <v>13</v>
      </c>
      <c r="C37" s="27">
        <v>54884</v>
      </c>
      <c r="D37" s="27">
        <v>0.05</v>
      </c>
      <c r="E37" s="44">
        <v>0.18987122230412348</v>
      </c>
      <c r="F37" s="28">
        <v>8.3999999999999995E-3</v>
      </c>
      <c r="G37" s="36">
        <v>0.13</v>
      </c>
      <c r="H37" s="27">
        <v>0.37</v>
      </c>
      <c r="I37" s="27">
        <v>0.89</v>
      </c>
    </row>
    <row r="38" spans="1:9" x14ac:dyDescent="0.25">
      <c r="A38" s="43" t="s">
        <v>222</v>
      </c>
      <c r="B38" s="43" t="s">
        <v>14</v>
      </c>
      <c r="C38" s="27">
        <v>54884</v>
      </c>
      <c r="D38" s="27">
        <v>0.05</v>
      </c>
      <c r="E38" s="44">
        <v>0.18987122230412348</v>
      </c>
      <c r="F38" s="28">
        <v>1.9400000000000001E-2</v>
      </c>
      <c r="G38" s="36">
        <v>0.24</v>
      </c>
      <c r="H38" s="27">
        <v>0.7</v>
      </c>
      <c r="I38" s="27">
        <v>1</v>
      </c>
    </row>
    <row r="39" spans="1:9" x14ac:dyDescent="0.25">
      <c r="A39" s="43" t="s">
        <v>222</v>
      </c>
      <c r="B39" s="43" t="s">
        <v>15</v>
      </c>
      <c r="C39" s="27">
        <v>54884</v>
      </c>
      <c r="D39" s="27">
        <v>0.05</v>
      </c>
      <c r="E39" s="44">
        <v>0.18987122230412348</v>
      </c>
      <c r="F39" s="28">
        <v>2.63E-2</v>
      </c>
      <c r="G39" s="36">
        <v>0.31</v>
      </c>
      <c r="H39" s="27">
        <v>0.82</v>
      </c>
      <c r="I39" s="27">
        <v>1</v>
      </c>
    </row>
    <row r="40" spans="1:9" x14ac:dyDescent="0.25">
      <c r="A40" s="43" t="s">
        <v>222</v>
      </c>
      <c r="B40" s="43" t="s">
        <v>16</v>
      </c>
      <c r="C40" s="27">
        <v>54884</v>
      </c>
      <c r="D40" s="27">
        <v>0.05</v>
      </c>
      <c r="E40" s="44">
        <v>0.18987122230412348</v>
      </c>
      <c r="F40" s="28">
        <v>1.4500000000000001E-2</v>
      </c>
      <c r="G40" s="36">
        <v>0.19</v>
      </c>
      <c r="H40" s="27">
        <v>0.56999999999999995</v>
      </c>
      <c r="I40" s="27">
        <v>0.99</v>
      </c>
    </row>
    <row r="41" spans="1:9" x14ac:dyDescent="0.25">
      <c r="A41" s="43" t="s">
        <v>222</v>
      </c>
      <c r="B41" s="43" t="s">
        <v>5</v>
      </c>
      <c r="C41" s="27">
        <v>54884</v>
      </c>
      <c r="D41" s="27">
        <v>0.05</v>
      </c>
      <c r="E41" s="44">
        <v>0.18987122230412348</v>
      </c>
      <c r="F41" s="28">
        <v>7.4999999999999997E-3</v>
      </c>
      <c r="G41" s="36">
        <v>0.12</v>
      </c>
      <c r="H41" s="27">
        <v>0.34</v>
      </c>
      <c r="I41" s="27">
        <v>0.85</v>
      </c>
    </row>
    <row r="42" spans="1:9" x14ac:dyDescent="0.25">
      <c r="A42" s="43" t="s">
        <v>222</v>
      </c>
      <c r="B42" s="43" t="s">
        <v>11</v>
      </c>
      <c r="C42" s="27">
        <v>54884</v>
      </c>
      <c r="D42" s="27">
        <v>0.05</v>
      </c>
      <c r="E42" s="44">
        <v>0.18987122230412348</v>
      </c>
      <c r="F42" s="28">
        <v>2.12E-2</v>
      </c>
      <c r="G42" s="36">
        <v>0.26</v>
      </c>
      <c r="H42" s="27">
        <v>0.73</v>
      </c>
      <c r="I42" s="27">
        <v>1</v>
      </c>
    </row>
    <row r="43" spans="1:9" x14ac:dyDescent="0.25">
      <c r="A43" s="43" t="s">
        <v>222</v>
      </c>
      <c r="B43" s="43" t="s">
        <v>17</v>
      </c>
      <c r="C43" s="27">
        <v>54884</v>
      </c>
      <c r="D43" s="27">
        <v>0.05</v>
      </c>
      <c r="E43" s="44">
        <v>0.18987122230412348</v>
      </c>
      <c r="F43" s="28">
        <v>4.5900000000000003E-2</v>
      </c>
      <c r="G43" s="36">
        <v>0.49</v>
      </c>
      <c r="H43" s="27">
        <v>0.97</v>
      </c>
      <c r="I43" s="27">
        <v>1</v>
      </c>
    </row>
    <row r="44" spans="1:9" x14ac:dyDescent="0.25">
      <c r="A44" s="43" t="s">
        <v>223</v>
      </c>
      <c r="B44" s="43" t="s">
        <v>243</v>
      </c>
      <c r="C44" s="27">
        <v>36677</v>
      </c>
      <c r="D44" s="27">
        <v>0.05</v>
      </c>
      <c r="E44" s="44">
        <v>3.4699692498659972E-2</v>
      </c>
      <c r="F44" s="28">
        <v>1.8E-3</v>
      </c>
      <c r="G44" s="36">
        <v>0.05</v>
      </c>
      <c r="H44" s="27">
        <v>0.06</v>
      </c>
      <c r="I44" s="27">
        <v>0.09</v>
      </c>
    </row>
    <row r="45" spans="1:9" x14ac:dyDescent="0.25">
      <c r="A45" s="43" t="s">
        <v>223</v>
      </c>
      <c r="B45" s="43" t="s">
        <v>6</v>
      </c>
      <c r="C45" s="27">
        <v>36677</v>
      </c>
      <c r="D45" s="27">
        <v>0.05</v>
      </c>
      <c r="E45" s="44">
        <v>3.4699692498659972E-2</v>
      </c>
      <c r="F45" s="28">
        <v>1.2999999999999999E-3</v>
      </c>
      <c r="G45" s="36">
        <v>0.05</v>
      </c>
      <c r="H45" s="27">
        <v>0.06</v>
      </c>
      <c r="I45" s="27">
        <v>0.08</v>
      </c>
    </row>
    <row r="46" spans="1:9" x14ac:dyDescent="0.25">
      <c r="A46" s="43" t="s">
        <v>223</v>
      </c>
      <c r="B46" s="43" t="s">
        <v>7</v>
      </c>
      <c r="C46" s="27">
        <v>36677</v>
      </c>
      <c r="D46" s="27">
        <v>0.05</v>
      </c>
      <c r="E46" s="44">
        <v>3.4699692498659972E-2</v>
      </c>
      <c r="F46" s="28">
        <v>1.4E-3</v>
      </c>
      <c r="G46" s="36">
        <v>0.05</v>
      </c>
      <c r="H46" s="27">
        <v>0.06</v>
      </c>
      <c r="I46" s="27">
        <v>0.08</v>
      </c>
    </row>
    <row r="47" spans="1:9" x14ac:dyDescent="0.25">
      <c r="A47" s="43" t="s">
        <v>223</v>
      </c>
      <c r="B47" s="43" t="s">
        <v>8</v>
      </c>
      <c r="C47" s="27">
        <v>36677</v>
      </c>
      <c r="D47" s="27">
        <v>0.05</v>
      </c>
      <c r="E47" s="44">
        <v>3.4699692498659972E-2</v>
      </c>
      <c r="F47" s="28">
        <v>1.9E-3</v>
      </c>
      <c r="G47" s="36">
        <v>0.05</v>
      </c>
      <c r="H47" s="27">
        <v>0.06</v>
      </c>
      <c r="I47" s="27">
        <v>0.09</v>
      </c>
    </row>
    <row r="48" spans="1:9" x14ac:dyDescent="0.25">
      <c r="A48" s="43" t="s">
        <v>223</v>
      </c>
      <c r="B48" s="43" t="s">
        <v>232</v>
      </c>
      <c r="C48" s="27">
        <v>36677</v>
      </c>
      <c r="D48" s="27">
        <v>0.05</v>
      </c>
      <c r="E48" s="44">
        <v>3.4699692498659972E-2</v>
      </c>
      <c r="F48" s="28">
        <v>6.3E-3</v>
      </c>
      <c r="G48" s="36">
        <v>0.06</v>
      </c>
      <c r="H48" s="27">
        <v>0.09</v>
      </c>
      <c r="I48" s="27">
        <v>0.2</v>
      </c>
    </row>
    <row r="49" spans="1:9" x14ac:dyDescent="0.25">
      <c r="A49" s="43" t="s">
        <v>223</v>
      </c>
      <c r="B49" s="43" t="s">
        <v>244</v>
      </c>
      <c r="C49" s="27">
        <v>36677</v>
      </c>
      <c r="D49" s="27">
        <v>0.05</v>
      </c>
      <c r="E49" s="44">
        <v>3.4699692498659972E-2</v>
      </c>
      <c r="F49" s="28">
        <v>7.6E-3</v>
      </c>
      <c r="G49" s="36">
        <v>0.06</v>
      </c>
      <c r="H49" s="27">
        <v>0.09</v>
      </c>
      <c r="I49" s="27">
        <v>0.23</v>
      </c>
    </row>
    <row r="50" spans="1:9" x14ac:dyDescent="0.25">
      <c r="A50" s="43" t="s">
        <v>223</v>
      </c>
      <c r="B50" s="43" t="s">
        <v>245</v>
      </c>
      <c r="C50" s="27">
        <v>36677</v>
      </c>
      <c r="D50" s="27">
        <v>0.05</v>
      </c>
      <c r="E50" s="44">
        <v>3.4699692498659972E-2</v>
      </c>
      <c r="F50" s="28">
        <v>5.1299999999999998E-2</v>
      </c>
      <c r="G50" s="36">
        <v>0.12</v>
      </c>
      <c r="H50" s="27">
        <v>0.35</v>
      </c>
      <c r="I50" s="27">
        <v>0.88</v>
      </c>
    </row>
    <row r="51" spans="1:9" x14ac:dyDescent="0.25">
      <c r="A51" s="43" t="s">
        <v>223</v>
      </c>
      <c r="B51" s="43" t="s">
        <v>246</v>
      </c>
      <c r="C51" s="27">
        <v>36677</v>
      </c>
      <c r="D51" s="27">
        <v>0.05</v>
      </c>
      <c r="E51" s="44">
        <v>3.4699692498659972E-2</v>
      </c>
      <c r="F51" s="28">
        <v>1.0200000000000001E-2</v>
      </c>
      <c r="G51" s="36">
        <v>0.06</v>
      </c>
      <c r="H51" s="27">
        <v>0.11</v>
      </c>
      <c r="I51" s="27">
        <v>0.28999999999999998</v>
      </c>
    </row>
    <row r="52" spans="1:9" x14ac:dyDescent="0.25">
      <c r="A52" s="43" t="s">
        <v>223</v>
      </c>
      <c r="B52" s="43" t="s">
        <v>9</v>
      </c>
      <c r="C52" s="27">
        <v>36677</v>
      </c>
      <c r="D52" s="27">
        <v>0.05</v>
      </c>
      <c r="E52" s="44">
        <v>3.4699692498659972E-2</v>
      </c>
      <c r="F52" s="28">
        <v>1.7899999999999999E-2</v>
      </c>
      <c r="G52" s="36">
        <v>0.08</v>
      </c>
      <c r="H52" s="27">
        <v>0.15</v>
      </c>
      <c r="I52" s="27">
        <v>0.46</v>
      </c>
    </row>
    <row r="53" spans="1:9" x14ac:dyDescent="0.25">
      <c r="A53" s="43" t="s">
        <v>223</v>
      </c>
      <c r="B53" s="43" t="s">
        <v>10</v>
      </c>
      <c r="C53" s="27">
        <v>36677</v>
      </c>
      <c r="D53" s="27">
        <v>0.05</v>
      </c>
      <c r="E53" s="44">
        <v>3.4699692498659972E-2</v>
      </c>
      <c r="F53" s="28">
        <v>3.6799999999999999E-2</v>
      </c>
      <c r="G53" s="36">
        <v>0.1</v>
      </c>
      <c r="H53" s="27">
        <v>0.27</v>
      </c>
      <c r="I53" s="27">
        <v>0.76</v>
      </c>
    </row>
    <row r="54" spans="1:9" x14ac:dyDescent="0.25">
      <c r="A54" s="43" t="s">
        <v>223</v>
      </c>
      <c r="B54" s="43" t="s">
        <v>115</v>
      </c>
      <c r="C54" s="27">
        <v>36677</v>
      </c>
      <c r="D54" s="27">
        <v>0.05</v>
      </c>
      <c r="E54" s="44">
        <v>3.4699692498659972E-2</v>
      </c>
      <c r="F54" s="28">
        <v>3.8999999999999998E-3</v>
      </c>
      <c r="G54" s="36">
        <v>0.06</v>
      </c>
      <c r="H54" s="27">
        <v>7.0000000000000007E-2</v>
      </c>
      <c r="I54" s="27">
        <v>0.14000000000000001</v>
      </c>
    </row>
    <row r="55" spans="1:9" x14ac:dyDescent="0.25">
      <c r="A55" s="43" t="s">
        <v>223</v>
      </c>
      <c r="B55" s="43" t="s">
        <v>254</v>
      </c>
      <c r="C55" s="27">
        <v>36677</v>
      </c>
      <c r="D55" s="27">
        <v>0.05</v>
      </c>
      <c r="E55" s="44">
        <v>3.4699692498659972E-2</v>
      </c>
      <c r="F55" s="28">
        <v>2.4799999999999999E-2</v>
      </c>
      <c r="G55" s="36">
        <v>0.09</v>
      </c>
      <c r="H55" s="27">
        <v>0.2</v>
      </c>
      <c r="I55" s="27">
        <v>0.59</v>
      </c>
    </row>
    <row r="56" spans="1:9" x14ac:dyDescent="0.25">
      <c r="A56" s="43" t="s">
        <v>223</v>
      </c>
      <c r="B56" s="43" t="s">
        <v>13</v>
      </c>
      <c r="C56" s="27">
        <v>36677</v>
      </c>
      <c r="D56" s="27">
        <v>0.05</v>
      </c>
      <c r="E56" s="44">
        <v>3.4699692498659972E-2</v>
      </c>
      <c r="F56" s="28">
        <v>8.3999999999999995E-3</v>
      </c>
      <c r="G56" s="36">
        <v>0.06</v>
      </c>
      <c r="H56" s="27">
        <v>0.1</v>
      </c>
      <c r="I56" s="27">
        <v>0.25</v>
      </c>
    </row>
    <row r="57" spans="1:9" x14ac:dyDescent="0.25">
      <c r="A57" s="43" t="s">
        <v>223</v>
      </c>
      <c r="B57" s="43" t="s">
        <v>14</v>
      </c>
      <c r="C57" s="27">
        <v>36677</v>
      </c>
      <c r="D57" s="27">
        <v>0.05</v>
      </c>
      <c r="E57" s="44">
        <v>3.4699692498659972E-2</v>
      </c>
      <c r="F57" s="28">
        <v>1.9400000000000001E-2</v>
      </c>
      <c r="G57" s="36">
        <v>0.08</v>
      </c>
      <c r="H57" s="27">
        <v>0.16</v>
      </c>
      <c r="I57" s="27">
        <v>0.49</v>
      </c>
    </row>
    <row r="58" spans="1:9" x14ac:dyDescent="0.25">
      <c r="A58" s="43" t="s">
        <v>223</v>
      </c>
      <c r="B58" s="43" t="s">
        <v>15</v>
      </c>
      <c r="C58" s="27">
        <v>36677</v>
      </c>
      <c r="D58" s="27">
        <v>0.05</v>
      </c>
      <c r="E58" s="44">
        <v>3.4699692498659972E-2</v>
      </c>
      <c r="F58" s="28">
        <v>2.63E-2</v>
      </c>
      <c r="G58" s="36">
        <v>0.09</v>
      </c>
      <c r="H58" s="27">
        <v>0.21</v>
      </c>
      <c r="I58" s="27">
        <v>0.62</v>
      </c>
    </row>
    <row r="59" spans="1:9" x14ac:dyDescent="0.25">
      <c r="A59" s="43" t="s">
        <v>223</v>
      </c>
      <c r="B59" s="43" t="s">
        <v>16</v>
      </c>
      <c r="C59" s="27">
        <v>36677</v>
      </c>
      <c r="D59" s="27">
        <v>0.05</v>
      </c>
      <c r="E59" s="44">
        <v>3.4699692498659972E-2</v>
      </c>
      <c r="F59" s="28">
        <v>1.4500000000000001E-2</v>
      </c>
      <c r="G59" s="36">
        <v>7.0000000000000007E-2</v>
      </c>
      <c r="H59" s="27">
        <v>0.13</v>
      </c>
      <c r="I59" s="27">
        <v>0.39</v>
      </c>
    </row>
    <row r="60" spans="1:9" x14ac:dyDescent="0.25">
      <c r="A60" s="43" t="s">
        <v>223</v>
      </c>
      <c r="B60" s="43" t="s">
        <v>5</v>
      </c>
      <c r="C60" s="27">
        <v>36677</v>
      </c>
      <c r="D60" s="27">
        <v>0.05</v>
      </c>
      <c r="E60" s="44">
        <v>3.4699692498659972E-2</v>
      </c>
      <c r="F60" s="28">
        <v>7.4999999999999997E-3</v>
      </c>
      <c r="G60" s="36">
        <v>0.06</v>
      </c>
      <c r="H60" s="27">
        <v>0.09</v>
      </c>
      <c r="I60" s="27">
        <v>0.23</v>
      </c>
    </row>
    <row r="61" spans="1:9" x14ac:dyDescent="0.25">
      <c r="A61" s="43" t="s">
        <v>223</v>
      </c>
      <c r="B61" s="43" t="s">
        <v>11</v>
      </c>
      <c r="C61" s="27">
        <v>36677</v>
      </c>
      <c r="D61" s="27">
        <v>0.05</v>
      </c>
      <c r="E61" s="44">
        <v>3.4699692498659972E-2</v>
      </c>
      <c r="F61" s="28">
        <v>2.12E-2</v>
      </c>
      <c r="G61" s="36">
        <v>0.08</v>
      </c>
      <c r="H61" s="27">
        <v>0.17</v>
      </c>
      <c r="I61" s="27">
        <v>0.53</v>
      </c>
    </row>
    <row r="62" spans="1:9" x14ac:dyDescent="0.25">
      <c r="A62" s="43" t="s">
        <v>223</v>
      </c>
      <c r="B62" s="43" t="s">
        <v>17</v>
      </c>
      <c r="C62" s="27">
        <v>36677</v>
      </c>
      <c r="D62" s="27">
        <v>0.05</v>
      </c>
      <c r="E62" s="44">
        <v>3.4699692498659972E-2</v>
      </c>
      <c r="F62" s="28">
        <v>4.5900000000000003E-2</v>
      </c>
      <c r="G62" s="36">
        <v>0.12</v>
      </c>
      <c r="H62" s="27">
        <v>0.32</v>
      </c>
      <c r="I62" s="27">
        <v>0.85</v>
      </c>
    </row>
  </sheetData>
  <autoFilter ref="A5:I5"/>
  <mergeCells count="7">
    <mergeCell ref="F4:F5"/>
    <mergeCell ref="A4:A5"/>
    <mergeCell ref="B4:B5"/>
    <mergeCell ref="C4:C5"/>
    <mergeCell ref="D4:D5"/>
    <mergeCell ref="E4:E5"/>
    <mergeCell ref="G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>QIMR Berghofer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O'Mara</dc:creator>
  <cp:lastModifiedBy>Tracy O'Mara</cp:lastModifiedBy>
  <dcterms:created xsi:type="dcterms:W3CDTF">2022-10-06T06:20:44Z</dcterms:created>
  <dcterms:modified xsi:type="dcterms:W3CDTF">2023-01-13T01:49:12Z</dcterms:modified>
</cp:coreProperties>
</file>