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D:\New folder\2023.2\2023.2.27\4. nutrients-2251059-pdf\"/>
    </mc:Choice>
  </mc:AlternateContent>
  <xr:revisionPtr revIDLastSave="0" documentId="13_ncr:1_{1E4A0E0A-422F-49C7-8E5A-171020255A94}" xr6:coauthVersionLast="36" xr6:coauthVersionMax="47" xr10:uidLastSave="{00000000-0000-0000-0000-000000000000}"/>
  <bookViews>
    <workbookView xWindow="12" yWindow="60" windowWidth="13020" windowHeight="15276" xr2:uid="{FD90C772-1447-8D46-85D7-F9A14BA7ACC7}"/>
  </bookViews>
  <sheets>
    <sheet name="Supplementary 1" sheetId="2" r:id="rId1"/>
    <sheet name="Supplementary 2" sheetId="1" r:id="rId2"/>
  </sheets>
  <definedNames>
    <definedName name="_xlnm._FilterDatabase" localSheetId="1" hidden="1">'Supplementary 2'!$A$1:$AO$1</definedName>
    <definedName name="_Hlk121737294" localSheetId="0">'Supplementary 1'!$A$7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1" i="1" l="1"/>
  <c r="H191" i="1"/>
  <c r="F191" i="1"/>
  <c r="J190" i="1"/>
  <c r="H190" i="1"/>
  <c r="F190" i="1"/>
  <c r="F189" i="1"/>
  <c r="J188" i="1"/>
  <c r="H188" i="1"/>
  <c r="F188" i="1"/>
  <c r="J187" i="1"/>
  <c r="H187" i="1"/>
  <c r="F187" i="1"/>
  <c r="J186" i="1"/>
  <c r="H186" i="1"/>
  <c r="F186" i="1"/>
  <c r="J185" i="1"/>
  <c r="H185" i="1"/>
  <c r="F185" i="1"/>
  <c r="J184" i="1"/>
  <c r="H184" i="1"/>
  <c r="F184" i="1"/>
  <c r="J183" i="1"/>
  <c r="H183" i="1"/>
  <c r="F183" i="1"/>
  <c r="J182" i="1"/>
  <c r="H182" i="1"/>
  <c r="F182" i="1"/>
  <c r="J181" i="1"/>
  <c r="H181" i="1"/>
  <c r="F181" i="1"/>
  <c r="J180" i="1"/>
  <c r="H180" i="1"/>
  <c r="F180" i="1"/>
  <c r="J179" i="1"/>
  <c r="H179" i="1"/>
  <c r="F179" i="1"/>
  <c r="J178" i="1"/>
  <c r="H178" i="1"/>
  <c r="F178" i="1"/>
  <c r="J177" i="1"/>
  <c r="H177" i="1"/>
  <c r="F177" i="1"/>
  <c r="J176" i="1"/>
  <c r="H176" i="1"/>
  <c r="F176" i="1"/>
  <c r="J175" i="1"/>
  <c r="H175" i="1"/>
  <c r="F175" i="1"/>
  <c r="J174" i="1"/>
  <c r="H174" i="1"/>
  <c r="F174" i="1"/>
  <c r="J173" i="1"/>
  <c r="H173" i="1"/>
  <c r="F173" i="1"/>
  <c r="J172" i="1"/>
  <c r="H172" i="1"/>
  <c r="F172" i="1"/>
  <c r="J171" i="1"/>
  <c r="H171" i="1"/>
  <c r="F171" i="1"/>
  <c r="J170" i="1"/>
  <c r="H170" i="1"/>
  <c r="F170" i="1"/>
  <c r="F169" i="1"/>
  <c r="J168" i="1"/>
  <c r="H168" i="1"/>
  <c r="F168" i="1"/>
  <c r="J167" i="1"/>
  <c r="H167" i="1"/>
  <c r="F167" i="1"/>
  <c r="J166" i="1"/>
  <c r="H166" i="1"/>
  <c r="F166" i="1"/>
  <c r="J165" i="1"/>
  <c r="H165" i="1"/>
  <c r="F165" i="1"/>
  <c r="J164" i="1"/>
  <c r="H164" i="1"/>
  <c r="F164" i="1"/>
  <c r="J163" i="1"/>
  <c r="H163" i="1"/>
  <c r="F163" i="1"/>
  <c r="J162" i="1"/>
  <c r="H162" i="1"/>
  <c r="F162" i="1"/>
  <c r="J161" i="1"/>
  <c r="H161" i="1"/>
  <c r="F161" i="1"/>
  <c r="J160" i="1"/>
  <c r="H160" i="1"/>
  <c r="F160" i="1"/>
  <c r="J159" i="1"/>
  <c r="H159" i="1"/>
  <c r="F159" i="1"/>
  <c r="J158" i="1"/>
  <c r="H158" i="1"/>
  <c r="F158" i="1"/>
  <c r="J157" i="1"/>
  <c r="H157" i="1"/>
  <c r="F157" i="1"/>
  <c r="J156" i="1"/>
  <c r="H156" i="1"/>
  <c r="F156" i="1"/>
  <c r="J155" i="1"/>
  <c r="H155" i="1"/>
  <c r="F155" i="1"/>
  <c r="J154" i="1"/>
  <c r="H154" i="1"/>
  <c r="F154" i="1"/>
  <c r="J153" i="1"/>
  <c r="H153" i="1"/>
  <c r="F153" i="1"/>
  <c r="J152" i="1"/>
  <c r="H152" i="1"/>
  <c r="F152" i="1"/>
  <c r="J151" i="1"/>
  <c r="H151" i="1"/>
  <c r="F151" i="1"/>
  <c r="J150" i="1"/>
  <c r="H150" i="1"/>
  <c r="F150" i="1"/>
  <c r="J149" i="1"/>
  <c r="H149" i="1"/>
  <c r="F149" i="1"/>
  <c r="J148" i="1"/>
  <c r="H148" i="1"/>
  <c r="F148" i="1"/>
  <c r="J147" i="1"/>
  <c r="H147" i="1"/>
  <c r="F147" i="1"/>
  <c r="J146" i="1"/>
  <c r="H146" i="1"/>
  <c r="F146" i="1"/>
  <c r="J145" i="1"/>
  <c r="H145" i="1"/>
  <c r="F145" i="1"/>
  <c r="J144" i="1"/>
  <c r="H144" i="1"/>
  <c r="F144" i="1"/>
  <c r="J143" i="1"/>
  <c r="H143" i="1"/>
  <c r="F143" i="1"/>
  <c r="J142" i="1"/>
  <c r="H142" i="1"/>
  <c r="F142" i="1"/>
  <c r="J141" i="1"/>
  <c r="H141" i="1"/>
  <c r="F141" i="1"/>
  <c r="J140" i="1"/>
  <c r="H140" i="1"/>
  <c r="F140" i="1"/>
  <c r="J139" i="1"/>
  <c r="H139" i="1"/>
  <c r="F139" i="1"/>
  <c r="J138" i="1"/>
  <c r="H138" i="1"/>
  <c r="F138" i="1"/>
  <c r="J137" i="1"/>
  <c r="H137" i="1"/>
  <c r="F137" i="1"/>
  <c r="J136" i="1"/>
  <c r="H136" i="1"/>
  <c r="F136" i="1"/>
  <c r="L135" i="1"/>
  <c r="J135" i="1"/>
  <c r="H135" i="1"/>
  <c r="F135" i="1"/>
  <c r="J134" i="1"/>
  <c r="H134" i="1"/>
  <c r="F134" i="1"/>
  <c r="J133" i="1"/>
  <c r="H133" i="1"/>
  <c r="F133" i="1"/>
  <c r="J132" i="1"/>
  <c r="H132" i="1"/>
  <c r="F132" i="1"/>
  <c r="J131" i="1"/>
  <c r="H131" i="1"/>
  <c r="F131" i="1"/>
  <c r="J130" i="1"/>
  <c r="H130" i="1"/>
  <c r="F130" i="1"/>
  <c r="J129" i="1"/>
  <c r="H129" i="1"/>
  <c r="F129" i="1"/>
  <c r="J128" i="1"/>
  <c r="H128" i="1"/>
  <c r="F128" i="1"/>
  <c r="F127" i="1"/>
  <c r="J126" i="1"/>
  <c r="H126" i="1"/>
  <c r="F126" i="1"/>
  <c r="J125" i="1"/>
  <c r="H125" i="1"/>
  <c r="F125" i="1"/>
  <c r="J124" i="1"/>
  <c r="H124" i="1"/>
  <c r="F124" i="1"/>
  <c r="J123" i="1"/>
  <c r="H123" i="1"/>
  <c r="F123" i="1"/>
  <c r="J122" i="1"/>
  <c r="H122" i="1"/>
  <c r="F122" i="1"/>
  <c r="J121" i="1"/>
  <c r="H121" i="1"/>
  <c r="F121" i="1"/>
  <c r="J120" i="1"/>
  <c r="H120" i="1"/>
  <c r="F120" i="1"/>
  <c r="J119" i="1"/>
  <c r="H119" i="1"/>
  <c r="F119" i="1"/>
  <c r="J118" i="1"/>
  <c r="H118" i="1"/>
  <c r="F118" i="1"/>
  <c r="J117" i="1"/>
  <c r="H117" i="1"/>
  <c r="F117" i="1"/>
  <c r="J116" i="1"/>
  <c r="H116" i="1"/>
  <c r="F116" i="1"/>
  <c r="J115" i="1"/>
  <c r="H115" i="1"/>
  <c r="F115" i="1"/>
  <c r="J114" i="1"/>
  <c r="H114" i="1"/>
  <c r="F114" i="1"/>
  <c r="J113" i="1"/>
  <c r="H113" i="1"/>
  <c r="F113" i="1"/>
  <c r="J112" i="1"/>
  <c r="H112" i="1"/>
  <c r="F112" i="1"/>
  <c r="J111" i="1"/>
  <c r="H111" i="1"/>
  <c r="F111" i="1"/>
  <c r="J110" i="1"/>
  <c r="H110" i="1"/>
  <c r="F110" i="1"/>
  <c r="J109" i="1"/>
  <c r="H109" i="1"/>
  <c r="F109" i="1"/>
  <c r="J108" i="1"/>
  <c r="H108" i="1"/>
  <c r="F108" i="1"/>
  <c r="J107" i="1"/>
  <c r="H107" i="1"/>
  <c r="F107" i="1"/>
  <c r="J106" i="1"/>
  <c r="H106" i="1"/>
  <c r="F106" i="1"/>
  <c r="J105" i="1"/>
  <c r="H105" i="1"/>
  <c r="F105" i="1"/>
  <c r="J104" i="1"/>
  <c r="H104" i="1"/>
  <c r="F104" i="1"/>
  <c r="J103" i="1"/>
  <c r="H103" i="1"/>
  <c r="F103" i="1"/>
  <c r="J102" i="1"/>
  <c r="H102" i="1"/>
  <c r="F102" i="1"/>
  <c r="J101" i="1"/>
  <c r="H101" i="1"/>
  <c r="F101" i="1"/>
  <c r="J100" i="1"/>
  <c r="H100" i="1"/>
  <c r="F100" i="1"/>
  <c r="J99" i="1"/>
  <c r="H99" i="1"/>
  <c r="F99" i="1"/>
  <c r="J98" i="1"/>
  <c r="H98" i="1"/>
  <c r="F98" i="1"/>
  <c r="J97" i="1"/>
  <c r="H97" i="1"/>
  <c r="F97" i="1"/>
  <c r="J96" i="1"/>
  <c r="H96" i="1"/>
  <c r="F96" i="1"/>
  <c r="J95" i="1"/>
  <c r="H95" i="1"/>
  <c r="F95" i="1"/>
  <c r="J94" i="1"/>
  <c r="H94" i="1"/>
  <c r="F94" i="1"/>
  <c r="J93" i="1"/>
  <c r="H93" i="1"/>
  <c r="F93" i="1"/>
  <c r="J92" i="1"/>
  <c r="H92" i="1"/>
  <c r="F92" i="1"/>
  <c r="J91" i="1"/>
  <c r="H91" i="1"/>
  <c r="F91" i="1"/>
  <c r="J90" i="1"/>
  <c r="H90" i="1"/>
  <c r="F90" i="1"/>
  <c r="J89" i="1"/>
  <c r="H89" i="1"/>
  <c r="F89" i="1"/>
  <c r="J88" i="1"/>
  <c r="H88" i="1"/>
  <c r="F88" i="1"/>
  <c r="J87" i="1"/>
  <c r="H87" i="1"/>
  <c r="F87" i="1"/>
  <c r="J86" i="1"/>
  <c r="H86" i="1"/>
  <c r="F86" i="1"/>
  <c r="J85" i="1"/>
  <c r="H85" i="1"/>
  <c r="F85" i="1"/>
  <c r="J84" i="1"/>
  <c r="H84" i="1"/>
  <c r="F84" i="1"/>
  <c r="J83" i="1"/>
  <c r="H83" i="1"/>
  <c r="F83" i="1"/>
  <c r="J82" i="1"/>
  <c r="H82" i="1"/>
  <c r="F82" i="1"/>
  <c r="J81" i="1"/>
  <c r="H81" i="1"/>
  <c r="F81" i="1"/>
  <c r="J80" i="1"/>
  <c r="H80" i="1"/>
  <c r="F80" i="1"/>
  <c r="J79" i="1"/>
  <c r="H79" i="1"/>
  <c r="F79" i="1"/>
  <c r="J78" i="1"/>
  <c r="H78" i="1"/>
  <c r="F78" i="1"/>
  <c r="J77" i="1"/>
  <c r="H77" i="1"/>
  <c r="F77" i="1"/>
  <c r="J76" i="1"/>
  <c r="H76" i="1"/>
  <c r="F76" i="1"/>
  <c r="J74" i="1"/>
  <c r="H74" i="1"/>
  <c r="F74" i="1"/>
  <c r="J73" i="1"/>
  <c r="H73" i="1"/>
  <c r="F73" i="1"/>
  <c r="J72" i="1"/>
  <c r="H72" i="1"/>
  <c r="F72" i="1"/>
  <c r="J71" i="1"/>
  <c r="H71" i="1"/>
  <c r="F71" i="1"/>
  <c r="J70" i="1"/>
  <c r="H70" i="1"/>
  <c r="F70" i="1"/>
  <c r="J69" i="1"/>
  <c r="H69" i="1"/>
  <c r="F69" i="1"/>
  <c r="J75" i="1"/>
  <c r="H75" i="1"/>
  <c r="F75" i="1"/>
  <c r="J68" i="1"/>
  <c r="H68" i="1"/>
  <c r="F68" i="1"/>
  <c r="J67" i="1"/>
  <c r="H67" i="1"/>
  <c r="F67" i="1"/>
  <c r="J66" i="1"/>
  <c r="H66" i="1"/>
  <c r="F66" i="1"/>
  <c r="J65" i="1"/>
  <c r="H65" i="1"/>
  <c r="F65" i="1"/>
  <c r="J64" i="1"/>
  <c r="H64" i="1"/>
  <c r="F64" i="1"/>
  <c r="J63" i="1"/>
  <c r="H63" i="1"/>
  <c r="F63" i="1"/>
  <c r="J62" i="1"/>
  <c r="H62" i="1"/>
  <c r="F62" i="1"/>
  <c r="J61" i="1"/>
  <c r="H61" i="1"/>
  <c r="F61" i="1"/>
  <c r="F60" i="1"/>
  <c r="J59" i="1"/>
  <c r="H59" i="1"/>
  <c r="F59" i="1"/>
  <c r="J58" i="1"/>
  <c r="H58" i="1"/>
  <c r="F58" i="1"/>
  <c r="J57" i="1"/>
  <c r="H57" i="1"/>
  <c r="F57" i="1"/>
  <c r="J56" i="1"/>
  <c r="H56" i="1"/>
  <c r="F56" i="1"/>
  <c r="J55" i="1"/>
  <c r="H55" i="1"/>
  <c r="F55" i="1"/>
  <c r="J54" i="1"/>
  <c r="H54" i="1"/>
  <c r="F54" i="1"/>
  <c r="J53" i="1"/>
  <c r="H53" i="1"/>
  <c r="F53" i="1"/>
  <c r="J52" i="1"/>
  <c r="H52" i="1"/>
  <c r="F52" i="1"/>
  <c r="J51" i="1"/>
  <c r="H51" i="1"/>
  <c r="F51" i="1"/>
  <c r="J50" i="1"/>
  <c r="H50" i="1"/>
  <c r="F50" i="1"/>
  <c r="J49" i="1"/>
  <c r="H49" i="1"/>
  <c r="F49" i="1"/>
  <c r="J48" i="1"/>
  <c r="H48" i="1"/>
  <c r="F48" i="1"/>
  <c r="J47" i="1"/>
  <c r="H47" i="1"/>
  <c r="F47" i="1"/>
  <c r="J46" i="1"/>
  <c r="H46" i="1"/>
  <c r="F46" i="1"/>
  <c r="J45" i="1"/>
  <c r="H45" i="1"/>
  <c r="F45" i="1"/>
  <c r="J44" i="1"/>
  <c r="H44" i="1"/>
  <c r="F44" i="1"/>
  <c r="J43" i="1"/>
  <c r="H43" i="1"/>
  <c r="F43" i="1"/>
  <c r="J42" i="1"/>
  <c r="H42" i="1"/>
  <c r="F42" i="1"/>
  <c r="J41" i="1"/>
  <c r="H41" i="1"/>
  <c r="F41" i="1"/>
  <c r="J40" i="1"/>
  <c r="H40" i="1"/>
  <c r="F40" i="1"/>
  <c r="J39" i="1"/>
  <c r="H39" i="1"/>
  <c r="F39" i="1"/>
  <c r="J38" i="1"/>
  <c r="H38" i="1"/>
  <c r="F38" i="1"/>
  <c r="J37" i="1"/>
  <c r="H37" i="1"/>
  <c r="F37" i="1"/>
  <c r="J36" i="1"/>
  <c r="H36" i="1"/>
  <c r="F36" i="1"/>
  <c r="J35" i="1"/>
  <c r="H35" i="1"/>
  <c r="F35" i="1"/>
  <c r="J34" i="1"/>
  <c r="H34" i="1"/>
  <c r="F34" i="1"/>
  <c r="J33" i="1"/>
  <c r="H33" i="1"/>
  <c r="F33" i="1"/>
  <c r="J32" i="1"/>
  <c r="H32" i="1"/>
  <c r="F32" i="1"/>
  <c r="J31" i="1"/>
  <c r="H31" i="1"/>
  <c r="F31" i="1"/>
  <c r="J30" i="1"/>
  <c r="H30" i="1"/>
  <c r="F30" i="1"/>
  <c r="J29" i="1"/>
  <c r="H29" i="1"/>
  <c r="F29" i="1"/>
  <c r="J28" i="1"/>
  <c r="H28" i="1"/>
  <c r="F28" i="1"/>
  <c r="J27" i="1"/>
  <c r="H27" i="1"/>
  <c r="F27" i="1"/>
  <c r="J26" i="1"/>
  <c r="H26" i="1"/>
  <c r="F26" i="1"/>
  <c r="J25" i="1"/>
  <c r="H25" i="1"/>
  <c r="F25" i="1"/>
  <c r="J24" i="1"/>
  <c r="H24" i="1"/>
  <c r="F24" i="1"/>
  <c r="J23" i="1"/>
  <c r="H23" i="1"/>
  <c r="F23" i="1"/>
  <c r="J22" i="1"/>
  <c r="H22" i="1"/>
  <c r="F22" i="1"/>
  <c r="J21" i="1"/>
  <c r="H21" i="1"/>
  <c r="F21" i="1"/>
  <c r="J20" i="1"/>
  <c r="H20" i="1"/>
  <c r="F20" i="1"/>
  <c r="J19" i="1"/>
  <c r="H19" i="1"/>
  <c r="F19" i="1"/>
  <c r="J18" i="1"/>
  <c r="H18" i="1"/>
  <c r="F18" i="1"/>
  <c r="J17" i="1"/>
  <c r="H17" i="1"/>
  <c r="F17" i="1"/>
  <c r="J16" i="1"/>
  <c r="H16" i="1"/>
  <c r="F16" i="1"/>
  <c r="J15" i="1"/>
  <c r="H15" i="1"/>
  <c r="F15" i="1"/>
  <c r="J14" i="1"/>
  <c r="H14" i="1"/>
  <c r="F14" i="1"/>
  <c r="J13" i="1"/>
  <c r="H13" i="1"/>
  <c r="F13" i="1"/>
  <c r="J12" i="1"/>
  <c r="H12" i="1"/>
  <c r="F12" i="1"/>
  <c r="J11" i="1"/>
  <c r="H11" i="1"/>
  <c r="F11" i="1"/>
  <c r="J10" i="1"/>
  <c r="H10" i="1"/>
  <c r="F10" i="1"/>
  <c r="J9" i="1"/>
  <c r="H9" i="1"/>
  <c r="F9" i="1"/>
  <c r="J8" i="1"/>
  <c r="H8" i="1"/>
  <c r="F8" i="1"/>
  <c r="F7" i="1"/>
  <c r="S6" i="1"/>
  <c r="J6" i="1"/>
  <c r="H6" i="1"/>
  <c r="F6" i="1"/>
  <c r="J5" i="1"/>
  <c r="H5" i="1"/>
  <c r="F5" i="1"/>
  <c r="J4" i="1"/>
  <c r="H4" i="1"/>
  <c r="F4" i="1"/>
  <c r="J3" i="1"/>
  <c r="H3" i="1"/>
  <c r="F3" i="1"/>
</calcChain>
</file>

<file path=xl/sharedStrings.xml><?xml version="1.0" encoding="utf-8"?>
<sst xmlns="http://schemas.openxmlformats.org/spreadsheetml/2006/main" count="2922" uniqueCount="677">
  <si>
    <t>*Only the effect of a single dose of caffeine is being studied.</t>
  </si>
  <si>
    <t>*The dose has been adjusted to the participant's body weight.</t>
  </si>
  <si>
    <t>Adjusted dose (mg/kg)</t>
  </si>
  <si>
    <t>Dose (fix) (mg)</t>
  </si>
  <si>
    <t>Dose-response studies</t>
  </si>
  <si>
    <t>*Beverage, capsule, mouth rinse, gum, gel or various forms. 
Beverage includes any form of liquid, including coffee, energy drinks or caffeine dissolved in juice, among other options.</t>
  </si>
  <si>
    <t>*There is no isolated caffeine condition</t>
  </si>
  <si>
    <t>*It is considered affirmative when analysing the effect of caffeine alone and in combination with the other/s substance/s.</t>
  </si>
  <si>
    <t>*There are two identical conditions, except for the presence or absence of caffeine.</t>
  </si>
  <si>
    <t>*It is considered affirmative when some kind of information about the consumption habits of the participants is indicated.</t>
  </si>
  <si>
    <t>*It is considered affirmative when the side effects that have occurred are shown, or the absence of these effects is expressly indicated.</t>
  </si>
  <si>
    <t>*Untrained, active or trained.
Trained is considered to be any level of previous training, regardless of performance level.</t>
  </si>
  <si>
    <t>*Upper body exercises (e.g. bench press), lower body exercises (e.g. squat) or both</t>
  </si>
  <si>
    <t>Title</t>
  </si>
  <si>
    <t>Authors</t>
  </si>
  <si>
    <t>Year</t>
  </si>
  <si>
    <t>Group</t>
  </si>
  <si>
    <t>N</t>
  </si>
  <si>
    <t>N groups</t>
  </si>
  <si>
    <t>N men</t>
  </si>
  <si>
    <t>Men N groups</t>
  </si>
  <si>
    <t>N women</t>
  </si>
  <si>
    <t>Women N groups</t>
  </si>
  <si>
    <t>Reported age</t>
  </si>
  <si>
    <t>Age (mean)</t>
  </si>
  <si>
    <t>Caffeine dose</t>
  </si>
  <si>
    <t>Single dose (vs. dose-response)</t>
  </si>
  <si>
    <t xml:space="preserve">Single-dose studies </t>
  </si>
  <si>
    <t>Dose-response studies included (mean)</t>
  </si>
  <si>
    <t>Single-dose studies</t>
  </si>
  <si>
    <t>Min adjusted dose (mg/kg)</t>
  </si>
  <si>
    <t>Max adjusted dose (mg/kg)</t>
  </si>
  <si>
    <t>Min dose (mg)</t>
  </si>
  <si>
    <t>Max dose (mg)</t>
  </si>
  <si>
    <t>Caffeine form</t>
  </si>
  <si>
    <t>Mix with other substances</t>
  </si>
  <si>
    <t>Relationship with other co-ingested substances</t>
  </si>
  <si>
    <t>Placebo controlled</t>
  </si>
  <si>
    <t>Reported habits of caffeine</t>
  </si>
  <si>
    <t>Reported side effects</t>
  </si>
  <si>
    <t>Physical status</t>
  </si>
  <si>
    <t>Exercise test</t>
  </si>
  <si>
    <t>The action of caffeine on the capacity for muscular work</t>
  </si>
  <si>
    <t>Rivers WHR. Webber HN</t>
  </si>
  <si>
    <t>&lt;1980</t>
  </si>
  <si>
    <t>N/A</t>
  </si>
  <si>
    <t>300 mg</t>
  </si>
  <si>
    <t>Yes</t>
  </si>
  <si>
    <t>No</t>
  </si>
  <si>
    <t>Upper body</t>
  </si>
  <si>
    <t>A comparison of the effects of breakfast. of no breakfast and of caffeine on work in an athlete or non-athlete</t>
  </si>
  <si>
    <t xml:space="preserve">I. H. Hyde. C. B. Root and H. Curl </t>
  </si>
  <si>
    <t>27.5 ± 1.5</t>
  </si>
  <si>
    <t>1.42 grains</t>
  </si>
  <si>
    <t>Beverage</t>
  </si>
  <si>
    <t>Mix</t>
  </si>
  <si>
    <t>Lower body</t>
  </si>
  <si>
    <t>The effect of benzedrine and caffeine upon performance in certain psychomotor tasks</t>
  </si>
  <si>
    <t>G R Thornton. Harald G O Holck and Edwin L Smith</t>
  </si>
  <si>
    <t>Capsule</t>
  </si>
  <si>
    <t>The effects of moderate doses of caffeine on fatigue parameters of the forearm flexor muscles</t>
  </si>
  <si>
    <t>George J Bugyi</t>
  </si>
  <si>
    <t>1980-1999</t>
  </si>
  <si>
    <t xml:space="preserve">College age </t>
  </si>
  <si>
    <t>167 mg, 424 mg and 500 mg</t>
  </si>
  <si>
    <t>Effect of caffeine on skeletal muscle function before and after fatigue</t>
  </si>
  <si>
    <t>J M Lopes. M Aubier. J Jardim. J V Aranda. P T Macklem</t>
  </si>
  <si>
    <t>24-33</t>
  </si>
  <si>
    <t>500 mg</t>
  </si>
  <si>
    <t>Caffeine ingestion and isokinetic strength</t>
  </si>
  <si>
    <t>Bond V. Gresham K. McRae J. Tearney RJ.</t>
  </si>
  <si>
    <t>20±0.8</t>
  </si>
  <si>
    <t>5 mg/kg</t>
  </si>
  <si>
    <t>Physiological responses to caffeine during endurance running in habitual caffeine users</t>
  </si>
  <si>
    <t>Tarnopolsky MA. Atkinson SA. MacDougall JD. Sale DG. Sutton JR.</t>
  </si>
  <si>
    <t>22 ± 0.9</t>
  </si>
  <si>
    <t>6 mg/kg</t>
  </si>
  <si>
    <t>Trained</t>
  </si>
  <si>
    <t>Influence of two levels of caffeine on maximal torque at selected angular velocities</t>
  </si>
  <si>
    <t>Jacobson BH. Edwards SW.</t>
  </si>
  <si>
    <t>20.5</t>
  </si>
  <si>
    <t xml:space="preserve">600 mg and 300 mg </t>
  </si>
  <si>
    <t>Effect of caffeine on maximal strength and power in élite male athletes</t>
  </si>
  <si>
    <t>Jacobson BH. Weber MD. Claypool L. Hunt LE.</t>
  </si>
  <si>
    <t>21 ± 1.2</t>
  </si>
  <si>
    <t>7 mg/kg</t>
  </si>
  <si>
    <t>Caffeine counteracts the ergogenic action of muscle creatine loading</t>
  </si>
  <si>
    <t>K. Vandenberghe, N. Gillis, M. Van Leemputte, P Van Hecke, F. Vanstapel and P. Hespel</t>
  </si>
  <si>
    <t>20-23</t>
  </si>
  <si>
    <t>Effects of caffeine on neuromuscular function</t>
  </si>
  <si>
    <t>Kalmar JM. Cafarelli E.</t>
  </si>
  <si>
    <t xml:space="preserve">22.3 ± 2.4 </t>
  </si>
  <si>
    <t>Caffeine potentiates low frequency skeletal muscle force in habitual and nonhabitual caffeine consumers</t>
  </si>
  <si>
    <t>Tarnopolsky M. Cupido C.</t>
  </si>
  <si>
    <t>2000-2009</t>
  </si>
  <si>
    <t>Habitual: 29 ± 7; unhabitual: 26 ± 4</t>
  </si>
  <si>
    <t>Active</t>
  </si>
  <si>
    <t>Caffeine increases endurance and attenuates force sensation during submaximal isometric contractions</t>
  </si>
  <si>
    <t>Plaskett CJ. Cafarelli E.</t>
  </si>
  <si>
    <t>22.6 ± 0.6</t>
  </si>
  <si>
    <t>Effects of ephedrine. caffeine. and their combination on muscular endurance</t>
  </si>
  <si>
    <t>Jacobs I. Pasternak H. Bell DG.</t>
  </si>
  <si>
    <t>18–34</t>
  </si>
  <si>
    <t>4 mg/kg</t>
  </si>
  <si>
    <t>Caffeine increases time to fatigue by maintaining force and not by altering firing rates during submaximal isometric contractions</t>
  </si>
  <si>
    <t>B. M. Meyers and E. Cafarelli</t>
  </si>
  <si>
    <t>23.5 ± 4.7</t>
  </si>
  <si>
    <t>The effect of caffeine on cognitive task performance and motor fatigue</t>
  </si>
  <si>
    <t>Hiske van Duinen; Monicque M. Lorist; Inge Zijdewind</t>
  </si>
  <si>
    <t>24±6</t>
  </si>
  <si>
    <t>3 mg/kg</t>
  </si>
  <si>
    <t>Caffeine improves endurance in 75-yr-old citizens: a randomized, double-blind, placebo-controlled, crossover study</t>
  </si>
  <si>
    <t>Norager CB. Jensen MB. Madsen MR. Laurberg S.</t>
  </si>
  <si>
    <t xml:space="preserve"> 74.7 ± 5.5</t>
  </si>
  <si>
    <t>Increased spinal excitability does not offset central activation failure</t>
  </si>
  <si>
    <t>Kalmar JM. Del Balso C. Cafarelli E.</t>
  </si>
  <si>
    <t>21.6 ±2.1</t>
  </si>
  <si>
    <t>Untrained</t>
  </si>
  <si>
    <t>Effects of an amino acid/creatine energy supplement on the acute hormonal response to resistance exercise</t>
  </si>
  <si>
    <t>Ratamess NA. Hoffman JR. Ross R. Shanklin M. Faigenbaum AD. Kang J.</t>
  </si>
  <si>
    <t>20.5 ± 1.6</t>
  </si>
  <si>
    <t>110 mg</t>
  </si>
  <si>
    <t>Effects of caffeine on repetitions to failure and ratings of perceived exertion during resistance training</t>
  </si>
  <si>
    <t>Green JM. Wickwire PJ. McLester JR. Gendle S. Hudson G. Pritchett RC. Laurent CM.</t>
  </si>
  <si>
    <t>Male: 21.0 ± 1.5; female: 22.0 ± 1.5</t>
  </si>
  <si>
    <t>Both</t>
  </si>
  <si>
    <t>Effect of Red Bull energy drink on repeated Wingate cycle performance and bench-press muscle endurance</t>
  </si>
  <si>
    <t>Forbes SC. Candow DG. Little JP. Magnus C. Chilibeck PD.</t>
  </si>
  <si>
    <t>21 ± 5</t>
  </si>
  <si>
    <t>2 mg/kg</t>
  </si>
  <si>
    <t>Caffeine does not increase resistance exercise-induced microdamage</t>
  </si>
  <si>
    <t>Machado. Marco; Zovico. Paulo Vinicios C.; da Silva. Dailson Paulucio; Pereira. Lucas Novaes; Barreto. Juliano G.; Pereira. Rafael</t>
  </si>
  <si>
    <t>18.4 ± 0.8</t>
  </si>
  <si>
    <t>4.5 mg/kg</t>
  </si>
  <si>
    <t>Effect of a pre-exercise energy supplement on the acute hormonal response to resistance exercise</t>
  </si>
  <si>
    <t>Hoffman JR. Ratamess NA. Ross R. Shanklin M. Kang J. Faigenbaum AD.</t>
  </si>
  <si>
    <t>20.3±1.6</t>
  </si>
  <si>
    <t>Effects of caffeine and aspirin on light resistance training performance, perceived exertion, and pain perception</t>
  </si>
  <si>
    <t>Hudson GM. Green JM. Bishop PA. Richardson MT.</t>
  </si>
  <si>
    <t>22.0 ± 1.3</t>
  </si>
  <si>
    <t>The acute effects of a caffeine-containing supplement on bench press strength and time to running exhaustion</t>
  </si>
  <si>
    <t>Beck TW. Housh TJ. Malek MH. Mielke M. Hendrix R.</t>
  </si>
  <si>
    <t>23.0 ± 2.6</t>
  </si>
  <si>
    <t>201 mg</t>
  </si>
  <si>
    <t>Effect of caffeine ingestion on one-repetition maximum muscular strength</t>
  </si>
  <si>
    <t>Astorino TA. Rohmann RL. Firth K.</t>
  </si>
  <si>
    <t>23.4 ± 3.6</t>
  </si>
  <si>
    <t>The effect of caffeine as an ergogenic aid in anaerobic exercise</t>
  </si>
  <si>
    <t>Woolf K. Bidwell WK. Carlson AG.</t>
  </si>
  <si>
    <t>24.1 ± 5.8</t>
  </si>
  <si>
    <t>The effect of ephedra and caffeine on maximal strength and power in resistance-trained athletes</t>
  </si>
  <si>
    <t>Williams AD. Cribb PJ. Cooke MB. Hayes A.</t>
  </si>
  <si>
    <t>26.2  ± 4.3</t>
  </si>
  <si>
    <t>Caffeine enhances cognitive function and skill performance during simulated soccer activity</t>
  </si>
  <si>
    <t>Foskett A. Ali A. Gant N.</t>
  </si>
  <si>
    <t>23.8  ± 4.5</t>
  </si>
  <si>
    <t>No effect of prior caffeine ingestion on neuromuscular recovery after maximal fatiguing contractions</t>
  </si>
  <si>
    <t>Fimland MS. Helgerud J. Knutsen A. Ruth H. Leivseth G. Hoff J.</t>
  </si>
  <si>
    <t>2010-2014</t>
  </si>
  <si>
    <t>23 ± 3</t>
  </si>
  <si>
    <t>The influence of caffeine and carbohydrate coingestion on simulated soccer performance</t>
  </si>
  <si>
    <t>Gant N. Ali A. Foskett A.</t>
  </si>
  <si>
    <t>21.3 ± 3</t>
  </si>
  <si>
    <t>3.7 mg/kg</t>
  </si>
  <si>
    <t>Acute effects of a caffeine-containing supplement on bench press and leg extension strength and time to exhaustion during cycle ergometry</t>
  </si>
  <si>
    <t>Hendrix CR. Housh TJ. Mielke M. Zuniga JM. Camic CL. Johnson GO. Schmidt RJ. Housh DJ.</t>
  </si>
  <si>
    <t>23.0 + 2.6</t>
  </si>
  <si>
    <t>400 mg</t>
  </si>
  <si>
    <t>Low-calorie energy drink improves physiological response to exercise in previously sedentary men: a placebo-controlled efficacy and safety study</t>
  </si>
  <si>
    <t>Lockwood CM. Moon JR. Smith AE. Tobkin SE. Kendall KL. Graef JL. Cramer JT. Stout JR.</t>
  </si>
  <si>
    <t>24.4 ± 1.0</t>
  </si>
  <si>
    <t xml:space="preserve">200mg </t>
  </si>
  <si>
    <t>Caffeine enhances upper body strength in resistance-trained women</t>
  </si>
  <si>
    <t>Goldstein. E.; Jacobs. P.L.; Whitehurst. M.; Penhollow. T.; Antonio. J.</t>
  </si>
  <si>
    <t>24.6 ± 6.9</t>
  </si>
  <si>
    <t>Acceleration tolerance after ingestion of a commercial energy drink</t>
  </si>
  <si>
    <t>Walker TB. Balldin U. Fischer J. Storm W. Warren GL.</t>
  </si>
  <si>
    <t>30.2 +7.4</t>
  </si>
  <si>
    <t>Effect of a pre-workout energy supplement on acute multi-joint resistance exercise</t>
  </si>
  <si>
    <t>Gonzalez AM. Walsh AL. Ratamess NA. Kang J. Hoffman JR.</t>
  </si>
  <si>
    <t>20.6 ± 0.7</t>
  </si>
  <si>
    <t>205mg</t>
  </si>
  <si>
    <t>The effect of caffeine ingestion on mood state and bench press performance to failure</t>
  </si>
  <si>
    <t>Duncan MJ. Oxford SW.</t>
  </si>
  <si>
    <t>22.7 ± 6.0</t>
  </si>
  <si>
    <t>Minimal effect of acute caffeine ingestion on intense resistance training performance</t>
  </si>
  <si>
    <t>Astorino TA. Martin BJ. Schachtsiek L. Wong K. Ng K.</t>
  </si>
  <si>
    <t>23.1 ± 1.1</t>
  </si>
  <si>
    <t>Caffeine ingestion reverses the circadian rhythm effects on neuromuscular performance in highly resistance-trained men</t>
  </si>
  <si>
    <t>Mora-Rodríguez R. García Pallarés J. López-Samanes Á. Ortega JF. Fernández-Elías VE.</t>
  </si>
  <si>
    <t>19.7±2.8</t>
  </si>
  <si>
    <t>Acute caffeine ingestion enhances performance and dampens muscle pain following resistance exercise to failure</t>
  </si>
  <si>
    <t>20.4±1.9</t>
  </si>
  <si>
    <t>Acute caffeine ingestion's increase of voluntarily chosen resistance-training load after limited sleep</t>
  </si>
  <si>
    <t>Cook C. Beaven CM. Kilduff LP. Drawer S.</t>
  </si>
  <si>
    <t>20.9 ± 0.9</t>
  </si>
  <si>
    <t>Acute ingestion of sugar-free red bull energy drink has no effect on upper body strength and muscular endurance in resistance trained men</t>
  </si>
  <si>
    <t>Eckerson JM. Bull AJ. Baechle TR. Fischer CA. O'Brien DC. Moore GA. Yee JC. Pulverenti TS.</t>
  </si>
  <si>
    <t>21 ± 1</t>
  </si>
  <si>
    <t>160 mg</t>
  </si>
  <si>
    <t>Effects of caffeine on resistance training performance on repetitions to failure.</t>
  </si>
  <si>
    <t>Davis. J.-K.. J. M. Green. and C. M. Laurent.</t>
  </si>
  <si>
    <t>21.3 ± 3.4</t>
  </si>
  <si>
    <t>The acute effect of a caffeine-containing energy drink on mood state. readiness to invest effort. and resistance exercise to failure</t>
  </si>
  <si>
    <t>Duncan MJ. Smith M. Cook K. James RS.</t>
  </si>
  <si>
    <t>179 mg</t>
  </si>
  <si>
    <t>The effects of six weeks of supplementation with multi-ingredient performance supplements and resistance training on anabolic hormones. body composition. strength. and power in resistance-trained men</t>
  </si>
  <si>
    <t>Ormsbee MJ. Mandler WK. Thomas DD. Ward EG. Kinsey AW. Simonavice E. Panton LB. Kim JS.</t>
  </si>
  <si>
    <t>24.0 ± 0.9</t>
  </si>
  <si>
    <t>Independent and combined effects of carbohydrate and caffeine ingestion on aerobic cycling performance in the fed state</t>
  </si>
  <si>
    <t>Acker-Hewitt TL. Shafer BM. Saunders MJ. Goh Q. Luden ND.</t>
  </si>
  <si>
    <t>28 ± 9</t>
  </si>
  <si>
    <t>Ingesting a pre-workout supplement containing caffeine, B-vitamins, amino acids, creatine, and beta-alanine before exercise delays fatigue while improving reaction time and muscular endurance</t>
  </si>
  <si>
    <t>Spradley BD. Crowley KR. Tai CY. Kendall KL. Fukuda DH. Esposito EN. Moon SE. Moon JR.</t>
  </si>
  <si>
    <t>28 ± 5</t>
  </si>
  <si>
    <t>Dose response effects of a caffeine-containing energy drink on muscle performance: a repeated measures design</t>
  </si>
  <si>
    <t>Del Coso J. Salinero JJ. González-Millán C. Abián-Vicén J. Pérez-González B.</t>
  </si>
  <si>
    <t>30 ± 7</t>
  </si>
  <si>
    <t>1 mg/kg and 3 mg/kg</t>
  </si>
  <si>
    <t>The effect of caffeine ingestion on delayed onset muscle soreness</t>
  </si>
  <si>
    <t>Hurley CF. Hatfield DL. Riebe DA.</t>
  </si>
  <si>
    <t>20 ± 1</t>
  </si>
  <si>
    <t>Neuromuscular responses to incremental caffeine doses: performance and side effects</t>
  </si>
  <si>
    <t>Pallarés JG. Fernández-Elías VE. Ortega JF. Muñoz G. Muñoz-Guerra J. Mora-Rodríguez R.</t>
  </si>
  <si>
    <t>21.9 ±  2.9</t>
  </si>
  <si>
    <t>3 mg/kg, 6 mg/kg and 9 mg/kg</t>
  </si>
  <si>
    <t>The acute effects of "Red Bull energy drink" on blood lactate levels and performance in active male</t>
  </si>
  <si>
    <t>Ramezani Saeed</t>
  </si>
  <si>
    <t>22.14 ± 1.06
22.28 ± 0.75
22.8 ± 0.83</t>
  </si>
  <si>
    <t>6 ml/kg Red Bull</t>
  </si>
  <si>
    <t>Acute caffeine ingestion enhances strength performance and reduces perceived exertion and muscle pain perception during resistance exercise</t>
  </si>
  <si>
    <t>Duncan MJ. Stanley M. Parkhouse N. Cook K. Smith M.</t>
  </si>
  <si>
    <t>26.4 + 6.4</t>
  </si>
  <si>
    <t>Assessment of the ergogenic effect of caffeine supplementation on mood, anticipation timing, and muscular strength in older adults</t>
  </si>
  <si>
    <t>Tallis J. Duncan MJ. Wright SL. Eyre EL. Bryant E. Langdon D. James RS.</t>
  </si>
  <si>
    <t xml:space="preserve"> 69 ± 6</t>
  </si>
  <si>
    <t>Effect of red bull energy drink on auditory reaction time and maximal voluntary contraction</t>
  </si>
  <si>
    <t>Goel V. Manjunatha S. Pai KM.</t>
  </si>
  <si>
    <t>Male:20.9±1.6; female: 20.4±0.7</t>
  </si>
  <si>
    <t>Effect of caffeine ingestion on maximal voluntary contraction strength in upper- and lower-body muscle groups</t>
  </si>
  <si>
    <t>Timmins TD. Saunders DH.</t>
  </si>
  <si>
    <t>21.1 ± 0.8</t>
  </si>
  <si>
    <t>Effect of caffeine ingestion on torque and muscle activity during resistance exercise in men</t>
  </si>
  <si>
    <t>Duncan MJ. Thake CD. Downs PJ.</t>
  </si>
  <si>
    <t>22 ± 1.1</t>
  </si>
  <si>
    <t>Acute effects of a commercially-available pre-workout supplement on markers of training: a double-blind study</t>
  </si>
  <si>
    <t>Outlaw JJ. Wilborn CD. Smith-Ryan AE. Hayward SE. Urbina SL. Taylor LW. Foster CA.</t>
  </si>
  <si>
    <t>22.4 ± 9.5</t>
  </si>
  <si>
    <t>275 mg</t>
  </si>
  <si>
    <t>Effects of a pre-workout supplement on lean mass, muscular performance, subjective workout experience and biomarkers of safety</t>
  </si>
  <si>
    <t>Kedia AW. Hofheins JE. Habowski SM. Ferrando AA. Gothard MD. Lopez HL.</t>
  </si>
  <si>
    <t>24.3 ± 2.9</t>
  </si>
  <si>
    <t>aprox. 90 mg</t>
  </si>
  <si>
    <t>Effects of different doses of caffeine on anaerobic exercise in boys</t>
  </si>
  <si>
    <t>Turley K. Eusse PA. Thomas MM. Townsend JR. Morton AB.</t>
  </si>
  <si>
    <t>2015-2022</t>
  </si>
  <si>
    <t>8- to 10</t>
  </si>
  <si>
    <t>1  mg/kg, 3 mg/kg and 5 mg/kg</t>
  </si>
  <si>
    <t>Effects of gender difference and caffeine supplementation on anaerobic muscle performance</t>
  </si>
  <si>
    <t>Chen HY. Wang HS. Tung K. Chao HH.</t>
  </si>
  <si>
    <t>Male: 20.10 ± 2.18; female: 19.90 ± 0.99</t>
  </si>
  <si>
    <t>Acute consumption of a caffeinated energy drink enhances aspects of performance in sprint swimmers</t>
  </si>
  <si>
    <t>Lara B. Ruiz-Vicente D. Areces F. Abián-Vicén J. Salinero JJ. Gonzalez-Millán C. Gallo-Salazar C. Del Coso J.</t>
  </si>
  <si>
    <t>20.2+2.6</t>
  </si>
  <si>
    <t>Effects of acute caffeine ingestion on resistance training performance and perceptual responses during repeated sets to failure</t>
  </si>
  <si>
    <t>Da Silva VL. Messias FR. Zanchi NE. Gerlinger-Romero F. Duncan MJ. Guimarães-Ferreira L.</t>
  </si>
  <si>
    <t>20.9 ± 0.36</t>
  </si>
  <si>
    <t>Acute effects of caffeine on strength performance in trained and untrained individuals.</t>
  </si>
  <si>
    <t>Brooks. J. H.. K. Wyld. and B. Chrismas.</t>
  </si>
  <si>
    <t>21 ± 3</t>
  </si>
  <si>
    <t xml:space="preserve">5 mg/kg </t>
  </si>
  <si>
    <t>Carbohydrate and caffeine mouth rinses do not affect maximum strength and muscular endurance performance</t>
  </si>
  <si>
    <t>Clarke ND. Kornilios E. Richardson DL.</t>
  </si>
  <si>
    <t>21 +- 2</t>
  </si>
  <si>
    <t>Mouth rinse</t>
  </si>
  <si>
    <t>Acute effects of caffeine on strength and muscle activation of the elbow flexors</t>
  </si>
  <si>
    <t>Trevino MA. Coburn JW. Brown LE. Judelson DA. Malek MH.</t>
  </si>
  <si>
    <t>21.4 ± 1.3</t>
  </si>
  <si>
    <t>5 mg/kg and 10 mg/kg</t>
  </si>
  <si>
    <t>Improvements on neuromuscular performance with caffeine ingestion depend on the time-of-day</t>
  </si>
  <si>
    <t>Mora-Rodríguez R. Pallarés JG. López-Gullón JM. López-Samanes Á. Fernández-Elías VE. Ortega JF.</t>
  </si>
  <si>
    <r>
      <t xml:space="preserve">21.9 </t>
    </r>
    <r>
      <rPr>
        <sz val="12"/>
        <color theme="1"/>
        <rFont val="Calibri"/>
        <family val="2"/>
        <scheme val="minor"/>
      </rPr>
      <t xml:space="preserve">± 2.9 </t>
    </r>
  </si>
  <si>
    <t>The effects of supplementation with P-Synephrine alone and in combination with caffeine on resistance exercise performance</t>
  </si>
  <si>
    <t>Ratamess NA. Bush JA. Kang J. Kraemer WJ. Stohs SJ. Nocera VG. Leise MD. Diamond KB. Faigenbaum AD.</t>
  </si>
  <si>
    <t>22.3 ± 1.6</t>
  </si>
  <si>
    <t>100 mg</t>
  </si>
  <si>
    <t>Gum</t>
  </si>
  <si>
    <t>Morning caffeine ingestion increases cognitive function and short-term maximal performance in footballer players after partial sleep deprivation</t>
  </si>
  <si>
    <t>Souissi. Makram; Abedelmalek. Salma; Dhiba. Driss Bou; Nikolaidis. Pantelis Theodoros; Ben Awicha. Hassen; Chtourou. Hamdi; Sahnoun. Zouheir</t>
  </si>
  <si>
    <t>23.6 ± 2.0</t>
  </si>
  <si>
    <t>Alteration in neuromuscular function of the plantar flexors following caffeine ingestion</t>
  </si>
  <si>
    <t>Behrens M. Mau-Moeller A. Heise S. Skripitz R. Bader R. Bruhn S.</t>
  </si>
  <si>
    <t>25 ± 3</t>
  </si>
  <si>
    <t>Effects of isolated or combined carbohydrate and caffeine supplementation between 2 daily training sessions on soccer performance</t>
  </si>
  <si>
    <t>Andrade-Souza VA. Bertuzzi R. de Araujo GG. Bishop D. Lima-Silva AE.</t>
  </si>
  <si>
    <t>25.4 ± 2.3</t>
  </si>
  <si>
    <t>The ingestion of a caffeinated energy drink improves jump performance and activity patterns in elite badminton players</t>
  </si>
  <si>
    <t>Abian P. Del Coso J. Salinero JJ. Gallo-Salazar C. Areces F. Ruiz-Vicente D. Lara B. Soriano L. Muñoz V. Abian-Vicen J.</t>
  </si>
  <si>
    <t>25.4 ± 7.3</t>
  </si>
  <si>
    <t>Sex differences on the acute effects of caffeine on maximal strength and muscular endurance</t>
  </si>
  <si>
    <t>Sabblah. S.; Dixon. D.; Bottoms. L.</t>
  </si>
  <si>
    <t>Male: 24.4±3.2; female: 27.9±6.13</t>
  </si>
  <si>
    <t>Enhancement of High-Intensity Actions and Physical Performance During a Simulated Brazilian Jiu-Jitsu Competition With a Moderate Dose of Caffeine</t>
  </si>
  <si>
    <t>Diaz-Lara FJ. Del Coso J. Portillo J. Areces F. García JM. Abián-Vicén J.</t>
  </si>
  <si>
    <t>29.2 ± 3.3</t>
  </si>
  <si>
    <t>Effect of Big Bear energy drink on performance indicators. blood lactate levels and rating of perceived exertion in elite adolescent female swimmers</t>
  </si>
  <si>
    <t>Arazi. Hamid; Najafdari. Azadeh; Eghbali. Ehsan</t>
  </si>
  <si>
    <t xml:space="preserve">13.7±1  </t>
  </si>
  <si>
    <t>1,72 mg/kg</t>
  </si>
  <si>
    <t>The effects of different doses of caffeine on performance. rating of perceived exertion and pain perception in teenagers female karate athletes</t>
  </si>
  <si>
    <t>Arazi. H.; Hoseinihaji. M.; Eghbali. E.</t>
  </si>
  <si>
    <t>16.8 ± 1.23</t>
  </si>
  <si>
    <t>2 mg/kg and 5 mg/kg</t>
  </si>
  <si>
    <t>Effects of Coffee and Caffeine Anhydrous Intake During Creatine Loading</t>
  </si>
  <si>
    <t>Trexler ET. Smith-Ryan AE. Roelofs EJ. Hirsch KR. Persky AM. Mock MG.</t>
  </si>
  <si>
    <t>20.1 ± 2.1</t>
  </si>
  <si>
    <t>Effects of coffee and caffeine anhydrous on strength and sprint performance</t>
  </si>
  <si>
    <t>Trexler ET. Smith-Ryan AE. Roelofs EJ. Hirsch KR. Mock MG.</t>
  </si>
  <si>
    <t>Placebo effects of caffeine on maximal voluntary concentric force of the knee flexors and extensors</t>
  </si>
  <si>
    <t>Tallis J. Muhammad B. Islam M. Duncan MJ.</t>
  </si>
  <si>
    <t>21 ± 0.7</t>
  </si>
  <si>
    <t>The Effects of Caffeine on Vertical Jump Height and Execution in Collegiate Athletes</t>
  </si>
  <si>
    <t>Bloms LP. Fitzgerald JS. Short MW. Whitehead JR.</t>
  </si>
  <si>
    <t>21 + 1.5</t>
  </si>
  <si>
    <t>The acute effect of caffeine supplementation on strength. repetition sustainability and work volume of novice bodybuilders</t>
  </si>
  <si>
    <t>Arazi H. Dehlavinejad N. Gholizadeh R</t>
  </si>
  <si>
    <t>21.16 ±  3.9</t>
  </si>
  <si>
    <t>Carbohydrate and caffeine improves high intensity running of elite rugby league interchange players during simulated match play</t>
  </si>
  <si>
    <t>Clarke JS. Highton J. Close GL. Twist C.</t>
  </si>
  <si>
    <t>21.4 ± 2.4</t>
  </si>
  <si>
    <t>Effect of coffee and caffeine ingestion on resistance exercise performance.</t>
  </si>
  <si>
    <t>Richardson. D. L.. and N. D. Clarke.</t>
  </si>
  <si>
    <t>24 ±2</t>
  </si>
  <si>
    <t>Various forms</t>
  </si>
  <si>
    <t>The effect of acute pre-workout supplementation on power and strength performance</t>
  </si>
  <si>
    <t>Martinez N. Campbell B. Franek M. Buchanan L. Colquhoun R.</t>
  </si>
  <si>
    <t>24 ± 6</t>
  </si>
  <si>
    <t>The influence of caffeine ingestion on strength and power performance in female team-sport players</t>
  </si>
  <si>
    <t>Ali A. O'Donnell J. Foskett A. Rutherfurd-Markwick K.</t>
  </si>
  <si>
    <t>24 ± 4</t>
  </si>
  <si>
    <t>Small Beneficial Effect of Caffeinated Energy Drink Ingestion on Strength</t>
  </si>
  <si>
    <t>Collier NB. Hardy MA. Millard-Stafford ML. Warren GL.</t>
  </si>
  <si>
    <t>26.1 ± 3.5</t>
  </si>
  <si>
    <t>Twelve weeks supplementation with an extended-release caffeine and ATP-enhancing supplement may improve body composition without affecting hematology in resistance-trained men</t>
  </si>
  <si>
    <t>Joy JM. Vogel RM. Moon JR. Falcone PH. Mosman MM. Kim MP.</t>
  </si>
  <si>
    <t>27.2 ± 5.6</t>
  </si>
  <si>
    <t>180 mg</t>
  </si>
  <si>
    <t>Caffeine improves muscular performance in elite Brazilian Jiu-jitsu athletes</t>
  </si>
  <si>
    <t>Diaz-Lara FJ. Del Coso J. Garc a JM. et al.</t>
  </si>
  <si>
    <t>Effects of Caffeine on Countermovement-Jump Performance Variables in Elite Male Volleyball Players</t>
  </si>
  <si>
    <t>Zbinden-Foncea H. Rada I. Gomez J. Kokaly M. Stellingwerff T. Deldicque L. Peñailillo L.</t>
  </si>
  <si>
    <t xml:space="preserve">18.80 ± 2.00 </t>
  </si>
  <si>
    <t>5 mg/kg </t>
  </si>
  <si>
    <t>Effects of two pre-workout supplements on concentric and eccentric force production during lower body resistance exercise in males and females: a counterbalanced. double-blind. placebo-controlled trial</t>
  </si>
  <si>
    <t>Tinsley GM. Hamm MA. Hurtado AK. Cross AG. Pineda JG. Martin AY. Uribe VA. Palmer TB.</t>
  </si>
  <si>
    <t>21.1 ± 2.4</t>
  </si>
  <si>
    <t>Influence of A Thermogenic Dietary Supplement on Safety Markers. Body Composition. Energy Expenditure. Muscular Performance and Hormone Concentrations: A Randomized. Placebo-Controlled. Double-Blind Trial</t>
  </si>
  <si>
    <t>Tinsley GM. Urbina S. Mullins J. Outlaw J. Hayward S. Stone M. Foster C. Wilborn C. Taylor L.</t>
  </si>
  <si>
    <t>21.10 ± 2.5 </t>
  </si>
  <si>
    <t>3 capsules</t>
  </si>
  <si>
    <t>Effects of ingesting a pre-workout dietary supplement with and without synephrine for 8 weeks on training adaptations in resistance-trained males</t>
  </si>
  <si>
    <t>Jung YP. Earnest CP. Koozehchian M. Cho M. Barringer N. Walker D. Rasmussen C. Greenwood M. Murano PS. Kreider RB.</t>
  </si>
  <si>
    <t>22 ± 4</t>
  </si>
  <si>
    <t>284 mg</t>
  </si>
  <si>
    <t>Short-Term Effects of a Ready-to-Drink Pre-Workout Beverage on Exercise Performance and Recovery</t>
  </si>
  <si>
    <t>Collins PB. Earnest CP. Dalton RL. Sowinski RJ. Grubic TJ. Favot CJ. Coletta AM. Rasmussen C. Greenwood M. Kreider RB.</t>
  </si>
  <si>
    <t>23.± 4</t>
  </si>
  <si>
    <t>200 mg</t>
  </si>
  <si>
    <t>Caffeine ingestion acutely enhances muscular strength and power but not muscular endurance in resistance-trained men</t>
  </si>
  <si>
    <t xml:space="preserve">Jozo Grgic &amp; Pavle Mikulic </t>
  </si>
  <si>
    <t>26 ± 6</t>
  </si>
  <si>
    <t>Caffeine supplementation affects the immunometabolic response to concurrent training</t>
  </si>
  <si>
    <t>Rossi FE. Panissa VLG. Monteiro PA. Gerosa-Neto J. Caperuto ÉC. Cholewa JM. Zagatto AM. Lira FS.</t>
  </si>
  <si>
    <r>
      <t>27</t>
    </r>
    <r>
      <rPr>
        <sz val="12"/>
        <color theme="1"/>
        <rFont val="Calibri"/>
        <family val="2"/>
        <scheme val="minor"/>
      </rPr>
      <t xml:space="preserve">± 3 </t>
    </r>
  </si>
  <si>
    <t>Effects of caffeine ingestion on resistance exercise-induced apoptosis in athletes: A randomized. double-blind. placebo-controlled. crossover study</t>
  </si>
  <si>
    <t>Rahimi. Mohammad Rahman; Khabiri. Parisa; Faraji. Hassan</t>
  </si>
  <si>
    <t>20.6±2.3</t>
  </si>
  <si>
    <t>Acute Specific Effects of Caffeine-containing Energy Drink on Different Physical Performances in Resistance-trained Men</t>
  </si>
  <si>
    <t>Astley C. Souza DB. Polito MD.</t>
  </si>
  <si>
    <t>21.0 ± 0.3</t>
  </si>
  <si>
    <t>2.5 mg/kg</t>
  </si>
  <si>
    <t>The effects of low and moderate doses of caffeine supplementation on upper and lower body maximal voluntary concentric and eccentric muscle force</t>
  </si>
  <si>
    <t>Tallis J. Yavuz HCM.</t>
  </si>
  <si>
    <t>21 ± 0.3</t>
  </si>
  <si>
    <t>3 mg/kg and 6 mg/kg</t>
  </si>
  <si>
    <t>The effect of CYP1A2 genotype on the ergogenic properties of caffeine during resistance exercise: a randomized. double-blind. placebo-controlled. crossover study</t>
  </si>
  <si>
    <t>Rahimi R.</t>
  </si>
  <si>
    <t>AA= 21.21
CA/CC= 22.33</t>
  </si>
  <si>
    <t>Effects of pre-workout supplements on power maintenance in lower body and upper body tasks</t>
  </si>
  <si>
    <t>Michael T. Lane. and Mark T. Byrd</t>
  </si>
  <si>
    <t>22.9 ± 3.6</t>
  </si>
  <si>
    <t>The acute effects of plyometric and sled towing stimuli with and without caffeine ingestion on vertical jump performance in professional soccer players</t>
  </si>
  <si>
    <t>Guerra MA Jr. Caldas LC. De Souza HL. Vitzel KF. Cholewa JM. Duncan MJ. Guimarães-Ferreira L.</t>
  </si>
  <si>
    <t>23 ± 5</t>
  </si>
  <si>
    <t>Performance of muscle strength and fatigue tolerance in young trained women supplemented with caffeine</t>
  </si>
  <si>
    <t>Fett CA. Aquino NM. Schantz Junior J. Brandão CF. de Araújo Cavalcanti JD. Fett WC.</t>
  </si>
  <si>
    <t> 25±5</t>
  </si>
  <si>
    <t>Caffeine Ingestion Attenuates Fatigue-induced Loss of Muscle Torque Complexity</t>
  </si>
  <si>
    <t>Pethick J. Winter SL. Burnley M.</t>
  </si>
  <si>
    <t>26.1 ± 6.0</t>
  </si>
  <si>
    <t>Acute caffeine ingestion increases velocity and power in upper and lower body free-weight resistance exercises.</t>
  </si>
  <si>
    <t>Degrange T. Jackson W. Williams T. Rogers RR. Marshall M. Ballmann C</t>
  </si>
  <si>
    <t>20.0 ± 1.7</t>
  </si>
  <si>
    <t>Effects of caffeine and sex on muscle performance and delayed-onset muscle soreness after exercise-induced muscle damage: a double-blind randomized trial</t>
  </si>
  <si>
    <t>Hou-Yu Chen. Yung-Chih Chen. Kang Tung. Hsiao-Han Chao  4 . Ho-Seng Wang  2</t>
  </si>
  <si>
    <t>Male : 21.1 ± 2.1; female: 20.4 ± 1.2</t>
  </si>
  <si>
    <t>Acute effects of an “energy drink” on short-term maximal performance  reaction times  psychological and physiological parameters: Insights from a randomized double-blind  placebo-controlled counterbalanced crossover trial</t>
  </si>
  <si>
    <t>Hamdi Chtourou. Khaled Trabelsi. Achraf Ammar. Roy Jesse Shephard. and Nicola Luigi Bragazzi</t>
  </si>
  <si>
    <t>21.2 ± 1.2</t>
  </si>
  <si>
    <t>Caffeine Supplementation Improves Anaerobic Performance and Neuromuscular Efficiency and Fatigue in Olympic-Level Boxers</t>
  </si>
  <si>
    <t>San Juan AF. López-Samanes Á. Jodra P. Valenzuela PL. Rueda J. Veiga-Herreros P. Pérez-López A. Domínguez R.</t>
  </si>
  <si>
    <t>22.0±1.778</t>
  </si>
  <si>
    <t>Caffeine acute static stretching and maximum knee flexion strength</t>
  </si>
  <si>
    <t>Farney TM. Nelson AG. Kokkonen J.</t>
  </si>
  <si>
    <t>21±2; 23±1</t>
  </si>
  <si>
    <t>Effect of Bang® Pre-Workout Master Blaster® combined with four weeks of resistance training on lean body mass. maximal strength. mircoRNA expression. and serum IGF-1 in men: a randomized. double-blind. placebo-controlled trial</t>
  </si>
  <si>
    <t>Schwarz NA. McKinley-Barnard SK. Blahnik ZJ.</t>
  </si>
  <si>
    <t>22.5 ± 2.9</t>
  </si>
  <si>
    <t>350 mg</t>
  </si>
  <si>
    <t>Effects of Caffeine Supplementation on Power Performance in a Flywheel Device: A Randomised. Double-Blind Cross-Over Study</t>
  </si>
  <si>
    <t>Castillo D. Domínguez R. Rodríguez-Fernández A. Raya-González J.</t>
  </si>
  <si>
    <t>22.5 4.8 years</t>
  </si>
  <si>
    <t>Effects of Supplementation of a Pre-workout on Power Maintenance in Lower Body and Upper Body Tasks in Women</t>
  </si>
  <si>
    <t>Lane MT. Byrd MT. Bell Z. Hurley T.</t>
  </si>
  <si>
    <t>22.9 ± 3.6 years</t>
  </si>
  <si>
    <t>150 mg</t>
  </si>
  <si>
    <t>Caffeinated Gel Ingestion Enhances Jump Performance. Muscle Strength. and Power in Trained Men</t>
  </si>
  <si>
    <t>Venier S. Grgic J. Mikulic P.</t>
  </si>
  <si>
    <t>23 ± 2</t>
  </si>
  <si>
    <t>Gel</t>
  </si>
  <si>
    <t>The effects of a caffeine-like supplement. TeaCrine®. on muscular strength. endurance and power performance in resistance-trained men</t>
  </si>
  <si>
    <t>Cesareo KR. Mason JR. Saracino PG. Morrissey MC. Ormsbee MJ.</t>
  </si>
  <si>
    <t xml:space="preserve"> 23.2 ± 3.1 range (20 to 29)</t>
  </si>
  <si>
    <t>Caffeine increases rate of torque development without affecting maximal torque</t>
  </si>
  <si>
    <t>Peterson BM. Brown LE. Judelson DA. Gallo-Rebert S. Coburn JW.</t>
  </si>
  <si>
    <t>23.3 ± 2.2</t>
  </si>
  <si>
    <t>Improvement of Lower-Body Resistance-Exercise Performance With Blood-Flow Restriction Following Acute Caffeine Intake</t>
  </si>
  <si>
    <t>Souza DB. Duncan M. Polito MD.</t>
  </si>
  <si>
    <t>23.4 ± 4.1</t>
  </si>
  <si>
    <t>Acute Enhancement of Jump Performance. Muscle Strength. and Power in Resistance-Trained Men After Consumption of Caffeinated Chewing Gum</t>
  </si>
  <si>
    <t>24±5 years</t>
  </si>
  <si>
    <t>The Effects of High Doses of Caffeine on Maximal Strength and Muscular Endurance in Athletes Habituated to Caffeine</t>
  </si>
  <si>
    <t>Wilk M. Krzysztofik M. Filip A. Zajac A. Del Coso J.</t>
  </si>
  <si>
    <t>24.2 ±  4.2</t>
  </si>
  <si>
    <t>9 mg/kg and 11 mg/kg</t>
  </si>
  <si>
    <t>Caffeine and resistance exercise: the effects of two caffeine doses and the influence of individual perception of caffeine</t>
  </si>
  <si>
    <t>Polito MD. Grandolfi K. de Souza DB.</t>
  </si>
  <si>
    <t>24.7 ± 6.8</t>
  </si>
  <si>
    <t>Effects of Transcranial Direct Current Stimulation With Caffeine Intake on Muscular Strength and Perceived Exertion</t>
  </si>
  <si>
    <t>Lattari E. Vieira LAF. Oliveira BRR. Unal G. Bikson M. de Mello Pedreiro RC. Marques Neto SR. Machado S. Maranhão-Neto GA.</t>
  </si>
  <si>
    <r>
      <t>25.3 ±</t>
    </r>
    <r>
      <rPr>
        <sz val="12"/>
        <color theme="1"/>
        <rFont val="Calibri"/>
        <family val="2"/>
        <scheme val="minor"/>
      </rPr>
      <t xml:space="preserve"> 3.2 </t>
    </r>
  </si>
  <si>
    <t>Neuromuscular Factors Contributing to Reductions in Muscle Force After Repeated. High-Intensity Muscular Efforts</t>
  </si>
  <si>
    <t>Kirk BJC. Trajano GS. Pulverenti TS. Rowe G. Blazevich AJ.</t>
  </si>
  <si>
    <t>16 =&gt;25.8 ± 3.6; 17 =&gt;  25.5 ± 3.7</t>
  </si>
  <si>
    <t>The acute effects of caffeine intake on time under tension and power generated during the bench press movement</t>
  </si>
  <si>
    <t>Wilk M. Krzysztofik M. Maszczyk A. Chycki J. Zajac A.</t>
  </si>
  <si>
    <t>25.7 ± 2.2</t>
  </si>
  <si>
    <t>The Acute Effect of Various Doses of Caffeine on Power Output and Velocity during the Bench Press Exercise among Athletes Habitually Using Caffeine</t>
  </si>
  <si>
    <t>Wilk M. Filip A. Krzysztofik M. Maszczyk A. Zajac A.</t>
  </si>
  <si>
    <t>26.8 ± 6.2</t>
  </si>
  <si>
    <t>Effect of caffeine on neuromuscular function following eccentric-based exercise</t>
  </si>
  <si>
    <t>Santos-Mariano AC. Tomazini F. Felippe LC. Boari D. Bertuzzi R. De-Oliveira FR. et al.</t>
  </si>
  <si>
    <t>18.7 ±  2.7</t>
  </si>
  <si>
    <t>The Effect of Caffeine on the Velocity of Half-Squat Exercise during the Menstrual Cycle: A Randomized Controlled Trial</t>
  </si>
  <si>
    <t>Romero-Moraleda B. Del Coso J. Gutiérrez-Hellín J. Lara B.</t>
  </si>
  <si>
    <t>31 ± 6</t>
  </si>
  <si>
    <t>Effects of Caffeine Chewing Gum on Exercise Tolerance and Neuromuscular Responses in Well-Trained Runners</t>
  </si>
  <si>
    <t>Dittrich N. Serpa MC. Lemos EC. De Lucas RD. Guglielmo LGA</t>
  </si>
  <si>
    <t>31.3 ± 6.4</t>
  </si>
  <si>
    <t>Caffeine improves various aspects of athletic performance in adolescents independent of their 163 C &gt; A CYP1A2 genotypes</t>
  </si>
  <si>
    <t>Spineli H. Pinto MP. Dos Santos BP. Lima-Silva AE. Bertuzzi R. Gita  DLG. et al.</t>
  </si>
  <si>
    <t xml:space="preserve">15 ± 2 </t>
  </si>
  <si>
    <t>A low caffeine dose improves maximal strength. but not relative muscular endurance in either heavier-or lighter-loads. or perceptions of effort or discomfort at task failure in females</t>
  </si>
  <si>
    <t>Waller G. Dolby M. Steele J. Fisher JP.</t>
  </si>
  <si>
    <t>21.6 ± 3.8</t>
  </si>
  <si>
    <t>Effects of caffeine ingestion on physical performance in elite women handball players: a randomized. controlled study</t>
  </si>
  <si>
    <t>Muñoz A. L pez-Samanes  . Pérez-L pez A. Aguilar-Navarro M. Moreno-Heredero B. Rivilla-García J. et al.</t>
  </si>
  <si>
    <t>22.6 ± 3.6</t>
  </si>
  <si>
    <t>Neither a Multi-Ingredient Pre-Workout Supplement nor Caffeine Were Effective at Improving Markers of Blood Flow or Upper-Body Resistance Exercise Performance</t>
  </si>
  <si>
    <t>Blake MS. Johnson NR. Trautman KA. Grier JW. Stastny SN. Hackney KJ.</t>
  </si>
  <si>
    <t>22.75 ± 4.51</t>
  </si>
  <si>
    <t>Caffeine Ingestion Enhances Repetition Velocity in Resistance Exercise: A Randomized. Crossover. Double-Blind Study Involving Control and Placebo Conditions</t>
  </si>
  <si>
    <t>Grgic J. Venier S. Schoenfeld BJ. Mikulic P.</t>
  </si>
  <si>
    <t>Effects of different doses of caffeinated coffee on muscular endurance. cognitive performance. and cardiac autonomic modulation in caffeine naive female athletes</t>
  </si>
  <si>
    <t>Karayigit R. Naderi A. Akca F. Cruz CJGD. Sarshin A. Yasli BC. et al.</t>
  </si>
  <si>
    <t>Placebo effect of caffeine on maximal strength and strength endurance in healthy recreationally trained women habituated to caffeine.</t>
  </si>
  <si>
    <t>Filip-Stachnik A. Krzysztofik M. Kaszuba M. Leońska-Duniec A. Czarny W. Del Coso J. et al</t>
  </si>
  <si>
    <t>23.0 ± 0.8</t>
  </si>
  <si>
    <t>Caffeine's Effects on an Upper-Body Resistance Exercise Workout</t>
  </si>
  <si>
    <t>Salatto RW. Arevalo JA. Brown LE. Wiersma LD. Coburn JW.</t>
  </si>
  <si>
    <t>23.1 ± 1.9</t>
  </si>
  <si>
    <t>800 mg</t>
  </si>
  <si>
    <t>Caffeine timing improves lower-body muscular performance: a randomized trial.</t>
  </si>
  <si>
    <t>Harty PS. Zabriskie HA. Stecker RA. Currier BS. Tinsley GM. Surowiec K. et al.</t>
  </si>
  <si>
    <t xml:space="preserve">Male: 25.1 ±5.7; Female: 20.1 ± 1.6 </t>
  </si>
  <si>
    <t>Effects of CYP1A2 and ADORA2A genotypes on the ergogenic response to caffeine in professional handball players</t>
  </si>
  <si>
    <t>Muñoz A. López-Samanes  . Aguilar-Navarro M. Varillas- Delgado D. Rivilla-Garc a J. Moreno-P rez V. et al.</t>
  </si>
  <si>
    <t>23.7 ± 2.8</t>
  </si>
  <si>
    <t>Caffeine Increases Vertical Jumping Height in Young Trained Males Before But Not After a Maximal Effort Strength Training Session</t>
  </si>
  <si>
    <t>Daniel S. Tangen. Stian R. Nielsen. Kristoffer J. Kolnes &amp; Jørgen Jensen</t>
  </si>
  <si>
    <t>24.3 ± 0.4</t>
  </si>
  <si>
    <t>What Dose of Caffeine to Use: Acute Effects of 3 Doses of Caffeine on Muscle Endurance and Strength</t>
  </si>
  <si>
    <t>Grgic J. Sabol F. Venier S. Mikulic I. Bratkovic N. Schoenfeld BJ. Pickering C. Bishop DJ. Pedisic Z. Mikulic P.</t>
  </si>
  <si>
    <t>25±6</t>
  </si>
  <si>
    <t>2 mg/kg, 4 mg/kg and 6 mg/kg</t>
  </si>
  <si>
    <t>Acute Caffeine Intake Enhances Mean Power Output and Bar Velocity during the Bench Press Throw in Athletes Habituated to Caffeine</t>
  </si>
  <si>
    <t>Wilk M. Filip A. Krzysztofik M. Gepfert M. Zajac A. Del Coso J.</t>
  </si>
  <si>
    <t>25.3 ± 1.7</t>
  </si>
  <si>
    <t>CYP1A2 genotype and acute effects of caffeine on resistance exercise. jumping. and sprinting performance</t>
  </si>
  <si>
    <t>Grgic J. Pickering C. Bishop DJ. Schoenfeld BJ. Mikulic P. Pedisic Z.</t>
  </si>
  <si>
    <t>27.0 ± 5.6
29.8 ± 3.6</t>
  </si>
  <si>
    <t>Effects of Pre-Workout Multi-Ingredient Supplement on Anaerobic Performance: Randomized Double-Blind Crossover Study</t>
  </si>
  <si>
    <t>Kaczka P. Batra A. Kubicka K. Maciejczyk M. Rzeszutko-Bełzowska A. Pezdan-Śliż I. Michałowska-Sawczyn M. Przydział M. Płonka A. Cięszczyk P. Humińska-Lisowska K. Zając T.</t>
  </si>
  <si>
    <t>27 ± 7.4</t>
  </si>
  <si>
    <t>Effect of caffeine supplementation on exercise performance. power. markers of muscle damage. and perceived exertion in trained CrossFit men: a randomized. double-blind. placebo-controlled crossover trial</t>
  </si>
  <si>
    <t>Fogaça LJ. Santos SL. Soares RC. Gentil P. Naves JP. Dos Santos WD. Pimentel GD. Bottaro M. Mota JF.</t>
  </si>
  <si>
    <t>28±2</t>
  </si>
  <si>
    <t>Acute effects of caffeine supplementation on resistance exercise. jumping. and Wingate performance: no influence of habitual caffeine intake</t>
  </si>
  <si>
    <t>Grgic J. Mikulic P.</t>
  </si>
  <si>
    <t>High consumers: 28 +5; low consumers: 29+5</t>
  </si>
  <si>
    <t>Caffeine Increases Muscle Performance During a Bench Press Training Session</t>
  </si>
  <si>
    <t>Giráldez-Costas V. González-García J. Lara B. Coso JD. Wilk M. Salinero JJ.</t>
  </si>
  <si>
    <t>29±8</t>
  </si>
  <si>
    <t>ADORA2A C allele carriers exhibit ergogenic responses to caffeine supplementation</t>
  </si>
  <si>
    <t>Grgic J. Pickering C. Bishop DJ. Del Coso J. Schoenfeld BJ. Tinsley GM. et al.</t>
  </si>
  <si>
    <t>29.3 ± 4.8</t>
  </si>
  <si>
    <t>Caffeine increases strength and power performance in resistance-trained females during early follicular phase</t>
  </si>
  <si>
    <t>Norum M. Risvang LC. Bjørnsen T. Dimitriou L. Rønning PO. Bjørgen M. Raastad T.</t>
  </si>
  <si>
    <t>29.8 ± 4.0</t>
  </si>
  <si>
    <t>Acute Influence of Caffeinated Commercially Available Energy Drink on Performance. Perceived Exertion and Blood Lactate in Youth Female Water Polo Players</t>
  </si>
  <si>
    <t>Arazi. Hamid; Rakhshanfar. Sara; Eghbali. Ehsan; Suzuki. Katsuhiko</t>
  </si>
  <si>
    <t xml:space="preserve"> 15.37±0.74</t>
  </si>
  <si>
    <t>1.92 mg/kg</t>
  </si>
  <si>
    <t>Effects of caffeine ingestion on upper and lower limb muscle power of handball players: a double-blind. placebo-controlled. crossover study</t>
  </si>
  <si>
    <t>Rocha. Julio Cesar Correia; da Rocha. Andre Luiz Silva; da Silva Santos Soares. Gutemberg; Correia-Oliveira. Carlos Rafaell</t>
  </si>
  <si>
    <t>19.7 ± 3.7</t>
  </si>
  <si>
    <t>The Effects of Caffeine on Jumping Performance and Maximal Strength in Female Collegiate Athletes</t>
  </si>
  <si>
    <t>Burke BI. Travis SK. Gentles JA. Sato K. Lang HM. Bazyler CD.</t>
  </si>
  <si>
    <t>19.7 ± 0.9</t>
  </si>
  <si>
    <t>Caffeine Doses of 3 mg/kg Increase Unilateral and Bilateral Vertical Jump Outcomes in Elite Traditional Jiu-Jitsu Athletes</t>
  </si>
  <si>
    <t>Merino Fernández M. Ruiz-Moreno C. Giráldez-Costas V. Gonzalez-Millán C. Matos-Duarte M. Gutiérrez-Hellín J. González-García J.</t>
  </si>
  <si>
    <t>21.50 ± 4.75</t>
  </si>
  <si>
    <t>Can 3 mg·kg(-1) of Caffeine Be Used as An Effective Nutritional Supplement to Enhance the Effects of Resistance Training in Rugby Union Players?</t>
  </si>
  <si>
    <t>Tamilio RA. Clarke ND. Duncan MJ. Morris R. Grgic J. Tallis J.</t>
  </si>
  <si>
    <t>20 ± 2</t>
  </si>
  <si>
    <t>The effects of low-dose caffeinated coffee ingestion on strength and muscular endurance performance in male athletes</t>
  </si>
  <si>
    <t>Karayigit. Raci; Yildiz. Haktan; Sahin. Mehmet Akif; Sisman. Aysegul; Sari. Cengizhan; Ersoz's. Gulfem; Ersoz. Gulfem</t>
  </si>
  <si>
    <t>20.85 ± 2.07</t>
  </si>
  <si>
    <t>Effects of Creatine and Caffeine Supplementation During Resistance Training on Body Composition. Strength. Endurance. Rating of Perceived Exertion and Fatigue in Trained Young Adults</t>
  </si>
  <si>
    <t>Pakulak A. Candow DG. Totosy de Zepetnek J. Forbes SC. Basta D.</t>
  </si>
  <si>
    <t>22±4;  22 ±4; 19±1  23 ± 7</t>
  </si>
  <si>
    <t>Effects of Acute Caffeine Intake on Power Output and Movement Velocity During a Multiple-Set Bench Press Exercise Among Mild Caffeine Users</t>
  </si>
  <si>
    <t>Filip-Stachnik A. Krzysztofik M. Kaszuba M. Leznicka K. Kostrzewa M. Del Coso J. Wilk M.</t>
  </si>
  <si>
    <t>21.9 ± 1.2</t>
  </si>
  <si>
    <t>Effects of carbohydrate and caffeine combination mouth rinse on anaerobic performance of highly trained male athletes</t>
  </si>
  <si>
    <t>Karuk HN. Rudarli Nalcakan G. Pekünlü E.</t>
  </si>
  <si>
    <t>22.3 ± 4.2</t>
  </si>
  <si>
    <t>Effects of carbohydrate and caffeine mouth rinsing on strength. muscular endurance and cognitive performance</t>
  </si>
  <si>
    <t>Karayigit R. Ali A. Rezaei S. Ersoz G. Lago-Rodriguez A. Domínguez R. Naderi A.</t>
  </si>
  <si>
    <t>21 ± 1
24 ± 3</t>
  </si>
  <si>
    <t>Caffeine improves performance but not duration of the countermovement jump phases</t>
  </si>
  <si>
    <t>Lago-RodrÍguez Á. Jodra P. Bailey S. DomÍnguez R.</t>
  </si>
  <si>
    <t>22.69±2.12</t>
  </si>
  <si>
    <t>Effects of caffeine. Beetroot juice and its interaction consumption on exercise-related fatigue</t>
  </si>
  <si>
    <t>Castillo. Daniel; Rodriguez-Fernandez. Alejandro; Ramirez-Campillo. Rodrigo; Raya-Gonzalez. Javier</t>
  </si>
  <si>
    <t>22.8±4.9</t>
  </si>
  <si>
    <t>Does caffeine really improve maximum strength performance?</t>
  </si>
  <si>
    <t>Mathias. Thamara R.; de Lima-Junior. Dalton; de Melo. Leylanne S.; de Lira. Heber A.; de Oliveira. Luciano M.; Farah. Breno Q.; Vasconcelos. Gustavo; Beltrao. Natalia B.; Piraua. Andre L.</t>
  </si>
  <si>
    <t>23±3</t>
  </si>
  <si>
    <t>420 mg</t>
  </si>
  <si>
    <t>High Dose of Caffeine Mouth Rinse Increases Resistance Training Performance in Men</t>
  </si>
  <si>
    <t>Karayigit R. Koz M. Sánchez-Gómez A. Naderi A. Yildirim UC. Domínguez R. Gur F.</t>
  </si>
  <si>
    <t>250 mg, 500 mg and 750mg</t>
  </si>
  <si>
    <t>The effects of different doses of caffeine on maximal strength and strength-endurance in women habituated to caffeine</t>
  </si>
  <si>
    <t>Filip-Stachnik A. Wilk M. Krzysztofik M. Lulińska E. Tufano JJ. Zajac A. et al.</t>
  </si>
  <si>
    <t>23.0 ± 0.9</t>
  </si>
  <si>
    <t>Acute effects of two caffeine doses on bar velocity during the bench press exercise among women habituated to caffeine: a randomized. crossover. double-blind study involving control and placebo conditions</t>
  </si>
  <si>
    <t>Filip-Stachnik A. Krzysztofik M. Del Coso J. Wilk M.</t>
  </si>
  <si>
    <t>23.3 ± 0.8</t>
  </si>
  <si>
    <t>The Dose-Effects of Caffeine on Lower Body Maximal Strength. Muscular Endurance. and Rating of Perceived Exertion in Strength-Trained Females</t>
  </si>
  <si>
    <t>Jones L. Johnstone I. Day C. Le Marquer S. Hulton AT.</t>
  </si>
  <si>
    <t>23.3 ± 3.9</t>
  </si>
  <si>
    <t>Impact of aute caffeine ingestion on isometric squat and vertical jump performance</t>
  </si>
  <si>
    <t>Donahue PT. Wright A. Victory J.</t>
  </si>
  <si>
    <t>23.69 ± 4.68</t>
  </si>
  <si>
    <t>400mg</t>
  </si>
  <si>
    <t>Caffeine Supplementation or Carbohydrate Mouth Rinse Improves Performance</t>
  </si>
  <si>
    <t>Pereira PEA. Azevedo P. Azevedo K. Azevedo W. Machado M.</t>
  </si>
  <si>
    <t>6.5 mg/kg</t>
  </si>
  <si>
    <t>Habitual caffeine consumption does not interfere with the acute caffeine supplementation effects on strength endurance and jumping performance in trained individuals</t>
  </si>
  <si>
    <t>De Salles Painelli V. Teixeira EL. Tardone B. Moreno M. Morandini J. Larrain VH. et al.</t>
  </si>
  <si>
    <t>24 ± 5</t>
  </si>
  <si>
    <t>CYP1A2 Genotype Modifies the Effects of Caffeine Compared With Placebo on Muscle Strength in Competitive Male Athletes</t>
  </si>
  <si>
    <t>Wong O. Marshall K. Sicova M. Guest NS. García-Bailo B. El-Sohemy A.</t>
  </si>
  <si>
    <t>25 ± 4</t>
  </si>
  <si>
    <t>2 mg/kg and 4 mg/kg</t>
  </si>
  <si>
    <t>Acute Effects of High Doses of Caffeine on Bar Velocity during the Bench Press Throw in Athletes Habituated to Caffeine: A Randomized. Double-Blind and Crossover Study</t>
  </si>
  <si>
    <t>25.2 ±  1.3</t>
  </si>
  <si>
    <t>9 mg/kg and 12 mg/kg</t>
  </si>
  <si>
    <t>Caffeine ingestion increases the upper-body intermittent dynamic strength endurance performance of combat sports athletes.</t>
  </si>
  <si>
    <t>Lopes-Silva JP. Rocha ALSD. Rocha JCC. Silva VFDS. Correia- Oliveira CR.</t>
  </si>
  <si>
    <t>25.2 ± 5.3</t>
  </si>
  <si>
    <t>Pre-exercise Caffeine Intake Enhances Bench Press Strength Training Adaptations</t>
  </si>
  <si>
    <t>Giráldez-Costas V. Ruíz-Moreno C. González-García J. Lara B. Del Coso J. Salinero JJ.</t>
  </si>
  <si>
    <t>27.9 ± 7.2</t>
  </si>
  <si>
    <t>Functional and cognitive responses to caffeine intake in middle-aged women are dose depending</t>
  </si>
  <si>
    <t>Waer FB. Laatar R. Jouira G. Srihi S. Rebai H. Sahli S</t>
  </si>
  <si>
    <t>52 ± 3</t>
  </si>
  <si>
    <t>100 mg and 400 mg</t>
  </si>
  <si>
    <t xml:space="preserve">High Doses of Caffeine Increase Muscle Strength and Calcium Release in the Plasma of Recreationally Trained Men </t>
  </si>
  <si>
    <t>Luis H. B. Ferreira, Scott C. Forbes, Marcelo P. Barros, André C. Smolarek, Alysson Enes , Antonio H. Lancha-Junior, Gabriel L. Martins and Tacito P. Souza-Junior</t>
  </si>
  <si>
    <t>19.6 ± 0.8</t>
  </si>
  <si>
    <t>6 mg/kg and 8 mg/kg</t>
  </si>
  <si>
    <t>How Repeatable Is the Ergogenic Effect of Caffeine? Limited Reproducibility of Acute Caffeine (3 mg.kg(-1)) Ingestion on Muscular Strength. Power. and Muscular Endurance</t>
  </si>
  <si>
    <t>Tamilio RA. Clarke ND. Duncan MJ. Morris RO. Tallis J.</t>
  </si>
  <si>
    <t>The influence of caffeinated and non-caffeinated multi-ingredient pre-workout supplements on resistance exercise performance and subjective outcomes</t>
  </si>
  <si>
    <t>Stratton MT. Siedler MR. Harty PS. Rodriguez C. Boykin JR. Green JJ. Keith DS. White SJ. DeHaven B. Williams AD. Tinsley GM.</t>
  </si>
  <si>
    <t>20.8 ± 2.4
21.1 ± 1.7</t>
  </si>
  <si>
    <t>Acute caffeine and capsaicin supplementation and performance in resistance training</t>
  </si>
  <si>
    <t>Simões. Carolina B.; Gomes. Paula Louise C.; Silva. Ronaldo A.D.; Fonseca. Igor C.S.; Fonseca. Mariana; Cruz. Vernon M.; Drummond. Marcos D.M.</t>
  </si>
  <si>
    <t>21.5 ± 2.1</t>
  </si>
  <si>
    <t>Reactive diving and sprinting performances in soccer goalkeepers improved by caffeine consumption and post-activation performance enhancement</t>
  </si>
  <si>
    <t>Impey. J.; Bahdur. K.; Kramer. M.</t>
  </si>
  <si>
    <t>21.68 ± 2.2</t>
  </si>
  <si>
    <t>The effects of a caffeine containing pre-workout supplement on β(2)-adrenergic and MAPK signaling during resistance exercise</t>
  </si>
  <si>
    <t>Nicoll JX. Fry AC. Mosier EM.</t>
  </si>
  <si>
    <t>22 ± 2.4</t>
  </si>
  <si>
    <t>250mg</t>
  </si>
  <si>
    <t>The Mediating Effects of Caffeine Ingestion and Post-Activation Performance Enhancement on Reactive Dive Times in Goalkeepers</t>
  </si>
  <si>
    <t>Impey. Justin; Bahdur. Khatija; Kramer. Mark</t>
  </si>
  <si>
    <t>22.50 ± 4.32</t>
  </si>
  <si>
    <t>4 mg/kg and 6 mg/kg</t>
  </si>
  <si>
    <t>Caffeine intake improves muscular endurance and induces depletion of anaerobic work capacity in the bench press</t>
  </si>
  <si>
    <t>Spineli. Higor; Acioli. Juliana; Pinto. Maryssa P.; Learsi. Sara; Bastos-Silva. Victor J.; Araujo. Gustavo G. de</t>
  </si>
  <si>
    <t>Examining the Effects of Caffeine on Isokinetic Strength. Power. and Endurance</t>
  </si>
  <si>
    <t>Grgic J. Venier S. Mikulic P.</t>
  </si>
  <si>
    <t xml:space="preserve">The effect of caffeine on countermovement jump performance in recreationally trained women habituated to caffeine recreationally trained women habituated to caffeine </t>
  </si>
  <si>
    <t xml:space="preserve">Dawid Gawel, Magdalena Kaszuba, Zuzanna Komarek, Robert Krawczyk, Marta Bichowska </t>
  </si>
  <si>
    <t>23.1 ± 1.0</t>
  </si>
  <si>
    <t>Preliminary Research towards Acute Effects of Different Doses of Caffeine on Strength-Power Performance in Highly Trained Judo Athletes</t>
  </si>
  <si>
    <t>Krawczyk R. Krzysztofik M. Kostrzewa M. Komarek Z. Wilk M. Del Coso J. Filip-Stachnik A.</t>
  </si>
  <si>
    <t>24.1 ± 4.7</t>
  </si>
  <si>
    <t>Caffeine ingestion attenuates diurnal variation of lower-body ballistic performance in resistance-trained women</t>
  </si>
  <si>
    <t>Robles-Gonzalez. Lidia; Ramirez Maldonado. Mauricio; Alcala-Escamilla. Juan Carlos; Jurado-Fasoli. Lucas; Miras-Moreno. Sergio; Soriano. Marcos A.; Garcia-Ramos. Amador; Ruiz. Jonatan R.; Amaro-Gahete. Francisco J.</t>
  </si>
  <si>
    <t>25.1 ± 4.3</t>
  </si>
  <si>
    <t>Transcranial Direct Current Stimulation Combined With or Without Caffeine: Effects on Training Volume and Pain Perception</t>
  </si>
  <si>
    <t>Lattari E. Vieira LAF. Santos LER. Jesus Abreu MA. Rodrigues GM. de Oliveira BRR. Machado S. Maranhão Neto GA. Santos TM.</t>
  </si>
  <si>
    <t>25.2 ± 4.7</t>
  </si>
  <si>
    <t>Caffeine reverts loss of muscular performance during the early-follicular phase in resistance-trained naturally menstruating women</t>
  </si>
  <si>
    <t>Santana O. Vieira-Cavalcante V. Caetano Paulo A. Rodacki C. Bertuzzi R. Lima-Silva AE. Cristina-Souza G.</t>
  </si>
  <si>
    <t>25.5 ± 4.0</t>
  </si>
  <si>
    <t>Does caffeine ingestion affect the lower-body post-activation performance enhancement in female volleyball players?</t>
  </si>
  <si>
    <t>Filip-Stachnik A. Spieszny M. Stanisz L. Krzysztofik M.</t>
  </si>
  <si>
    <t>26 ± 3</t>
  </si>
  <si>
    <t>Are Caffeine's Effects on Resistance Exercise and Jumping Performance Moderated by Training Status?</t>
  </si>
  <si>
    <t>Berjisian E. Naderi A. Mojtahedi S. Grgic J. Ghahramani MH. Karayigit R. Forbes JL. Amaro-Gahete FJ. Forbes SC.</t>
  </si>
  <si>
    <t>Trained: 31 ± 6; Active: 24 ± 9</t>
  </si>
  <si>
    <t>A comprehensive assessment of caffeine's effects on components of countermovement jump performance</t>
  </si>
  <si>
    <t>Grgic J.</t>
  </si>
  <si>
    <t xml:space="preserve">Effects of a Low-Dose of Caffeine Co-Ingestion with Carbohydrate on Muscular Strength, Power, and Anaerobic Performance in Combat Sports Athletes </t>
  </si>
  <si>
    <t>Chanchai Suksuwan, Jatuporn Phoemsapthawee, Piyaporn Tumnark</t>
  </si>
  <si>
    <t>29.5 ± 5.5</t>
  </si>
  <si>
    <t>Evaluation of pre-workout and recovery formulations on body composition and performance after a 6-week high-intensity training program</t>
  </si>
  <si>
    <t>Cabre HE. Gordon AN. Patterson ND. Smith-Ryan AE.</t>
  </si>
  <si>
    <t>33.2 ± 10.0</t>
  </si>
  <si>
    <t>50 mg</t>
  </si>
  <si>
    <t>Effects of multi-ingredient pre-workout supplement and caffeine on bench press performance: a single-blind cross-over study</t>
  </si>
  <si>
    <t>Kruszewski M. Merchelski M. Kruszewski A. Tabęcki R. Aksenov MO. Pągowski Ł.</t>
  </si>
  <si>
    <t xml:space="preserve">16 a 40 </t>
  </si>
  <si>
    <t>Full search criteria for databases</t>
  </si>
  <si>
    <t>Search criteria for PubMed</t>
  </si>
  <si>
    <t>(caffeine[Title/Abstract] OR energy drink[Title/Abstract] OR coffee[Title/Abstract] OR caffeinated[Title/Abstract]) AND (resistance exercise[Title/Abstract] OR muscle development[Title/Abstract] OR muscle strength[Title/Abstract] OR "strength training"[Title/Abstract] OR "muscle hypertrophy"[Title/Abstract] OR "power production"[Title/Abstract] OR "maximal strength"[Title/Abstract] OR "peak power"[Title/Abstract] OR plyometric[Title/Abstract] OR "force production"[Title/Abstract] OR "resistance training"[Title/Abstract] OR MVC[Title/Abstract] OR "muscle power"[Title/Abstract] OR "maximal voluntary contraction"[Title/Abstract] OR 1RM[Title/Abstract] OR "1-repetition maximum"[Title/Abstract])</t>
  </si>
  <si>
    <t>Search criteria for Scopus</t>
  </si>
  <si>
    <t>TITLE-ABS(caffeine OR "energy drink" OR coffee OR caffeinated) AND TITLE-ABS("resistance exercise" OR "muscle development" OR "muscle strength" OR "strength training" OR "resistance training" OR "muscle hypertrophy" OR "power production" OR "maximal strength" OR "peak power" OR "plyometric" OR "force production" OR "muscle power" OR "maximal voluntary contraction" OR "MVC" OR "1-RM" OR "1RM" OR "1-repetition maximum")</t>
  </si>
  <si>
    <t>Search criteria for Web of Science</t>
  </si>
  <si>
    <t>(TI=(caffeine OR "energy drink" OR coffee OR caffeinated)) OR AB=(caffeine OR "energy drink" OR coffee OR caffeinated)AND TI=("resistance exercise" OR "muscle development" OR "muscle strength" OR "strength training" OR "resistance training" OR "muscle hypertrophy" OR "power production" OR "maximal strength" OR "PEAK power" OR "plyometric" OR "force production" OR "muscle power" OR "maximal voluntary contraction" OR "MVC" OR "1-RM" OR "1RM" OR "1-repetition maximum" OR "muscle power") OR AB=("resistance exercise" OR "muscle development" OR "muscle strength" OR "strength training" OR "resistance training" OR "muscle hypertrophy" OR "power production" OR "maximal strength" OR "PEAK power" OR "plyometric" OR "force production" OR "muscle power" OR "maximal voluntary contraction" OR "MVC" OR "1-RM" OR "1RM" OR "1-repetition maximum")</t>
  </si>
  <si>
    <t>Supplementary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</si>
</sst>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2"/>
      <color theme="1"/>
      <name val="Calibri"/>
      <family val="2"/>
      <scheme val="minor"/>
    </font>
    <font>
      <sz val="12"/>
      <color rgb="FF006100"/>
      <name val="Calibri"/>
      <family val="2"/>
      <scheme val="minor"/>
    </font>
    <font>
      <sz val="12"/>
      <color rgb="FF9C0006"/>
      <name val="Calibri"/>
      <family val="2"/>
      <scheme val="minor"/>
    </font>
    <font>
      <b/>
      <sz val="12"/>
      <color theme="1"/>
      <name val="Calibri"/>
      <family val="2"/>
      <scheme val="minor"/>
    </font>
    <font>
      <sz val="8"/>
      <color rgb="FFFF0000"/>
      <name val="Calibri"/>
      <family val="2"/>
      <scheme val="minor"/>
    </font>
    <font>
      <sz val="8"/>
      <color theme="1"/>
      <name val="Calibri"/>
      <family val="2"/>
      <scheme val="minor"/>
    </font>
    <font>
      <b/>
      <sz val="11"/>
      <name val="Palatino Linotype"/>
      <family val="1"/>
    </font>
    <font>
      <sz val="9"/>
      <name val="Palatino Linotype"/>
      <family val="1"/>
    </font>
    <font>
      <b/>
      <sz val="10"/>
      <name val="Palatino Linotype"/>
      <family val="1"/>
    </font>
    <font>
      <sz val="10"/>
      <name val="Palatino Linotype"/>
      <family val="1"/>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theme="0" tint="-4.9989318521683403E-2"/>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58">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center" vertical="center"/>
    </xf>
    <xf numFmtId="0" fontId="3" fillId="4" borderId="6" xfId="0" applyFont="1" applyFill="1" applyBorder="1" applyAlignment="1">
      <alignment horizontal="left" vertical="center"/>
    </xf>
    <xf numFmtId="0" fontId="3" fillId="4" borderId="3" xfId="0" applyFont="1" applyFill="1" applyBorder="1" applyAlignment="1">
      <alignment horizontal="left" vertical="center" wrapText="1"/>
    </xf>
    <xf numFmtId="0" fontId="3" fillId="4" borderId="3"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0" fillId="0" borderId="10" xfId="0" applyBorder="1" applyAlignment="1">
      <alignment horizontal="left" vertical="center"/>
    </xf>
    <xf numFmtId="0" fontId="0" fillId="0" borderId="11" xfId="0" applyBorder="1" applyAlignment="1">
      <alignment horizontal="left" vertical="center"/>
    </xf>
    <xf numFmtId="1" fontId="0" fillId="0" borderId="11" xfId="0" applyNumberFormat="1" applyBorder="1" applyAlignment="1">
      <alignment horizontal="center" vertical="center"/>
    </xf>
    <xf numFmtId="0" fontId="0" fillId="0" borderId="11" xfId="0" applyBorder="1" applyAlignment="1">
      <alignment horizontal="center" vertical="center"/>
    </xf>
    <xf numFmtId="164" fontId="0" fillId="0" borderId="11" xfId="0" applyNumberFormat="1" applyBorder="1" applyAlignment="1">
      <alignment horizontal="center" vertical="center"/>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left" vertical="center"/>
    </xf>
    <xf numFmtId="0" fontId="0" fillId="0" borderId="0" xfId="0" applyAlignment="1">
      <alignment horizontal="left"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0" fontId="0" fillId="0" borderId="14" xfId="0"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1" fontId="0" fillId="0" borderId="16" xfId="0" applyNumberFormat="1" applyBorder="1" applyAlignment="1">
      <alignment horizontal="center" vertical="center"/>
    </xf>
    <xf numFmtId="0" fontId="0" fillId="0" borderId="16" xfId="0" applyBorder="1" applyAlignment="1">
      <alignment horizontal="center" vertical="center"/>
    </xf>
    <xf numFmtId="164" fontId="0" fillId="0" borderId="16" xfId="0" applyNumberFormat="1"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xf>
    <xf numFmtId="0" fontId="0" fillId="0" borderId="0" xfId="0" applyAlignment="1">
      <alignment horizontal="center" vertical="center" wrapText="1"/>
    </xf>
    <xf numFmtId="0" fontId="0" fillId="0" borderId="0" xfId="0" applyAlignment="1">
      <alignment horizontal="center"/>
    </xf>
    <xf numFmtId="0" fontId="0" fillId="0" borderId="18" xfId="0" applyBorder="1" applyAlignment="1">
      <alignment horizontal="left" vertical="center"/>
    </xf>
    <xf numFmtId="1" fontId="0" fillId="0" borderId="18" xfId="0" applyNumberFormat="1" applyBorder="1" applyAlignment="1">
      <alignment horizontal="center" vertical="center"/>
    </xf>
    <xf numFmtId="0" fontId="0" fillId="0" borderId="18" xfId="0" applyBorder="1" applyAlignment="1">
      <alignment horizontal="center" vertical="center"/>
    </xf>
    <xf numFmtId="164" fontId="0" fillId="0" borderId="18" xfId="0" applyNumberFormat="1" applyBorder="1" applyAlignment="1">
      <alignment horizontal="center" vertical="center"/>
    </xf>
    <xf numFmtId="0" fontId="0" fillId="0" borderId="18" xfId="0" applyBorder="1" applyAlignment="1">
      <alignment horizontal="center" vertical="center" wrapText="1"/>
    </xf>
    <xf numFmtId="164" fontId="0" fillId="0" borderId="0" xfId="0" applyNumberFormat="1" applyAlignment="1">
      <alignment horizontal="center" vertical="center" wrapText="1"/>
    </xf>
    <xf numFmtId="0" fontId="0" fillId="0" borderId="0" xfId="2" applyFont="1" applyFill="1" applyBorder="1" applyAlignment="1">
      <alignment horizontal="center" vertical="center"/>
    </xf>
    <xf numFmtId="0" fontId="0" fillId="0" borderId="0" xfId="1" applyFont="1" applyFill="1" applyBorder="1" applyAlignment="1">
      <alignment horizontal="center" vertical="center" wrapText="1"/>
    </xf>
    <xf numFmtId="0" fontId="0" fillId="0" borderId="0" xfId="1" applyFont="1" applyFill="1" applyBorder="1" applyAlignment="1">
      <alignment horizontal="center" vertical="center"/>
    </xf>
    <xf numFmtId="0" fontId="0" fillId="0" borderId="13" xfId="0" applyBorder="1" applyAlignment="1">
      <alignment horizontal="left"/>
    </xf>
    <xf numFmtId="0" fontId="0" fillId="0" borderId="16" xfId="2" applyFont="1" applyFill="1" applyBorder="1" applyAlignment="1">
      <alignment horizontal="center" vertical="center"/>
    </xf>
    <xf numFmtId="0" fontId="0" fillId="0" borderId="16" xfId="0" applyBorder="1" applyAlignment="1">
      <alignment horizontal="center"/>
    </xf>
    <xf numFmtId="0" fontId="6" fillId="0" borderId="0" xfId="0" applyFont="1" applyAlignment="1">
      <alignment horizontal="justify" vertical="center"/>
    </xf>
    <xf numFmtId="0" fontId="7" fillId="0" borderId="0" xfId="0" applyFont="1" applyAlignment="1">
      <alignment horizontal="justify" vertical="center"/>
    </xf>
    <xf numFmtId="0" fontId="8" fillId="0" borderId="2" xfId="0" applyFont="1" applyBorder="1" applyAlignment="1">
      <alignment horizontal="center" vertical="center" wrapText="1"/>
    </xf>
    <xf numFmtId="0" fontId="9" fillId="0" borderId="16" xfId="0" applyFont="1" applyBorder="1" applyAlignment="1">
      <alignment horizontal="justify" vertical="center" wrapText="1"/>
    </xf>
    <xf numFmtId="0" fontId="8" fillId="0" borderId="16" xfId="0" applyFont="1" applyBorder="1" applyAlignment="1">
      <alignment horizontal="center" vertical="center" wrapText="1"/>
    </xf>
    <xf numFmtId="0" fontId="9" fillId="0" borderId="0" xfId="0" applyFont="1" applyAlignment="1">
      <alignment horizontal="justify" vertical="center"/>
    </xf>
    <xf numFmtId="0" fontId="9" fillId="0" borderId="16" xfId="0" applyFont="1" applyBorder="1" applyAlignment="1">
      <alignment horizontal="justify" vertical="center"/>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cellXfs>
  <cellStyles count="3">
    <cellStyle name="差" xfId="2" builtinId="27"/>
    <cellStyle name="常规" xfId="0" builtinId="0"/>
    <cellStyle name="好"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40BF3-8593-4DAD-8C72-2E3A5B39B0D3}">
  <dimension ref="A1:A12"/>
  <sheetViews>
    <sheetView tabSelected="1" workbookViewId="0">
      <selection activeCell="A13" sqref="A13"/>
    </sheetView>
  </sheetViews>
  <sheetFormatPr defaultColWidth="11.19921875" defaultRowHeight="15.6" x14ac:dyDescent="0.3"/>
  <cols>
    <col min="1" max="1" width="132.09765625" customWidth="1"/>
  </cols>
  <sheetData>
    <row r="1" spans="1:1" ht="21.45" customHeight="1" x14ac:dyDescent="0.3">
      <c r="A1" s="47" t="s">
        <v>676</v>
      </c>
    </row>
    <row r="2" spans="1:1" ht="21.45" customHeight="1" x14ac:dyDescent="0.3">
      <c r="A2" s="47"/>
    </row>
    <row r="3" spans="1:1" ht="21.45" customHeight="1" x14ac:dyDescent="0.3">
      <c r="A3" s="47" t="s">
        <v>669</v>
      </c>
    </row>
    <row r="4" spans="1:1" ht="21.45" customHeight="1" x14ac:dyDescent="0.3">
      <c r="A4" s="47"/>
    </row>
    <row r="5" spans="1:1" ht="21.45" customHeight="1" thickBot="1" x14ac:dyDescent="0.35">
      <c r="A5" s="48"/>
    </row>
    <row r="6" spans="1:1" ht="21.45" customHeight="1" thickBot="1" x14ac:dyDescent="0.35">
      <c r="A6" s="49" t="s">
        <v>670</v>
      </c>
    </row>
    <row r="7" spans="1:1" ht="89.7" customHeight="1" thickBot="1" x14ac:dyDescent="0.35">
      <c r="A7" s="53" t="s">
        <v>671</v>
      </c>
    </row>
    <row r="8" spans="1:1" ht="27" customHeight="1" thickBot="1" x14ac:dyDescent="0.35">
      <c r="A8" s="51" t="s">
        <v>672</v>
      </c>
    </row>
    <row r="9" spans="1:1" ht="75" customHeight="1" thickBot="1" x14ac:dyDescent="0.35">
      <c r="A9" s="50" t="s">
        <v>673</v>
      </c>
    </row>
    <row r="10" spans="1:1" ht="30.9" customHeight="1" thickBot="1" x14ac:dyDescent="0.35">
      <c r="A10" s="51" t="s">
        <v>674</v>
      </c>
    </row>
    <row r="11" spans="1:1" ht="102" customHeight="1" thickBot="1" x14ac:dyDescent="0.35">
      <c r="A11" s="50" t="s">
        <v>675</v>
      </c>
    </row>
    <row r="12" spans="1:1" x14ac:dyDescent="0.3">
      <c r="A12" s="5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72F36-AE3C-4848-8DC3-AE2B33876CFE}">
  <sheetPr>
    <tabColor rgb="FF92D050"/>
  </sheetPr>
  <dimension ref="A1:AE432"/>
  <sheetViews>
    <sheetView topLeftCell="AB1" zoomScaleNormal="100" workbookViewId="0">
      <pane ySplit="1" topLeftCell="A2" activePane="bottomLeft" state="frozen"/>
      <selection pane="bottomLeft" activeCell="AF87" sqref="AF87"/>
    </sheetView>
  </sheetViews>
  <sheetFormatPr defaultColWidth="10.8984375" defaultRowHeight="15.75" customHeight="1" x14ac:dyDescent="0.3"/>
  <cols>
    <col min="1" max="1" width="65.5" style="22" customWidth="1"/>
    <col min="2" max="2" width="34.19921875" style="22" customWidth="1"/>
    <col min="3" max="4" width="10.8984375" style="20"/>
    <col min="5" max="5" width="10.8984375" style="20" customWidth="1"/>
    <col min="6" max="6" width="11.8984375" style="20" bestFit="1" customWidth="1"/>
    <col min="7" max="7" width="12.69921875" style="20" bestFit="1" customWidth="1"/>
    <col min="8" max="8" width="10.8984375" style="20"/>
    <col min="9" max="9" width="11.69921875" style="20" bestFit="1" customWidth="1"/>
    <col min="10" max="10" width="10.8984375" style="20"/>
    <col min="11" max="11" width="22.69921875" style="20" customWidth="1"/>
    <col min="12" max="12" width="16.5" style="20" customWidth="1"/>
    <col min="13" max="13" width="28" style="20" customWidth="1"/>
    <col min="14" max="14" width="10.8984375" style="20" customWidth="1"/>
    <col min="15" max="15" width="10.8984375" style="20"/>
    <col min="16" max="16" width="16.3984375" style="20" customWidth="1"/>
    <col min="17" max="17" width="20" style="20" customWidth="1"/>
    <col min="18" max="19" width="16.3984375" style="20" customWidth="1"/>
    <col min="20" max="21" width="13.3984375" style="20" customWidth="1"/>
    <col min="22" max="23" width="10.8984375" style="20" customWidth="1"/>
    <col min="24" max="24" width="15" style="20" customWidth="1"/>
    <col min="25" max="31" width="18.19921875" style="20" customWidth="1"/>
    <col min="32" max="16384" width="10.8984375" style="20"/>
  </cols>
  <sheetData>
    <row r="1" spans="1:31" s="7" customFormat="1" ht="116.25" customHeight="1" thickBot="1" x14ac:dyDescent="0.35">
      <c r="A1" s="1"/>
      <c r="B1" s="2"/>
      <c r="C1" s="2"/>
      <c r="D1" s="2"/>
      <c r="E1" s="2"/>
      <c r="F1" s="2"/>
      <c r="G1" s="2"/>
      <c r="H1" s="2"/>
      <c r="I1" s="2"/>
      <c r="J1" s="2"/>
      <c r="K1" s="2"/>
      <c r="L1" s="3"/>
      <c r="M1" s="2"/>
      <c r="N1" s="4" t="s">
        <v>0</v>
      </c>
      <c r="O1" s="4" t="s">
        <v>1</v>
      </c>
      <c r="P1" s="54" t="s">
        <v>2</v>
      </c>
      <c r="Q1" s="55"/>
      <c r="R1" s="54" t="s">
        <v>3</v>
      </c>
      <c r="S1" s="56"/>
      <c r="T1" s="57" t="s">
        <v>4</v>
      </c>
      <c r="U1" s="56"/>
      <c r="V1" s="56"/>
      <c r="W1" s="56"/>
      <c r="X1" s="5" t="s">
        <v>5</v>
      </c>
      <c r="Y1" s="4" t="s">
        <v>6</v>
      </c>
      <c r="Z1" s="4" t="s">
        <v>7</v>
      </c>
      <c r="AA1" s="4" t="s">
        <v>8</v>
      </c>
      <c r="AB1" s="4" t="s">
        <v>9</v>
      </c>
      <c r="AC1" s="4" t="s">
        <v>10</v>
      </c>
      <c r="AD1" s="4" t="s">
        <v>11</v>
      </c>
      <c r="AE1" s="6" t="s">
        <v>12</v>
      </c>
    </row>
    <row r="2" spans="1:31" s="7" customFormat="1" ht="67.5" customHeight="1" thickBot="1" x14ac:dyDescent="0.35">
      <c r="A2" s="8" t="s">
        <v>13</v>
      </c>
      <c r="B2" s="9" t="s">
        <v>14</v>
      </c>
      <c r="C2" s="10" t="s">
        <v>15</v>
      </c>
      <c r="D2" s="10" t="s">
        <v>16</v>
      </c>
      <c r="E2" s="10" t="s">
        <v>17</v>
      </c>
      <c r="F2" s="10" t="s">
        <v>18</v>
      </c>
      <c r="G2" s="10" t="s">
        <v>19</v>
      </c>
      <c r="H2" s="10" t="s">
        <v>20</v>
      </c>
      <c r="I2" s="10" t="s">
        <v>21</v>
      </c>
      <c r="J2" s="10" t="s">
        <v>22</v>
      </c>
      <c r="K2" s="10" t="s">
        <v>23</v>
      </c>
      <c r="L2" s="10" t="s">
        <v>24</v>
      </c>
      <c r="M2" s="10" t="s">
        <v>25</v>
      </c>
      <c r="N2" s="10" t="s">
        <v>26</v>
      </c>
      <c r="O2" s="10" t="s">
        <v>2</v>
      </c>
      <c r="P2" s="10" t="s">
        <v>27</v>
      </c>
      <c r="Q2" s="10" t="s">
        <v>28</v>
      </c>
      <c r="R2" s="10" t="s">
        <v>29</v>
      </c>
      <c r="S2" s="10" t="s">
        <v>28</v>
      </c>
      <c r="T2" s="10" t="s">
        <v>30</v>
      </c>
      <c r="U2" s="10" t="s">
        <v>31</v>
      </c>
      <c r="V2" s="10" t="s">
        <v>32</v>
      </c>
      <c r="W2" s="10" t="s">
        <v>33</v>
      </c>
      <c r="X2" s="11" t="s">
        <v>34</v>
      </c>
      <c r="Y2" s="11" t="s">
        <v>35</v>
      </c>
      <c r="Z2" s="11" t="s">
        <v>36</v>
      </c>
      <c r="AA2" s="11" t="s">
        <v>37</v>
      </c>
      <c r="AB2" s="11" t="s">
        <v>38</v>
      </c>
      <c r="AC2" s="11" t="s">
        <v>39</v>
      </c>
      <c r="AD2" s="11" t="s">
        <v>40</v>
      </c>
      <c r="AE2" s="12" t="s">
        <v>41</v>
      </c>
    </row>
    <row r="3" spans="1:31" ht="14.1" customHeight="1" x14ac:dyDescent="0.3">
      <c r="A3" s="13" t="s">
        <v>42</v>
      </c>
      <c r="B3" s="14" t="s">
        <v>43</v>
      </c>
      <c r="C3" s="15">
        <v>1907</v>
      </c>
      <c r="D3" s="15" t="s">
        <v>44</v>
      </c>
      <c r="E3" s="16">
        <v>2</v>
      </c>
      <c r="F3" s="16" t="str">
        <f t="shared" ref="F3:F66" si="0">+IF(E3=0,0,IF(E3&lt;6,"1-5",IF(E3&lt;11,"6-10",IF(E3&lt;16,"11-15",IF(E3&lt;21,"16-20",IF(E3&lt;26,"21-25",IF(E3&lt;31,"26-30","+30")))))))</f>
        <v>1-5</v>
      </c>
      <c r="G3" s="16">
        <v>2</v>
      </c>
      <c r="H3" s="16" t="str">
        <f>+IF(G3=0,0,IF(G3&lt;6,"1-5",IF(G3&lt;11,"6-10",IF(G3&lt;16,"11-15",IF(G3&lt;21,"16-20",IF(G3&lt;26,"21-25",IF(G3&lt;31,"26-30","+30")))))))</f>
        <v>1-5</v>
      </c>
      <c r="I3" s="16">
        <v>0</v>
      </c>
      <c r="J3" s="16">
        <f>+IF(I3=0,0,IF(I3&lt;6,"1-5",IF(I3&lt;11,"6-10",IF(I3&lt;16,"11-15",IF(I3&lt;21,"16-20",IF(I3&lt;26,"21-25",IF(I3&lt;31,"26-30","+30")))))))</f>
        <v>0</v>
      </c>
      <c r="K3" s="16" t="s">
        <v>45</v>
      </c>
      <c r="L3" s="17" t="s">
        <v>45</v>
      </c>
      <c r="M3" s="16" t="s">
        <v>46</v>
      </c>
      <c r="N3" s="16" t="s">
        <v>47</v>
      </c>
      <c r="O3" s="16" t="s">
        <v>48</v>
      </c>
      <c r="P3" s="16"/>
      <c r="Q3" s="16"/>
      <c r="R3" s="16">
        <v>300</v>
      </c>
      <c r="S3" s="16">
        <v>300</v>
      </c>
      <c r="T3" s="16"/>
      <c r="U3" s="16"/>
      <c r="V3" s="16"/>
      <c r="W3" s="16"/>
      <c r="X3" s="16" t="s">
        <v>45</v>
      </c>
      <c r="Y3" s="16" t="s">
        <v>48</v>
      </c>
      <c r="Z3" s="16" t="s">
        <v>48</v>
      </c>
      <c r="AA3" s="18" t="s">
        <v>47</v>
      </c>
      <c r="AB3" s="16" t="s">
        <v>48</v>
      </c>
      <c r="AC3" s="16" t="s">
        <v>48</v>
      </c>
      <c r="AD3" s="16" t="s">
        <v>45</v>
      </c>
      <c r="AE3" s="19" t="s">
        <v>49</v>
      </c>
    </row>
    <row r="4" spans="1:31" ht="14.1" customHeight="1" x14ac:dyDescent="0.3">
      <c r="A4" s="21" t="s">
        <v>50</v>
      </c>
      <c r="B4" s="22" t="s">
        <v>51</v>
      </c>
      <c r="C4" s="23">
        <v>1917</v>
      </c>
      <c r="D4" s="23" t="s">
        <v>44</v>
      </c>
      <c r="E4" s="20">
        <v>2</v>
      </c>
      <c r="F4" s="20" t="str">
        <f t="shared" si="0"/>
        <v>1-5</v>
      </c>
      <c r="G4" s="20">
        <v>2</v>
      </c>
      <c r="H4" s="20" t="str">
        <f>+IF(G4=0,0,IF(G4&lt;6,"1-5",IF(G4&lt;11,"6-10",IF(G4&lt;16,"11-15",IF(G4&lt;21,"16-20",IF(G4&lt;26,"21-25",IF(G4&lt;31,"26-30","+30")))))))</f>
        <v>1-5</v>
      </c>
      <c r="I4" s="20">
        <v>0</v>
      </c>
      <c r="J4" s="20">
        <f>+IF(I4=0,0,IF(I4&lt;6,"1-5",IF(I4&lt;11,"6-10",IF(I4&lt;16,"11-15",IF(I4&lt;21,"16-20",IF(I4&lt;26,"21-25",IF(I4&lt;31,"26-30","+30")))))))</f>
        <v>0</v>
      </c>
      <c r="K4" s="20" t="s">
        <v>52</v>
      </c>
      <c r="L4" s="24">
        <v>27.5</v>
      </c>
      <c r="M4" s="20" t="s">
        <v>53</v>
      </c>
      <c r="N4" s="20" t="s">
        <v>47</v>
      </c>
      <c r="O4" s="20" t="s">
        <v>48</v>
      </c>
      <c r="R4" s="20" t="s">
        <v>45</v>
      </c>
      <c r="S4" s="20" t="s">
        <v>45</v>
      </c>
      <c r="X4" s="20" t="s">
        <v>54</v>
      </c>
      <c r="Y4" s="20" t="s">
        <v>47</v>
      </c>
      <c r="Z4" s="20" t="s">
        <v>48</v>
      </c>
      <c r="AA4" s="20" t="s">
        <v>48</v>
      </c>
      <c r="AB4" s="20" t="s">
        <v>48</v>
      </c>
      <c r="AC4" s="20" t="s">
        <v>48</v>
      </c>
      <c r="AD4" s="20" t="s">
        <v>55</v>
      </c>
      <c r="AE4" s="25" t="s">
        <v>56</v>
      </c>
    </row>
    <row r="5" spans="1:31" ht="14.1" customHeight="1" thickBot="1" x14ac:dyDescent="0.35">
      <c r="A5" s="26" t="s">
        <v>57</v>
      </c>
      <c r="B5" s="27" t="s">
        <v>58</v>
      </c>
      <c r="C5" s="28">
        <v>1939</v>
      </c>
      <c r="D5" s="28" t="s">
        <v>44</v>
      </c>
      <c r="E5" s="29">
        <v>3</v>
      </c>
      <c r="F5" s="29" t="str">
        <f t="shared" si="0"/>
        <v>1-5</v>
      </c>
      <c r="G5" s="29">
        <v>3</v>
      </c>
      <c r="H5" s="29" t="str">
        <f>+IF(G5=0,0,IF(G5&lt;6,"1-5",IF(G5&lt;11,"6-10",IF(G5&lt;16,"11-15",IF(G5&lt;21,"16-20",IF(G5&lt;26,"21-25",IF(G5&lt;31,"26-30","+30")))))))</f>
        <v>1-5</v>
      </c>
      <c r="I5" s="29">
        <v>0</v>
      </c>
      <c r="J5" s="29">
        <f>+IF(I5=0,0,IF(I5&lt;6,"1-5",IF(I5&lt;11,"6-10",IF(I5&lt;16,"11-15",IF(I5&lt;21,"16-20",IF(I5&lt;26,"21-25",IF(I5&lt;31,"26-30","+30")))))))</f>
        <v>0</v>
      </c>
      <c r="K5" s="29" t="s">
        <v>45</v>
      </c>
      <c r="L5" s="30" t="s">
        <v>45</v>
      </c>
      <c r="M5" s="29" t="s">
        <v>46</v>
      </c>
      <c r="N5" s="29" t="s">
        <v>47</v>
      </c>
      <c r="O5" s="29" t="s">
        <v>48</v>
      </c>
      <c r="P5" s="29"/>
      <c r="Q5" s="29"/>
      <c r="R5" s="29">
        <v>300</v>
      </c>
      <c r="S5" s="29">
        <v>300</v>
      </c>
      <c r="T5" s="29"/>
      <c r="U5" s="29"/>
      <c r="V5" s="29"/>
      <c r="W5" s="29"/>
      <c r="X5" s="29" t="s">
        <v>59</v>
      </c>
      <c r="Y5" s="29" t="s">
        <v>48</v>
      </c>
      <c r="Z5" s="29" t="s">
        <v>48</v>
      </c>
      <c r="AA5" s="31" t="s">
        <v>47</v>
      </c>
      <c r="AB5" s="29" t="s">
        <v>48</v>
      </c>
      <c r="AC5" s="29" t="s">
        <v>48</v>
      </c>
      <c r="AD5" s="29" t="s">
        <v>45</v>
      </c>
      <c r="AE5" s="32" t="s">
        <v>49</v>
      </c>
    </row>
    <row r="6" spans="1:31" ht="14.1" customHeight="1" x14ac:dyDescent="0.3">
      <c r="A6" s="13" t="s">
        <v>60</v>
      </c>
      <c r="B6" s="14" t="s">
        <v>61</v>
      </c>
      <c r="C6" s="15">
        <v>1980</v>
      </c>
      <c r="D6" s="15" t="s">
        <v>62</v>
      </c>
      <c r="E6" s="16">
        <v>25</v>
      </c>
      <c r="F6" s="16" t="str">
        <f t="shared" si="0"/>
        <v>21-25</v>
      </c>
      <c r="G6" s="16">
        <v>25</v>
      </c>
      <c r="H6" s="16" t="str">
        <f>+IF(G6=0,0,IF(G6&lt;6,"1-5",IF(G6&lt;11,"6-10",IF(G6&lt;16,"11-15",IF(G6&lt;21,"16-20",IF(G6&lt;26,"21-25",IF(G6&lt;31,"26-30","+30")))))))</f>
        <v>21-25</v>
      </c>
      <c r="I6" s="16">
        <v>0</v>
      </c>
      <c r="J6" s="16">
        <f>+IF(I6=0,0,IF(I6&lt;6,"1-5",IF(I6&lt;11,"6-10",IF(I6&lt;16,"11-15",IF(I6&lt;21,"16-20",IF(I6&lt;26,"21-25",IF(I6&lt;31,"26-30","+30")))))))</f>
        <v>0</v>
      </c>
      <c r="K6" s="16" t="s">
        <v>63</v>
      </c>
      <c r="L6" s="17" t="s">
        <v>45</v>
      </c>
      <c r="M6" s="16" t="s">
        <v>64</v>
      </c>
      <c r="N6" s="16" t="s">
        <v>48</v>
      </c>
      <c r="O6" s="16" t="s">
        <v>48</v>
      </c>
      <c r="P6" s="16"/>
      <c r="Q6" s="16"/>
      <c r="R6" s="16"/>
      <c r="S6" s="15">
        <f>+(167+424+500)/3</f>
        <v>363.66666666666669</v>
      </c>
      <c r="T6" s="16"/>
      <c r="U6" s="16"/>
      <c r="V6" s="16">
        <v>167</v>
      </c>
      <c r="W6" s="16">
        <v>500</v>
      </c>
      <c r="X6" s="16" t="s">
        <v>54</v>
      </c>
      <c r="Y6" s="16" t="s">
        <v>48</v>
      </c>
      <c r="Z6" s="16" t="s">
        <v>48</v>
      </c>
      <c r="AA6" s="18" t="s">
        <v>47</v>
      </c>
      <c r="AB6" s="16" t="s">
        <v>48</v>
      </c>
      <c r="AC6" s="16" t="s">
        <v>48</v>
      </c>
      <c r="AD6" s="16" t="s">
        <v>45</v>
      </c>
      <c r="AE6" s="19" t="s">
        <v>49</v>
      </c>
    </row>
    <row r="7" spans="1:31" ht="14.1" customHeight="1" x14ac:dyDescent="0.3">
      <c r="A7" s="21" t="s">
        <v>65</v>
      </c>
      <c r="B7" s="22" t="s">
        <v>66</v>
      </c>
      <c r="C7" s="23">
        <v>1983</v>
      </c>
      <c r="D7" s="23" t="s">
        <v>62</v>
      </c>
      <c r="E7" s="20">
        <v>5</v>
      </c>
      <c r="F7" s="20" t="str">
        <f t="shared" si="0"/>
        <v>1-5</v>
      </c>
      <c r="G7" s="20" t="s">
        <v>45</v>
      </c>
      <c r="H7" s="20" t="s">
        <v>45</v>
      </c>
      <c r="I7" s="20" t="s">
        <v>45</v>
      </c>
      <c r="J7" s="20" t="s">
        <v>45</v>
      </c>
      <c r="K7" s="20" t="s">
        <v>67</v>
      </c>
      <c r="L7" s="24" t="s">
        <v>45</v>
      </c>
      <c r="M7" s="20" t="s">
        <v>68</v>
      </c>
      <c r="N7" s="20" t="s">
        <v>47</v>
      </c>
      <c r="O7" s="20" t="s">
        <v>48</v>
      </c>
      <c r="P7" s="33"/>
      <c r="Q7" s="33"/>
      <c r="R7" s="33">
        <v>500</v>
      </c>
      <c r="S7" s="33">
        <v>500</v>
      </c>
      <c r="X7" s="20" t="s">
        <v>54</v>
      </c>
      <c r="Y7" s="20" t="s">
        <v>48</v>
      </c>
      <c r="Z7" s="20" t="s">
        <v>48</v>
      </c>
      <c r="AA7" s="33" t="s">
        <v>47</v>
      </c>
      <c r="AB7" s="20" t="s">
        <v>48</v>
      </c>
      <c r="AC7" s="20" t="s">
        <v>48</v>
      </c>
      <c r="AD7" s="20" t="s">
        <v>45</v>
      </c>
      <c r="AE7" s="25" t="s">
        <v>56</v>
      </c>
    </row>
    <row r="8" spans="1:31" ht="14.1" customHeight="1" x14ac:dyDescent="0.3">
      <c r="A8" s="21" t="s">
        <v>69</v>
      </c>
      <c r="B8" s="22" t="s">
        <v>70</v>
      </c>
      <c r="C8" s="23">
        <v>1986</v>
      </c>
      <c r="D8" s="23" t="s">
        <v>62</v>
      </c>
      <c r="E8" s="20">
        <v>12</v>
      </c>
      <c r="F8" s="20" t="str">
        <f t="shared" si="0"/>
        <v>11-15</v>
      </c>
      <c r="G8" s="20">
        <v>12</v>
      </c>
      <c r="H8" s="20" t="str">
        <f t="shared" ref="H8:H59" si="1">+IF(G8=0,0,IF(G8&lt;6,"1-5",IF(G8&lt;11,"6-10",IF(G8&lt;16,"11-15",IF(G8&lt;21,"16-20",IF(G8&lt;26,"21-25",IF(G8&lt;31,"26-30","+30")))))))</f>
        <v>11-15</v>
      </c>
      <c r="I8" s="20">
        <v>0</v>
      </c>
      <c r="J8" s="20">
        <f t="shared" ref="J8:J59" si="2">+IF(I8=0,0,IF(I8&lt;6,"1-5",IF(I8&lt;11,"6-10",IF(I8&lt;16,"11-15",IF(I8&lt;21,"16-20",IF(I8&lt;26,"21-25",IF(I8&lt;31,"26-30","+30")))))))</f>
        <v>0</v>
      </c>
      <c r="K8" s="20" t="s">
        <v>71</v>
      </c>
      <c r="L8" s="24">
        <v>20</v>
      </c>
      <c r="M8" s="33" t="s">
        <v>72</v>
      </c>
      <c r="N8" s="20" t="s">
        <v>47</v>
      </c>
      <c r="O8" s="20" t="s">
        <v>47</v>
      </c>
      <c r="P8" s="33">
        <v>5</v>
      </c>
      <c r="Q8" s="33">
        <v>5</v>
      </c>
      <c r="R8" s="33"/>
      <c r="S8" s="33"/>
      <c r="X8" s="20" t="s">
        <v>59</v>
      </c>
      <c r="Y8" s="20" t="s">
        <v>48</v>
      </c>
      <c r="Z8" s="20" t="s">
        <v>48</v>
      </c>
      <c r="AA8" s="33" t="s">
        <v>47</v>
      </c>
      <c r="AB8" s="20" t="s">
        <v>47</v>
      </c>
      <c r="AC8" s="20" t="s">
        <v>48</v>
      </c>
      <c r="AD8" s="20" t="s">
        <v>45</v>
      </c>
      <c r="AE8" s="25" t="s">
        <v>56</v>
      </c>
    </row>
    <row r="9" spans="1:31" ht="14.1" customHeight="1" x14ac:dyDescent="0.3">
      <c r="A9" s="21" t="s">
        <v>73</v>
      </c>
      <c r="B9" s="22" t="s">
        <v>74</v>
      </c>
      <c r="C9" s="23">
        <v>1989</v>
      </c>
      <c r="D9" s="23" t="s">
        <v>62</v>
      </c>
      <c r="E9" s="20">
        <v>6</v>
      </c>
      <c r="F9" s="20" t="str">
        <f t="shared" si="0"/>
        <v>6-10</v>
      </c>
      <c r="G9" s="20">
        <v>6</v>
      </c>
      <c r="H9" s="20" t="str">
        <f t="shared" si="1"/>
        <v>6-10</v>
      </c>
      <c r="I9" s="20">
        <v>0</v>
      </c>
      <c r="J9" s="20">
        <f t="shared" si="2"/>
        <v>0</v>
      </c>
      <c r="K9" s="20" t="s">
        <v>75</v>
      </c>
      <c r="L9" s="24">
        <v>22</v>
      </c>
      <c r="M9" s="20" t="s">
        <v>76</v>
      </c>
      <c r="N9" s="20" t="s">
        <v>47</v>
      </c>
      <c r="O9" s="20" t="s">
        <v>47</v>
      </c>
      <c r="P9" s="20">
        <v>6</v>
      </c>
      <c r="Q9" s="20">
        <v>6</v>
      </c>
      <c r="X9" s="20" t="s">
        <v>54</v>
      </c>
      <c r="Y9" s="20" t="s">
        <v>48</v>
      </c>
      <c r="Z9" s="20" t="s">
        <v>48</v>
      </c>
      <c r="AA9" s="33" t="s">
        <v>47</v>
      </c>
      <c r="AB9" s="20" t="s">
        <v>47</v>
      </c>
      <c r="AC9" s="20" t="s">
        <v>48</v>
      </c>
      <c r="AD9" s="20" t="s">
        <v>77</v>
      </c>
      <c r="AE9" s="25" t="s">
        <v>56</v>
      </c>
    </row>
    <row r="10" spans="1:31" ht="14.1" customHeight="1" x14ac:dyDescent="0.3">
      <c r="A10" s="21" t="s">
        <v>78</v>
      </c>
      <c r="B10" s="22" t="s">
        <v>79</v>
      </c>
      <c r="C10" s="23">
        <v>1991</v>
      </c>
      <c r="D10" s="23" t="s">
        <v>62</v>
      </c>
      <c r="E10" s="20">
        <v>36</v>
      </c>
      <c r="F10" s="20" t="str">
        <f t="shared" si="0"/>
        <v>+30</v>
      </c>
      <c r="G10" s="20">
        <v>20</v>
      </c>
      <c r="H10" s="20" t="str">
        <f t="shared" si="1"/>
        <v>16-20</v>
      </c>
      <c r="I10" s="20">
        <v>16</v>
      </c>
      <c r="J10" s="20" t="str">
        <f t="shared" si="2"/>
        <v>16-20</v>
      </c>
      <c r="K10" s="20" t="s">
        <v>80</v>
      </c>
      <c r="L10" s="24">
        <v>20.5</v>
      </c>
      <c r="M10" s="33" t="s">
        <v>81</v>
      </c>
      <c r="N10" s="20" t="s">
        <v>48</v>
      </c>
      <c r="O10" s="20" t="s">
        <v>48</v>
      </c>
      <c r="S10" s="20">
        <v>450</v>
      </c>
      <c r="V10" s="20">
        <v>300</v>
      </c>
      <c r="W10" s="20">
        <v>600</v>
      </c>
      <c r="X10" s="20" t="s">
        <v>54</v>
      </c>
      <c r="Y10" s="20" t="s">
        <v>48</v>
      </c>
      <c r="Z10" s="20" t="s">
        <v>48</v>
      </c>
      <c r="AA10" s="33" t="s">
        <v>47</v>
      </c>
      <c r="AB10" s="20" t="s">
        <v>47</v>
      </c>
      <c r="AC10" s="20" t="s">
        <v>48</v>
      </c>
      <c r="AD10" s="20" t="s">
        <v>45</v>
      </c>
      <c r="AE10" s="25" t="s">
        <v>56</v>
      </c>
    </row>
    <row r="11" spans="1:31" ht="14.1" customHeight="1" x14ac:dyDescent="0.3">
      <c r="A11" s="21" t="s">
        <v>82</v>
      </c>
      <c r="B11" s="22" t="s">
        <v>83</v>
      </c>
      <c r="C11" s="23">
        <v>1992</v>
      </c>
      <c r="D11" s="23" t="s">
        <v>62</v>
      </c>
      <c r="E11" s="20">
        <v>20</v>
      </c>
      <c r="F11" s="20" t="str">
        <f t="shared" si="0"/>
        <v>16-20</v>
      </c>
      <c r="G11" s="20">
        <v>20</v>
      </c>
      <c r="H11" s="20" t="str">
        <f t="shared" si="1"/>
        <v>16-20</v>
      </c>
      <c r="I11" s="20">
        <v>0</v>
      </c>
      <c r="J11" s="20">
        <f t="shared" si="2"/>
        <v>0</v>
      </c>
      <c r="K11" s="20" t="s">
        <v>84</v>
      </c>
      <c r="L11" s="24">
        <v>21</v>
      </c>
      <c r="M11" s="33" t="s">
        <v>85</v>
      </c>
      <c r="N11" s="20" t="s">
        <v>47</v>
      </c>
      <c r="O11" s="20" t="s">
        <v>47</v>
      </c>
      <c r="P11" s="33">
        <v>7</v>
      </c>
      <c r="Q11" s="33">
        <v>7</v>
      </c>
      <c r="R11" s="33"/>
      <c r="S11" s="33"/>
      <c r="X11" s="20" t="s">
        <v>59</v>
      </c>
      <c r="Y11" s="20" t="s">
        <v>48</v>
      </c>
      <c r="Z11" s="20" t="s">
        <v>48</v>
      </c>
      <c r="AA11" s="33" t="s">
        <v>47</v>
      </c>
      <c r="AB11" s="20" t="s">
        <v>47</v>
      </c>
      <c r="AC11" s="20" t="s">
        <v>48</v>
      </c>
      <c r="AD11" s="20" t="s">
        <v>77</v>
      </c>
      <c r="AE11" s="25" t="s">
        <v>56</v>
      </c>
    </row>
    <row r="12" spans="1:31" ht="14.1" customHeight="1" x14ac:dyDescent="0.3">
      <c r="A12" s="21" t="s">
        <v>86</v>
      </c>
      <c r="B12" s="22" t="s">
        <v>87</v>
      </c>
      <c r="C12" s="20">
        <v>1996</v>
      </c>
      <c r="D12" s="20" t="s">
        <v>62</v>
      </c>
      <c r="E12" s="20">
        <v>9</v>
      </c>
      <c r="F12" s="20" t="str">
        <f t="shared" si="0"/>
        <v>6-10</v>
      </c>
      <c r="G12" s="20">
        <v>9</v>
      </c>
      <c r="H12" s="20" t="str">
        <f t="shared" si="1"/>
        <v>6-10</v>
      </c>
      <c r="I12" s="20">
        <v>0</v>
      </c>
      <c r="J12" s="20">
        <f t="shared" si="2"/>
        <v>0</v>
      </c>
      <c r="K12" s="20" t="s">
        <v>88</v>
      </c>
      <c r="L12" s="24" t="s">
        <v>45</v>
      </c>
      <c r="M12" s="33" t="s">
        <v>72</v>
      </c>
      <c r="N12" s="20" t="s">
        <v>47</v>
      </c>
      <c r="O12" s="20" t="s">
        <v>47</v>
      </c>
      <c r="P12" s="20">
        <v>5</v>
      </c>
      <c r="Q12" s="20">
        <v>5</v>
      </c>
      <c r="X12" s="20" t="s">
        <v>59</v>
      </c>
      <c r="Y12" s="20" t="s">
        <v>47</v>
      </c>
      <c r="Z12" s="20" t="s">
        <v>48</v>
      </c>
      <c r="AA12" s="33" t="s">
        <v>47</v>
      </c>
      <c r="AB12" s="20" t="s">
        <v>48</v>
      </c>
      <c r="AC12" s="20" t="s">
        <v>47</v>
      </c>
      <c r="AD12" s="20" t="s">
        <v>45</v>
      </c>
      <c r="AE12" s="25" t="s">
        <v>56</v>
      </c>
    </row>
    <row r="13" spans="1:31" ht="14.1" customHeight="1" thickBot="1" x14ac:dyDescent="0.35">
      <c r="A13" s="26" t="s">
        <v>89</v>
      </c>
      <c r="B13" s="27" t="s">
        <v>90</v>
      </c>
      <c r="C13" s="28">
        <v>1999</v>
      </c>
      <c r="D13" s="28" t="s">
        <v>62</v>
      </c>
      <c r="E13" s="29">
        <v>11</v>
      </c>
      <c r="F13" s="29" t="str">
        <f t="shared" si="0"/>
        <v>11-15</v>
      </c>
      <c r="G13" s="29">
        <v>11</v>
      </c>
      <c r="H13" s="29" t="str">
        <f t="shared" si="1"/>
        <v>11-15</v>
      </c>
      <c r="I13" s="29">
        <v>0</v>
      </c>
      <c r="J13" s="29">
        <f t="shared" si="2"/>
        <v>0</v>
      </c>
      <c r="K13" s="29" t="s">
        <v>91</v>
      </c>
      <c r="L13" s="30">
        <v>22.3</v>
      </c>
      <c r="M13" s="29" t="s">
        <v>76</v>
      </c>
      <c r="N13" s="29" t="s">
        <v>47</v>
      </c>
      <c r="O13" s="29" t="s">
        <v>47</v>
      </c>
      <c r="P13" s="29">
        <v>6</v>
      </c>
      <c r="Q13" s="29">
        <v>6</v>
      </c>
      <c r="R13" s="29"/>
      <c r="S13" s="29"/>
      <c r="T13" s="29"/>
      <c r="U13" s="29"/>
      <c r="V13" s="29"/>
      <c r="W13" s="29"/>
      <c r="X13" s="29" t="s">
        <v>59</v>
      </c>
      <c r="Y13" s="29" t="s">
        <v>48</v>
      </c>
      <c r="Z13" s="29" t="s">
        <v>48</v>
      </c>
      <c r="AA13" s="31" t="s">
        <v>47</v>
      </c>
      <c r="AB13" s="29" t="s">
        <v>47</v>
      </c>
      <c r="AC13" s="29" t="s">
        <v>48</v>
      </c>
      <c r="AD13" s="29" t="s">
        <v>45</v>
      </c>
      <c r="AE13" s="32" t="s">
        <v>56</v>
      </c>
    </row>
    <row r="14" spans="1:31" ht="14.1" customHeight="1" x14ac:dyDescent="0.3">
      <c r="A14" s="13" t="s">
        <v>92</v>
      </c>
      <c r="B14" s="14" t="s">
        <v>93</v>
      </c>
      <c r="C14" s="15">
        <v>2000</v>
      </c>
      <c r="D14" s="15" t="s">
        <v>94</v>
      </c>
      <c r="E14" s="16">
        <v>12</v>
      </c>
      <c r="F14" s="16" t="str">
        <f t="shared" si="0"/>
        <v>11-15</v>
      </c>
      <c r="G14" s="16">
        <v>12</v>
      </c>
      <c r="H14" s="16" t="str">
        <f t="shared" si="1"/>
        <v>11-15</v>
      </c>
      <c r="I14" s="16">
        <v>0</v>
      </c>
      <c r="J14" s="16">
        <f t="shared" si="2"/>
        <v>0</v>
      </c>
      <c r="K14" s="18" t="s">
        <v>95</v>
      </c>
      <c r="L14" s="17">
        <v>27.5</v>
      </c>
      <c r="M14" s="16" t="s">
        <v>76</v>
      </c>
      <c r="N14" s="16" t="s">
        <v>47</v>
      </c>
      <c r="O14" s="16" t="s">
        <v>47</v>
      </c>
      <c r="P14" s="16">
        <v>6</v>
      </c>
      <c r="Q14" s="16">
        <v>6</v>
      </c>
      <c r="R14" s="16"/>
      <c r="S14" s="16"/>
      <c r="T14" s="16"/>
      <c r="U14" s="16"/>
      <c r="V14" s="16"/>
      <c r="W14" s="16"/>
      <c r="X14" s="16" t="s">
        <v>54</v>
      </c>
      <c r="Y14" s="16" t="s">
        <v>48</v>
      </c>
      <c r="Z14" s="16" t="s">
        <v>48</v>
      </c>
      <c r="AA14" s="18" t="s">
        <v>47</v>
      </c>
      <c r="AB14" s="16" t="s">
        <v>47</v>
      </c>
      <c r="AC14" s="16" t="s">
        <v>48</v>
      </c>
      <c r="AD14" s="16" t="s">
        <v>96</v>
      </c>
      <c r="AE14" s="19" t="s">
        <v>56</v>
      </c>
    </row>
    <row r="15" spans="1:31" ht="14.1" customHeight="1" x14ac:dyDescent="0.3">
      <c r="A15" s="21" t="s">
        <v>97</v>
      </c>
      <c r="B15" s="22" t="s">
        <v>98</v>
      </c>
      <c r="C15" s="23">
        <v>2001</v>
      </c>
      <c r="D15" s="23" t="s">
        <v>94</v>
      </c>
      <c r="E15" s="20">
        <v>15</v>
      </c>
      <c r="F15" s="20" t="str">
        <f t="shared" si="0"/>
        <v>11-15</v>
      </c>
      <c r="G15" s="20">
        <v>15</v>
      </c>
      <c r="H15" s="20" t="str">
        <f t="shared" si="1"/>
        <v>11-15</v>
      </c>
      <c r="I15" s="20">
        <v>0</v>
      </c>
      <c r="J15" s="20">
        <f t="shared" si="2"/>
        <v>0</v>
      </c>
      <c r="K15" s="20" t="s">
        <v>99</v>
      </c>
      <c r="L15" s="24">
        <v>22.6</v>
      </c>
      <c r="M15" s="20" t="s">
        <v>76</v>
      </c>
      <c r="N15" s="20" t="s">
        <v>47</v>
      </c>
      <c r="O15" s="20" t="s">
        <v>47</v>
      </c>
      <c r="P15" s="20">
        <v>6</v>
      </c>
      <c r="Q15" s="20">
        <v>6</v>
      </c>
      <c r="X15" s="20" t="s">
        <v>59</v>
      </c>
      <c r="Y15" s="20" t="s">
        <v>48</v>
      </c>
      <c r="Z15" s="20" t="s">
        <v>48</v>
      </c>
      <c r="AA15" s="33" t="s">
        <v>47</v>
      </c>
      <c r="AB15" s="20" t="s">
        <v>47</v>
      </c>
      <c r="AC15" s="20" t="s">
        <v>48</v>
      </c>
      <c r="AD15" s="20" t="s">
        <v>45</v>
      </c>
      <c r="AE15" s="25" t="s">
        <v>56</v>
      </c>
    </row>
    <row r="16" spans="1:31" ht="14.1" customHeight="1" x14ac:dyDescent="0.3">
      <c r="A16" s="21" t="s">
        <v>100</v>
      </c>
      <c r="B16" s="22" t="s">
        <v>101</v>
      </c>
      <c r="C16" s="23">
        <v>2003</v>
      </c>
      <c r="D16" s="23" t="s">
        <v>94</v>
      </c>
      <c r="E16" s="20">
        <v>13</v>
      </c>
      <c r="F16" s="20" t="str">
        <f t="shared" si="0"/>
        <v>11-15</v>
      </c>
      <c r="G16" s="20">
        <v>13</v>
      </c>
      <c r="H16" s="20" t="str">
        <f t="shared" si="1"/>
        <v>11-15</v>
      </c>
      <c r="I16" s="20">
        <v>0</v>
      </c>
      <c r="J16" s="20">
        <f t="shared" si="2"/>
        <v>0</v>
      </c>
      <c r="K16" s="33" t="s">
        <v>102</v>
      </c>
      <c r="L16" s="24" t="s">
        <v>45</v>
      </c>
      <c r="M16" s="20" t="s">
        <v>103</v>
      </c>
      <c r="N16" s="20" t="s">
        <v>47</v>
      </c>
      <c r="O16" s="20" t="s">
        <v>47</v>
      </c>
      <c r="P16" s="20">
        <v>4</v>
      </c>
      <c r="Q16" s="20">
        <v>4</v>
      </c>
      <c r="X16" s="20" t="s">
        <v>59</v>
      </c>
      <c r="Y16" s="20" t="s">
        <v>48</v>
      </c>
      <c r="Z16" s="20" t="s">
        <v>47</v>
      </c>
      <c r="AA16" s="33" t="s">
        <v>47</v>
      </c>
      <c r="AB16" s="20" t="s">
        <v>48</v>
      </c>
      <c r="AC16" s="20" t="s">
        <v>48</v>
      </c>
      <c r="AD16" s="20" t="s">
        <v>96</v>
      </c>
      <c r="AE16" s="25" t="s">
        <v>56</v>
      </c>
    </row>
    <row r="17" spans="1:31" ht="14.1" customHeight="1" x14ac:dyDescent="0.3">
      <c r="A17" s="21" t="s">
        <v>104</v>
      </c>
      <c r="B17" s="22" t="s">
        <v>105</v>
      </c>
      <c r="C17" s="23">
        <v>2005</v>
      </c>
      <c r="D17" s="23" t="s">
        <v>94</v>
      </c>
      <c r="E17" s="20">
        <v>10</v>
      </c>
      <c r="F17" s="20" t="str">
        <f t="shared" si="0"/>
        <v>6-10</v>
      </c>
      <c r="G17" s="20">
        <v>10</v>
      </c>
      <c r="H17" s="20" t="str">
        <f t="shared" si="1"/>
        <v>6-10</v>
      </c>
      <c r="I17" s="20">
        <v>0</v>
      </c>
      <c r="J17" s="20">
        <f t="shared" si="2"/>
        <v>0</v>
      </c>
      <c r="K17" s="20" t="s">
        <v>106</v>
      </c>
      <c r="L17" s="24">
        <v>23.5</v>
      </c>
      <c r="M17" s="20" t="s">
        <v>76</v>
      </c>
      <c r="N17" s="20" t="s">
        <v>47</v>
      </c>
      <c r="O17" s="20" t="s">
        <v>47</v>
      </c>
      <c r="P17" s="20">
        <v>6</v>
      </c>
      <c r="Q17" s="20">
        <v>6</v>
      </c>
      <c r="X17" s="20" t="s">
        <v>59</v>
      </c>
      <c r="Y17" s="20" t="s">
        <v>48</v>
      </c>
      <c r="Z17" s="20" t="s">
        <v>48</v>
      </c>
      <c r="AA17" s="33" t="s">
        <v>47</v>
      </c>
      <c r="AB17" s="20" t="s">
        <v>47</v>
      </c>
      <c r="AC17" s="20" t="s">
        <v>48</v>
      </c>
      <c r="AD17" s="20" t="s">
        <v>45</v>
      </c>
      <c r="AE17" s="25" t="s">
        <v>56</v>
      </c>
    </row>
    <row r="18" spans="1:31" ht="14.1" customHeight="1" x14ac:dyDescent="0.3">
      <c r="A18" s="21" t="s">
        <v>107</v>
      </c>
      <c r="B18" s="22" t="s">
        <v>108</v>
      </c>
      <c r="C18" s="23">
        <v>2005</v>
      </c>
      <c r="D18" s="23" t="s">
        <v>94</v>
      </c>
      <c r="E18" s="20">
        <v>23</v>
      </c>
      <c r="F18" s="20" t="str">
        <f t="shared" si="0"/>
        <v>21-25</v>
      </c>
      <c r="G18" s="20">
        <v>11</v>
      </c>
      <c r="H18" s="20" t="str">
        <f t="shared" si="1"/>
        <v>11-15</v>
      </c>
      <c r="I18" s="20">
        <v>12</v>
      </c>
      <c r="J18" s="20" t="str">
        <f t="shared" si="2"/>
        <v>11-15</v>
      </c>
      <c r="K18" s="20" t="s">
        <v>109</v>
      </c>
      <c r="L18" s="24">
        <v>24</v>
      </c>
      <c r="M18" s="34" t="s">
        <v>110</v>
      </c>
      <c r="N18" s="20" t="s">
        <v>47</v>
      </c>
      <c r="O18" s="20" t="s">
        <v>47</v>
      </c>
      <c r="P18" s="20">
        <v>3</v>
      </c>
      <c r="Q18" s="20">
        <v>3</v>
      </c>
      <c r="X18" s="20" t="s">
        <v>54</v>
      </c>
      <c r="Y18" s="20" t="s">
        <v>47</v>
      </c>
      <c r="Z18" s="20" t="s">
        <v>48</v>
      </c>
      <c r="AA18" s="33" t="s">
        <v>47</v>
      </c>
      <c r="AB18" s="20" t="s">
        <v>47</v>
      </c>
      <c r="AC18" s="20" t="s">
        <v>48</v>
      </c>
      <c r="AD18" s="20" t="s">
        <v>45</v>
      </c>
      <c r="AE18" s="25" t="s">
        <v>49</v>
      </c>
    </row>
    <row r="19" spans="1:31" ht="14.1" customHeight="1" x14ac:dyDescent="0.3">
      <c r="A19" s="21" t="s">
        <v>111</v>
      </c>
      <c r="B19" s="22" t="s">
        <v>112</v>
      </c>
      <c r="C19" s="23">
        <v>2005</v>
      </c>
      <c r="D19" s="23" t="s">
        <v>94</v>
      </c>
      <c r="E19" s="20">
        <v>30</v>
      </c>
      <c r="F19" s="20" t="str">
        <f t="shared" si="0"/>
        <v>26-30</v>
      </c>
      <c r="G19" s="20">
        <v>15</v>
      </c>
      <c r="H19" s="20" t="str">
        <f t="shared" si="1"/>
        <v>11-15</v>
      </c>
      <c r="I19" s="20">
        <v>15</v>
      </c>
      <c r="J19" s="20" t="str">
        <f t="shared" si="2"/>
        <v>11-15</v>
      </c>
      <c r="K19" s="20" t="s">
        <v>113</v>
      </c>
      <c r="L19" s="24">
        <v>74.7</v>
      </c>
      <c r="M19" s="20" t="s">
        <v>76</v>
      </c>
      <c r="N19" s="20" t="s">
        <v>47</v>
      </c>
      <c r="O19" s="20" t="s">
        <v>47</v>
      </c>
      <c r="P19" s="20">
        <v>6</v>
      </c>
      <c r="Q19" s="20">
        <v>6</v>
      </c>
      <c r="X19" s="20" t="s">
        <v>59</v>
      </c>
      <c r="Y19" s="20" t="s">
        <v>48</v>
      </c>
      <c r="Z19" s="20" t="s">
        <v>48</v>
      </c>
      <c r="AA19" s="33" t="s">
        <v>47</v>
      </c>
      <c r="AB19" s="20" t="s">
        <v>47</v>
      </c>
      <c r="AC19" s="20" t="s">
        <v>47</v>
      </c>
      <c r="AD19" s="20" t="s">
        <v>96</v>
      </c>
      <c r="AE19" s="25" t="s">
        <v>49</v>
      </c>
    </row>
    <row r="20" spans="1:31" ht="14.1" customHeight="1" x14ac:dyDescent="0.3">
      <c r="A20" s="21" t="s">
        <v>114</v>
      </c>
      <c r="B20" s="22" t="s">
        <v>115</v>
      </c>
      <c r="C20" s="23">
        <v>2006</v>
      </c>
      <c r="D20" s="23" t="s">
        <v>94</v>
      </c>
      <c r="E20" s="20">
        <v>10</v>
      </c>
      <c r="F20" s="20" t="str">
        <f t="shared" si="0"/>
        <v>6-10</v>
      </c>
      <c r="G20" s="20">
        <v>10</v>
      </c>
      <c r="H20" s="20" t="str">
        <f t="shared" si="1"/>
        <v>6-10</v>
      </c>
      <c r="I20" s="20">
        <v>0</v>
      </c>
      <c r="J20" s="20">
        <f t="shared" si="2"/>
        <v>0</v>
      </c>
      <c r="K20" s="20" t="s">
        <v>116</v>
      </c>
      <c r="L20" s="24">
        <v>21.6</v>
      </c>
      <c r="M20" s="20" t="s">
        <v>76</v>
      </c>
      <c r="N20" s="20" t="s">
        <v>47</v>
      </c>
      <c r="O20" s="20" t="s">
        <v>47</v>
      </c>
      <c r="P20" s="20">
        <v>6</v>
      </c>
      <c r="Q20" s="20">
        <v>6</v>
      </c>
      <c r="X20" s="20" t="s">
        <v>59</v>
      </c>
      <c r="Y20" s="20" t="s">
        <v>48</v>
      </c>
      <c r="Z20" s="20" t="s">
        <v>48</v>
      </c>
      <c r="AA20" s="33" t="s">
        <v>47</v>
      </c>
      <c r="AB20" s="20" t="s">
        <v>47</v>
      </c>
      <c r="AC20" s="20" t="s">
        <v>48</v>
      </c>
      <c r="AD20" s="20" t="s">
        <v>117</v>
      </c>
      <c r="AE20" s="25" t="s">
        <v>56</v>
      </c>
    </row>
    <row r="21" spans="1:31" ht="14.1" customHeight="1" x14ac:dyDescent="0.3">
      <c r="A21" s="21" t="s">
        <v>118</v>
      </c>
      <c r="B21" s="22" t="s">
        <v>119</v>
      </c>
      <c r="C21" s="23">
        <v>2007</v>
      </c>
      <c r="D21" s="23" t="s">
        <v>94</v>
      </c>
      <c r="E21" s="20">
        <v>8</v>
      </c>
      <c r="F21" s="20" t="str">
        <f t="shared" si="0"/>
        <v>6-10</v>
      </c>
      <c r="G21" s="20">
        <v>8</v>
      </c>
      <c r="H21" s="20" t="str">
        <f t="shared" si="1"/>
        <v>6-10</v>
      </c>
      <c r="I21" s="20">
        <v>0</v>
      </c>
      <c r="J21" s="20">
        <f t="shared" si="2"/>
        <v>0</v>
      </c>
      <c r="K21" s="20" t="s">
        <v>120</v>
      </c>
      <c r="L21" s="24">
        <v>20.5</v>
      </c>
      <c r="M21" s="20" t="s">
        <v>121</v>
      </c>
      <c r="N21" s="20" t="s">
        <v>47</v>
      </c>
      <c r="O21" s="20" t="s">
        <v>48</v>
      </c>
      <c r="R21" s="20">
        <v>110</v>
      </c>
      <c r="S21" s="20">
        <v>110</v>
      </c>
      <c r="X21" s="20" t="s">
        <v>54</v>
      </c>
      <c r="Y21" s="20" t="s">
        <v>47</v>
      </c>
      <c r="Z21" s="20" t="s">
        <v>48</v>
      </c>
      <c r="AA21" s="33" t="s">
        <v>47</v>
      </c>
      <c r="AB21" s="20" t="s">
        <v>48</v>
      </c>
      <c r="AC21" s="20" t="s">
        <v>48</v>
      </c>
      <c r="AD21" s="20" t="s">
        <v>77</v>
      </c>
      <c r="AE21" s="25" t="s">
        <v>56</v>
      </c>
    </row>
    <row r="22" spans="1:31" ht="14.1" customHeight="1" x14ac:dyDescent="0.3">
      <c r="A22" s="21" t="s">
        <v>122</v>
      </c>
      <c r="B22" s="22" t="s">
        <v>123</v>
      </c>
      <c r="C22" s="23">
        <v>2007</v>
      </c>
      <c r="D22" s="23" t="s">
        <v>94</v>
      </c>
      <c r="E22" s="20">
        <v>17</v>
      </c>
      <c r="F22" s="20" t="str">
        <f t="shared" si="0"/>
        <v>16-20</v>
      </c>
      <c r="G22" s="20">
        <v>13</v>
      </c>
      <c r="H22" s="20" t="str">
        <f t="shared" si="1"/>
        <v>11-15</v>
      </c>
      <c r="I22" s="20">
        <v>4</v>
      </c>
      <c r="J22" s="20" t="str">
        <f t="shared" si="2"/>
        <v>1-5</v>
      </c>
      <c r="K22" s="33" t="s">
        <v>124</v>
      </c>
      <c r="L22" s="24">
        <v>21.2</v>
      </c>
      <c r="M22" s="20" t="s">
        <v>76</v>
      </c>
      <c r="N22" s="20" t="s">
        <v>47</v>
      </c>
      <c r="O22" s="20" t="s">
        <v>47</v>
      </c>
      <c r="P22" s="20">
        <v>6</v>
      </c>
      <c r="Q22" s="20">
        <v>6</v>
      </c>
      <c r="X22" s="20" t="s">
        <v>59</v>
      </c>
      <c r="Y22" s="20" t="s">
        <v>48</v>
      </c>
      <c r="Z22" s="20" t="s">
        <v>48</v>
      </c>
      <c r="AA22" s="33" t="s">
        <v>47</v>
      </c>
      <c r="AB22" s="20" t="s">
        <v>48</v>
      </c>
      <c r="AC22" s="20" t="s">
        <v>47</v>
      </c>
      <c r="AD22" s="20" t="s">
        <v>96</v>
      </c>
      <c r="AE22" s="25" t="s">
        <v>125</v>
      </c>
    </row>
    <row r="23" spans="1:31" ht="14.1" customHeight="1" x14ac:dyDescent="0.3">
      <c r="A23" s="21" t="s">
        <v>126</v>
      </c>
      <c r="B23" s="22" t="s">
        <v>127</v>
      </c>
      <c r="C23" s="23">
        <v>2007</v>
      </c>
      <c r="D23" s="23" t="s">
        <v>94</v>
      </c>
      <c r="E23" s="20">
        <v>15</v>
      </c>
      <c r="F23" s="20" t="str">
        <f t="shared" si="0"/>
        <v>11-15</v>
      </c>
      <c r="G23" s="20">
        <v>11</v>
      </c>
      <c r="H23" s="20" t="str">
        <f t="shared" si="1"/>
        <v>11-15</v>
      </c>
      <c r="I23" s="20">
        <v>4</v>
      </c>
      <c r="J23" s="20" t="str">
        <f t="shared" si="2"/>
        <v>1-5</v>
      </c>
      <c r="K23" s="20" t="s">
        <v>128</v>
      </c>
      <c r="L23" s="24">
        <v>21</v>
      </c>
      <c r="M23" s="34" t="s">
        <v>129</v>
      </c>
      <c r="N23" s="20" t="s">
        <v>47</v>
      </c>
      <c r="O23" s="20" t="s">
        <v>47</v>
      </c>
      <c r="P23" s="20">
        <v>2</v>
      </c>
      <c r="Q23" s="20">
        <v>2</v>
      </c>
      <c r="X23" s="20" t="s">
        <v>54</v>
      </c>
      <c r="Y23" s="20" t="s">
        <v>47</v>
      </c>
      <c r="Z23" s="20" t="s">
        <v>48</v>
      </c>
      <c r="AA23" s="33" t="s">
        <v>47</v>
      </c>
      <c r="AB23" s="20" t="s">
        <v>47</v>
      </c>
      <c r="AC23" s="20" t="s">
        <v>47</v>
      </c>
      <c r="AD23" s="20" t="s">
        <v>77</v>
      </c>
      <c r="AE23" s="25" t="s">
        <v>49</v>
      </c>
    </row>
    <row r="24" spans="1:31" ht="14.1" customHeight="1" x14ac:dyDescent="0.3">
      <c r="A24" s="21" t="s">
        <v>130</v>
      </c>
      <c r="B24" s="22" t="s">
        <v>131</v>
      </c>
      <c r="C24" s="23">
        <v>2008</v>
      </c>
      <c r="D24" s="23" t="s">
        <v>94</v>
      </c>
      <c r="E24" s="20">
        <v>15</v>
      </c>
      <c r="F24" s="20" t="str">
        <f t="shared" si="0"/>
        <v>11-15</v>
      </c>
      <c r="G24" s="20">
        <v>15</v>
      </c>
      <c r="H24" s="20" t="str">
        <f t="shared" si="1"/>
        <v>11-15</v>
      </c>
      <c r="I24" s="20">
        <v>0</v>
      </c>
      <c r="J24" s="20">
        <f t="shared" si="2"/>
        <v>0</v>
      </c>
      <c r="K24" s="20" t="s">
        <v>132</v>
      </c>
      <c r="L24" s="24">
        <v>18.399999999999999</v>
      </c>
      <c r="M24" s="34" t="s">
        <v>133</v>
      </c>
      <c r="N24" s="20" t="s">
        <v>47</v>
      </c>
      <c r="O24" s="20" t="s">
        <v>47</v>
      </c>
      <c r="P24" s="20">
        <v>4.5</v>
      </c>
      <c r="Q24" s="20">
        <v>4.5</v>
      </c>
      <c r="X24" s="20" t="s">
        <v>59</v>
      </c>
      <c r="Y24" s="20" t="s">
        <v>48</v>
      </c>
      <c r="Z24" s="20" t="s">
        <v>48</v>
      </c>
      <c r="AA24" s="33" t="s">
        <v>47</v>
      </c>
      <c r="AB24" s="20" t="s">
        <v>47</v>
      </c>
      <c r="AC24" s="20" t="s">
        <v>48</v>
      </c>
      <c r="AD24" s="20" t="s">
        <v>45</v>
      </c>
      <c r="AE24" s="25" t="s">
        <v>125</v>
      </c>
    </row>
    <row r="25" spans="1:31" ht="14.1" customHeight="1" x14ac:dyDescent="0.3">
      <c r="A25" s="21" t="s">
        <v>134</v>
      </c>
      <c r="B25" s="22" t="s">
        <v>135</v>
      </c>
      <c r="C25" s="23">
        <v>2008</v>
      </c>
      <c r="D25" s="23" t="s">
        <v>94</v>
      </c>
      <c r="E25" s="20">
        <v>8</v>
      </c>
      <c r="F25" s="20" t="str">
        <f t="shared" si="0"/>
        <v>6-10</v>
      </c>
      <c r="G25" s="20">
        <v>8</v>
      </c>
      <c r="H25" s="20" t="str">
        <f t="shared" si="1"/>
        <v>6-10</v>
      </c>
      <c r="I25" s="20">
        <v>0</v>
      </c>
      <c r="J25" s="20">
        <f t="shared" si="2"/>
        <v>0</v>
      </c>
      <c r="K25" s="20" t="s">
        <v>136</v>
      </c>
      <c r="L25" s="24">
        <v>20.3</v>
      </c>
      <c r="M25" s="20" t="s">
        <v>121</v>
      </c>
      <c r="N25" s="20" t="s">
        <v>47</v>
      </c>
      <c r="O25" s="20" t="s">
        <v>48</v>
      </c>
      <c r="R25" s="20">
        <v>110</v>
      </c>
      <c r="S25" s="20">
        <v>110</v>
      </c>
      <c r="X25" s="20" t="s">
        <v>54</v>
      </c>
      <c r="Y25" s="20" t="s">
        <v>47</v>
      </c>
      <c r="Z25" s="20" t="s">
        <v>48</v>
      </c>
      <c r="AA25" s="33" t="s">
        <v>47</v>
      </c>
      <c r="AB25" s="20" t="s">
        <v>48</v>
      </c>
      <c r="AC25" s="20" t="s">
        <v>48</v>
      </c>
      <c r="AD25" s="20" t="s">
        <v>77</v>
      </c>
      <c r="AE25" s="25" t="s">
        <v>56</v>
      </c>
    </row>
    <row r="26" spans="1:31" ht="14.1" customHeight="1" x14ac:dyDescent="0.3">
      <c r="A26" s="21" t="s">
        <v>137</v>
      </c>
      <c r="B26" s="22" t="s">
        <v>138</v>
      </c>
      <c r="C26" s="23">
        <v>2008</v>
      </c>
      <c r="D26" s="23" t="s">
        <v>94</v>
      </c>
      <c r="E26" s="20">
        <v>15</v>
      </c>
      <c r="F26" s="20" t="str">
        <f t="shared" si="0"/>
        <v>11-15</v>
      </c>
      <c r="G26" s="20">
        <v>15</v>
      </c>
      <c r="H26" s="20" t="str">
        <f t="shared" si="1"/>
        <v>11-15</v>
      </c>
      <c r="I26" s="20">
        <v>0</v>
      </c>
      <c r="J26" s="20">
        <f t="shared" si="2"/>
        <v>0</v>
      </c>
      <c r="K26" s="20" t="s">
        <v>139</v>
      </c>
      <c r="L26" s="24">
        <v>22</v>
      </c>
      <c r="M26" s="20" t="s">
        <v>76</v>
      </c>
      <c r="N26" s="20" t="s">
        <v>47</v>
      </c>
      <c r="O26" s="20" t="s">
        <v>47</v>
      </c>
      <c r="P26" s="20">
        <v>6</v>
      </c>
      <c r="Q26" s="20">
        <v>6</v>
      </c>
      <c r="X26" s="20" t="s">
        <v>54</v>
      </c>
      <c r="Y26" s="20" t="s">
        <v>48</v>
      </c>
      <c r="Z26" s="20" t="s">
        <v>48</v>
      </c>
      <c r="AA26" s="33" t="s">
        <v>47</v>
      </c>
      <c r="AB26" s="20" t="s">
        <v>47</v>
      </c>
      <c r="AC26" s="20" t="s">
        <v>47</v>
      </c>
      <c r="AD26" s="20" t="s">
        <v>45</v>
      </c>
      <c r="AE26" s="25" t="s">
        <v>125</v>
      </c>
    </row>
    <row r="27" spans="1:31" ht="14.1" customHeight="1" x14ac:dyDescent="0.3">
      <c r="A27" s="21" t="s">
        <v>140</v>
      </c>
      <c r="B27" s="22" t="s">
        <v>141</v>
      </c>
      <c r="C27" s="23">
        <v>2008</v>
      </c>
      <c r="D27" s="23" t="s">
        <v>94</v>
      </c>
      <c r="E27" s="20">
        <v>31</v>
      </c>
      <c r="F27" s="20" t="str">
        <f t="shared" si="0"/>
        <v>+30</v>
      </c>
      <c r="G27" s="20">
        <v>31</v>
      </c>
      <c r="H27" s="20" t="str">
        <f t="shared" si="1"/>
        <v>+30</v>
      </c>
      <c r="I27" s="20">
        <v>0</v>
      </c>
      <c r="J27" s="20">
        <f t="shared" si="2"/>
        <v>0</v>
      </c>
      <c r="K27" s="20" t="s">
        <v>142</v>
      </c>
      <c r="L27" s="24">
        <v>23</v>
      </c>
      <c r="M27" s="20" t="s">
        <v>143</v>
      </c>
      <c r="N27" s="20" t="s">
        <v>47</v>
      </c>
      <c r="O27" s="20" t="s">
        <v>48</v>
      </c>
      <c r="R27" s="20">
        <v>201</v>
      </c>
      <c r="S27" s="20">
        <v>201</v>
      </c>
      <c r="X27" s="20" t="s">
        <v>59</v>
      </c>
      <c r="Y27" s="20" t="s">
        <v>47</v>
      </c>
      <c r="Z27" s="20" t="s">
        <v>48</v>
      </c>
      <c r="AA27" s="33" t="s">
        <v>47</v>
      </c>
      <c r="AB27" s="20" t="s">
        <v>48</v>
      </c>
      <c r="AC27" s="20" t="s">
        <v>48</v>
      </c>
      <c r="AD27" s="20" t="s">
        <v>117</v>
      </c>
      <c r="AE27" s="25" t="s">
        <v>49</v>
      </c>
    </row>
    <row r="28" spans="1:31" ht="14.1" customHeight="1" x14ac:dyDescent="0.3">
      <c r="A28" s="21" t="s">
        <v>144</v>
      </c>
      <c r="B28" s="22" t="s">
        <v>145</v>
      </c>
      <c r="C28" s="23">
        <v>2008</v>
      </c>
      <c r="D28" s="23" t="s">
        <v>94</v>
      </c>
      <c r="E28" s="20">
        <v>22</v>
      </c>
      <c r="F28" s="20" t="str">
        <f t="shared" si="0"/>
        <v>21-25</v>
      </c>
      <c r="G28" s="20">
        <v>22</v>
      </c>
      <c r="H28" s="20" t="str">
        <f t="shared" si="1"/>
        <v>21-25</v>
      </c>
      <c r="I28" s="20">
        <v>0</v>
      </c>
      <c r="J28" s="20">
        <f t="shared" si="2"/>
        <v>0</v>
      </c>
      <c r="K28" s="20" t="s">
        <v>146</v>
      </c>
      <c r="L28" s="24">
        <v>23.4</v>
      </c>
      <c r="M28" s="33" t="s">
        <v>76</v>
      </c>
      <c r="N28" s="20" t="s">
        <v>47</v>
      </c>
      <c r="O28" s="20" t="s">
        <v>47</v>
      </c>
      <c r="P28" s="33">
        <v>6</v>
      </c>
      <c r="Q28" s="33">
        <v>6</v>
      </c>
      <c r="R28" s="33"/>
      <c r="S28" s="33"/>
      <c r="X28" s="20" t="s">
        <v>59</v>
      </c>
      <c r="Y28" s="20" t="s">
        <v>48</v>
      </c>
      <c r="Z28" s="20" t="s">
        <v>48</v>
      </c>
      <c r="AA28" s="33" t="s">
        <v>47</v>
      </c>
      <c r="AB28" s="20" t="s">
        <v>47</v>
      </c>
      <c r="AC28" s="20" t="s">
        <v>47</v>
      </c>
      <c r="AD28" s="20" t="s">
        <v>77</v>
      </c>
      <c r="AE28" s="25" t="s">
        <v>125</v>
      </c>
    </row>
    <row r="29" spans="1:31" ht="14.1" customHeight="1" x14ac:dyDescent="0.3">
      <c r="A29" s="21" t="s">
        <v>147</v>
      </c>
      <c r="B29" s="22" t="s">
        <v>148</v>
      </c>
      <c r="C29" s="23">
        <v>2008</v>
      </c>
      <c r="D29" s="23" t="s">
        <v>94</v>
      </c>
      <c r="E29" s="20">
        <v>18</v>
      </c>
      <c r="F29" s="20" t="str">
        <f t="shared" si="0"/>
        <v>16-20</v>
      </c>
      <c r="G29" s="20">
        <v>18</v>
      </c>
      <c r="H29" s="20" t="str">
        <f t="shared" si="1"/>
        <v>16-20</v>
      </c>
      <c r="I29" s="20">
        <v>0</v>
      </c>
      <c r="J29" s="20">
        <f t="shared" si="2"/>
        <v>0</v>
      </c>
      <c r="K29" s="20" t="s">
        <v>149</v>
      </c>
      <c r="L29" s="24">
        <v>24.1</v>
      </c>
      <c r="M29" s="33" t="s">
        <v>72</v>
      </c>
      <c r="N29" s="20" t="s">
        <v>47</v>
      </c>
      <c r="O29" s="20" t="s">
        <v>47</v>
      </c>
      <c r="P29" s="20">
        <v>5</v>
      </c>
      <c r="Q29" s="20">
        <v>5</v>
      </c>
      <c r="X29" s="20" t="s">
        <v>54</v>
      </c>
      <c r="Y29" s="20" t="s">
        <v>47</v>
      </c>
      <c r="Z29" s="20" t="s">
        <v>48</v>
      </c>
      <c r="AA29" s="33" t="s">
        <v>47</v>
      </c>
      <c r="AB29" s="20" t="s">
        <v>47</v>
      </c>
      <c r="AC29" s="20" t="s">
        <v>48</v>
      </c>
      <c r="AD29" s="20" t="s">
        <v>77</v>
      </c>
      <c r="AE29" s="25" t="s">
        <v>125</v>
      </c>
    </row>
    <row r="30" spans="1:31" ht="14.1" customHeight="1" x14ac:dyDescent="0.3">
      <c r="A30" s="21" t="s">
        <v>150</v>
      </c>
      <c r="B30" s="22" t="s">
        <v>151</v>
      </c>
      <c r="C30" s="23">
        <v>2008</v>
      </c>
      <c r="D30" s="23" t="s">
        <v>94</v>
      </c>
      <c r="E30" s="20">
        <v>9</v>
      </c>
      <c r="F30" s="20" t="str">
        <f t="shared" si="0"/>
        <v>6-10</v>
      </c>
      <c r="G30" s="20">
        <v>9</v>
      </c>
      <c r="H30" s="20" t="str">
        <f t="shared" si="1"/>
        <v>6-10</v>
      </c>
      <c r="I30" s="20">
        <v>0</v>
      </c>
      <c r="J30" s="20">
        <f t="shared" si="2"/>
        <v>0</v>
      </c>
      <c r="K30" s="20" t="s">
        <v>152</v>
      </c>
      <c r="L30" s="24">
        <v>26.2</v>
      </c>
      <c r="M30" s="20" t="s">
        <v>46</v>
      </c>
      <c r="N30" s="20" t="s">
        <v>47</v>
      </c>
      <c r="O30" s="20" t="s">
        <v>48</v>
      </c>
      <c r="R30" s="20">
        <v>300</v>
      </c>
      <c r="S30" s="20">
        <v>300</v>
      </c>
      <c r="X30" s="20" t="s">
        <v>59</v>
      </c>
      <c r="Y30" s="20" t="s">
        <v>48</v>
      </c>
      <c r="Z30" s="20" t="s">
        <v>47</v>
      </c>
      <c r="AA30" s="33" t="s">
        <v>47</v>
      </c>
      <c r="AB30" s="20" t="s">
        <v>47</v>
      </c>
      <c r="AC30" s="20" t="s">
        <v>47</v>
      </c>
      <c r="AD30" s="20" t="s">
        <v>77</v>
      </c>
      <c r="AE30" s="25" t="s">
        <v>49</v>
      </c>
    </row>
    <row r="31" spans="1:31" ht="14.1" customHeight="1" x14ac:dyDescent="0.3">
      <c r="A31" s="21" t="s">
        <v>153</v>
      </c>
      <c r="B31" s="22" t="s">
        <v>154</v>
      </c>
      <c r="C31" s="23">
        <v>2009</v>
      </c>
      <c r="D31" s="23" t="s">
        <v>94</v>
      </c>
      <c r="E31" s="20">
        <v>12</v>
      </c>
      <c r="F31" s="20" t="str">
        <f t="shared" si="0"/>
        <v>11-15</v>
      </c>
      <c r="G31" s="20">
        <v>12</v>
      </c>
      <c r="H31" s="20" t="str">
        <f t="shared" si="1"/>
        <v>11-15</v>
      </c>
      <c r="I31" s="20">
        <v>0</v>
      </c>
      <c r="J31" s="20">
        <f t="shared" si="2"/>
        <v>0</v>
      </c>
      <c r="K31" s="20" t="s">
        <v>155</v>
      </c>
      <c r="L31" s="24">
        <v>23.8</v>
      </c>
      <c r="M31" s="20" t="s">
        <v>76</v>
      </c>
      <c r="N31" s="20" t="s">
        <v>47</v>
      </c>
      <c r="O31" s="20" t="s">
        <v>47</v>
      </c>
      <c r="P31" s="20">
        <v>6</v>
      </c>
      <c r="Q31" s="20">
        <v>6</v>
      </c>
      <c r="X31" s="20" t="s">
        <v>59</v>
      </c>
      <c r="Y31" s="20" t="s">
        <v>48</v>
      </c>
      <c r="Z31" s="20" t="s">
        <v>48</v>
      </c>
      <c r="AA31" s="33" t="s">
        <v>47</v>
      </c>
      <c r="AB31" s="20" t="s">
        <v>47</v>
      </c>
      <c r="AC31" s="20" t="s">
        <v>48</v>
      </c>
      <c r="AD31" s="20" t="s">
        <v>77</v>
      </c>
      <c r="AE31" s="25" t="s">
        <v>56</v>
      </c>
    </row>
    <row r="32" spans="1:31" s="37" customFormat="1" ht="14.1" customHeight="1" x14ac:dyDescent="0.3">
      <c r="A32" s="35" t="s">
        <v>156</v>
      </c>
      <c r="B32" s="35" t="s">
        <v>157</v>
      </c>
      <c r="C32" s="36">
        <v>2010</v>
      </c>
      <c r="D32" s="36" t="s">
        <v>158</v>
      </c>
      <c r="E32" s="37">
        <v>13</v>
      </c>
      <c r="F32" s="37" t="str">
        <f>+IF(E32=0,0,IF(E32&lt;6,"1-5",IF(E32&lt;11,"6-10",IF(E32&lt;16,"11-15",IF(E32&lt;21,"16-20",IF(E32&lt;26,"21-25",IF(E32&lt;31,"26-30","+30")))))))</f>
        <v>11-15</v>
      </c>
      <c r="G32" s="37">
        <v>13</v>
      </c>
      <c r="H32" s="37" t="str">
        <f>+IF(G32=0,0,IF(G32&lt;6,"1-5",IF(G32&lt;11,"6-10",IF(G32&lt;16,"11-15",IF(G32&lt;21,"16-20",IF(G32&lt;26,"21-25",IF(G32&lt;31,"26-30","+30")))))))</f>
        <v>11-15</v>
      </c>
      <c r="I32" s="37">
        <v>0</v>
      </c>
      <c r="J32" s="37">
        <f>+IF(I32=0,0,IF(I32&lt;6,"1-5",IF(I32&lt;11,"6-10",IF(I32&lt;16,"11-15",IF(I32&lt;21,"16-20",IF(I32&lt;26,"21-25",IF(I32&lt;31,"26-30","+30")))))))</f>
        <v>0</v>
      </c>
      <c r="K32" s="37" t="s">
        <v>159</v>
      </c>
      <c r="L32" s="38">
        <v>23</v>
      </c>
      <c r="M32" s="37" t="s">
        <v>76</v>
      </c>
      <c r="N32" s="37" t="s">
        <v>47</v>
      </c>
      <c r="O32" s="37" t="s">
        <v>47</v>
      </c>
      <c r="P32" s="37">
        <v>6</v>
      </c>
      <c r="Q32" s="37">
        <v>6</v>
      </c>
      <c r="X32" s="37" t="s">
        <v>59</v>
      </c>
      <c r="Y32" s="37" t="s">
        <v>48</v>
      </c>
      <c r="Z32" s="37" t="s">
        <v>48</v>
      </c>
      <c r="AA32" s="39" t="s">
        <v>47</v>
      </c>
      <c r="AB32" s="37" t="s">
        <v>47</v>
      </c>
      <c r="AC32" s="37" t="s">
        <v>48</v>
      </c>
      <c r="AD32" s="37" t="s">
        <v>96</v>
      </c>
      <c r="AE32" s="37" t="s">
        <v>56</v>
      </c>
    </row>
    <row r="33" spans="1:31" ht="14.1" customHeight="1" x14ac:dyDescent="0.3">
      <c r="A33" s="21" t="s">
        <v>160</v>
      </c>
      <c r="B33" s="22" t="s">
        <v>161</v>
      </c>
      <c r="C33" s="23">
        <v>2010</v>
      </c>
      <c r="D33" s="23" t="s">
        <v>158</v>
      </c>
      <c r="E33" s="20">
        <v>15</v>
      </c>
      <c r="F33" s="20" t="str">
        <f t="shared" si="0"/>
        <v>11-15</v>
      </c>
      <c r="G33" s="20">
        <v>15</v>
      </c>
      <c r="H33" s="20" t="str">
        <f t="shared" si="1"/>
        <v>11-15</v>
      </c>
      <c r="I33" s="20">
        <v>0</v>
      </c>
      <c r="J33" s="20">
        <f t="shared" si="2"/>
        <v>0</v>
      </c>
      <c r="K33" s="20" t="s">
        <v>162</v>
      </c>
      <c r="L33" s="24">
        <v>21.3</v>
      </c>
      <c r="M33" s="33" t="s">
        <v>163</v>
      </c>
      <c r="N33" s="20" t="s">
        <v>47</v>
      </c>
      <c r="O33" s="20" t="s">
        <v>47</v>
      </c>
      <c r="P33" s="20">
        <v>3.7</v>
      </c>
      <c r="Q33" s="20">
        <v>3.7</v>
      </c>
      <c r="X33" s="20" t="s">
        <v>54</v>
      </c>
      <c r="Y33" s="20" t="s">
        <v>47</v>
      </c>
      <c r="Z33" s="20" t="s">
        <v>48</v>
      </c>
      <c r="AA33" s="20" t="s">
        <v>47</v>
      </c>
      <c r="AB33" s="20" t="s">
        <v>48</v>
      </c>
      <c r="AC33" s="20" t="s">
        <v>48</v>
      </c>
      <c r="AD33" s="20" t="s">
        <v>77</v>
      </c>
      <c r="AE33" s="25" t="s">
        <v>56</v>
      </c>
    </row>
    <row r="34" spans="1:31" ht="14.1" customHeight="1" x14ac:dyDescent="0.3">
      <c r="A34" s="21" t="s">
        <v>164</v>
      </c>
      <c r="B34" s="22" t="s">
        <v>165</v>
      </c>
      <c r="C34" s="23">
        <v>2010</v>
      </c>
      <c r="D34" s="23" t="s">
        <v>158</v>
      </c>
      <c r="E34" s="20">
        <v>21</v>
      </c>
      <c r="F34" s="20" t="str">
        <f t="shared" si="0"/>
        <v>21-25</v>
      </c>
      <c r="G34" s="20">
        <v>21</v>
      </c>
      <c r="H34" s="20" t="str">
        <f t="shared" si="1"/>
        <v>21-25</v>
      </c>
      <c r="I34" s="20">
        <v>0</v>
      </c>
      <c r="J34" s="20">
        <f t="shared" si="2"/>
        <v>0</v>
      </c>
      <c r="K34" s="20" t="s">
        <v>166</v>
      </c>
      <c r="L34" s="24">
        <v>23</v>
      </c>
      <c r="M34" s="34" t="s">
        <v>167</v>
      </c>
      <c r="N34" s="20" t="s">
        <v>47</v>
      </c>
      <c r="O34" s="20" t="s">
        <v>48</v>
      </c>
      <c r="R34" s="20">
        <v>400</v>
      </c>
      <c r="S34" s="20">
        <v>400</v>
      </c>
      <c r="X34" s="20" t="s">
        <v>59</v>
      </c>
      <c r="Y34" s="20" t="s">
        <v>47</v>
      </c>
      <c r="Z34" s="20" t="s">
        <v>48</v>
      </c>
      <c r="AA34" s="33" t="s">
        <v>47</v>
      </c>
      <c r="AB34" s="20" t="s">
        <v>48</v>
      </c>
      <c r="AC34" s="20" t="s">
        <v>48</v>
      </c>
      <c r="AD34" s="20" t="s">
        <v>117</v>
      </c>
      <c r="AE34" s="25" t="s">
        <v>125</v>
      </c>
    </row>
    <row r="35" spans="1:31" ht="14.1" customHeight="1" x14ac:dyDescent="0.3">
      <c r="A35" s="21" t="s">
        <v>168</v>
      </c>
      <c r="B35" s="22" t="s">
        <v>169</v>
      </c>
      <c r="C35" s="23">
        <v>2010</v>
      </c>
      <c r="D35" s="23" t="s">
        <v>158</v>
      </c>
      <c r="E35" s="20">
        <v>37</v>
      </c>
      <c r="F35" s="20" t="str">
        <f t="shared" si="0"/>
        <v>+30</v>
      </c>
      <c r="G35" s="20">
        <v>37</v>
      </c>
      <c r="H35" s="20" t="str">
        <f t="shared" si="1"/>
        <v>+30</v>
      </c>
      <c r="I35" s="20">
        <v>0</v>
      </c>
      <c r="J35" s="20">
        <f t="shared" si="2"/>
        <v>0</v>
      </c>
      <c r="K35" s="20" t="s">
        <v>170</v>
      </c>
      <c r="L35" s="24">
        <v>24</v>
      </c>
      <c r="M35" s="20" t="s">
        <v>171</v>
      </c>
      <c r="N35" s="20" t="s">
        <v>47</v>
      </c>
      <c r="O35" s="20" t="s">
        <v>48</v>
      </c>
      <c r="R35" s="20">
        <v>200</v>
      </c>
      <c r="S35" s="20">
        <v>200</v>
      </c>
      <c r="X35" s="20" t="s">
        <v>54</v>
      </c>
      <c r="Y35" s="20" t="s">
        <v>47</v>
      </c>
      <c r="Z35" s="20" t="s">
        <v>48</v>
      </c>
      <c r="AA35" s="33" t="s">
        <v>47</v>
      </c>
      <c r="AB35" s="20" t="s">
        <v>47</v>
      </c>
      <c r="AC35" s="20" t="s">
        <v>48</v>
      </c>
      <c r="AD35" s="20" t="s">
        <v>117</v>
      </c>
      <c r="AE35" s="25" t="s">
        <v>125</v>
      </c>
    </row>
    <row r="36" spans="1:31" ht="14.1" customHeight="1" x14ac:dyDescent="0.3">
      <c r="A36" s="21" t="s">
        <v>172</v>
      </c>
      <c r="B36" s="22" t="s">
        <v>173</v>
      </c>
      <c r="C36" s="23">
        <v>2010</v>
      </c>
      <c r="D36" s="23" t="s">
        <v>158</v>
      </c>
      <c r="E36" s="20">
        <v>15</v>
      </c>
      <c r="F36" s="20" t="str">
        <f t="shared" si="0"/>
        <v>11-15</v>
      </c>
      <c r="G36" s="20">
        <v>0</v>
      </c>
      <c r="H36" s="20">
        <f t="shared" si="1"/>
        <v>0</v>
      </c>
      <c r="I36" s="20">
        <v>15</v>
      </c>
      <c r="J36" s="20" t="str">
        <f t="shared" si="2"/>
        <v>11-15</v>
      </c>
      <c r="K36" s="20" t="s">
        <v>174</v>
      </c>
      <c r="L36" s="24">
        <v>24.6</v>
      </c>
      <c r="M36" s="20" t="s">
        <v>76</v>
      </c>
      <c r="N36" s="20" t="s">
        <v>47</v>
      </c>
      <c r="O36" s="20" t="s">
        <v>47</v>
      </c>
      <c r="P36" s="20">
        <v>6</v>
      </c>
      <c r="Q36" s="20">
        <v>6</v>
      </c>
      <c r="X36" s="20" t="s">
        <v>54</v>
      </c>
      <c r="Y36" s="20" t="s">
        <v>48</v>
      </c>
      <c r="Z36" s="20" t="s">
        <v>48</v>
      </c>
      <c r="AA36" s="33" t="s">
        <v>47</v>
      </c>
      <c r="AB36" s="20" t="s">
        <v>47</v>
      </c>
      <c r="AC36" s="20" t="s">
        <v>48</v>
      </c>
      <c r="AD36" s="20" t="s">
        <v>77</v>
      </c>
      <c r="AE36" s="25" t="s">
        <v>49</v>
      </c>
    </row>
    <row r="37" spans="1:31" ht="14.1" customHeight="1" x14ac:dyDescent="0.3">
      <c r="A37" s="21" t="s">
        <v>175</v>
      </c>
      <c r="B37" s="22" t="s">
        <v>176</v>
      </c>
      <c r="C37" s="23">
        <v>2010</v>
      </c>
      <c r="D37" s="23" t="s">
        <v>158</v>
      </c>
      <c r="E37" s="20">
        <v>10</v>
      </c>
      <c r="F37" s="20" t="str">
        <f t="shared" si="0"/>
        <v>6-10</v>
      </c>
      <c r="G37" s="20">
        <v>8</v>
      </c>
      <c r="H37" s="20" t="str">
        <f t="shared" si="1"/>
        <v>6-10</v>
      </c>
      <c r="I37" s="20">
        <v>2</v>
      </c>
      <c r="J37" s="20" t="str">
        <f t="shared" si="2"/>
        <v>1-5</v>
      </c>
      <c r="K37" s="20" t="s">
        <v>177</v>
      </c>
      <c r="L37" s="24">
        <v>30.2</v>
      </c>
      <c r="M37" s="33" t="s">
        <v>72</v>
      </c>
      <c r="N37" s="20" t="s">
        <v>47</v>
      </c>
      <c r="O37" s="20" t="s">
        <v>47</v>
      </c>
      <c r="P37" s="20">
        <v>5</v>
      </c>
      <c r="Q37" s="20">
        <v>5</v>
      </c>
      <c r="X37" s="20" t="s">
        <v>54</v>
      </c>
      <c r="Y37" s="20" t="s">
        <v>47</v>
      </c>
      <c r="Z37" s="20" t="s">
        <v>48</v>
      </c>
      <c r="AA37" s="33" t="s">
        <v>47</v>
      </c>
      <c r="AB37" s="20" t="s">
        <v>48</v>
      </c>
      <c r="AC37" s="20" t="s">
        <v>47</v>
      </c>
      <c r="AD37" s="20" t="s">
        <v>45</v>
      </c>
      <c r="AE37" s="25" t="s">
        <v>56</v>
      </c>
    </row>
    <row r="38" spans="1:31" ht="14.1" customHeight="1" x14ac:dyDescent="0.3">
      <c r="A38" s="21" t="s">
        <v>178</v>
      </c>
      <c r="B38" s="22" t="s">
        <v>179</v>
      </c>
      <c r="C38" s="23">
        <v>2011</v>
      </c>
      <c r="D38" s="23" t="s">
        <v>158</v>
      </c>
      <c r="E38" s="20">
        <v>8</v>
      </c>
      <c r="F38" s="20" t="str">
        <f t="shared" si="0"/>
        <v>6-10</v>
      </c>
      <c r="G38" s="20">
        <v>8</v>
      </c>
      <c r="H38" s="20" t="str">
        <f t="shared" si="1"/>
        <v>6-10</v>
      </c>
      <c r="I38" s="20">
        <v>0</v>
      </c>
      <c r="J38" s="20">
        <f t="shared" si="2"/>
        <v>0</v>
      </c>
      <c r="K38" s="20" t="s">
        <v>180</v>
      </c>
      <c r="L38" s="24">
        <v>20.6</v>
      </c>
      <c r="M38" s="20" t="s">
        <v>181</v>
      </c>
      <c r="N38" s="20" t="s">
        <v>47</v>
      </c>
      <c r="O38" s="20" t="s">
        <v>48</v>
      </c>
      <c r="R38" s="20">
        <v>205</v>
      </c>
      <c r="S38" s="20">
        <v>205</v>
      </c>
      <c r="X38" s="20" t="s">
        <v>54</v>
      </c>
      <c r="Y38" s="20" t="s">
        <v>47</v>
      </c>
      <c r="Z38" s="20" t="s">
        <v>48</v>
      </c>
      <c r="AA38" s="33" t="s">
        <v>47</v>
      </c>
      <c r="AB38" s="20" t="s">
        <v>48</v>
      </c>
      <c r="AC38" s="20" t="s">
        <v>47</v>
      </c>
      <c r="AD38" s="20" t="s">
        <v>77</v>
      </c>
      <c r="AE38" s="25" t="s">
        <v>125</v>
      </c>
    </row>
    <row r="39" spans="1:31" ht="14.1" customHeight="1" x14ac:dyDescent="0.3">
      <c r="A39" s="21" t="s">
        <v>182</v>
      </c>
      <c r="B39" s="22" t="s">
        <v>183</v>
      </c>
      <c r="C39" s="23">
        <v>2011</v>
      </c>
      <c r="D39" s="23" t="s">
        <v>158</v>
      </c>
      <c r="E39" s="20">
        <v>13</v>
      </c>
      <c r="F39" s="20" t="str">
        <f t="shared" si="0"/>
        <v>11-15</v>
      </c>
      <c r="G39" s="20">
        <v>13</v>
      </c>
      <c r="H39" s="20" t="str">
        <f t="shared" si="1"/>
        <v>11-15</v>
      </c>
      <c r="I39" s="20">
        <v>0</v>
      </c>
      <c r="J39" s="20">
        <f t="shared" si="2"/>
        <v>0</v>
      </c>
      <c r="K39" s="20" t="s">
        <v>184</v>
      </c>
      <c r="L39" s="24">
        <v>22.7</v>
      </c>
      <c r="M39" s="33" t="s">
        <v>72</v>
      </c>
      <c r="N39" s="20" t="s">
        <v>47</v>
      </c>
      <c r="O39" s="20" t="s">
        <v>47</v>
      </c>
      <c r="P39" s="20">
        <v>5</v>
      </c>
      <c r="Q39" s="20">
        <v>5</v>
      </c>
      <c r="X39" s="20" t="s">
        <v>54</v>
      </c>
      <c r="Y39" s="20" t="s">
        <v>48</v>
      </c>
      <c r="Z39" s="20" t="s">
        <v>48</v>
      </c>
      <c r="AA39" s="33" t="s">
        <v>47</v>
      </c>
      <c r="AB39" s="20" t="s">
        <v>47</v>
      </c>
      <c r="AC39" s="20" t="s">
        <v>48</v>
      </c>
      <c r="AD39" s="20" t="s">
        <v>77</v>
      </c>
      <c r="AE39" s="25" t="s">
        <v>49</v>
      </c>
    </row>
    <row r="40" spans="1:31" ht="14.1" customHeight="1" x14ac:dyDescent="0.3">
      <c r="A40" s="21" t="s">
        <v>185</v>
      </c>
      <c r="B40" s="22" t="s">
        <v>186</v>
      </c>
      <c r="C40" s="23">
        <v>2011</v>
      </c>
      <c r="D40" s="23" t="s">
        <v>158</v>
      </c>
      <c r="E40" s="20">
        <v>14</v>
      </c>
      <c r="F40" s="20" t="str">
        <f t="shared" si="0"/>
        <v>11-15</v>
      </c>
      <c r="G40" s="20">
        <v>14</v>
      </c>
      <c r="H40" s="20" t="str">
        <f t="shared" si="1"/>
        <v>11-15</v>
      </c>
      <c r="I40" s="20">
        <v>0</v>
      </c>
      <c r="J40" s="20">
        <f t="shared" si="2"/>
        <v>0</v>
      </c>
      <c r="K40" s="20" t="s">
        <v>187</v>
      </c>
      <c r="L40" s="24">
        <v>23.1</v>
      </c>
      <c r="M40" s="20" t="s">
        <v>76</v>
      </c>
      <c r="N40" s="20" t="s">
        <v>47</v>
      </c>
      <c r="O40" s="20" t="s">
        <v>47</v>
      </c>
      <c r="P40" s="20">
        <v>6</v>
      </c>
      <c r="Q40" s="20">
        <v>6</v>
      </c>
      <c r="X40" s="20" t="s">
        <v>59</v>
      </c>
      <c r="Y40" s="20" t="s">
        <v>48</v>
      </c>
      <c r="Z40" s="20" t="s">
        <v>48</v>
      </c>
      <c r="AA40" s="33" t="s">
        <v>47</v>
      </c>
      <c r="AB40" s="20" t="s">
        <v>47</v>
      </c>
      <c r="AC40" s="20" t="s">
        <v>47</v>
      </c>
      <c r="AD40" s="20" t="s">
        <v>77</v>
      </c>
      <c r="AE40" s="25" t="s">
        <v>125</v>
      </c>
    </row>
    <row r="41" spans="1:31" ht="14.1" customHeight="1" x14ac:dyDescent="0.3">
      <c r="A41" s="21" t="s">
        <v>188</v>
      </c>
      <c r="B41" s="22" t="s">
        <v>189</v>
      </c>
      <c r="C41" s="23">
        <v>2012</v>
      </c>
      <c r="D41" s="23" t="s">
        <v>158</v>
      </c>
      <c r="E41" s="20">
        <v>12</v>
      </c>
      <c r="F41" s="20" t="str">
        <f t="shared" si="0"/>
        <v>11-15</v>
      </c>
      <c r="G41" s="20">
        <v>12</v>
      </c>
      <c r="H41" s="20" t="str">
        <f t="shared" si="1"/>
        <v>11-15</v>
      </c>
      <c r="I41" s="20">
        <v>0</v>
      </c>
      <c r="J41" s="20">
        <f t="shared" si="2"/>
        <v>0</v>
      </c>
      <c r="K41" s="20" t="s">
        <v>190</v>
      </c>
      <c r="L41" s="24">
        <v>19.7</v>
      </c>
      <c r="M41" s="20" t="s">
        <v>110</v>
      </c>
      <c r="N41" s="20" t="s">
        <v>47</v>
      </c>
      <c r="O41" s="20" t="s">
        <v>47</v>
      </c>
      <c r="P41" s="20">
        <v>3</v>
      </c>
      <c r="Q41" s="20">
        <v>3</v>
      </c>
      <c r="X41" s="20" t="s">
        <v>59</v>
      </c>
      <c r="Y41" s="20" t="s">
        <v>48</v>
      </c>
      <c r="Z41" s="20" t="s">
        <v>48</v>
      </c>
      <c r="AA41" s="33" t="s">
        <v>47</v>
      </c>
      <c r="AB41" s="20" t="s">
        <v>47</v>
      </c>
      <c r="AC41" s="20" t="s">
        <v>47</v>
      </c>
      <c r="AD41" s="20" t="s">
        <v>77</v>
      </c>
      <c r="AE41" s="25" t="s">
        <v>125</v>
      </c>
    </row>
    <row r="42" spans="1:31" ht="14.1" customHeight="1" x14ac:dyDescent="0.3">
      <c r="A42" s="21" t="s">
        <v>191</v>
      </c>
      <c r="B42" s="22" t="s">
        <v>183</v>
      </c>
      <c r="C42" s="23">
        <v>2012</v>
      </c>
      <c r="D42" s="23" t="s">
        <v>158</v>
      </c>
      <c r="E42" s="20">
        <v>18</v>
      </c>
      <c r="F42" s="20" t="str">
        <f t="shared" si="0"/>
        <v>16-20</v>
      </c>
      <c r="G42" s="20">
        <v>18</v>
      </c>
      <c r="H42" s="20" t="str">
        <f t="shared" si="1"/>
        <v>16-20</v>
      </c>
      <c r="I42" s="20">
        <v>0</v>
      </c>
      <c r="J42" s="20">
        <f t="shared" si="2"/>
        <v>0</v>
      </c>
      <c r="K42" s="20" t="s">
        <v>192</v>
      </c>
      <c r="L42" s="24">
        <v>20.399999999999999</v>
      </c>
      <c r="M42" s="33" t="s">
        <v>72</v>
      </c>
      <c r="N42" s="20" t="s">
        <v>47</v>
      </c>
      <c r="O42" s="20" t="s">
        <v>47</v>
      </c>
      <c r="P42" s="20">
        <v>5</v>
      </c>
      <c r="Q42" s="20">
        <v>5</v>
      </c>
      <c r="X42" s="20" t="s">
        <v>54</v>
      </c>
      <c r="Y42" s="20" t="s">
        <v>48</v>
      </c>
      <c r="Z42" s="20" t="s">
        <v>48</v>
      </c>
      <c r="AA42" s="33" t="s">
        <v>47</v>
      </c>
      <c r="AB42" s="20" t="s">
        <v>48</v>
      </c>
      <c r="AC42" s="20" t="s">
        <v>48</v>
      </c>
      <c r="AD42" s="20" t="s">
        <v>77</v>
      </c>
      <c r="AE42" s="25" t="s">
        <v>49</v>
      </c>
    </row>
    <row r="43" spans="1:31" ht="14.1" customHeight="1" x14ac:dyDescent="0.3">
      <c r="A43" s="21" t="s">
        <v>193</v>
      </c>
      <c r="B43" s="22" t="s">
        <v>194</v>
      </c>
      <c r="C43" s="23">
        <v>2012</v>
      </c>
      <c r="D43" s="23" t="s">
        <v>158</v>
      </c>
      <c r="E43" s="20">
        <v>16</v>
      </c>
      <c r="F43" s="20" t="str">
        <f t="shared" si="0"/>
        <v>16-20</v>
      </c>
      <c r="G43" s="20">
        <v>16</v>
      </c>
      <c r="H43" s="20" t="str">
        <f t="shared" si="1"/>
        <v>16-20</v>
      </c>
      <c r="I43" s="20">
        <v>0</v>
      </c>
      <c r="J43" s="20">
        <f t="shared" si="2"/>
        <v>0</v>
      </c>
      <c r="K43" s="20" t="s">
        <v>195</v>
      </c>
      <c r="L43" s="24">
        <v>20.9</v>
      </c>
      <c r="M43" s="20" t="s">
        <v>103</v>
      </c>
      <c r="N43" s="20" t="s">
        <v>47</v>
      </c>
      <c r="O43" s="20" t="s">
        <v>47</v>
      </c>
      <c r="P43" s="20">
        <v>4</v>
      </c>
      <c r="Q43" s="20">
        <v>4</v>
      </c>
      <c r="X43" s="20" t="s">
        <v>59</v>
      </c>
      <c r="Y43" s="20" t="s">
        <v>48</v>
      </c>
      <c r="Z43" s="20" t="s">
        <v>48</v>
      </c>
      <c r="AA43" s="33" t="s">
        <v>47</v>
      </c>
      <c r="AB43" s="20" t="s">
        <v>47</v>
      </c>
      <c r="AC43" s="20" t="s">
        <v>48</v>
      </c>
      <c r="AD43" s="20" t="s">
        <v>77</v>
      </c>
      <c r="AE43" s="25" t="s">
        <v>125</v>
      </c>
    </row>
    <row r="44" spans="1:31" ht="14.1" customHeight="1" x14ac:dyDescent="0.3">
      <c r="A44" s="21" t="s">
        <v>196</v>
      </c>
      <c r="B44" s="22" t="s">
        <v>197</v>
      </c>
      <c r="C44" s="23">
        <v>2012</v>
      </c>
      <c r="D44" s="23" t="s">
        <v>158</v>
      </c>
      <c r="E44" s="20">
        <v>17</v>
      </c>
      <c r="F44" s="20" t="str">
        <f t="shared" si="0"/>
        <v>16-20</v>
      </c>
      <c r="G44" s="20">
        <v>17</v>
      </c>
      <c r="H44" s="20" t="str">
        <f t="shared" si="1"/>
        <v>16-20</v>
      </c>
      <c r="I44" s="20">
        <v>0</v>
      </c>
      <c r="J44" s="20">
        <f t="shared" si="2"/>
        <v>0</v>
      </c>
      <c r="K44" s="20" t="s">
        <v>198</v>
      </c>
      <c r="L44" s="24">
        <v>21</v>
      </c>
      <c r="M44" s="34" t="s">
        <v>199</v>
      </c>
      <c r="N44" s="20" t="s">
        <v>47</v>
      </c>
      <c r="O44" s="20" t="s">
        <v>48</v>
      </c>
      <c r="R44" s="20">
        <v>160</v>
      </c>
      <c r="S44" s="20">
        <v>160</v>
      </c>
      <c r="X44" s="20" t="s">
        <v>54</v>
      </c>
      <c r="Y44" s="20" t="s">
        <v>47</v>
      </c>
      <c r="Z44" s="20" t="s">
        <v>47</v>
      </c>
      <c r="AA44" s="33" t="s">
        <v>47</v>
      </c>
      <c r="AB44" s="20" t="s">
        <v>47</v>
      </c>
      <c r="AC44" s="20" t="s">
        <v>48</v>
      </c>
      <c r="AD44" s="20" t="s">
        <v>77</v>
      </c>
      <c r="AE44" s="25" t="s">
        <v>49</v>
      </c>
    </row>
    <row r="45" spans="1:31" ht="14.1" customHeight="1" x14ac:dyDescent="0.3">
      <c r="A45" s="21" t="s">
        <v>200</v>
      </c>
      <c r="B45" s="22" t="s">
        <v>201</v>
      </c>
      <c r="C45" s="23">
        <v>2012</v>
      </c>
      <c r="D45" s="23" t="s">
        <v>158</v>
      </c>
      <c r="E45" s="20">
        <v>10</v>
      </c>
      <c r="F45" s="20" t="str">
        <f t="shared" si="0"/>
        <v>6-10</v>
      </c>
      <c r="G45" s="20">
        <v>10</v>
      </c>
      <c r="H45" s="20" t="str">
        <f t="shared" si="1"/>
        <v>6-10</v>
      </c>
      <c r="I45" s="20">
        <v>0</v>
      </c>
      <c r="J45" s="20">
        <f t="shared" si="2"/>
        <v>0</v>
      </c>
      <c r="K45" s="20" t="s">
        <v>202</v>
      </c>
      <c r="L45" s="24">
        <v>21.3</v>
      </c>
      <c r="M45" s="20" t="s">
        <v>76</v>
      </c>
      <c r="N45" s="20" t="s">
        <v>47</v>
      </c>
      <c r="O45" s="20" t="s">
        <v>47</v>
      </c>
      <c r="P45" s="20">
        <v>6</v>
      </c>
      <c r="Q45" s="20">
        <v>6</v>
      </c>
      <c r="X45" s="20" t="s">
        <v>59</v>
      </c>
      <c r="Y45" s="20" t="s">
        <v>48</v>
      </c>
      <c r="Z45" s="20" t="s">
        <v>48</v>
      </c>
      <c r="AA45" s="33" t="s">
        <v>47</v>
      </c>
      <c r="AB45" s="20" t="s">
        <v>47</v>
      </c>
      <c r="AC45" s="20" t="s">
        <v>48</v>
      </c>
      <c r="AD45" s="20" t="s">
        <v>77</v>
      </c>
      <c r="AE45" s="25" t="s">
        <v>125</v>
      </c>
    </row>
    <row r="46" spans="1:31" ht="14.1" customHeight="1" x14ac:dyDescent="0.3">
      <c r="A46" s="21" t="s">
        <v>203</v>
      </c>
      <c r="B46" s="22" t="s">
        <v>204</v>
      </c>
      <c r="C46" s="23">
        <v>2012</v>
      </c>
      <c r="D46" s="23" t="s">
        <v>158</v>
      </c>
      <c r="E46" s="20">
        <v>13</v>
      </c>
      <c r="F46" s="20" t="str">
        <f t="shared" si="0"/>
        <v>11-15</v>
      </c>
      <c r="G46" s="20">
        <v>13</v>
      </c>
      <c r="H46" s="20" t="str">
        <f t="shared" si="1"/>
        <v>11-15</v>
      </c>
      <c r="I46" s="20">
        <v>0</v>
      </c>
      <c r="J46" s="20">
        <f t="shared" si="2"/>
        <v>0</v>
      </c>
      <c r="K46" s="20" t="s">
        <v>184</v>
      </c>
      <c r="L46" s="24">
        <v>22.7</v>
      </c>
      <c r="M46" s="20" t="s">
        <v>205</v>
      </c>
      <c r="N46" s="20" t="s">
        <v>47</v>
      </c>
      <c r="O46" s="20" t="s">
        <v>48</v>
      </c>
      <c r="R46" s="20">
        <v>179</v>
      </c>
      <c r="S46" s="20">
        <v>179</v>
      </c>
      <c r="X46" s="20" t="s">
        <v>54</v>
      </c>
      <c r="Y46" s="20" t="s">
        <v>47</v>
      </c>
      <c r="Z46" s="20" t="s">
        <v>48</v>
      </c>
      <c r="AA46" s="33" t="s">
        <v>47</v>
      </c>
      <c r="AB46" s="20" t="s">
        <v>47</v>
      </c>
      <c r="AC46" s="20" t="s">
        <v>48</v>
      </c>
      <c r="AD46" s="20" t="s">
        <v>77</v>
      </c>
      <c r="AE46" s="25" t="s">
        <v>125</v>
      </c>
    </row>
    <row r="47" spans="1:31" ht="14.1" customHeight="1" x14ac:dyDescent="0.3">
      <c r="A47" s="21" t="s">
        <v>206</v>
      </c>
      <c r="B47" s="22" t="s">
        <v>207</v>
      </c>
      <c r="C47" s="23">
        <v>2012</v>
      </c>
      <c r="D47" s="23" t="s">
        <v>158</v>
      </c>
      <c r="E47" s="20">
        <v>24</v>
      </c>
      <c r="F47" s="20" t="str">
        <f t="shared" si="0"/>
        <v>21-25</v>
      </c>
      <c r="G47" s="20">
        <v>24</v>
      </c>
      <c r="H47" s="20" t="str">
        <f t="shared" si="1"/>
        <v>21-25</v>
      </c>
      <c r="I47" s="20">
        <v>0</v>
      </c>
      <c r="J47" s="20">
        <f t="shared" si="2"/>
        <v>0</v>
      </c>
      <c r="K47" s="20" t="s">
        <v>208</v>
      </c>
      <c r="L47" s="24">
        <v>24</v>
      </c>
      <c r="M47" s="20" t="s">
        <v>45</v>
      </c>
      <c r="N47" s="20" t="s">
        <v>47</v>
      </c>
      <c r="O47" s="20" t="s">
        <v>48</v>
      </c>
      <c r="R47" s="20" t="s">
        <v>45</v>
      </c>
      <c r="S47" s="20" t="s">
        <v>45</v>
      </c>
      <c r="X47" s="20" t="s">
        <v>54</v>
      </c>
      <c r="Y47" s="20" t="s">
        <v>47</v>
      </c>
      <c r="Z47" s="20" t="s">
        <v>48</v>
      </c>
      <c r="AA47" s="33" t="s">
        <v>47</v>
      </c>
      <c r="AB47" s="20" t="s">
        <v>48</v>
      </c>
      <c r="AC47" s="20" t="s">
        <v>48</v>
      </c>
      <c r="AD47" s="20" t="s">
        <v>77</v>
      </c>
      <c r="AE47" s="25" t="s">
        <v>125</v>
      </c>
    </row>
    <row r="48" spans="1:31" ht="14.1" customHeight="1" x14ac:dyDescent="0.3">
      <c r="A48" s="21" t="s">
        <v>209</v>
      </c>
      <c r="B48" s="22" t="s">
        <v>210</v>
      </c>
      <c r="C48" s="23">
        <v>2012</v>
      </c>
      <c r="D48" s="23" t="s">
        <v>158</v>
      </c>
      <c r="E48" s="20">
        <v>10</v>
      </c>
      <c r="F48" s="20" t="str">
        <f t="shared" si="0"/>
        <v>6-10</v>
      </c>
      <c r="G48" s="20">
        <v>10</v>
      </c>
      <c r="H48" s="20" t="str">
        <f t="shared" si="1"/>
        <v>6-10</v>
      </c>
      <c r="I48" s="20">
        <v>0</v>
      </c>
      <c r="J48" s="20">
        <f t="shared" si="2"/>
        <v>0</v>
      </c>
      <c r="K48" s="20" t="s">
        <v>211</v>
      </c>
      <c r="L48" s="24">
        <v>28</v>
      </c>
      <c r="M48" s="20" t="s">
        <v>76</v>
      </c>
      <c r="N48" s="20" t="s">
        <v>47</v>
      </c>
      <c r="O48" s="20" t="s">
        <v>47</v>
      </c>
      <c r="P48" s="20">
        <v>6</v>
      </c>
      <c r="Q48" s="20">
        <v>6</v>
      </c>
      <c r="X48" s="20" t="s">
        <v>59</v>
      </c>
      <c r="Y48" s="20" t="s">
        <v>47</v>
      </c>
      <c r="Z48" s="20" t="s">
        <v>47</v>
      </c>
      <c r="AA48" s="33" t="s">
        <v>47</v>
      </c>
      <c r="AB48" s="20" t="s">
        <v>48</v>
      </c>
      <c r="AC48" s="20" t="s">
        <v>48</v>
      </c>
      <c r="AD48" s="20" t="s">
        <v>77</v>
      </c>
      <c r="AE48" s="25" t="s">
        <v>56</v>
      </c>
    </row>
    <row r="49" spans="1:31" ht="14.1" customHeight="1" x14ac:dyDescent="0.3">
      <c r="A49" s="21" t="s">
        <v>212</v>
      </c>
      <c r="B49" s="22" t="s">
        <v>213</v>
      </c>
      <c r="C49" s="23">
        <v>2012</v>
      </c>
      <c r="D49" s="23" t="s">
        <v>158</v>
      </c>
      <c r="E49" s="20">
        <v>12</v>
      </c>
      <c r="F49" s="20" t="str">
        <f t="shared" si="0"/>
        <v>11-15</v>
      </c>
      <c r="G49" s="20">
        <v>12</v>
      </c>
      <c r="H49" s="20" t="str">
        <f t="shared" si="1"/>
        <v>11-15</v>
      </c>
      <c r="I49" s="20">
        <v>0</v>
      </c>
      <c r="J49" s="20">
        <f t="shared" si="2"/>
        <v>0</v>
      </c>
      <c r="K49" s="20" t="s">
        <v>214</v>
      </c>
      <c r="L49" s="24">
        <v>28</v>
      </c>
      <c r="M49" s="34" t="s">
        <v>46</v>
      </c>
      <c r="N49" s="20" t="s">
        <v>47</v>
      </c>
      <c r="O49" s="20" t="s">
        <v>48</v>
      </c>
      <c r="R49" s="20">
        <v>300</v>
      </c>
      <c r="S49" s="20">
        <v>300</v>
      </c>
      <c r="X49" s="20" t="s">
        <v>54</v>
      </c>
      <c r="Y49" s="20" t="s">
        <v>47</v>
      </c>
      <c r="Z49" s="20" t="s">
        <v>48</v>
      </c>
      <c r="AA49" s="33" t="s">
        <v>47</v>
      </c>
      <c r="AB49" s="20" t="s">
        <v>47</v>
      </c>
      <c r="AC49" s="20" t="s">
        <v>47</v>
      </c>
      <c r="AD49" s="20" t="s">
        <v>77</v>
      </c>
      <c r="AE49" s="25" t="s">
        <v>125</v>
      </c>
    </row>
    <row r="50" spans="1:31" ht="14.1" customHeight="1" x14ac:dyDescent="0.3">
      <c r="A50" s="21" t="s">
        <v>215</v>
      </c>
      <c r="B50" s="22" t="s">
        <v>216</v>
      </c>
      <c r="C50" s="23">
        <v>2012</v>
      </c>
      <c r="D50" s="23" t="s">
        <v>158</v>
      </c>
      <c r="E50" s="20">
        <v>12</v>
      </c>
      <c r="F50" s="20" t="str">
        <f t="shared" si="0"/>
        <v>11-15</v>
      </c>
      <c r="G50" s="20">
        <v>9</v>
      </c>
      <c r="H50" s="20" t="str">
        <f t="shared" si="1"/>
        <v>6-10</v>
      </c>
      <c r="I50" s="20">
        <v>3</v>
      </c>
      <c r="J50" s="20" t="str">
        <f t="shared" si="2"/>
        <v>1-5</v>
      </c>
      <c r="K50" s="20" t="s">
        <v>217</v>
      </c>
      <c r="L50" s="24">
        <v>30</v>
      </c>
      <c r="M50" s="33" t="s">
        <v>218</v>
      </c>
      <c r="N50" s="20" t="s">
        <v>48</v>
      </c>
      <c r="O50" s="20" t="s">
        <v>47</v>
      </c>
      <c r="P50" s="33"/>
      <c r="Q50" s="33">
        <v>2</v>
      </c>
      <c r="R50" s="33"/>
      <c r="S50" s="33"/>
      <c r="T50" s="20">
        <v>1</v>
      </c>
      <c r="U50" s="20">
        <v>3</v>
      </c>
      <c r="X50" s="20" t="s">
        <v>54</v>
      </c>
      <c r="Y50" s="20" t="s">
        <v>47</v>
      </c>
      <c r="Z50" s="20" t="s">
        <v>48</v>
      </c>
      <c r="AA50" s="33" t="s">
        <v>47</v>
      </c>
      <c r="AB50" s="20" t="s">
        <v>47</v>
      </c>
      <c r="AC50" s="20" t="s">
        <v>47</v>
      </c>
      <c r="AD50" s="20" t="s">
        <v>96</v>
      </c>
      <c r="AE50" s="25" t="s">
        <v>125</v>
      </c>
    </row>
    <row r="51" spans="1:31" ht="14.1" customHeight="1" x14ac:dyDescent="0.3">
      <c r="A51" s="21" t="s">
        <v>219</v>
      </c>
      <c r="B51" s="22" t="s">
        <v>220</v>
      </c>
      <c r="C51" s="23">
        <v>2013</v>
      </c>
      <c r="D51" s="23" t="s">
        <v>158</v>
      </c>
      <c r="E51" s="20">
        <v>9</v>
      </c>
      <c r="F51" s="20" t="str">
        <f t="shared" si="0"/>
        <v>6-10</v>
      </c>
      <c r="G51" s="20">
        <v>9</v>
      </c>
      <c r="H51" s="20" t="str">
        <f t="shared" si="1"/>
        <v>6-10</v>
      </c>
      <c r="I51" s="20">
        <v>0</v>
      </c>
      <c r="J51" s="20">
        <f t="shared" si="2"/>
        <v>0</v>
      </c>
      <c r="K51" s="33" t="s">
        <v>221</v>
      </c>
      <c r="L51" s="40">
        <v>20</v>
      </c>
      <c r="M51" s="33" t="s">
        <v>72</v>
      </c>
      <c r="N51" s="20" t="s">
        <v>47</v>
      </c>
      <c r="O51" s="20" t="s">
        <v>47</v>
      </c>
      <c r="P51" s="20">
        <v>5</v>
      </c>
      <c r="Q51" s="20">
        <v>5</v>
      </c>
      <c r="X51" s="20" t="s">
        <v>59</v>
      </c>
      <c r="Y51" s="20" t="s">
        <v>48</v>
      </c>
      <c r="Z51" s="20" t="s">
        <v>48</v>
      </c>
      <c r="AA51" s="33" t="s">
        <v>47</v>
      </c>
      <c r="AB51" s="20" t="s">
        <v>47</v>
      </c>
      <c r="AC51" s="20" t="s">
        <v>48</v>
      </c>
      <c r="AD51" s="20" t="s">
        <v>77</v>
      </c>
      <c r="AE51" s="25" t="s">
        <v>49</v>
      </c>
    </row>
    <row r="52" spans="1:31" ht="14.1" customHeight="1" x14ac:dyDescent="0.3">
      <c r="A52" s="21" t="s">
        <v>222</v>
      </c>
      <c r="B52" s="22" t="s">
        <v>223</v>
      </c>
      <c r="C52" s="23">
        <v>2013</v>
      </c>
      <c r="D52" s="23" t="s">
        <v>158</v>
      </c>
      <c r="E52" s="20">
        <v>13</v>
      </c>
      <c r="F52" s="20" t="str">
        <f t="shared" si="0"/>
        <v>11-15</v>
      </c>
      <c r="G52" s="20">
        <v>13</v>
      </c>
      <c r="H52" s="20" t="str">
        <f t="shared" si="1"/>
        <v>11-15</v>
      </c>
      <c r="I52" s="20">
        <v>0</v>
      </c>
      <c r="J52" s="20">
        <f t="shared" si="2"/>
        <v>0</v>
      </c>
      <c r="K52" s="20" t="s">
        <v>224</v>
      </c>
      <c r="L52" s="24">
        <v>21.9</v>
      </c>
      <c r="M52" s="33" t="s">
        <v>225</v>
      </c>
      <c r="N52" s="20" t="s">
        <v>48</v>
      </c>
      <c r="O52" s="20" t="s">
        <v>47</v>
      </c>
      <c r="P52" s="33"/>
      <c r="Q52" s="33">
        <v>6</v>
      </c>
      <c r="T52" s="20">
        <v>3</v>
      </c>
      <c r="U52" s="20">
        <v>9</v>
      </c>
      <c r="X52" s="20" t="s">
        <v>59</v>
      </c>
      <c r="Y52" s="20" t="s">
        <v>48</v>
      </c>
      <c r="Z52" s="20" t="s">
        <v>48</v>
      </c>
      <c r="AA52" s="33" t="s">
        <v>47</v>
      </c>
      <c r="AB52" s="20" t="s">
        <v>47</v>
      </c>
      <c r="AC52" s="20" t="s">
        <v>47</v>
      </c>
      <c r="AD52" s="20" t="s">
        <v>77</v>
      </c>
      <c r="AE52" s="25" t="s">
        <v>125</v>
      </c>
    </row>
    <row r="53" spans="1:31" ht="14.1" customHeight="1" x14ac:dyDescent="0.3">
      <c r="A53" s="21" t="s">
        <v>226</v>
      </c>
      <c r="B53" s="22" t="s">
        <v>227</v>
      </c>
      <c r="C53" s="23">
        <v>2013</v>
      </c>
      <c r="D53" s="23" t="s">
        <v>158</v>
      </c>
      <c r="E53" s="20">
        <v>19</v>
      </c>
      <c r="F53" s="20" t="str">
        <f t="shared" si="0"/>
        <v>16-20</v>
      </c>
      <c r="G53" s="20">
        <v>19</v>
      </c>
      <c r="H53" s="20" t="str">
        <f t="shared" si="1"/>
        <v>16-20</v>
      </c>
      <c r="I53" s="20">
        <v>0</v>
      </c>
      <c r="J53" s="20">
        <f t="shared" si="2"/>
        <v>0</v>
      </c>
      <c r="K53" s="33" t="s">
        <v>228</v>
      </c>
      <c r="L53" s="24">
        <v>22</v>
      </c>
      <c r="M53" s="34" t="s">
        <v>229</v>
      </c>
      <c r="N53" s="20" t="s">
        <v>47</v>
      </c>
      <c r="O53" s="20" t="s">
        <v>47</v>
      </c>
      <c r="P53" s="20">
        <v>1.92</v>
      </c>
      <c r="Q53" s="20">
        <v>1.92</v>
      </c>
      <c r="X53" s="20" t="s">
        <v>54</v>
      </c>
      <c r="Y53" s="20" t="s">
        <v>47</v>
      </c>
      <c r="Z53" s="20" t="s">
        <v>48</v>
      </c>
      <c r="AA53" s="33" t="s">
        <v>47</v>
      </c>
      <c r="AB53" s="20" t="s">
        <v>47</v>
      </c>
      <c r="AC53" s="20" t="s">
        <v>48</v>
      </c>
      <c r="AD53" s="20" t="s">
        <v>77</v>
      </c>
      <c r="AE53" s="25" t="s">
        <v>49</v>
      </c>
    </row>
    <row r="54" spans="1:31" ht="14.1" customHeight="1" x14ac:dyDescent="0.3">
      <c r="A54" s="21" t="s">
        <v>230</v>
      </c>
      <c r="B54" s="22" t="s">
        <v>231</v>
      </c>
      <c r="C54" s="23">
        <v>2013</v>
      </c>
      <c r="D54" s="23" t="s">
        <v>158</v>
      </c>
      <c r="E54" s="20">
        <v>11</v>
      </c>
      <c r="F54" s="20" t="str">
        <f t="shared" si="0"/>
        <v>11-15</v>
      </c>
      <c r="G54" s="20">
        <v>9</v>
      </c>
      <c r="H54" s="20" t="str">
        <f t="shared" si="1"/>
        <v>6-10</v>
      </c>
      <c r="I54" s="20">
        <v>2</v>
      </c>
      <c r="J54" s="20" t="str">
        <f t="shared" si="2"/>
        <v>1-5</v>
      </c>
      <c r="K54" s="20" t="s">
        <v>232</v>
      </c>
      <c r="L54" s="24">
        <v>26.4</v>
      </c>
      <c r="M54" s="33" t="s">
        <v>72</v>
      </c>
      <c r="N54" s="20" t="s">
        <v>47</v>
      </c>
      <c r="O54" s="20" t="s">
        <v>47</v>
      </c>
      <c r="P54" s="20">
        <v>5</v>
      </c>
      <c r="Q54" s="20">
        <v>5</v>
      </c>
      <c r="X54" s="20" t="s">
        <v>54</v>
      </c>
      <c r="Y54" s="20" t="s">
        <v>48</v>
      </c>
      <c r="Z54" s="20" t="s">
        <v>48</v>
      </c>
      <c r="AA54" s="33" t="s">
        <v>47</v>
      </c>
      <c r="AB54" s="20" t="s">
        <v>47</v>
      </c>
      <c r="AC54" s="20" t="s">
        <v>47</v>
      </c>
      <c r="AD54" s="20" t="s">
        <v>77</v>
      </c>
      <c r="AE54" s="25" t="s">
        <v>125</v>
      </c>
    </row>
    <row r="55" spans="1:31" ht="14.1" customHeight="1" x14ac:dyDescent="0.3">
      <c r="A55" s="21" t="s">
        <v>233</v>
      </c>
      <c r="B55" s="22" t="s">
        <v>234</v>
      </c>
      <c r="C55" s="23">
        <v>2013</v>
      </c>
      <c r="D55" s="23" t="s">
        <v>158</v>
      </c>
      <c r="E55" s="20">
        <v>12</v>
      </c>
      <c r="F55" s="20" t="str">
        <f t="shared" si="0"/>
        <v>11-15</v>
      </c>
      <c r="G55" s="20">
        <v>9</v>
      </c>
      <c r="H55" s="20" t="str">
        <f t="shared" si="1"/>
        <v>6-10</v>
      </c>
      <c r="I55" s="20">
        <v>3</v>
      </c>
      <c r="J55" s="20" t="str">
        <f t="shared" si="2"/>
        <v>1-5</v>
      </c>
      <c r="K55" s="20" t="s">
        <v>235</v>
      </c>
      <c r="L55" s="24">
        <v>69</v>
      </c>
      <c r="M55" s="34" t="s">
        <v>110</v>
      </c>
      <c r="N55" s="20" t="s">
        <v>47</v>
      </c>
      <c r="O55" s="20" t="s">
        <v>47</v>
      </c>
      <c r="P55" s="20">
        <v>3</v>
      </c>
      <c r="Q55" s="20">
        <v>3</v>
      </c>
      <c r="X55" s="20" t="s">
        <v>54</v>
      </c>
      <c r="Y55" s="20" t="s">
        <v>48</v>
      </c>
      <c r="Z55" s="20" t="s">
        <v>48</v>
      </c>
      <c r="AA55" s="33" t="s">
        <v>47</v>
      </c>
      <c r="AB55" s="20" t="s">
        <v>47</v>
      </c>
      <c r="AC55" s="20" t="s">
        <v>48</v>
      </c>
      <c r="AD55" s="20" t="s">
        <v>117</v>
      </c>
      <c r="AE55" s="25" t="s">
        <v>56</v>
      </c>
    </row>
    <row r="56" spans="1:31" ht="14.1" customHeight="1" x14ac:dyDescent="0.3">
      <c r="A56" s="21" t="s">
        <v>236</v>
      </c>
      <c r="B56" s="22" t="s">
        <v>237</v>
      </c>
      <c r="C56" s="23">
        <v>2014</v>
      </c>
      <c r="D56" s="23" t="s">
        <v>158</v>
      </c>
      <c r="E56" s="20">
        <v>20</v>
      </c>
      <c r="F56" s="20" t="str">
        <f t="shared" si="0"/>
        <v>16-20</v>
      </c>
      <c r="G56" s="20">
        <v>10</v>
      </c>
      <c r="H56" s="20" t="str">
        <f t="shared" si="1"/>
        <v>6-10</v>
      </c>
      <c r="I56" s="20">
        <v>10</v>
      </c>
      <c r="J56" s="20" t="str">
        <f t="shared" si="2"/>
        <v>6-10</v>
      </c>
      <c r="K56" s="33" t="s">
        <v>238</v>
      </c>
      <c r="L56" s="24">
        <v>20.65</v>
      </c>
      <c r="M56" s="34" t="s">
        <v>129</v>
      </c>
      <c r="N56" s="20" t="s">
        <v>47</v>
      </c>
      <c r="O56" s="20" t="s">
        <v>47</v>
      </c>
      <c r="P56" s="20">
        <v>2</v>
      </c>
      <c r="Q56" s="20">
        <v>2</v>
      </c>
      <c r="X56" s="20" t="s">
        <v>54</v>
      </c>
      <c r="Y56" s="20" t="s">
        <v>47</v>
      </c>
      <c r="Z56" s="20" t="s">
        <v>48</v>
      </c>
      <c r="AA56" s="20" t="s">
        <v>47</v>
      </c>
      <c r="AB56" s="20" t="s">
        <v>48</v>
      </c>
      <c r="AC56" s="20" t="s">
        <v>48</v>
      </c>
      <c r="AD56" s="20" t="s">
        <v>45</v>
      </c>
      <c r="AE56" s="25" t="s">
        <v>49</v>
      </c>
    </row>
    <row r="57" spans="1:31" ht="14.1" customHeight="1" x14ac:dyDescent="0.3">
      <c r="A57" s="21" t="s">
        <v>239</v>
      </c>
      <c r="B57" s="22" t="s">
        <v>240</v>
      </c>
      <c r="C57" s="23">
        <v>2014</v>
      </c>
      <c r="D57" s="23" t="s">
        <v>158</v>
      </c>
      <c r="E57" s="20">
        <v>16</v>
      </c>
      <c r="F57" s="20" t="str">
        <f t="shared" si="0"/>
        <v>16-20</v>
      </c>
      <c r="G57" s="20">
        <v>16</v>
      </c>
      <c r="H57" s="20" t="str">
        <f t="shared" si="1"/>
        <v>16-20</v>
      </c>
      <c r="I57" s="20">
        <v>0</v>
      </c>
      <c r="J57" s="20">
        <f t="shared" si="2"/>
        <v>0</v>
      </c>
      <c r="K57" s="20" t="s">
        <v>241</v>
      </c>
      <c r="L57" s="24">
        <v>21.1</v>
      </c>
      <c r="M57" s="20" t="s">
        <v>76</v>
      </c>
      <c r="N57" s="20" t="s">
        <v>47</v>
      </c>
      <c r="O57" s="20" t="s">
        <v>47</v>
      </c>
      <c r="P57" s="20">
        <v>6</v>
      </c>
      <c r="Q57" s="20">
        <v>6</v>
      </c>
      <c r="X57" s="20" t="s">
        <v>54</v>
      </c>
      <c r="Y57" s="20" t="s">
        <v>47</v>
      </c>
      <c r="Z57" s="20" t="s">
        <v>48</v>
      </c>
      <c r="AA57" s="33" t="s">
        <v>47</v>
      </c>
      <c r="AB57" s="20" t="s">
        <v>47</v>
      </c>
      <c r="AC57" s="20" t="s">
        <v>48</v>
      </c>
      <c r="AD57" s="20" t="s">
        <v>77</v>
      </c>
      <c r="AE57" s="25" t="s">
        <v>56</v>
      </c>
    </row>
    <row r="58" spans="1:31" ht="14.1" customHeight="1" x14ac:dyDescent="0.3">
      <c r="A58" s="21" t="s">
        <v>242</v>
      </c>
      <c r="B58" s="22" t="s">
        <v>243</v>
      </c>
      <c r="C58" s="23">
        <v>2014</v>
      </c>
      <c r="D58" s="23" t="s">
        <v>158</v>
      </c>
      <c r="E58" s="20">
        <v>10</v>
      </c>
      <c r="F58" s="20" t="str">
        <f t="shared" si="0"/>
        <v>6-10</v>
      </c>
      <c r="G58" s="20">
        <v>10</v>
      </c>
      <c r="H58" s="20" t="str">
        <f t="shared" si="1"/>
        <v>6-10</v>
      </c>
      <c r="I58" s="20">
        <v>0</v>
      </c>
      <c r="J58" s="20">
        <f t="shared" si="2"/>
        <v>0</v>
      </c>
      <c r="K58" s="20" t="s">
        <v>244</v>
      </c>
      <c r="L58" s="24">
        <v>22</v>
      </c>
      <c r="M58" s="33" t="s">
        <v>76</v>
      </c>
      <c r="N58" s="20" t="s">
        <v>47</v>
      </c>
      <c r="O58" s="20" t="s">
        <v>47</v>
      </c>
      <c r="P58" s="33">
        <v>6</v>
      </c>
      <c r="Q58" s="33">
        <v>6</v>
      </c>
      <c r="R58" s="33"/>
      <c r="S58" s="33"/>
      <c r="X58" s="20" t="s">
        <v>54</v>
      </c>
      <c r="Y58" s="20" t="s">
        <v>48</v>
      </c>
      <c r="Z58" s="20" t="s">
        <v>48</v>
      </c>
      <c r="AA58" s="33" t="s">
        <v>47</v>
      </c>
      <c r="AB58" s="20" t="s">
        <v>47</v>
      </c>
      <c r="AC58" s="20" t="s">
        <v>48</v>
      </c>
      <c r="AD58" s="20" t="s">
        <v>77</v>
      </c>
      <c r="AE58" s="25" t="s">
        <v>56</v>
      </c>
    </row>
    <row r="59" spans="1:31" ht="14.1" customHeight="1" x14ac:dyDescent="0.3">
      <c r="A59" s="21" t="s">
        <v>245</v>
      </c>
      <c r="B59" s="22" t="s">
        <v>246</v>
      </c>
      <c r="C59" s="23">
        <v>2014</v>
      </c>
      <c r="D59" s="23" t="s">
        <v>158</v>
      </c>
      <c r="E59" s="20">
        <v>20</v>
      </c>
      <c r="F59" s="20" t="str">
        <f t="shared" si="0"/>
        <v>16-20</v>
      </c>
      <c r="G59" s="20">
        <v>20</v>
      </c>
      <c r="H59" s="20" t="str">
        <f t="shared" si="1"/>
        <v>16-20</v>
      </c>
      <c r="I59" s="20">
        <v>0</v>
      </c>
      <c r="J59" s="20">
        <f t="shared" si="2"/>
        <v>0</v>
      </c>
      <c r="K59" s="20" t="s">
        <v>247</v>
      </c>
      <c r="L59" s="24">
        <v>22.4</v>
      </c>
      <c r="M59" s="20" t="s">
        <v>248</v>
      </c>
      <c r="N59" s="20" t="s">
        <v>47</v>
      </c>
      <c r="O59" s="20" t="s">
        <v>48</v>
      </c>
      <c r="R59" s="20">
        <v>275</v>
      </c>
      <c r="S59" s="20">
        <v>275</v>
      </c>
      <c r="X59" s="20" t="s">
        <v>54</v>
      </c>
      <c r="Y59" s="20" t="s">
        <v>47</v>
      </c>
      <c r="Z59" s="20" t="s">
        <v>48</v>
      </c>
      <c r="AA59" s="33" t="s">
        <v>47</v>
      </c>
      <c r="AB59" s="20" t="s">
        <v>48</v>
      </c>
      <c r="AC59" s="20" t="s">
        <v>47</v>
      </c>
      <c r="AD59" s="20" t="s">
        <v>77</v>
      </c>
      <c r="AE59" s="25" t="s">
        <v>125</v>
      </c>
    </row>
    <row r="60" spans="1:31" ht="14.1" customHeight="1" thickBot="1" x14ac:dyDescent="0.35">
      <c r="A60" s="26" t="s">
        <v>249</v>
      </c>
      <c r="B60" s="27" t="s">
        <v>250</v>
      </c>
      <c r="C60" s="28">
        <v>2014</v>
      </c>
      <c r="D60" s="28" t="s">
        <v>158</v>
      </c>
      <c r="E60" s="29">
        <v>43</v>
      </c>
      <c r="F60" s="29" t="str">
        <f t="shared" si="0"/>
        <v>+30</v>
      </c>
      <c r="G60" s="29" t="s">
        <v>45</v>
      </c>
      <c r="H60" s="29" t="s">
        <v>45</v>
      </c>
      <c r="I60" s="29" t="s">
        <v>45</v>
      </c>
      <c r="J60" s="29" t="s">
        <v>45</v>
      </c>
      <c r="K60" s="31" t="s">
        <v>251</v>
      </c>
      <c r="L60" s="30">
        <v>24.3</v>
      </c>
      <c r="M60" s="29" t="s">
        <v>252</v>
      </c>
      <c r="N60" s="29" t="s">
        <v>47</v>
      </c>
      <c r="O60" s="29" t="s">
        <v>48</v>
      </c>
      <c r="P60" s="29"/>
      <c r="Q60" s="29"/>
      <c r="R60" s="29">
        <v>90</v>
      </c>
      <c r="S60" s="29">
        <v>90</v>
      </c>
      <c r="T60" s="29"/>
      <c r="U60" s="29"/>
      <c r="V60" s="29"/>
      <c r="W60" s="29"/>
      <c r="X60" s="29" t="s">
        <v>54</v>
      </c>
      <c r="Y60" s="29" t="s">
        <v>47</v>
      </c>
      <c r="Z60" s="29" t="s">
        <v>48</v>
      </c>
      <c r="AA60" s="29" t="s">
        <v>48</v>
      </c>
      <c r="AB60" s="29" t="s">
        <v>48</v>
      </c>
      <c r="AC60" s="29" t="s">
        <v>47</v>
      </c>
      <c r="AD60" s="29" t="s">
        <v>77</v>
      </c>
      <c r="AE60" s="32" t="s">
        <v>49</v>
      </c>
    </row>
    <row r="61" spans="1:31" ht="14.1" customHeight="1" x14ac:dyDescent="0.3">
      <c r="A61" s="21" t="s">
        <v>253</v>
      </c>
      <c r="B61" s="22" t="s">
        <v>254</v>
      </c>
      <c r="C61" s="23">
        <v>2015</v>
      </c>
      <c r="D61" s="23" t="s">
        <v>255</v>
      </c>
      <c r="E61" s="20">
        <v>26</v>
      </c>
      <c r="F61" s="20" t="str">
        <f t="shared" si="0"/>
        <v>26-30</v>
      </c>
      <c r="G61" s="20">
        <v>26</v>
      </c>
      <c r="H61" s="20" t="str">
        <f t="shared" ref="H61:H124" si="3">+IF(G61=0,0,IF(G61&lt;6,"1-5",IF(G61&lt;11,"6-10",IF(G61&lt;16,"11-15",IF(G61&lt;21,"16-20",IF(G61&lt;26,"21-25",IF(G61&lt;31,"26-30","+30")))))))</f>
        <v>26-30</v>
      </c>
      <c r="I61" s="20">
        <v>0</v>
      </c>
      <c r="J61" s="20">
        <f t="shared" ref="J61:J124" si="4">+IF(I61=0,0,IF(I61&lt;6,"1-5",IF(I61&lt;11,"6-10",IF(I61&lt;16,"11-15",IF(I61&lt;21,"16-20",IF(I61&lt;26,"21-25",IF(I61&lt;31,"26-30","+30")))))))</f>
        <v>0</v>
      </c>
      <c r="K61" s="41" t="s">
        <v>256</v>
      </c>
      <c r="L61" s="24">
        <v>8.5</v>
      </c>
      <c r="M61" s="42" t="s">
        <v>257</v>
      </c>
      <c r="N61" s="20" t="s">
        <v>48</v>
      </c>
      <c r="O61" s="20" t="s">
        <v>47</v>
      </c>
      <c r="Q61" s="20">
        <v>3</v>
      </c>
      <c r="T61" s="20">
        <v>1</v>
      </c>
      <c r="U61" s="20">
        <v>5</v>
      </c>
      <c r="X61" s="20" t="s">
        <v>54</v>
      </c>
      <c r="Y61" s="20" t="s">
        <v>48</v>
      </c>
      <c r="Z61" s="20" t="s">
        <v>48</v>
      </c>
      <c r="AA61" s="33" t="s">
        <v>47</v>
      </c>
      <c r="AB61" s="20" t="s">
        <v>48</v>
      </c>
      <c r="AC61" s="20" t="s">
        <v>48</v>
      </c>
      <c r="AD61" s="20" t="s">
        <v>45</v>
      </c>
      <c r="AE61" s="25" t="s">
        <v>49</v>
      </c>
    </row>
    <row r="62" spans="1:31" ht="14.1" customHeight="1" x14ac:dyDescent="0.3">
      <c r="A62" s="21" t="s">
        <v>258</v>
      </c>
      <c r="B62" s="22" t="s">
        <v>259</v>
      </c>
      <c r="C62" s="23">
        <v>2015</v>
      </c>
      <c r="D62" s="23" t="s">
        <v>255</v>
      </c>
      <c r="E62" s="20">
        <v>20</v>
      </c>
      <c r="F62" s="20" t="str">
        <f t="shared" si="0"/>
        <v>16-20</v>
      </c>
      <c r="G62" s="20">
        <v>10</v>
      </c>
      <c r="H62" s="20" t="str">
        <f t="shared" si="3"/>
        <v>6-10</v>
      </c>
      <c r="I62" s="20">
        <v>10</v>
      </c>
      <c r="J62" s="20" t="str">
        <f t="shared" si="4"/>
        <v>6-10</v>
      </c>
      <c r="K62" s="33" t="s">
        <v>260</v>
      </c>
      <c r="L62" s="24">
        <v>20</v>
      </c>
      <c r="M62" s="34" t="s">
        <v>76</v>
      </c>
      <c r="N62" s="20" t="s">
        <v>47</v>
      </c>
      <c r="O62" s="20" t="s">
        <v>47</v>
      </c>
      <c r="P62" s="20">
        <v>6</v>
      </c>
      <c r="Q62" s="20">
        <v>6</v>
      </c>
      <c r="X62" s="20" t="s">
        <v>59</v>
      </c>
      <c r="Y62" s="20" t="s">
        <v>48</v>
      </c>
      <c r="Z62" s="20" t="s">
        <v>48</v>
      </c>
      <c r="AA62" s="33" t="s">
        <v>47</v>
      </c>
      <c r="AB62" s="20" t="s">
        <v>47</v>
      </c>
      <c r="AC62" s="20" t="s">
        <v>48</v>
      </c>
      <c r="AD62" s="20" t="s">
        <v>77</v>
      </c>
      <c r="AE62" s="25" t="s">
        <v>125</v>
      </c>
    </row>
    <row r="63" spans="1:31" ht="14.1" customHeight="1" x14ac:dyDescent="0.3">
      <c r="A63" s="21" t="s">
        <v>261</v>
      </c>
      <c r="B63" s="22" t="s">
        <v>262</v>
      </c>
      <c r="C63" s="23">
        <v>2015</v>
      </c>
      <c r="D63" s="23" t="s">
        <v>255</v>
      </c>
      <c r="E63" s="20">
        <v>14</v>
      </c>
      <c r="F63" s="20" t="str">
        <f t="shared" si="0"/>
        <v>11-15</v>
      </c>
      <c r="G63" s="20">
        <v>14</v>
      </c>
      <c r="H63" s="20" t="str">
        <f t="shared" si="3"/>
        <v>11-15</v>
      </c>
      <c r="I63" s="20">
        <v>0</v>
      </c>
      <c r="J63" s="20">
        <f t="shared" si="4"/>
        <v>0</v>
      </c>
      <c r="K63" s="20" t="s">
        <v>263</v>
      </c>
      <c r="L63" s="24">
        <v>20.2</v>
      </c>
      <c r="M63" s="20" t="s">
        <v>110</v>
      </c>
      <c r="N63" s="20" t="s">
        <v>47</v>
      </c>
      <c r="O63" s="20" t="s">
        <v>47</v>
      </c>
      <c r="P63" s="20">
        <v>3</v>
      </c>
      <c r="Q63" s="20">
        <v>3</v>
      </c>
      <c r="X63" s="20" t="s">
        <v>54</v>
      </c>
      <c r="Y63" s="20" t="s">
        <v>47</v>
      </c>
      <c r="Z63" s="20" t="s">
        <v>48</v>
      </c>
      <c r="AA63" s="33" t="s">
        <v>47</v>
      </c>
      <c r="AB63" s="20" t="s">
        <v>47</v>
      </c>
      <c r="AC63" s="20" t="s">
        <v>47</v>
      </c>
      <c r="AD63" s="20" t="s">
        <v>77</v>
      </c>
      <c r="AE63" s="25" t="s">
        <v>125</v>
      </c>
    </row>
    <row r="64" spans="1:31" ht="14.1" customHeight="1" x14ac:dyDescent="0.3">
      <c r="A64" s="21" t="s">
        <v>264</v>
      </c>
      <c r="B64" s="22" t="s">
        <v>265</v>
      </c>
      <c r="C64" s="23">
        <v>2015</v>
      </c>
      <c r="D64" s="23" t="s">
        <v>255</v>
      </c>
      <c r="E64" s="20">
        <v>14</v>
      </c>
      <c r="F64" s="20" t="str">
        <f t="shared" si="0"/>
        <v>11-15</v>
      </c>
      <c r="G64" s="20">
        <v>14</v>
      </c>
      <c r="H64" s="20" t="str">
        <f t="shared" si="3"/>
        <v>11-15</v>
      </c>
      <c r="I64" s="20">
        <v>0</v>
      </c>
      <c r="J64" s="20">
        <f t="shared" si="4"/>
        <v>0</v>
      </c>
      <c r="K64" s="20" t="s">
        <v>266</v>
      </c>
      <c r="L64" s="24">
        <v>20.9</v>
      </c>
      <c r="M64" s="20" t="s">
        <v>72</v>
      </c>
      <c r="N64" s="20" t="s">
        <v>47</v>
      </c>
      <c r="O64" s="20" t="s">
        <v>47</v>
      </c>
      <c r="P64" s="20">
        <v>5</v>
      </c>
      <c r="Q64" s="20">
        <v>5</v>
      </c>
      <c r="X64" s="20" t="s">
        <v>54</v>
      </c>
      <c r="Y64" s="20" t="s">
        <v>48</v>
      </c>
      <c r="Z64" s="20" t="s">
        <v>48</v>
      </c>
      <c r="AA64" s="33" t="s">
        <v>47</v>
      </c>
      <c r="AB64" s="20" t="s">
        <v>47</v>
      </c>
      <c r="AC64" s="20" t="s">
        <v>48</v>
      </c>
      <c r="AD64" s="20" t="s">
        <v>77</v>
      </c>
      <c r="AE64" s="25" t="s">
        <v>125</v>
      </c>
    </row>
    <row r="65" spans="1:31" ht="14.1" customHeight="1" x14ac:dyDescent="0.3">
      <c r="A65" s="21" t="s">
        <v>267</v>
      </c>
      <c r="B65" s="22" t="s">
        <v>268</v>
      </c>
      <c r="C65" s="23">
        <v>2015</v>
      </c>
      <c r="D65" s="23" t="s">
        <v>255</v>
      </c>
      <c r="E65" s="20">
        <v>14</v>
      </c>
      <c r="F65" s="20" t="str">
        <f t="shared" si="0"/>
        <v>11-15</v>
      </c>
      <c r="G65" s="20">
        <v>14</v>
      </c>
      <c r="H65" s="20" t="str">
        <f t="shared" si="3"/>
        <v>11-15</v>
      </c>
      <c r="I65" s="20">
        <v>0</v>
      </c>
      <c r="J65" s="20">
        <f t="shared" si="4"/>
        <v>0</v>
      </c>
      <c r="K65" s="20" t="s">
        <v>269</v>
      </c>
      <c r="L65" s="24">
        <v>21</v>
      </c>
      <c r="M65" s="20" t="s">
        <v>270</v>
      </c>
      <c r="N65" s="20" t="s">
        <v>47</v>
      </c>
      <c r="O65" s="20" t="s">
        <v>47</v>
      </c>
      <c r="P65" s="20">
        <v>5</v>
      </c>
      <c r="Q65" s="20">
        <v>5</v>
      </c>
      <c r="X65" s="20" t="s">
        <v>59</v>
      </c>
      <c r="Y65" s="20" t="s">
        <v>48</v>
      </c>
      <c r="Z65" s="20" t="s">
        <v>48</v>
      </c>
      <c r="AA65" s="33" t="s">
        <v>47</v>
      </c>
      <c r="AB65" s="20" t="s">
        <v>48</v>
      </c>
      <c r="AC65" s="20" t="s">
        <v>48</v>
      </c>
      <c r="AD65" s="20" t="s">
        <v>55</v>
      </c>
      <c r="AE65" s="25" t="s">
        <v>56</v>
      </c>
    </row>
    <row r="66" spans="1:31" ht="14.1" customHeight="1" x14ac:dyDescent="0.3">
      <c r="A66" s="21" t="s">
        <v>271</v>
      </c>
      <c r="B66" s="22" t="s">
        <v>272</v>
      </c>
      <c r="C66" s="23">
        <v>2015</v>
      </c>
      <c r="D66" s="23" t="s">
        <v>255</v>
      </c>
      <c r="E66" s="20">
        <v>15</v>
      </c>
      <c r="F66" s="20" t="str">
        <f t="shared" si="0"/>
        <v>11-15</v>
      </c>
      <c r="G66" s="20">
        <v>15</v>
      </c>
      <c r="H66" s="20" t="str">
        <f t="shared" si="3"/>
        <v>11-15</v>
      </c>
      <c r="I66" s="20">
        <v>0</v>
      </c>
      <c r="J66" s="20">
        <f t="shared" si="4"/>
        <v>0</v>
      </c>
      <c r="K66" s="20" t="s">
        <v>273</v>
      </c>
      <c r="L66" s="24">
        <v>21</v>
      </c>
      <c r="M66" s="20" t="s">
        <v>46</v>
      </c>
      <c r="N66" s="20" t="s">
        <v>47</v>
      </c>
      <c r="O66" s="20" t="s">
        <v>48</v>
      </c>
      <c r="R66" s="20">
        <v>300</v>
      </c>
      <c r="S66" s="20">
        <v>300</v>
      </c>
      <c r="X66" s="20" t="s">
        <v>274</v>
      </c>
      <c r="Y66" s="20" t="s">
        <v>48</v>
      </c>
      <c r="Z66" s="20" t="s">
        <v>47</v>
      </c>
      <c r="AA66" s="33" t="s">
        <v>47</v>
      </c>
      <c r="AB66" s="20" t="s">
        <v>48</v>
      </c>
      <c r="AC66" s="20" t="s">
        <v>48</v>
      </c>
      <c r="AD66" s="20" t="s">
        <v>77</v>
      </c>
      <c r="AE66" s="25" t="s">
        <v>49</v>
      </c>
    </row>
    <row r="67" spans="1:31" ht="14.1" customHeight="1" x14ac:dyDescent="0.3">
      <c r="A67" s="21" t="s">
        <v>275</v>
      </c>
      <c r="B67" s="22" t="s">
        <v>276</v>
      </c>
      <c r="C67" s="23">
        <v>2015</v>
      </c>
      <c r="D67" s="23" t="s">
        <v>255</v>
      </c>
      <c r="E67" s="20">
        <v>13</v>
      </c>
      <c r="F67" s="20" t="str">
        <f t="shared" ref="F67:F130" si="5">+IF(E67=0,0,IF(E67&lt;6,"1-5",IF(E67&lt;11,"6-10",IF(E67&lt;16,"11-15",IF(E67&lt;21,"16-20",IF(E67&lt;26,"21-25",IF(E67&lt;31,"26-30","+30")))))))</f>
        <v>11-15</v>
      </c>
      <c r="G67" s="20">
        <v>13</v>
      </c>
      <c r="H67" s="20" t="str">
        <f t="shared" si="3"/>
        <v>11-15</v>
      </c>
      <c r="I67" s="20">
        <v>0</v>
      </c>
      <c r="J67" s="20">
        <f t="shared" si="4"/>
        <v>0</v>
      </c>
      <c r="K67" s="20" t="s">
        <v>277</v>
      </c>
      <c r="L67" s="24">
        <v>21.4</v>
      </c>
      <c r="M67" s="43" t="s">
        <v>278</v>
      </c>
      <c r="N67" s="20" t="s">
        <v>48</v>
      </c>
      <c r="O67" s="20" t="s">
        <v>47</v>
      </c>
      <c r="P67" s="33"/>
      <c r="Q67" s="33">
        <v>7.5</v>
      </c>
      <c r="T67" s="20">
        <v>5</v>
      </c>
      <c r="U67" s="20">
        <v>10</v>
      </c>
      <c r="X67" s="20" t="s">
        <v>54</v>
      </c>
      <c r="Y67" s="20" t="s">
        <v>48</v>
      </c>
      <c r="Z67" s="20" t="s">
        <v>48</v>
      </c>
      <c r="AA67" s="33" t="s">
        <v>47</v>
      </c>
      <c r="AB67" s="20" t="s">
        <v>47</v>
      </c>
      <c r="AC67" s="20" t="s">
        <v>48</v>
      </c>
      <c r="AD67" s="20" t="s">
        <v>77</v>
      </c>
      <c r="AE67" s="25" t="s">
        <v>49</v>
      </c>
    </row>
    <row r="68" spans="1:31" ht="14.1" customHeight="1" x14ac:dyDescent="0.3">
      <c r="A68" s="21" t="s">
        <v>279</v>
      </c>
      <c r="B68" s="22" t="s">
        <v>280</v>
      </c>
      <c r="C68" s="23">
        <v>2015</v>
      </c>
      <c r="D68" s="23" t="s">
        <v>255</v>
      </c>
      <c r="E68" s="20">
        <v>13</v>
      </c>
      <c r="F68" s="20" t="str">
        <f t="shared" si="5"/>
        <v>11-15</v>
      </c>
      <c r="G68" s="20">
        <v>13</v>
      </c>
      <c r="H68" s="20" t="str">
        <f t="shared" si="3"/>
        <v>11-15</v>
      </c>
      <c r="I68" s="20">
        <v>0</v>
      </c>
      <c r="J68" s="20">
        <f t="shared" si="4"/>
        <v>0</v>
      </c>
      <c r="K68" s="20" t="s">
        <v>281</v>
      </c>
      <c r="L68" s="24">
        <v>21.9</v>
      </c>
      <c r="M68" s="20" t="s">
        <v>76</v>
      </c>
      <c r="N68" s="20" t="s">
        <v>47</v>
      </c>
      <c r="O68" s="20" t="s">
        <v>47</v>
      </c>
      <c r="P68" s="20">
        <v>6</v>
      </c>
      <c r="Q68" s="20">
        <v>6</v>
      </c>
      <c r="X68" s="20" t="s">
        <v>59</v>
      </c>
      <c r="Y68" s="20" t="s">
        <v>48</v>
      </c>
      <c r="Z68" s="20" t="s">
        <v>48</v>
      </c>
      <c r="AA68" s="33" t="s">
        <v>47</v>
      </c>
      <c r="AB68" s="20" t="s">
        <v>47</v>
      </c>
      <c r="AC68" s="20" t="s">
        <v>47</v>
      </c>
      <c r="AD68" s="20" t="s">
        <v>77</v>
      </c>
      <c r="AE68" s="25" t="s">
        <v>125</v>
      </c>
    </row>
    <row r="69" spans="1:31" ht="14.1" customHeight="1" x14ac:dyDescent="0.3">
      <c r="A69" s="21" t="s">
        <v>287</v>
      </c>
      <c r="B69" s="22" t="s">
        <v>288</v>
      </c>
      <c r="C69" s="23">
        <v>2015</v>
      </c>
      <c r="D69" s="23" t="s">
        <v>255</v>
      </c>
      <c r="E69" s="20">
        <v>14</v>
      </c>
      <c r="F69" s="20" t="str">
        <f t="shared" si="5"/>
        <v>11-15</v>
      </c>
      <c r="G69" s="20">
        <v>14</v>
      </c>
      <c r="H69" s="20" t="str">
        <f t="shared" si="3"/>
        <v>11-15</v>
      </c>
      <c r="I69" s="20">
        <v>0</v>
      </c>
      <c r="J69" s="20">
        <f t="shared" si="4"/>
        <v>0</v>
      </c>
      <c r="K69" s="20" t="s">
        <v>289</v>
      </c>
      <c r="L69" s="24">
        <v>23.57</v>
      </c>
      <c r="M69" s="34" t="s">
        <v>110</v>
      </c>
      <c r="N69" s="20" t="s">
        <v>47</v>
      </c>
      <c r="O69" s="20" t="s">
        <v>47</v>
      </c>
      <c r="P69" s="20">
        <v>3</v>
      </c>
      <c r="Q69" s="20">
        <v>3</v>
      </c>
      <c r="X69" s="20" t="s">
        <v>59</v>
      </c>
      <c r="Y69" s="20" t="s">
        <v>48</v>
      </c>
      <c r="Z69" s="20" t="s">
        <v>48</v>
      </c>
      <c r="AA69" s="33" t="s">
        <v>47</v>
      </c>
      <c r="AB69" s="20" t="s">
        <v>47</v>
      </c>
      <c r="AC69" s="20" t="s">
        <v>48</v>
      </c>
      <c r="AD69" s="20" t="s">
        <v>77</v>
      </c>
      <c r="AE69" s="25" t="s">
        <v>56</v>
      </c>
    </row>
    <row r="70" spans="1:31" ht="14.1" customHeight="1" x14ac:dyDescent="0.3">
      <c r="A70" s="21" t="s">
        <v>290</v>
      </c>
      <c r="B70" s="22" t="s">
        <v>291</v>
      </c>
      <c r="C70" s="23">
        <v>2015</v>
      </c>
      <c r="D70" s="23" t="s">
        <v>255</v>
      </c>
      <c r="E70" s="20">
        <v>13</v>
      </c>
      <c r="F70" s="20" t="str">
        <f t="shared" si="5"/>
        <v>11-15</v>
      </c>
      <c r="G70" s="20">
        <v>7</v>
      </c>
      <c r="H70" s="20" t="str">
        <f t="shared" si="3"/>
        <v>6-10</v>
      </c>
      <c r="I70" s="20">
        <v>6</v>
      </c>
      <c r="J70" s="20" t="str">
        <f t="shared" si="4"/>
        <v>6-10</v>
      </c>
      <c r="K70" s="33" t="s">
        <v>292</v>
      </c>
      <c r="L70" s="24">
        <v>25</v>
      </c>
      <c r="M70" s="34" t="s">
        <v>85</v>
      </c>
      <c r="N70" s="20" t="s">
        <v>47</v>
      </c>
      <c r="O70" s="20" t="s">
        <v>47</v>
      </c>
      <c r="P70" s="20">
        <v>7</v>
      </c>
      <c r="Q70" s="20">
        <v>7</v>
      </c>
      <c r="X70" s="20" t="s">
        <v>59</v>
      </c>
      <c r="Y70" s="20" t="s">
        <v>48</v>
      </c>
      <c r="Z70" s="20" t="s">
        <v>48</v>
      </c>
      <c r="AA70" s="33" t="s">
        <v>47</v>
      </c>
      <c r="AB70" s="20" t="s">
        <v>47</v>
      </c>
      <c r="AC70" s="20" t="s">
        <v>48</v>
      </c>
      <c r="AD70" s="20" t="s">
        <v>96</v>
      </c>
      <c r="AE70" s="25" t="s">
        <v>56</v>
      </c>
    </row>
    <row r="71" spans="1:31" ht="14.1" customHeight="1" x14ac:dyDescent="0.3">
      <c r="A71" s="21" t="s">
        <v>293</v>
      </c>
      <c r="B71" s="22" t="s">
        <v>294</v>
      </c>
      <c r="C71" s="23">
        <v>2015</v>
      </c>
      <c r="D71" s="23" t="s">
        <v>255</v>
      </c>
      <c r="E71" s="20">
        <v>11</v>
      </c>
      <c r="F71" s="20" t="str">
        <f t="shared" si="5"/>
        <v>11-15</v>
      </c>
      <c r="G71" s="20">
        <v>11</v>
      </c>
      <c r="H71" s="20" t="str">
        <f t="shared" si="3"/>
        <v>11-15</v>
      </c>
      <c r="I71" s="20">
        <v>0</v>
      </c>
      <c r="J71" s="20">
        <f t="shared" si="4"/>
        <v>0</v>
      </c>
      <c r="K71" s="20" t="s">
        <v>295</v>
      </c>
      <c r="L71" s="24">
        <v>25.4</v>
      </c>
      <c r="M71" s="33" t="s">
        <v>76</v>
      </c>
      <c r="N71" s="20" t="s">
        <v>47</v>
      </c>
      <c r="O71" s="20" t="s">
        <v>47</v>
      </c>
      <c r="P71" s="20">
        <v>6</v>
      </c>
      <c r="Q71" s="20">
        <v>6</v>
      </c>
      <c r="X71" s="20" t="s">
        <v>59</v>
      </c>
      <c r="Y71" s="20" t="s">
        <v>48</v>
      </c>
      <c r="Z71" s="20" t="s">
        <v>48</v>
      </c>
      <c r="AA71" s="33" t="s">
        <v>47</v>
      </c>
      <c r="AB71" s="20" t="s">
        <v>48</v>
      </c>
      <c r="AC71" s="20" t="s">
        <v>48</v>
      </c>
      <c r="AD71" s="20" t="s">
        <v>96</v>
      </c>
      <c r="AE71" s="25" t="s">
        <v>56</v>
      </c>
    </row>
    <row r="72" spans="1:31" ht="14.1" customHeight="1" x14ac:dyDescent="0.3">
      <c r="A72" s="21" t="s">
        <v>296</v>
      </c>
      <c r="B72" s="22" t="s">
        <v>297</v>
      </c>
      <c r="C72" s="23">
        <v>2015</v>
      </c>
      <c r="D72" s="23" t="s">
        <v>255</v>
      </c>
      <c r="E72" s="20">
        <v>16</v>
      </c>
      <c r="F72" s="20" t="str">
        <f t="shared" si="5"/>
        <v>16-20</v>
      </c>
      <c r="G72" s="20">
        <v>16</v>
      </c>
      <c r="H72" s="20" t="str">
        <f t="shared" si="3"/>
        <v>16-20</v>
      </c>
      <c r="I72" s="20">
        <v>0</v>
      </c>
      <c r="J72" s="20">
        <f t="shared" si="4"/>
        <v>0</v>
      </c>
      <c r="K72" s="20" t="s">
        <v>298</v>
      </c>
      <c r="L72" s="24">
        <v>25.4</v>
      </c>
      <c r="M72" s="20" t="s">
        <v>110</v>
      </c>
      <c r="N72" s="20" t="s">
        <v>47</v>
      </c>
      <c r="O72" s="20" t="s">
        <v>47</v>
      </c>
      <c r="P72" s="20">
        <v>3</v>
      </c>
      <c r="Q72" s="20">
        <v>3</v>
      </c>
      <c r="X72" s="20" t="s">
        <v>54</v>
      </c>
      <c r="Y72" s="20" t="s">
        <v>47</v>
      </c>
      <c r="Z72" s="20" t="s">
        <v>48</v>
      </c>
      <c r="AA72" s="33" t="s">
        <v>47</v>
      </c>
      <c r="AB72" s="20" t="s">
        <v>47</v>
      </c>
      <c r="AC72" s="20" t="s">
        <v>47</v>
      </c>
      <c r="AD72" s="20" t="s">
        <v>77</v>
      </c>
      <c r="AE72" s="25" t="s">
        <v>56</v>
      </c>
    </row>
    <row r="73" spans="1:31" ht="14.1" customHeight="1" x14ac:dyDescent="0.3">
      <c r="A73" s="21" t="s">
        <v>299</v>
      </c>
      <c r="B73" s="22" t="s">
        <v>300</v>
      </c>
      <c r="C73" s="23">
        <v>2015</v>
      </c>
      <c r="D73" s="23" t="s">
        <v>255</v>
      </c>
      <c r="E73" s="20">
        <v>18</v>
      </c>
      <c r="F73" s="20" t="str">
        <f t="shared" si="5"/>
        <v>16-20</v>
      </c>
      <c r="G73" s="20">
        <v>10</v>
      </c>
      <c r="H73" s="20" t="str">
        <f t="shared" si="3"/>
        <v>6-10</v>
      </c>
      <c r="I73" s="20">
        <v>8</v>
      </c>
      <c r="J73" s="20" t="str">
        <f t="shared" si="4"/>
        <v>6-10</v>
      </c>
      <c r="K73" s="33" t="s">
        <v>301</v>
      </c>
      <c r="L73" s="24">
        <v>25.96</v>
      </c>
      <c r="M73" s="34" t="s">
        <v>72</v>
      </c>
      <c r="N73" s="20" t="s">
        <v>47</v>
      </c>
      <c r="O73" s="20" t="s">
        <v>47</v>
      </c>
      <c r="P73" s="20">
        <v>5</v>
      </c>
      <c r="Q73" s="20">
        <v>5</v>
      </c>
      <c r="X73" s="20" t="s">
        <v>54</v>
      </c>
      <c r="Y73" s="20" t="s">
        <v>48</v>
      </c>
      <c r="Z73" s="20" t="s">
        <v>48</v>
      </c>
      <c r="AA73" s="33" t="s">
        <v>47</v>
      </c>
      <c r="AB73" s="20" t="s">
        <v>48</v>
      </c>
      <c r="AC73" s="20" t="s">
        <v>48</v>
      </c>
      <c r="AD73" s="20" t="s">
        <v>96</v>
      </c>
      <c r="AE73" s="25" t="s">
        <v>125</v>
      </c>
    </row>
    <row r="74" spans="1:31" ht="14.1" customHeight="1" x14ac:dyDescent="0.3">
      <c r="A74" s="21" t="s">
        <v>302</v>
      </c>
      <c r="B74" s="22" t="s">
        <v>303</v>
      </c>
      <c r="C74" s="23">
        <v>2015</v>
      </c>
      <c r="D74" s="23" t="s">
        <v>255</v>
      </c>
      <c r="E74" s="20">
        <v>14</v>
      </c>
      <c r="F74" s="20" t="str">
        <f t="shared" si="5"/>
        <v>11-15</v>
      </c>
      <c r="G74" s="20">
        <v>14</v>
      </c>
      <c r="H74" s="20" t="str">
        <f t="shared" si="3"/>
        <v>11-15</v>
      </c>
      <c r="I74" s="20">
        <v>0</v>
      </c>
      <c r="J74" s="20">
        <f t="shared" si="4"/>
        <v>0</v>
      </c>
      <c r="K74" s="20" t="s">
        <v>304</v>
      </c>
      <c r="L74" s="24">
        <v>29.2</v>
      </c>
      <c r="M74" s="20" t="s">
        <v>110</v>
      </c>
      <c r="N74" s="20" t="s">
        <v>47</v>
      </c>
      <c r="O74" s="20" t="s">
        <v>47</v>
      </c>
      <c r="P74" s="20">
        <v>3</v>
      </c>
      <c r="Q74" s="20">
        <v>3</v>
      </c>
      <c r="X74" s="20" t="s">
        <v>59</v>
      </c>
      <c r="Y74" s="20" t="s">
        <v>48</v>
      </c>
      <c r="Z74" s="20" t="s">
        <v>48</v>
      </c>
      <c r="AA74" s="33" t="s">
        <v>47</v>
      </c>
      <c r="AB74" s="20" t="s">
        <v>48</v>
      </c>
      <c r="AC74" s="20" t="s">
        <v>48</v>
      </c>
      <c r="AD74" s="20" t="s">
        <v>77</v>
      </c>
      <c r="AE74" s="25" t="s">
        <v>49</v>
      </c>
    </row>
    <row r="75" spans="1:31" ht="14.1" customHeight="1" x14ac:dyDescent="0.3">
      <c r="A75" s="21" t="s">
        <v>282</v>
      </c>
      <c r="B75" s="22" t="s">
        <v>283</v>
      </c>
      <c r="C75" s="23">
        <v>2016</v>
      </c>
      <c r="D75" s="23" t="s">
        <v>255</v>
      </c>
      <c r="E75" s="20">
        <v>12</v>
      </c>
      <c r="F75" s="20" t="str">
        <f>+IF(E75=0,0,IF(E75&lt;6,"1-5",IF(E75&lt;11,"6-10",IF(E75&lt;16,"11-15",IF(E75&lt;21,"16-20",IF(E75&lt;26,"21-25",IF(E75&lt;31,"26-30","+30")))))))</f>
        <v>11-15</v>
      </c>
      <c r="G75" s="20">
        <v>12</v>
      </c>
      <c r="H75" s="20" t="str">
        <f>+IF(G75=0,0,IF(G75&lt;6,"1-5",IF(G75&lt;11,"6-10",IF(G75&lt;16,"11-15",IF(G75&lt;21,"16-20",IF(G75&lt;26,"21-25",IF(G75&lt;31,"26-30","+30")))))))</f>
        <v>11-15</v>
      </c>
      <c r="I75" s="20">
        <v>0</v>
      </c>
      <c r="J75" s="20">
        <f>+IF(I75=0,0,IF(I75&lt;6,"1-5",IF(I75&lt;11,"6-10",IF(I75&lt;16,"11-15",IF(I75&lt;21,"16-20",IF(I75&lt;26,"21-25",IF(I75&lt;31,"26-30","+30")))))))</f>
        <v>0</v>
      </c>
      <c r="K75" s="20" t="s">
        <v>284</v>
      </c>
      <c r="L75" s="24">
        <v>22.3</v>
      </c>
      <c r="M75" s="20" t="s">
        <v>285</v>
      </c>
      <c r="N75" s="20" t="s">
        <v>47</v>
      </c>
      <c r="O75" s="20" t="s">
        <v>48</v>
      </c>
      <c r="R75" s="20">
        <v>100</v>
      </c>
      <c r="S75" s="20">
        <v>100</v>
      </c>
      <c r="X75" s="20" t="s">
        <v>286</v>
      </c>
      <c r="Y75" s="20" t="s">
        <v>47</v>
      </c>
      <c r="Z75" s="20" t="s">
        <v>48</v>
      </c>
      <c r="AA75" s="33" t="s">
        <v>47</v>
      </c>
      <c r="AB75" s="20" t="s">
        <v>47</v>
      </c>
      <c r="AC75" s="20" t="s">
        <v>48</v>
      </c>
      <c r="AD75" s="20" t="s">
        <v>77</v>
      </c>
      <c r="AE75" s="25" t="s">
        <v>56</v>
      </c>
    </row>
    <row r="76" spans="1:31" ht="14.1" customHeight="1" x14ac:dyDescent="0.3">
      <c r="A76" s="21" t="s">
        <v>305</v>
      </c>
      <c r="B76" s="22" t="s">
        <v>306</v>
      </c>
      <c r="C76" s="23">
        <v>2016</v>
      </c>
      <c r="D76" s="23" t="s">
        <v>255</v>
      </c>
      <c r="E76" s="20">
        <v>36</v>
      </c>
      <c r="F76" s="20" t="str">
        <f t="shared" si="5"/>
        <v>+30</v>
      </c>
      <c r="G76" s="20">
        <v>0</v>
      </c>
      <c r="H76" s="20">
        <f t="shared" si="3"/>
        <v>0</v>
      </c>
      <c r="I76" s="20">
        <v>36</v>
      </c>
      <c r="J76" s="20" t="str">
        <f t="shared" si="4"/>
        <v>+30</v>
      </c>
      <c r="K76" s="20" t="s">
        <v>307</v>
      </c>
      <c r="L76" s="24">
        <v>13.73</v>
      </c>
      <c r="M76" s="34" t="s">
        <v>308</v>
      </c>
      <c r="N76" s="20" t="s">
        <v>47</v>
      </c>
      <c r="O76" s="20" t="s">
        <v>47</v>
      </c>
      <c r="P76" s="20">
        <v>1.72</v>
      </c>
      <c r="Q76" s="20">
        <v>1.72</v>
      </c>
      <c r="X76" s="20" t="s">
        <v>54</v>
      </c>
      <c r="Y76" s="20" t="s">
        <v>47</v>
      </c>
      <c r="Z76" s="20" t="s">
        <v>48</v>
      </c>
      <c r="AA76" s="33" t="s">
        <v>47</v>
      </c>
      <c r="AB76" s="20" t="s">
        <v>48</v>
      </c>
      <c r="AC76" s="20" t="s">
        <v>48</v>
      </c>
      <c r="AD76" s="20" t="s">
        <v>77</v>
      </c>
      <c r="AE76" s="25" t="s">
        <v>125</v>
      </c>
    </row>
    <row r="77" spans="1:31" ht="14.1" customHeight="1" x14ac:dyDescent="0.3">
      <c r="A77" s="21" t="s">
        <v>309</v>
      </c>
      <c r="B77" s="22" t="s">
        <v>310</v>
      </c>
      <c r="C77" s="23">
        <v>2016</v>
      </c>
      <c r="D77" s="23" t="s">
        <v>255</v>
      </c>
      <c r="E77" s="20">
        <v>10</v>
      </c>
      <c r="F77" s="20" t="str">
        <f t="shared" si="5"/>
        <v>6-10</v>
      </c>
      <c r="G77" s="20">
        <v>0</v>
      </c>
      <c r="H77" s="20">
        <f t="shared" si="3"/>
        <v>0</v>
      </c>
      <c r="I77" s="20">
        <v>10</v>
      </c>
      <c r="J77" s="20" t="str">
        <f t="shared" si="4"/>
        <v>6-10</v>
      </c>
      <c r="K77" s="20" t="s">
        <v>311</v>
      </c>
      <c r="L77" s="24">
        <v>16.8</v>
      </c>
      <c r="M77" s="43" t="s">
        <v>312</v>
      </c>
      <c r="N77" s="20" t="s">
        <v>48</v>
      </c>
      <c r="O77" s="20" t="s">
        <v>47</v>
      </c>
      <c r="Q77" s="20">
        <v>3.5</v>
      </c>
      <c r="T77" s="20">
        <v>2</v>
      </c>
      <c r="U77" s="20">
        <v>5</v>
      </c>
      <c r="X77" s="20" t="s">
        <v>59</v>
      </c>
      <c r="Y77" s="20" t="s">
        <v>48</v>
      </c>
      <c r="Z77" s="20" t="s">
        <v>48</v>
      </c>
      <c r="AA77" s="33" t="s">
        <v>47</v>
      </c>
      <c r="AB77" s="20" t="s">
        <v>47</v>
      </c>
      <c r="AC77" s="20" t="s">
        <v>48</v>
      </c>
      <c r="AD77" s="20" t="s">
        <v>77</v>
      </c>
      <c r="AE77" s="25" t="s">
        <v>56</v>
      </c>
    </row>
    <row r="78" spans="1:31" ht="14.1" customHeight="1" x14ac:dyDescent="0.3">
      <c r="A78" s="21" t="s">
        <v>313</v>
      </c>
      <c r="B78" s="22" t="s">
        <v>314</v>
      </c>
      <c r="C78" s="23">
        <v>2016</v>
      </c>
      <c r="D78" s="23" t="s">
        <v>255</v>
      </c>
      <c r="E78" s="20">
        <v>54</v>
      </c>
      <c r="F78" s="20" t="str">
        <f t="shared" si="5"/>
        <v>+30</v>
      </c>
      <c r="G78" s="20">
        <v>54</v>
      </c>
      <c r="H78" s="20" t="str">
        <f t="shared" si="3"/>
        <v>+30</v>
      </c>
      <c r="I78" s="20">
        <v>0</v>
      </c>
      <c r="J78" s="20">
        <f t="shared" si="4"/>
        <v>0</v>
      </c>
      <c r="K78" s="20" t="s">
        <v>315</v>
      </c>
      <c r="L78" s="24">
        <v>20.100000000000001</v>
      </c>
      <c r="M78" s="33" t="s">
        <v>46</v>
      </c>
      <c r="N78" s="20" t="s">
        <v>47</v>
      </c>
      <c r="O78" s="20" t="s">
        <v>48</v>
      </c>
      <c r="R78" s="20">
        <v>300</v>
      </c>
      <c r="S78" s="20">
        <v>300</v>
      </c>
      <c r="X78" s="20" t="s">
        <v>54</v>
      </c>
      <c r="Y78" s="20" t="s">
        <v>47</v>
      </c>
      <c r="Z78" s="20" t="s">
        <v>48</v>
      </c>
      <c r="AA78" s="33" t="s">
        <v>47</v>
      </c>
      <c r="AB78" s="20" t="s">
        <v>47</v>
      </c>
      <c r="AC78" s="20" t="s">
        <v>47</v>
      </c>
      <c r="AD78" s="20" t="s">
        <v>77</v>
      </c>
      <c r="AE78" s="25" t="s">
        <v>125</v>
      </c>
    </row>
    <row r="79" spans="1:31" ht="14.1" customHeight="1" x14ac:dyDescent="0.3">
      <c r="A79" s="21" t="s">
        <v>316</v>
      </c>
      <c r="B79" s="22" t="s">
        <v>317</v>
      </c>
      <c r="C79" s="23">
        <v>2016</v>
      </c>
      <c r="D79" s="23" t="s">
        <v>255</v>
      </c>
      <c r="E79" s="20">
        <v>54</v>
      </c>
      <c r="F79" s="20" t="str">
        <f t="shared" si="5"/>
        <v>+30</v>
      </c>
      <c r="G79" s="20">
        <v>54</v>
      </c>
      <c r="H79" s="20" t="str">
        <f t="shared" si="3"/>
        <v>+30</v>
      </c>
      <c r="I79" s="20">
        <v>0</v>
      </c>
      <c r="J79" s="20">
        <f t="shared" si="4"/>
        <v>0</v>
      </c>
      <c r="K79" s="20" t="s">
        <v>315</v>
      </c>
      <c r="L79" s="24">
        <v>20.100000000000001</v>
      </c>
      <c r="M79" s="33" t="s">
        <v>46</v>
      </c>
      <c r="N79" s="20" t="s">
        <v>47</v>
      </c>
      <c r="O79" s="20" t="s">
        <v>48</v>
      </c>
      <c r="R79" s="20">
        <v>300</v>
      </c>
      <c r="S79" s="20">
        <v>300</v>
      </c>
      <c r="X79" s="20" t="s">
        <v>54</v>
      </c>
      <c r="Y79" s="20" t="s">
        <v>48</v>
      </c>
      <c r="Z79" s="20" t="s">
        <v>47</v>
      </c>
      <c r="AA79" s="33" t="s">
        <v>47</v>
      </c>
      <c r="AB79" s="20" t="s">
        <v>47</v>
      </c>
      <c r="AC79" s="20" t="s">
        <v>48</v>
      </c>
      <c r="AD79" s="20" t="s">
        <v>77</v>
      </c>
      <c r="AE79" s="25" t="s">
        <v>125</v>
      </c>
    </row>
    <row r="80" spans="1:31" ht="14.1" customHeight="1" x14ac:dyDescent="0.3">
      <c r="A80" s="21" t="s">
        <v>318</v>
      </c>
      <c r="B80" s="22" t="s">
        <v>319</v>
      </c>
      <c r="C80" s="23">
        <v>2016</v>
      </c>
      <c r="D80" s="23" t="s">
        <v>255</v>
      </c>
      <c r="E80" s="20">
        <v>14</v>
      </c>
      <c r="F80" s="20" t="str">
        <f t="shared" si="5"/>
        <v>11-15</v>
      </c>
      <c r="G80" s="20">
        <v>14</v>
      </c>
      <c r="H80" s="20" t="str">
        <f t="shared" si="3"/>
        <v>11-15</v>
      </c>
      <c r="I80" s="20">
        <v>0</v>
      </c>
      <c r="J80" s="20">
        <f t="shared" si="4"/>
        <v>0</v>
      </c>
      <c r="K80" s="20" t="s">
        <v>320</v>
      </c>
      <c r="L80" s="24">
        <v>21</v>
      </c>
      <c r="M80" s="20" t="s">
        <v>72</v>
      </c>
      <c r="N80" s="20" t="s">
        <v>47</v>
      </c>
      <c r="O80" s="20" t="s">
        <v>47</v>
      </c>
      <c r="P80" s="20">
        <v>5</v>
      </c>
      <c r="Q80" s="20">
        <v>5</v>
      </c>
      <c r="X80" s="20" t="s">
        <v>54</v>
      </c>
      <c r="Y80" s="20" t="s">
        <v>48</v>
      </c>
      <c r="Z80" s="20" t="s">
        <v>48</v>
      </c>
      <c r="AA80" s="33" t="s">
        <v>47</v>
      </c>
      <c r="AB80" s="20" t="s">
        <v>47</v>
      </c>
      <c r="AC80" s="20" t="s">
        <v>48</v>
      </c>
      <c r="AD80" s="20" t="s">
        <v>45</v>
      </c>
      <c r="AE80" s="25" t="s">
        <v>56</v>
      </c>
    </row>
    <row r="81" spans="1:31" ht="14.1" customHeight="1" x14ac:dyDescent="0.3">
      <c r="A81" s="21" t="s">
        <v>321</v>
      </c>
      <c r="B81" s="22" t="s">
        <v>322</v>
      </c>
      <c r="C81" s="23">
        <v>2016</v>
      </c>
      <c r="D81" s="23" t="s">
        <v>255</v>
      </c>
      <c r="E81" s="20">
        <v>25</v>
      </c>
      <c r="F81" s="20" t="str">
        <f t="shared" si="5"/>
        <v>21-25</v>
      </c>
      <c r="G81" s="20">
        <v>16</v>
      </c>
      <c r="H81" s="20" t="str">
        <f t="shared" si="3"/>
        <v>16-20</v>
      </c>
      <c r="I81" s="20">
        <v>9</v>
      </c>
      <c r="J81" s="20" t="str">
        <f t="shared" si="4"/>
        <v>6-10</v>
      </c>
      <c r="K81" s="20" t="s">
        <v>323</v>
      </c>
      <c r="L81" s="24">
        <v>21</v>
      </c>
      <c r="M81" s="20" t="s">
        <v>72</v>
      </c>
      <c r="N81" s="20" t="s">
        <v>47</v>
      </c>
      <c r="O81" s="20" t="s">
        <v>47</v>
      </c>
      <c r="P81" s="20">
        <v>5</v>
      </c>
      <c r="Q81" s="20">
        <v>5</v>
      </c>
      <c r="X81" s="20" t="s">
        <v>59</v>
      </c>
      <c r="Y81" s="20" t="s">
        <v>48</v>
      </c>
      <c r="Z81" s="20" t="s">
        <v>48</v>
      </c>
      <c r="AA81" s="33" t="s">
        <v>47</v>
      </c>
      <c r="AB81" s="20" t="s">
        <v>47</v>
      </c>
      <c r="AC81" s="20" t="s">
        <v>48</v>
      </c>
      <c r="AD81" s="20" t="s">
        <v>45</v>
      </c>
      <c r="AE81" s="25" t="s">
        <v>56</v>
      </c>
    </row>
    <row r="82" spans="1:31" ht="14.1" customHeight="1" x14ac:dyDescent="0.3">
      <c r="A82" s="21" t="s">
        <v>324</v>
      </c>
      <c r="B82" s="22" t="s">
        <v>325</v>
      </c>
      <c r="C82" s="23">
        <v>2016</v>
      </c>
      <c r="D82" s="23" t="s">
        <v>255</v>
      </c>
      <c r="E82" s="20">
        <v>15</v>
      </c>
      <c r="F82" s="20" t="str">
        <f t="shared" si="5"/>
        <v>11-15</v>
      </c>
      <c r="G82" s="20">
        <v>15</v>
      </c>
      <c r="H82" s="20" t="str">
        <f t="shared" si="3"/>
        <v>11-15</v>
      </c>
      <c r="I82" s="20">
        <v>0</v>
      </c>
      <c r="J82" s="20">
        <f t="shared" si="4"/>
        <v>0</v>
      </c>
      <c r="K82" s="20" t="s">
        <v>326</v>
      </c>
      <c r="L82" s="24">
        <v>21.2</v>
      </c>
      <c r="M82" s="20" t="s">
        <v>76</v>
      </c>
      <c r="N82" s="20" t="s">
        <v>47</v>
      </c>
      <c r="O82" s="20" t="s">
        <v>47</v>
      </c>
      <c r="P82" s="20">
        <v>6</v>
      </c>
      <c r="Q82" s="20">
        <v>6</v>
      </c>
      <c r="X82" s="20" t="s">
        <v>59</v>
      </c>
      <c r="Y82" s="20" t="s">
        <v>48</v>
      </c>
      <c r="Z82" s="20" t="s">
        <v>48</v>
      </c>
      <c r="AA82" s="33" t="s">
        <v>47</v>
      </c>
      <c r="AB82" s="20" t="s">
        <v>48</v>
      </c>
      <c r="AC82" s="20" t="s">
        <v>48</v>
      </c>
      <c r="AD82" s="20" t="s">
        <v>77</v>
      </c>
      <c r="AE82" s="25" t="s">
        <v>125</v>
      </c>
    </row>
    <row r="83" spans="1:31" ht="14.1" customHeight="1" x14ac:dyDescent="0.3">
      <c r="A83" s="21" t="s">
        <v>327</v>
      </c>
      <c r="B83" s="22" t="s">
        <v>328</v>
      </c>
      <c r="C83" s="23">
        <v>2016</v>
      </c>
      <c r="D83" s="23" t="s">
        <v>255</v>
      </c>
      <c r="E83" s="20">
        <v>8</v>
      </c>
      <c r="F83" s="20" t="str">
        <f t="shared" si="5"/>
        <v>6-10</v>
      </c>
      <c r="G83" s="20">
        <v>8</v>
      </c>
      <c r="H83" s="20" t="str">
        <f t="shared" si="3"/>
        <v>6-10</v>
      </c>
      <c r="I83" s="20">
        <v>0</v>
      </c>
      <c r="J83" s="20">
        <f t="shared" si="4"/>
        <v>0</v>
      </c>
      <c r="K83" s="20" t="s">
        <v>329</v>
      </c>
      <c r="L83" s="24">
        <v>21.4</v>
      </c>
      <c r="M83" s="20" t="s">
        <v>110</v>
      </c>
      <c r="N83" s="20" t="s">
        <v>47</v>
      </c>
      <c r="O83" s="20" t="s">
        <v>47</v>
      </c>
      <c r="P83" s="20">
        <v>3</v>
      </c>
      <c r="Q83" s="20">
        <v>3</v>
      </c>
      <c r="X83" s="20" t="s">
        <v>54</v>
      </c>
      <c r="Y83" s="20" t="s">
        <v>47</v>
      </c>
      <c r="Z83" s="20" t="s">
        <v>48</v>
      </c>
      <c r="AA83" s="33" t="s">
        <v>47</v>
      </c>
      <c r="AB83" s="20" t="s">
        <v>48</v>
      </c>
      <c r="AC83" s="20" t="s">
        <v>48</v>
      </c>
      <c r="AD83" s="20" t="s">
        <v>77</v>
      </c>
      <c r="AE83" s="25" t="s">
        <v>56</v>
      </c>
    </row>
    <row r="84" spans="1:31" ht="14.1" customHeight="1" x14ac:dyDescent="0.3">
      <c r="A84" s="21" t="s">
        <v>330</v>
      </c>
      <c r="B84" s="22" t="s">
        <v>331</v>
      </c>
      <c r="C84" s="23">
        <v>2016</v>
      </c>
      <c r="D84" s="23" t="s">
        <v>255</v>
      </c>
      <c r="E84" s="20">
        <v>9</v>
      </c>
      <c r="F84" s="20" t="str">
        <f t="shared" si="5"/>
        <v>6-10</v>
      </c>
      <c r="G84" s="20">
        <v>9</v>
      </c>
      <c r="H84" s="20" t="str">
        <f t="shared" si="3"/>
        <v>6-10</v>
      </c>
      <c r="I84" s="20">
        <v>0</v>
      </c>
      <c r="J84" s="20">
        <f t="shared" si="4"/>
        <v>0</v>
      </c>
      <c r="K84" s="20" t="s">
        <v>332</v>
      </c>
      <c r="L84" s="24">
        <v>24</v>
      </c>
      <c r="M84" s="33" t="s">
        <v>72</v>
      </c>
      <c r="N84" s="20" t="s">
        <v>47</v>
      </c>
      <c r="O84" s="20" t="s">
        <v>47</v>
      </c>
      <c r="P84" s="20">
        <v>5</v>
      </c>
      <c r="Q84" s="20">
        <v>5</v>
      </c>
      <c r="X84" s="20" t="s">
        <v>333</v>
      </c>
      <c r="Y84" s="20" t="s">
        <v>48</v>
      </c>
      <c r="Z84" s="20" t="s">
        <v>47</v>
      </c>
      <c r="AA84" s="33" t="s">
        <v>47</v>
      </c>
      <c r="AB84" s="20" t="s">
        <v>47</v>
      </c>
      <c r="AC84" s="20" t="s">
        <v>48</v>
      </c>
      <c r="AD84" s="20" t="s">
        <v>77</v>
      </c>
      <c r="AE84" s="25" t="s">
        <v>125</v>
      </c>
    </row>
    <row r="85" spans="1:31" ht="14.1" customHeight="1" x14ac:dyDescent="0.3">
      <c r="A85" s="21" t="s">
        <v>334</v>
      </c>
      <c r="B85" s="22" t="s">
        <v>335</v>
      </c>
      <c r="C85" s="23">
        <v>2016</v>
      </c>
      <c r="D85" s="23" t="s">
        <v>255</v>
      </c>
      <c r="E85" s="20">
        <v>13</v>
      </c>
      <c r="F85" s="20" t="str">
        <f t="shared" si="5"/>
        <v>11-15</v>
      </c>
      <c r="G85" s="20">
        <v>13</v>
      </c>
      <c r="H85" s="20" t="str">
        <f t="shared" si="3"/>
        <v>11-15</v>
      </c>
      <c r="I85" s="20">
        <v>0</v>
      </c>
      <c r="J85" s="20">
        <f t="shared" si="4"/>
        <v>0</v>
      </c>
      <c r="K85" s="20" t="s">
        <v>336</v>
      </c>
      <c r="L85" s="24">
        <v>24</v>
      </c>
      <c r="M85" s="20" t="s">
        <v>45</v>
      </c>
      <c r="N85" s="20" t="s">
        <v>47</v>
      </c>
      <c r="O85" s="20" t="s">
        <v>48</v>
      </c>
      <c r="R85" s="20" t="s">
        <v>45</v>
      </c>
      <c r="S85" s="20" t="s">
        <v>45</v>
      </c>
      <c r="X85" s="20" t="s">
        <v>54</v>
      </c>
      <c r="Y85" s="20" t="s">
        <v>47</v>
      </c>
      <c r="Z85" s="20" t="s">
        <v>48</v>
      </c>
      <c r="AA85" s="33" t="s">
        <v>47</v>
      </c>
      <c r="AB85" s="20" t="s">
        <v>48</v>
      </c>
      <c r="AC85" s="20" t="s">
        <v>48</v>
      </c>
      <c r="AD85" s="20" t="s">
        <v>45</v>
      </c>
      <c r="AE85" s="25" t="s">
        <v>49</v>
      </c>
    </row>
    <row r="86" spans="1:31" ht="14.1" customHeight="1" x14ac:dyDescent="0.3">
      <c r="A86" s="21" t="s">
        <v>337</v>
      </c>
      <c r="B86" s="22" t="s">
        <v>338</v>
      </c>
      <c r="C86" s="23">
        <v>2016</v>
      </c>
      <c r="D86" s="23" t="s">
        <v>255</v>
      </c>
      <c r="E86" s="20">
        <v>10</v>
      </c>
      <c r="F86" s="20" t="str">
        <f t="shared" si="5"/>
        <v>6-10</v>
      </c>
      <c r="G86" s="20">
        <v>0</v>
      </c>
      <c r="H86" s="20">
        <f t="shared" si="3"/>
        <v>0</v>
      </c>
      <c r="I86" s="20">
        <v>10</v>
      </c>
      <c r="J86" s="20" t="str">
        <f t="shared" si="4"/>
        <v>6-10</v>
      </c>
      <c r="K86" s="20" t="s">
        <v>339</v>
      </c>
      <c r="L86" s="24">
        <v>24</v>
      </c>
      <c r="M86" s="20" t="s">
        <v>76</v>
      </c>
      <c r="N86" s="20" t="s">
        <v>47</v>
      </c>
      <c r="O86" s="20" t="s">
        <v>47</v>
      </c>
      <c r="P86" s="20">
        <v>6</v>
      </c>
      <c r="Q86" s="20">
        <v>6</v>
      </c>
      <c r="X86" s="20" t="s">
        <v>59</v>
      </c>
      <c r="Y86" s="20" t="s">
        <v>48</v>
      </c>
      <c r="Z86" s="20" t="s">
        <v>48</v>
      </c>
      <c r="AA86" s="33" t="s">
        <v>47</v>
      </c>
      <c r="AB86" s="20" t="s">
        <v>47</v>
      </c>
      <c r="AC86" s="20" t="s">
        <v>48</v>
      </c>
      <c r="AD86" s="20" t="s">
        <v>77</v>
      </c>
      <c r="AE86" s="25" t="s">
        <v>56</v>
      </c>
    </row>
    <row r="87" spans="1:31" ht="14.1" customHeight="1" x14ac:dyDescent="0.3">
      <c r="A87" s="21" t="s">
        <v>340</v>
      </c>
      <c r="B87" s="22" t="s">
        <v>341</v>
      </c>
      <c r="C87" s="23">
        <v>2016</v>
      </c>
      <c r="D87" s="23" t="s">
        <v>255</v>
      </c>
      <c r="E87" s="20">
        <v>15</v>
      </c>
      <c r="F87" s="20" t="str">
        <f t="shared" si="5"/>
        <v>11-15</v>
      </c>
      <c r="G87" s="20">
        <v>7</v>
      </c>
      <c r="H87" s="20" t="str">
        <f t="shared" si="3"/>
        <v>6-10</v>
      </c>
      <c r="I87" s="20">
        <v>8</v>
      </c>
      <c r="J87" s="20" t="str">
        <f t="shared" si="4"/>
        <v>6-10</v>
      </c>
      <c r="K87" s="20" t="s">
        <v>342</v>
      </c>
      <c r="L87" s="24">
        <v>26.1</v>
      </c>
      <c r="M87" s="33" t="s">
        <v>72</v>
      </c>
      <c r="N87" s="20" t="s">
        <v>47</v>
      </c>
      <c r="O87" s="20" t="s">
        <v>47</v>
      </c>
      <c r="P87" s="20">
        <v>5</v>
      </c>
      <c r="Q87" s="20">
        <v>5</v>
      </c>
      <c r="X87" s="20" t="s">
        <v>54</v>
      </c>
      <c r="Y87" s="20" t="s">
        <v>47</v>
      </c>
      <c r="Z87" s="20" t="s">
        <v>47</v>
      </c>
      <c r="AA87" s="33" t="s">
        <v>47</v>
      </c>
      <c r="AB87" s="20" t="s">
        <v>47</v>
      </c>
      <c r="AC87" s="20" t="s">
        <v>48</v>
      </c>
      <c r="AD87" s="20" t="s">
        <v>45</v>
      </c>
      <c r="AE87" s="25" t="s">
        <v>56</v>
      </c>
    </row>
    <row r="88" spans="1:31" ht="14.1" customHeight="1" x14ac:dyDescent="0.3">
      <c r="A88" s="21" t="s">
        <v>343</v>
      </c>
      <c r="B88" s="22" t="s">
        <v>344</v>
      </c>
      <c r="C88" s="23">
        <v>2016</v>
      </c>
      <c r="D88" s="23" t="s">
        <v>255</v>
      </c>
      <c r="E88" s="20">
        <v>21</v>
      </c>
      <c r="F88" s="20" t="str">
        <f t="shared" si="5"/>
        <v>21-25</v>
      </c>
      <c r="G88" s="20">
        <v>21</v>
      </c>
      <c r="H88" s="20" t="str">
        <f t="shared" si="3"/>
        <v>21-25</v>
      </c>
      <c r="I88" s="20">
        <v>0</v>
      </c>
      <c r="J88" s="20">
        <f t="shared" si="4"/>
        <v>0</v>
      </c>
      <c r="K88" s="20" t="s">
        <v>345</v>
      </c>
      <c r="L88" s="24">
        <v>27.2</v>
      </c>
      <c r="M88" s="20" t="s">
        <v>346</v>
      </c>
      <c r="N88" s="20" t="s">
        <v>47</v>
      </c>
      <c r="O88" s="20" t="s">
        <v>48</v>
      </c>
      <c r="R88" s="20">
        <v>180</v>
      </c>
      <c r="S88" s="20">
        <v>180</v>
      </c>
      <c r="X88" s="20" t="s">
        <v>54</v>
      </c>
      <c r="Y88" s="20" t="s">
        <v>47</v>
      </c>
      <c r="Z88" s="20" t="s">
        <v>48</v>
      </c>
      <c r="AA88" s="33" t="s">
        <v>47</v>
      </c>
      <c r="AB88" s="20" t="s">
        <v>48</v>
      </c>
      <c r="AC88" s="20" t="s">
        <v>48</v>
      </c>
      <c r="AD88" s="20" t="s">
        <v>77</v>
      </c>
      <c r="AE88" s="25" t="s">
        <v>125</v>
      </c>
    </row>
    <row r="89" spans="1:31" ht="14.1" customHeight="1" x14ac:dyDescent="0.3">
      <c r="A89" s="21" t="s">
        <v>347</v>
      </c>
      <c r="B89" s="22" t="s">
        <v>348</v>
      </c>
      <c r="C89" s="23">
        <v>2016</v>
      </c>
      <c r="D89" s="23" t="s">
        <v>255</v>
      </c>
      <c r="E89" s="20">
        <v>14</v>
      </c>
      <c r="F89" s="20" t="str">
        <f t="shared" si="5"/>
        <v>11-15</v>
      </c>
      <c r="G89" s="20">
        <v>14</v>
      </c>
      <c r="H89" s="20" t="str">
        <f t="shared" si="3"/>
        <v>11-15</v>
      </c>
      <c r="I89" s="20">
        <v>0</v>
      </c>
      <c r="J89" s="20">
        <f t="shared" si="4"/>
        <v>0</v>
      </c>
      <c r="K89" s="20" t="s">
        <v>304</v>
      </c>
      <c r="L89" s="24">
        <v>29</v>
      </c>
      <c r="M89" s="20" t="s">
        <v>110</v>
      </c>
      <c r="N89" s="20" t="s">
        <v>47</v>
      </c>
      <c r="O89" s="20" t="s">
        <v>47</v>
      </c>
      <c r="P89" s="20">
        <v>3</v>
      </c>
      <c r="Q89" s="20">
        <v>3</v>
      </c>
      <c r="X89" s="20" t="s">
        <v>59</v>
      </c>
      <c r="Y89" s="20" t="s">
        <v>48</v>
      </c>
      <c r="Z89" s="20" t="s">
        <v>48</v>
      </c>
      <c r="AA89" s="33" t="s">
        <v>47</v>
      </c>
      <c r="AB89" s="20" t="s">
        <v>47</v>
      </c>
      <c r="AC89" s="20" t="s">
        <v>47</v>
      </c>
      <c r="AD89" s="20" t="s">
        <v>77</v>
      </c>
      <c r="AE89" s="25" t="s">
        <v>56</v>
      </c>
    </row>
    <row r="90" spans="1:31" ht="14.1" customHeight="1" x14ac:dyDescent="0.3">
      <c r="A90" s="21" t="s">
        <v>349</v>
      </c>
      <c r="B90" s="22" t="s">
        <v>350</v>
      </c>
      <c r="C90" s="23">
        <v>2017</v>
      </c>
      <c r="D90" s="23" t="s">
        <v>255</v>
      </c>
      <c r="E90" s="20">
        <v>10</v>
      </c>
      <c r="F90" s="20" t="str">
        <f t="shared" si="5"/>
        <v>6-10</v>
      </c>
      <c r="G90" s="20">
        <v>10</v>
      </c>
      <c r="H90" s="20" t="str">
        <f t="shared" si="3"/>
        <v>6-10</v>
      </c>
      <c r="I90" s="20">
        <v>0</v>
      </c>
      <c r="J90" s="20">
        <f t="shared" si="4"/>
        <v>0</v>
      </c>
      <c r="K90" s="20" t="s">
        <v>351</v>
      </c>
      <c r="L90" s="24">
        <v>18.8</v>
      </c>
      <c r="M90" s="20" t="s">
        <v>352</v>
      </c>
      <c r="N90" s="20" t="s">
        <v>47</v>
      </c>
      <c r="O90" s="20" t="s">
        <v>47</v>
      </c>
      <c r="P90" s="20">
        <v>5</v>
      </c>
      <c r="Q90" s="20">
        <v>5</v>
      </c>
      <c r="X90" s="20" t="s">
        <v>59</v>
      </c>
      <c r="Y90" s="20" t="s">
        <v>48</v>
      </c>
      <c r="Z90" s="20" t="s">
        <v>48</v>
      </c>
      <c r="AA90" s="33" t="s">
        <v>47</v>
      </c>
      <c r="AB90" s="20" t="s">
        <v>47</v>
      </c>
      <c r="AC90" s="20" t="s">
        <v>47</v>
      </c>
      <c r="AD90" s="20" t="s">
        <v>77</v>
      </c>
      <c r="AE90" s="25" t="s">
        <v>56</v>
      </c>
    </row>
    <row r="91" spans="1:31" ht="14.1" customHeight="1" x14ac:dyDescent="0.3">
      <c r="A91" s="21" t="s">
        <v>353</v>
      </c>
      <c r="B91" s="22" t="s">
        <v>354</v>
      </c>
      <c r="C91" s="23">
        <v>2017</v>
      </c>
      <c r="D91" s="23" t="s">
        <v>255</v>
      </c>
      <c r="E91" s="20">
        <v>21</v>
      </c>
      <c r="F91" s="20" t="str">
        <f t="shared" si="5"/>
        <v>21-25</v>
      </c>
      <c r="G91" s="20">
        <v>9</v>
      </c>
      <c r="H91" s="20" t="str">
        <f t="shared" si="3"/>
        <v>6-10</v>
      </c>
      <c r="I91" s="20">
        <v>12</v>
      </c>
      <c r="J91" s="20" t="str">
        <f t="shared" si="4"/>
        <v>11-15</v>
      </c>
      <c r="K91" s="20" t="s">
        <v>355</v>
      </c>
      <c r="L91" s="24">
        <v>21.1</v>
      </c>
      <c r="M91" s="20" t="s">
        <v>46</v>
      </c>
      <c r="N91" s="20" t="s">
        <v>47</v>
      </c>
      <c r="O91" s="20" t="s">
        <v>48</v>
      </c>
      <c r="R91" s="20">
        <v>300</v>
      </c>
      <c r="S91" s="20">
        <v>300</v>
      </c>
      <c r="X91" s="20" t="s">
        <v>54</v>
      </c>
      <c r="Y91" s="20" t="s">
        <v>47</v>
      </c>
      <c r="Z91" s="20" t="s">
        <v>48</v>
      </c>
      <c r="AA91" s="33" t="s">
        <v>47</v>
      </c>
      <c r="AB91" s="20" t="s">
        <v>47</v>
      </c>
      <c r="AC91" s="20" t="s">
        <v>48</v>
      </c>
      <c r="AD91" s="20" t="s">
        <v>77</v>
      </c>
      <c r="AE91" s="25" t="s">
        <v>56</v>
      </c>
    </row>
    <row r="92" spans="1:31" ht="14.1" customHeight="1" x14ac:dyDescent="0.3">
      <c r="A92" s="21" t="s">
        <v>356</v>
      </c>
      <c r="B92" s="22" t="s">
        <v>357</v>
      </c>
      <c r="C92" s="23">
        <v>2017</v>
      </c>
      <c r="D92" s="23" t="s">
        <v>255</v>
      </c>
      <c r="E92" s="20">
        <v>20</v>
      </c>
      <c r="F92" s="20" t="str">
        <f t="shared" si="5"/>
        <v>16-20</v>
      </c>
      <c r="G92" s="20">
        <v>20</v>
      </c>
      <c r="H92" s="20" t="str">
        <f t="shared" si="3"/>
        <v>16-20</v>
      </c>
      <c r="I92" s="20">
        <v>0</v>
      </c>
      <c r="J92" s="20">
        <f t="shared" si="4"/>
        <v>0</v>
      </c>
      <c r="K92" s="20" t="s">
        <v>358</v>
      </c>
      <c r="L92" s="24">
        <v>21.1</v>
      </c>
      <c r="M92" s="20" t="s">
        <v>359</v>
      </c>
      <c r="N92" s="20" t="s">
        <v>47</v>
      </c>
      <c r="O92" s="20" t="s">
        <v>48</v>
      </c>
      <c r="R92" s="20" t="s">
        <v>45</v>
      </c>
      <c r="S92" s="20" t="s">
        <v>45</v>
      </c>
      <c r="X92" s="20" t="s">
        <v>59</v>
      </c>
      <c r="Y92" s="20" t="s">
        <v>47</v>
      </c>
      <c r="Z92" s="20" t="s">
        <v>48</v>
      </c>
      <c r="AA92" s="33" t="s">
        <v>47</v>
      </c>
      <c r="AB92" s="20" t="s">
        <v>47</v>
      </c>
      <c r="AC92" s="20" t="s">
        <v>48</v>
      </c>
      <c r="AD92" s="20" t="s">
        <v>77</v>
      </c>
      <c r="AE92" s="25" t="s">
        <v>125</v>
      </c>
    </row>
    <row r="93" spans="1:31" ht="14.1" customHeight="1" x14ac:dyDescent="0.3">
      <c r="A93" s="21" t="s">
        <v>360</v>
      </c>
      <c r="B93" s="22" t="s">
        <v>361</v>
      </c>
      <c r="C93" s="23">
        <v>2017</v>
      </c>
      <c r="D93" s="23" t="s">
        <v>255</v>
      </c>
      <c r="E93" s="20">
        <v>80</v>
      </c>
      <c r="F93" s="20" t="str">
        <f t="shared" si="5"/>
        <v>+30</v>
      </c>
      <c r="G93" s="20">
        <v>80</v>
      </c>
      <c r="H93" s="20" t="str">
        <f t="shared" si="3"/>
        <v>+30</v>
      </c>
      <c r="I93" s="20">
        <v>0</v>
      </c>
      <c r="J93" s="20">
        <f t="shared" si="4"/>
        <v>0</v>
      </c>
      <c r="K93" s="20" t="s">
        <v>362</v>
      </c>
      <c r="L93" s="24">
        <v>22</v>
      </c>
      <c r="M93" s="20" t="s">
        <v>363</v>
      </c>
      <c r="N93" s="20" t="s">
        <v>47</v>
      </c>
      <c r="O93" s="20" t="s">
        <v>48</v>
      </c>
      <c r="R93" s="20">
        <v>284</v>
      </c>
      <c r="S93" s="20">
        <v>284</v>
      </c>
      <c r="X93" s="20" t="s">
        <v>54</v>
      </c>
      <c r="Y93" s="20" t="s">
        <v>47</v>
      </c>
      <c r="Z93" s="20" t="s">
        <v>48</v>
      </c>
      <c r="AA93" s="33" t="s">
        <v>47</v>
      </c>
      <c r="AB93" s="20" t="s">
        <v>48</v>
      </c>
      <c r="AC93" s="20" t="s">
        <v>47</v>
      </c>
      <c r="AD93" s="20" t="s">
        <v>45</v>
      </c>
      <c r="AE93" s="25" t="s">
        <v>125</v>
      </c>
    </row>
    <row r="94" spans="1:31" ht="14.1" customHeight="1" x14ac:dyDescent="0.3">
      <c r="A94" s="21" t="s">
        <v>364</v>
      </c>
      <c r="B94" s="22" t="s">
        <v>365</v>
      </c>
      <c r="C94" s="23">
        <v>2017</v>
      </c>
      <c r="D94" s="23" t="s">
        <v>255</v>
      </c>
      <c r="E94" s="20">
        <v>25</v>
      </c>
      <c r="F94" s="20" t="str">
        <f t="shared" si="5"/>
        <v>21-25</v>
      </c>
      <c r="G94" s="20">
        <v>12</v>
      </c>
      <c r="H94" s="20" t="str">
        <f t="shared" si="3"/>
        <v>11-15</v>
      </c>
      <c r="I94" s="20">
        <v>13</v>
      </c>
      <c r="J94" s="20" t="str">
        <f t="shared" si="4"/>
        <v>11-15</v>
      </c>
      <c r="K94" s="20" t="s">
        <v>366</v>
      </c>
      <c r="L94" s="24">
        <v>23</v>
      </c>
      <c r="M94" s="20" t="s">
        <v>367</v>
      </c>
      <c r="N94" s="20" t="s">
        <v>47</v>
      </c>
      <c r="O94" s="20" t="s">
        <v>48</v>
      </c>
      <c r="R94" s="20">
        <v>200</v>
      </c>
      <c r="S94" s="20">
        <v>200</v>
      </c>
      <c r="X94" s="20" t="s">
        <v>54</v>
      </c>
      <c r="Y94" s="20" t="s">
        <v>47</v>
      </c>
      <c r="Z94" s="20" t="s">
        <v>48</v>
      </c>
      <c r="AA94" s="33" t="s">
        <v>47</v>
      </c>
      <c r="AB94" s="20" t="s">
        <v>48</v>
      </c>
      <c r="AC94" s="20" t="s">
        <v>47</v>
      </c>
      <c r="AD94" s="20" t="s">
        <v>96</v>
      </c>
      <c r="AE94" s="25" t="s">
        <v>125</v>
      </c>
    </row>
    <row r="95" spans="1:31" ht="14.1" customHeight="1" x14ac:dyDescent="0.3">
      <c r="A95" s="21" t="s">
        <v>368</v>
      </c>
      <c r="B95" s="22" t="s">
        <v>369</v>
      </c>
      <c r="C95" s="23">
        <v>2017</v>
      </c>
      <c r="D95" s="23" t="s">
        <v>255</v>
      </c>
      <c r="E95" s="20">
        <v>17</v>
      </c>
      <c r="F95" s="20" t="str">
        <f t="shared" si="5"/>
        <v>16-20</v>
      </c>
      <c r="G95" s="20">
        <v>17</v>
      </c>
      <c r="H95" s="20" t="str">
        <f t="shared" si="3"/>
        <v>16-20</v>
      </c>
      <c r="I95" s="20">
        <v>0</v>
      </c>
      <c r="J95" s="20">
        <f t="shared" si="4"/>
        <v>0</v>
      </c>
      <c r="K95" s="20" t="s">
        <v>370</v>
      </c>
      <c r="L95" s="24">
        <v>26</v>
      </c>
      <c r="M95" s="20" t="s">
        <v>76</v>
      </c>
      <c r="N95" s="20" t="s">
        <v>47</v>
      </c>
      <c r="O95" s="20" t="s">
        <v>47</v>
      </c>
      <c r="P95" s="20">
        <v>6</v>
      </c>
      <c r="Q95" s="20">
        <v>6</v>
      </c>
      <c r="X95" s="20" t="s">
        <v>54</v>
      </c>
      <c r="Y95" s="20" t="s">
        <v>48</v>
      </c>
      <c r="Z95" s="20" t="s">
        <v>48</v>
      </c>
      <c r="AA95" s="33" t="s">
        <v>47</v>
      </c>
      <c r="AB95" s="20" t="s">
        <v>48</v>
      </c>
      <c r="AC95" s="20" t="s">
        <v>48</v>
      </c>
      <c r="AD95" s="20" t="s">
        <v>77</v>
      </c>
      <c r="AE95" s="25" t="s">
        <v>125</v>
      </c>
    </row>
    <row r="96" spans="1:31" ht="14.1" customHeight="1" x14ac:dyDescent="0.3">
      <c r="A96" s="21" t="s">
        <v>371</v>
      </c>
      <c r="B96" s="22" t="s">
        <v>372</v>
      </c>
      <c r="C96" s="23">
        <v>2017</v>
      </c>
      <c r="D96" s="23" t="s">
        <v>255</v>
      </c>
      <c r="E96" s="20">
        <v>7</v>
      </c>
      <c r="F96" s="20" t="str">
        <f t="shared" si="5"/>
        <v>6-10</v>
      </c>
      <c r="G96" s="20">
        <v>7</v>
      </c>
      <c r="H96" s="20" t="str">
        <f t="shared" si="3"/>
        <v>6-10</v>
      </c>
      <c r="I96" s="20">
        <v>0</v>
      </c>
      <c r="J96" s="20">
        <f t="shared" si="4"/>
        <v>0</v>
      </c>
      <c r="K96" s="20" t="s">
        <v>373</v>
      </c>
      <c r="L96" s="24">
        <v>27</v>
      </c>
      <c r="M96" s="20" t="s">
        <v>270</v>
      </c>
      <c r="N96" s="20" t="s">
        <v>47</v>
      </c>
      <c r="O96" s="20" t="s">
        <v>47</v>
      </c>
      <c r="P96" s="20">
        <v>5</v>
      </c>
      <c r="Q96" s="20">
        <v>5</v>
      </c>
      <c r="X96" s="20" t="s">
        <v>59</v>
      </c>
      <c r="Y96" s="20" t="s">
        <v>48</v>
      </c>
      <c r="Z96" s="20" t="s">
        <v>48</v>
      </c>
      <c r="AA96" s="33" t="s">
        <v>47</v>
      </c>
      <c r="AB96" s="20" t="s">
        <v>47</v>
      </c>
      <c r="AC96" s="20" t="s">
        <v>48</v>
      </c>
      <c r="AD96" s="20" t="s">
        <v>96</v>
      </c>
      <c r="AE96" s="25" t="s">
        <v>56</v>
      </c>
    </row>
    <row r="97" spans="1:31" ht="14.1" customHeight="1" x14ac:dyDescent="0.3">
      <c r="A97" s="21" t="s">
        <v>374</v>
      </c>
      <c r="B97" s="22" t="s">
        <v>375</v>
      </c>
      <c r="C97" s="23">
        <v>2018</v>
      </c>
      <c r="D97" s="23" t="s">
        <v>255</v>
      </c>
      <c r="E97" s="20">
        <v>14</v>
      </c>
      <c r="F97" s="20" t="str">
        <f t="shared" si="5"/>
        <v>11-15</v>
      </c>
      <c r="G97" s="20">
        <v>14</v>
      </c>
      <c r="H97" s="20" t="str">
        <f t="shared" si="3"/>
        <v>11-15</v>
      </c>
      <c r="I97" s="20">
        <v>0</v>
      </c>
      <c r="J97" s="20">
        <f t="shared" si="4"/>
        <v>0</v>
      </c>
      <c r="K97" s="20" t="s">
        <v>376</v>
      </c>
      <c r="L97" s="24">
        <v>20.6</v>
      </c>
      <c r="M97" s="34" t="s">
        <v>76</v>
      </c>
      <c r="N97" s="20" t="s">
        <v>47</v>
      </c>
      <c r="O97" s="20" t="s">
        <v>47</v>
      </c>
      <c r="P97" s="20">
        <v>6</v>
      </c>
      <c r="Q97" s="20">
        <v>6</v>
      </c>
      <c r="X97" s="20" t="s">
        <v>59</v>
      </c>
      <c r="Y97" s="20" t="s">
        <v>48</v>
      </c>
      <c r="Z97" s="20" t="s">
        <v>48</v>
      </c>
      <c r="AA97" s="33" t="s">
        <v>47</v>
      </c>
      <c r="AB97" s="20" t="s">
        <v>47</v>
      </c>
      <c r="AC97" s="20" t="s">
        <v>48</v>
      </c>
      <c r="AD97" s="20" t="s">
        <v>77</v>
      </c>
      <c r="AE97" s="25" t="s">
        <v>125</v>
      </c>
    </row>
    <row r="98" spans="1:31" ht="14.1" customHeight="1" x14ac:dyDescent="0.3">
      <c r="A98" s="21" t="s">
        <v>377</v>
      </c>
      <c r="B98" s="22" t="s">
        <v>378</v>
      </c>
      <c r="C98" s="23">
        <v>2018</v>
      </c>
      <c r="D98" s="23" t="s">
        <v>255</v>
      </c>
      <c r="E98" s="20">
        <v>15</v>
      </c>
      <c r="F98" s="20" t="str">
        <f t="shared" si="5"/>
        <v>11-15</v>
      </c>
      <c r="G98" s="20">
        <v>15</v>
      </c>
      <c r="H98" s="20" t="str">
        <f t="shared" si="3"/>
        <v>11-15</v>
      </c>
      <c r="I98" s="20">
        <v>0</v>
      </c>
      <c r="J98" s="20">
        <f t="shared" si="4"/>
        <v>0</v>
      </c>
      <c r="K98" s="20" t="s">
        <v>379</v>
      </c>
      <c r="L98" s="24">
        <v>21</v>
      </c>
      <c r="M98" s="20" t="s">
        <v>380</v>
      </c>
      <c r="N98" s="20" t="s">
        <v>47</v>
      </c>
      <c r="O98" s="20" t="s">
        <v>47</v>
      </c>
      <c r="P98" s="20">
        <v>2.5</v>
      </c>
      <c r="Q98" s="20">
        <v>2.5</v>
      </c>
      <c r="X98" s="20" t="s">
        <v>54</v>
      </c>
      <c r="Y98" s="20" t="s">
        <v>47</v>
      </c>
      <c r="Z98" s="20" t="s">
        <v>48</v>
      </c>
      <c r="AA98" s="33" t="s">
        <v>47</v>
      </c>
      <c r="AB98" s="20" t="s">
        <v>47</v>
      </c>
      <c r="AC98" s="20" t="s">
        <v>48</v>
      </c>
      <c r="AD98" s="20" t="s">
        <v>77</v>
      </c>
      <c r="AE98" s="25" t="s">
        <v>125</v>
      </c>
    </row>
    <row r="99" spans="1:31" ht="14.1" customHeight="1" x14ac:dyDescent="0.3">
      <c r="A99" s="21" t="s">
        <v>381</v>
      </c>
      <c r="B99" s="22" t="s">
        <v>382</v>
      </c>
      <c r="C99" s="23">
        <v>2018</v>
      </c>
      <c r="D99" s="23" t="s">
        <v>255</v>
      </c>
      <c r="E99" s="20">
        <v>10</v>
      </c>
      <c r="F99" s="20" t="str">
        <f t="shared" si="5"/>
        <v>6-10</v>
      </c>
      <c r="G99" s="20">
        <v>10</v>
      </c>
      <c r="H99" s="20" t="str">
        <f t="shared" si="3"/>
        <v>6-10</v>
      </c>
      <c r="I99" s="20">
        <v>0</v>
      </c>
      <c r="J99" s="20">
        <f t="shared" si="4"/>
        <v>0</v>
      </c>
      <c r="K99" s="20" t="s">
        <v>383</v>
      </c>
      <c r="L99" s="24">
        <v>21</v>
      </c>
      <c r="M99" s="34" t="s">
        <v>384</v>
      </c>
      <c r="N99" s="20" t="s">
        <v>48</v>
      </c>
      <c r="O99" s="20" t="s">
        <v>47</v>
      </c>
      <c r="Q99" s="20">
        <v>4.5</v>
      </c>
      <c r="T99" s="20">
        <v>3</v>
      </c>
      <c r="U99" s="20">
        <v>6</v>
      </c>
      <c r="X99" s="20" t="s">
        <v>54</v>
      </c>
      <c r="Y99" s="20" t="s">
        <v>48</v>
      </c>
      <c r="Z99" s="20" t="s">
        <v>48</v>
      </c>
      <c r="AA99" s="33" t="s">
        <v>47</v>
      </c>
      <c r="AB99" s="20" t="s">
        <v>47</v>
      </c>
      <c r="AC99" s="20" t="s">
        <v>48</v>
      </c>
      <c r="AD99" s="20" t="s">
        <v>96</v>
      </c>
      <c r="AE99" s="25" t="s">
        <v>125</v>
      </c>
    </row>
    <row r="100" spans="1:31" ht="14.1" customHeight="1" x14ac:dyDescent="0.3">
      <c r="A100" s="21" t="s">
        <v>385</v>
      </c>
      <c r="B100" s="22" t="s">
        <v>386</v>
      </c>
      <c r="C100" s="23">
        <v>2018</v>
      </c>
      <c r="D100" s="23" t="s">
        <v>255</v>
      </c>
      <c r="E100" s="20">
        <v>30</v>
      </c>
      <c r="F100" s="20" t="str">
        <f t="shared" si="5"/>
        <v>26-30</v>
      </c>
      <c r="G100" s="20">
        <v>30</v>
      </c>
      <c r="H100" s="20" t="str">
        <f t="shared" si="3"/>
        <v>26-30</v>
      </c>
      <c r="I100" s="20">
        <v>0</v>
      </c>
      <c r="J100" s="20">
        <f t="shared" si="4"/>
        <v>0</v>
      </c>
      <c r="K100" s="33" t="s">
        <v>387</v>
      </c>
      <c r="L100" s="40">
        <v>21.81</v>
      </c>
      <c r="M100" s="20" t="s">
        <v>76</v>
      </c>
      <c r="N100" s="20" t="s">
        <v>47</v>
      </c>
      <c r="O100" s="20" t="s">
        <v>47</v>
      </c>
      <c r="P100" s="20">
        <v>6</v>
      </c>
      <c r="Q100" s="20">
        <v>6</v>
      </c>
      <c r="X100" s="20" t="s">
        <v>59</v>
      </c>
      <c r="Y100" s="20" t="s">
        <v>48</v>
      </c>
      <c r="Z100" s="20" t="s">
        <v>48</v>
      </c>
      <c r="AA100" s="33" t="s">
        <v>47</v>
      </c>
      <c r="AB100" s="20" t="s">
        <v>47</v>
      </c>
      <c r="AC100" s="20" t="s">
        <v>48</v>
      </c>
      <c r="AD100" s="20" t="s">
        <v>77</v>
      </c>
      <c r="AE100" s="25" t="s">
        <v>125</v>
      </c>
    </row>
    <row r="101" spans="1:31" ht="14.1" customHeight="1" x14ac:dyDescent="0.3">
      <c r="A101" s="21" t="s">
        <v>388</v>
      </c>
      <c r="B101" s="22" t="s">
        <v>389</v>
      </c>
      <c r="C101" s="23">
        <v>2018</v>
      </c>
      <c r="D101" s="23" t="s">
        <v>255</v>
      </c>
      <c r="E101" s="20">
        <v>23</v>
      </c>
      <c r="F101" s="20" t="str">
        <f t="shared" si="5"/>
        <v>21-25</v>
      </c>
      <c r="G101" s="20">
        <v>23</v>
      </c>
      <c r="H101" s="20" t="str">
        <f t="shared" si="3"/>
        <v>21-25</v>
      </c>
      <c r="I101" s="20">
        <v>0</v>
      </c>
      <c r="J101" s="20">
        <f t="shared" si="4"/>
        <v>0</v>
      </c>
      <c r="K101" s="20" t="s">
        <v>390</v>
      </c>
      <c r="L101" s="24">
        <v>22.9</v>
      </c>
      <c r="M101" s="34" t="s">
        <v>46</v>
      </c>
      <c r="N101" s="20" t="s">
        <v>47</v>
      </c>
      <c r="O101" s="20" t="s">
        <v>48</v>
      </c>
      <c r="R101" s="20">
        <v>300</v>
      </c>
      <c r="S101" s="20">
        <v>300</v>
      </c>
      <c r="X101" s="20" t="s">
        <v>54</v>
      </c>
      <c r="Y101" s="20" t="s">
        <v>48</v>
      </c>
      <c r="Z101" s="20" t="s">
        <v>47</v>
      </c>
      <c r="AA101" s="33" t="s">
        <v>47</v>
      </c>
      <c r="AB101" s="20" t="s">
        <v>48</v>
      </c>
      <c r="AC101" s="20" t="s">
        <v>48</v>
      </c>
      <c r="AD101" s="20" t="s">
        <v>77</v>
      </c>
      <c r="AE101" s="25" t="s">
        <v>125</v>
      </c>
    </row>
    <row r="102" spans="1:31" ht="14.1" customHeight="1" x14ac:dyDescent="0.3">
      <c r="A102" s="21" t="s">
        <v>391</v>
      </c>
      <c r="B102" s="22" t="s">
        <v>392</v>
      </c>
      <c r="C102" s="23">
        <v>2018</v>
      </c>
      <c r="D102" s="23" t="s">
        <v>255</v>
      </c>
      <c r="E102" s="20">
        <v>12</v>
      </c>
      <c r="F102" s="20" t="str">
        <f t="shared" si="5"/>
        <v>11-15</v>
      </c>
      <c r="G102" s="20">
        <v>12</v>
      </c>
      <c r="H102" s="20" t="str">
        <f t="shared" si="3"/>
        <v>11-15</v>
      </c>
      <c r="I102" s="20">
        <v>0</v>
      </c>
      <c r="J102" s="20">
        <f t="shared" si="4"/>
        <v>0</v>
      </c>
      <c r="K102" s="20" t="s">
        <v>393</v>
      </c>
      <c r="L102" s="24">
        <v>23</v>
      </c>
      <c r="M102" s="20" t="s">
        <v>72</v>
      </c>
      <c r="N102" s="20" t="s">
        <v>47</v>
      </c>
      <c r="O102" s="20" t="s">
        <v>47</v>
      </c>
      <c r="P102" s="20">
        <v>5</v>
      </c>
      <c r="Q102" s="20">
        <v>5</v>
      </c>
      <c r="X102" s="20" t="s">
        <v>54</v>
      </c>
      <c r="Y102" s="20" t="s">
        <v>48</v>
      </c>
      <c r="Z102" s="20" t="s">
        <v>48</v>
      </c>
      <c r="AA102" s="33" t="s">
        <v>47</v>
      </c>
      <c r="AB102" s="20" t="s">
        <v>47</v>
      </c>
      <c r="AC102" s="20" t="s">
        <v>48</v>
      </c>
      <c r="AD102" s="20" t="s">
        <v>77</v>
      </c>
      <c r="AE102" s="25" t="s">
        <v>56</v>
      </c>
    </row>
    <row r="103" spans="1:31" ht="14.1" customHeight="1" x14ac:dyDescent="0.3">
      <c r="A103" s="21" t="s">
        <v>394</v>
      </c>
      <c r="B103" s="22" t="s">
        <v>395</v>
      </c>
      <c r="C103" s="23">
        <v>2018</v>
      </c>
      <c r="D103" s="23" t="s">
        <v>255</v>
      </c>
      <c r="E103" s="20">
        <v>8</v>
      </c>
      <c r="F103" s="20" t="str">
        <f t="shared" si="5"/>
        <v>6-10</v>
      </c>
      <c r="G103" s="20">
        <v>0</v>
      </c>
      <c r="H103" s="20">
        <f t="shared" si="3"/>
        <v>0</v>
      </c>
      <c r="I103" s="20">
        <v>8</v>
      </c>
      <c r="J103" s="20" t="str">
        <f t="shared" si="4"/>
        <v>6-10</v>
      </c>
      <c r="K103" s="20" t="s">
        <v>396</v>
      </c>
      <c r="L103" s="24">
        <v>25</v>
      </c>
      <c r="M103" s="20" t="s">
        <v>76</v>
      </c>
      <c r="N103" s="20" t="s">
        <v>47</v>
      </c>
      <c r="O103" s="20" t="s">
        <v>47</v>
      </c>
      <c r="P103" s="20">
        <v>6</v>
      </c>
      <c r="Q103" s="20">
        <v>6</v>
      </c>
      <c r="X103" s="20" t="s">
        <v>59</v>
      </c>
      <c r="Y103" s="20" t="s">
        <v>48</v>
      </c>
      <c r="Z103" s="20" t="s">
        <v>48</v>
      </c>
      <c r="AA103" s="33" t="s">
        <v>47</v>
      </c>
      <c r="AB103" s="20" t="s">
        <v>48</v>
      </c>
      <c r="AC103" s="20" t="s">
        <v>47</v>
      </c>
      <c r="AD103" s="20" t="s">
        <v>77</v>
      </c>
      <c r="AE103" s="25" t="s">
        <v>125</v>
      </c>
    </row>
    <row r="104" spans="1:31" ht="14.1" customHeight="1" x14ac:dyDescent="0.3">
      <c r="A104" s="21" t="s">
        <v>397</v>
      </c>
      <c r="B104" s="22" t="s">
        <v>398</v>
      </c>
      <c r="C104" s="23">
        <v>2018</v>
      </c>
      <c r="D104" s="23" t="s">
        <v>255</v>
      </c>
      <c r="E104" s="20">
        <v>11</v>
      </c>
      <c r="F104" s="20" t="str">
        <f t="shared" si="5"/>
        <v>11-15</v>
      </c>
      <c r="G104" s="20">
        <v>7</v>
      </c>
      <c r="H104" s="20" t="str">
        <f t="shared" si="3"/>
        <v>6-10</v>
      </c>
      <c r="I104" s="20">
        <v>4</v>
      </c>
      <c r="J104" s="20" t="str">
        <f t="shared" si="4"/>
        <v>1-5</v>
      </c>
      <c r="K104" s="20" t="s">
        <v>399</v>
      </c>
      <c r="L104" s="24">
        <v>26.1</v>
      </c>
      <c r="M104" s="34" t="s">
        <v>76</v>
      </c>
      <c r="N104" s="20" t="s">
        <v>47</v>
      </c>
      <c r="O104" s="20" t="s">
        <v>47</v>
      </c>
      <c r="P104" s="20">
        <v>6</v>
      </c>
      <c r="Q104" s="20">
        <v>6</v>
      </c>
      <c r="X104" s="20" t="s">
        <v>59</v>
      </c>
      <c r="Y104" s="20" t="s">
        <v>48</v>
      </c>
      <c r="Z104" s="20" t="s">
        <v>48</v>
      </c>
      <c r="AA104" s="33" t="s">
        <v>47</v>
      </c>
      <c r="AB104" s="20" t="s">
        <v>48</v>
      </c>
      <c r="AC104" s="20" t="s">
        <v>48</v>
      </c>
      <c r="AD104" s="20" t="s">
        <v>45</v>
      </c>
      <c r="AE104" s="25" t="s">
        <v>56</v>
      </c>
    </row>
    <row r="105" spans="1:31" ht="14.1" customHeight="1" x14ac:dyDescent="0.3">
      <c r="A105" s="21" t="s">
        <v>400</v>
      </c>
      <c r="B105" s="22" t="s">
        <v>401</v>
      </c>
      <c r="C105" s="23">
        <v>2019</v>
      </c>
      <c r="D105" s="23" t="s">
        <v>255</v>
      </c>
      <c r="E105" s="20">
        <v>12</v>
      </c>
      <c r="F105" s="20" t="str">
        <f t="shared" si="5"/>
        <v>11-15</v>
      </c>
      <c r="G105" s="20">
        <v>12</v>
      </c>
      <c r="H105" s="20" t="str">
        <f t="shared" si="3"/>
        <v>11-15</v>
      </c>
      <c r="I105" s="20">
        <v>0</v>
      </c>
      <c r="J105" s="20">
        <f t="shared" si="4"/>
        <v>0</v>
      </c>
      <c r="K105" s="20" t="s">
        <v>402</v>
      </c>
      <c r="L105" s="24">
        <v>20</v>
      </c>
      <c r="M105" s="20" t="s">
        <v>76</v>
      </c>
      <c r="N105" s="20" t="s">
        <v>47</v>
      </c>
      <c r="O105" s="20" t="s">
        <v>47</v>
      </c>
      <c r="P105" s="20">
        <v>6</v>
      </c>
      <c r="Q105" s="20">
        <v>6</v>
      </c>
      <c r="X105" s="20" t="s">
        <v>54</v>
      </c>
      <c r="Y105" s="20" t="s">
        <v>48</v>
      </c>
      <c r="Z105" s="20" t="s">
        <v>48</v>
      </c>
      <c r="AA105" s="33" t="s">
        <v>47</v>
      </c>
      <c r="AB105" s="20" t="s">
        <v>47</v>
      </c>
      <c r="AC105" s="20" t="s">
        <v>48</v>
      </c>
      <c r="AD105" s="20" t="s">
        <v>77</v>
      </c>
      <c r="AE105" s="25" t="s">
        <v>125</v>
      </c>
    </row>
    <row r="106" spans="1:31" ht="14.1" customHeight="1" x14ac:dyDescent="0.3">
      <c r="A106" s="21" t="s">
        <v>403</v>
      </c>
      <c r="B106" s="22" t="s">
        <v>404</v>
      </c>
      <c r="C106" s="23">
        <v>2019</v>
      </c>
      <c r="D106" s="23" t="s">
        <v>255</v>
      </c>
      <c r="E106" s="20">
        <v>20</v>
      </c>
      <c r="F106" s="20" t="str">
        <f t="shared" si="5"/>
        <v>16-20</v>
      </c>
      <c r="G106" s="20">
        <v>10</v>
      </c>
      <c r="H106" s="20" t="str">
        <f t="shared" si="3"/>
        <v>6-10</v>
      </c>
      <c r="I106" s="20">
        <v>10</v>
      </c>
      <c r="J106" s="20" t="str">
        <f t="shared" si="4"/>
        <v>6-10</v>
      </c>
      <c r="K106" s="33" t="s">
        <v>405</v>
      </c>
      <c r="L106" s="24">
        <v>20.75</v>
      </c>
      <c r="M106" s="20" t="s">
        <v>76</v>
      </c>
      <c r="N106" s="20" t="s">
        <v>47</v>
      </c>
      <c r="O106" s="20" t="s">
        <v>47</v>
      </c>
      <c r="P106" s="20">
        <v>6</v>
      </c>
      <c r="Q106" s="20">
        <v>6</v>
      </c>
      <c r="X106" s="20" t="s">
        <v>59</v>
      </c>
      <c r="Y106" s="20" t="s">
        <v>48</v>
      </c>
      <c r="Z106" s="20" t="s">
        <v>48</v>
      </c>
      <c r="AA106" s="33" t="s">
        <v>47</v>
      </c>
      <c r="AB106" s="20" t="s">
        <v>47</v>
      </c>
      <c r="AC106" s="20" t="s">
        <v>48</v>
      </c>
      <c r="AD106" s="20" t="s">
        <v>96</v>
      </c>
      <c r="AE106" s="25" t="s">
        <v>56</v>
      </c>
    </row>
    <row r="107" spans="1:31" ht="14.1" customHeight="1" x14ac:dyDescent="0.3">
      <c r="A107" s="21" t="s">
        <v>406</v>
      </c>
      <c r="B107" s="22" t="s">
        <v>407</v>
      </c>
      <c r="C107" s="23">
        <v>2019</v>
      </c>
      <c r="D107" s="23" t="s">
        <v>255</v>
      </c>
      <c r="E107" s="20">
        <v>19</v>
      </c>
      <c r="F107" s="20" t="str">
        <f t="shared" si="5"/>
        <v>16-20</v>
      </c>
      <c r="G107" s="20">
        <v>19</v>
      </c>
      <c r="H107" s="20" t="str">
        <f t="shared" si="3"/>
        <v>16-20</v>
      </c>
      <c r="I107" s="20">
        <v>0</v>
      </c>
      <c r="J107" s="20">
        <f t="shared" si="4"/>
        <v>0</v>
      </c>
      <c r="K107" s="20" t="s">
        <v>408</v>
      </c>
      <c r="L107" s="24">
        <v>21.2</v>
      </c>
      <c r="M107" s="34" t="s">
        <v>199</v>
      </c>
      <c r="N107" s="20" t="s">
        <v>47</v>
      </c>
      <c r="O107" s="20" t="s">
        <v>48</v>
      </c>
      <c r="R107" s="20">
        <v>160</v>
      </c>
      <c r="S107" s="20">
        <v>160</v>
      </c>
      <c r="X107" s="20" t="s">
        <v>54</v>
      </c>
      <c r="Y107" s="20" t="s">
        <v>47</v>
      </c>
      <c r="Z107" s="20" t="s">
        <v>48</v>
      </c>
      <c r="AA107" s="33" t="s">
        <v>47</v>
      </c>
      <c r="AB107" s="20" t="s">
        <v>47</v>
      </c>
      <c r="AC107" s="20" t="s">
        <v>47</v>
      </c>
      <c r="AD107" s="20" t="s">
        <v>96</v>
      </c>
      <c r="AE107" s="25" t="s">
        <v>49</v>
      </c>
    </row>
    <row r="108" spans="1:31" ht="14.1" customHeight="1" x14ac:dyDescent="0.3">
      <c r="A108" s="21" t="s">
        <v>409</v>
      </c>
      <c r="B108" s="22" t="s">
        <v>410</v>
      </c>
      <c r="C108" s="23">
        <v>2019</v>
      </c>
      <c r="D108" s="23" t="s">
        <v>255</v>
      </c>
      <c r="E108" s="20">
        <v>8</v>
      </c>
      <c r="F108" s="20" t="str">
        <f t="shared" si="5"/>
        <v>6-10</v>
      </c>
      <c r="G108" s="20">
        <v>8</v>
      </c>
      <c r="H108" s="20" t="str">
        <f t="shared" si="3"/>
        <v>6-10</v>
      </c>
      <c r="I108" s="20">
        <v>0</v>
      </c>
      <c r="J108" s="20">
        <f t="shared" si="4"/>
        <v>0</v>
      </c>
      <c r="K108" s="20" t="s">
        <v>411</v>
      </c>
      <c r="L108" s="24">
        <v>22</v>
      </c>
      <c r="M108" s="20" t="s">
        <v>76</v>
      </c>
      <c r="N108" s="20" t="s">
        <v>47</v>
      </c>
      <c r="O108" s="20" t="s">
        <v>47</v>
      </c>
      <c r="P108" s="20">
        <v>6</v>
      </c>
      <c r="Q108" s="20">
        <v>6</v>
      </c>
      <c r="X108" s="20" t="s">
        <v>59</v>
      </c>
      <c r="Y108" s="20" t="s">
        <v>48</v>
      </c>
      <c r="Z108" s="20" t="s">
        <v>48</v>
      </c>
      <c r="AA108" s="33" t="s">
        <v>47</v>
      </c>
      <c r="AB108" s="20" t="s">
        <v>48</v>
      </c>
      <c r="AC108" s="20" t="s">
        <v>48</v>
      </c>
      <c r="AD108" s="20" t="s">
        <v>77</v>
      </c>
      <c r="AE108" s="25" t="s">
        <v>125</v>
      </c>
    </row>
    <row r="109" spans="1:31" ht="14.1" customHeight="1" x14ac:dyDescent="0.3">
      <c r="A109" s="21" t="s">
        <v>412</v>
      </c>
      <c r="B109" s="22" t="s">
        <v>413</v>
      </c>
      <c r="C109" s="23">
        <v>2019</v>
      </c>
      <c r="D109" s="23" t="s">
        <v>255</v>
      </c>
      <c r="E109" s="20">
        <v>24</v>
      </c>
      <c r="F109" s="20" t="str">
        <f t="shared" si="5"/>
        <v>21-25</v>
      </c>
      <c r="G109" s="20">
        <v>12</v>
      </c>
      <c r="H109" s="20" t="str">
        <f t="shared" si="3"/>
        <v>11-15</v>
      </c>
      <c r="I109" s="20">
        <v>12</v>
      </c>
      <c r="J109" s="20" t="str">
        <f t="shared" si="4"/>
        <v>11-15</v>
      </c>
      <c r="K109" s="20" t="s">
        <v>414</v>
      </c>
      <c r="L109" s="24">
        <v>22.1</v>
      </c>
      <c r="M109" s="34" t="s">
        <v>76</v>
      </c>
      <c r="N109" s="20" t="s">
        <v>47</v>
      </c>
      <c r="O109" s="20" t="s">
        <v>47</v>
      </c>
      <c r="P109" s="20">
        <v>6</v>
      </c>
      <c r="Q109" s="20">
        <v>6</v>
      </c>
      <c r="X109" s="20" t="s">
        <v>59</v>
      </c>
      <c r="Y109" s="20" t="s">
        <v>48</v>
      </c>
      <c r="Z109" s="20" t="s">
        <v>48</v>
      </c>
      <c r="AA109" s="33" t="s">
        <v>47</v>
      </c>
      <c r="AB109" s="20" t="s">
        <v>47</v>
      </c>
      <c r="AC109" s="20" t="s">
        <v>48</v>
      </c>
      <c r="AD109" s="20" t="s">
        <v>45</v>
      </c>
      <c r="AE109" s="25" t="s">
        <v>56</v>
      </c>
    </row>
    <row r="110" spans="1:31" ht="14.1" customHeight="1" x14ac:dyDescent="0.3">
      <c r="A110" s="21" t="s">
        <v>415</v>
      </c>
      <c r="B110" s="22" t="s">
        <v>416</v>
      </c>
      <c r="C110" s="23">
        <v>2019</v>
      </c>
      <c r="D110" s="23" t="s">
        <v>255</v>
      </c>
      <c r="E110" s="20">
        <v>16</v>
      </c>
      <c r="F110" s="20" t="str">
        <f t="shared" si="5"/>
        <v>16-20</v>
      </c>
      <c r="G110" s="20">
        <v>16</v>
      </c>
      <c r="H110" s="20" t="str">
        <f t="shared" si="3"/>
        <v>16-20</v>
      </c>
      <c r="I110" s="20">
        <v>9</v>
      </c>
      <c r="J110" s="20" t="str">
        <f t="shared" si="4"/>
        <v>6-10</v>
      </c>
      <c r="K110" s="20" t="s">
        <v>417</v>
      </c>
      <c r="L110" s="24">
        <v>22.5</v>
      </c>
      <c r="M110" s="20" t="s">
        <v>418</v>
      </c>
      <c r="N110" s="20" t="s">
        <v>47</v>
      </c>
      <c r="O110" s="20" t="s">
        <v>48</v>
      </c>
      <c r="R110" s="20">
        <v>350</v>
      </c>
      <c r="S110" s="20">
        <v>350</v>
      </c>
      <c r="X110" s="20" t="s">
        <v>54</v>
      </c>
      <c r="Y110" s="20" t="s">
        <v>47</v>
      </c>
      <c r="Z110" s="20" t="s">
        <v>48</v>
      </c>
      <c r="AA110" s="33" t="s">
        <v>47</v>
      </c>
      <c r="AB110" s="20" t="s">
        <v>48</v>
      </c>
      <c r="AC110" s="20" t="s">
        <v>48</v>
      </c>
      <c r="AD110" s="20" t="s">
        <v>77</v>
      </c>
      <c r="AE110" s="25" t="s">
        <v>125</v>
      </c>
    </row>
    <row r="111" spans="1:31" ht="14.1" customHeight="1" x14ac:dyDescent="0.3">
      <c r="A111" s="21" t="s">
        <v>419</v>
      </c>
      <c r="B111" s="22" t="s">
        <v>420</v>
      </c>
      <c r="C111" s="23">
        <v>2019</v>
      </c>
      <c r="D111" s="23" t="s">
        <v>255</v>
      </c>
      <c r="E111" s="20">
        <v>24</v>
      </c>
      <c r="F111" s="20" t="str">
        <f t="shared" si="5"/>
        <v>21-25</v>
      </c>
      <c r="G111" s="20">
        <v>24</v>
      </c>
      <c r="H111" s="20" t="str">
        <f t="shared" si="3"/>
        <v>21-25</v>
      </c>
      <c r="I111" s="20">
        <v>0</v>
      </c>
      <c r="J111" s="20">
        <f t="shared" si="4"/>
        <v>0</v>
      </c>
      <c r="K111" s="20" t="s">
        <v>421</v>
      </c>
      <c r="L111" s="24">
        <v>22.5</v>
      </c>
      <c r="M111" s="20" t="s">
        <v>76</v>
      </c>
      <c r="N111" s="20" t="s">
        <v>47</v>
      </c>
      <c r="O111" s="20" t="s">
        <v>47</v>
      </c>
      <c r="P111" s="20">
        <v>6</v>
      </c>
      <c r="Q111" s="20">
        <v>6</v>
      </c>
      <c r="X111" s="20" t="s">
        <v>54</v>
      </c>
      <c r="Y111" s="20" t="s">
        <v>48</v>
      </c>
      <c r="Z111" s="20" t="s">
        <v>48</v>
      </c>
      <c r="AA111" s="33" t="s">
        <v>47</v>
      </c>
      <c r="AB111" s="20" t="s">
        <v>47</v>
      </c>
      <c r="AC111" s="20" t="s">
        <v>48</v>
      </c>
      <c r="AD111" s="20" t="s">
        <v>96</v>
      </c>
      <c r="AE111" s="25" t="s">
        <v>56</v>
      </c>
    </row>
    <row r="112" spans="1:31" ht="14.1" customHeight="1" x14ac:dyDescent="0.3">
      <c r="A112" s="21" t="s">
        <v>422</v>
      </c>
      <c r="B112" s="22" t="s">
        <v>423</v>
      </c>
      <c r="C112" s="23">
        <v>2019</v>
      </c>
      <c r="D112" s="23" t="s">
        <v>255</v>
      </c>
      <c r="E112" s="20">
        <v>23</v>
      </c>
      <c r="F112" s="20" t="str">
        <f t="shared" si="5"/>
        <v>21-25</v>
      </c>
      <c r="G112" s="20">
        <v>0</v>
      </c>
      <c r="H112" s="20">
        <f t="shared" si="3"/>
        <v>0</v>
      </c>
      <c r="I112" s="20">
        <v>23</v>
      </c>
      <c r="J112" s="20" t="str">
        <f t="shared" si="4"/>
        <v>21-25</v>
      </c>
      <c r="K112" s="20" t="s">
        <v>424</v>
      </c>
      <c r="L112" s="24">
        <v>22.9</v>
      </c>
      <c r="M112" s="20" t="s">
        <v>425</v>
      </c>
      <c r="N112" s="20" t="s">
        <v>47</v>
      </c>
      <c r="O112" s="20" t="s">
        <v>48</v>
      </c>
      <c r="R112" s="20">
        <v>150</v>
      </c>
      <c r="S112" s="20">
        <v>150</v>
      </c>
      <c r="X112" s="20" t="s">
        <v>54</v>
      </c>
      <c r="Y112" s="20" t="s">
        <v>48</v>
      </c>
      <c r="Z112" s="20" t="s">
        <v>47</v>
      </c>
      <c r="AA112" s="33" t="s">
        <v>47</v>
      </c>
      <c r="AB112" s="20" t="s">
        <v>48</v>
      </c>
      <c r="AC112" s="20" t="s">
        <v>48</v>
      </c>
      <c r="AD112" s="20" t="s">
        <v>77</v>
      </c>
      <c r="AE112" s="25" t="s">
        <v>49</v>
      </c>
    </row>
    <row r="113" spans="1:31" ht="14.1" customHeight="1" x14ac:dyDescent="0.3">
      <c r="A113" s="21" t="s">
        <v>426</v>
      </c>
      <c r="B113" s="22" t="s">
        <v>427</v>
      </c>
      <c r="C113" s="23">
        <v>2019</v>
      </c>
      <c r="D113" s="23" t="s">
        <v>255</v>
      </c>
      <c r="E113" s="20">
        <v>17</v>
      </c>
      <c r="F113" s="20" t="str">
        <f t="shared" si="5"/>
        <v>16-20</v>
      </c>
      <c r="G113" s="20">
        <v>17</v>
      </c>
      <c r="H113" s="20" t="str">
        <f t="shared" si="3"/>
        <v>16-20</v>
      </c>
      <c r="I113" s="20">
        <v>0</v>
      </c>
      <c r="J113" s="20">
        <f t="shared" si="4"/>
        <v>0</v>
      </c>
      <c r="K113" s="20" t="s">
        <v>428</v>
      </c>
      <c r="L113" s="24">
        <v>23</v>
      </c>
      <c r="M113" s="20" t="s">
        <v>46</v>
      </c>
      <c r="N113" s="20" t="s">
        <v>47</v>
      </c>
      <c r="O113" s="20" t="s">
        <v>48</v>
      </c>
      <c r="R113" s="20">
        <v>300</v>
      </c>
      <c r="S113" s="20">
        <v>300</v>
      </c>
      <c r="X113" s="20" t="s">
        <v>429</v>
      </c>
      <c r="Y113" s="20" t="s">
        <v>48</v>
      </c>
      <c r="Z113" s="20" t="s">
        <v>48</v>
      </c>
      <c r="AA113" s="33" t="s">
        <v>47</v>
      </c>
      <c r="AB113" s="20" t="s">
        <v>47</v>
      </c>
      <c r="AC113" s="20" t="s">
        <v>47</v>
      </c>
      <c r="AD113" s="20" t="s">
        <v>77</v>
      </c>
      <c r="AE113" s="25" t="s">
        <v>125</v>
      </c>
    </row>
    <row r="114" spans="1:31" ht="14.1" customHeight="1" x14ac:dyDescent="0.3">
      <c r="A114" s="21" t="s">
        <v>430</v>
      </c>
      <c r="B114" s="22" t="s">
        <v>431</v>
      </c>
      <c r="C114" s="23">
        <v>2019</v>
      </c>
      <c r="D114" s="23" t="s">
        <v>255</v>
      </c>
      <c r="E114" s="20">
        <v>12</v>
      </c>
      <c r="F114" s="20" t="str">
        <f t="shared" si="5"/>
        <v>11-15</v>
      </c>
      <c r="G114" s="20">
        <v>12</v>
      </c>
      <c r="H114" s="20" t="str">
        <f t="shared" si="3"/>
        <v>11-15</v>
      </c>
      <c r="I114" s="20">
        <v>0</v>
      </c>
      <c r="J114" s="20">
        <f t="shared" si="4"/>
        <v>0</v>
      </c>
      <c r="K114" s="20" t="s">
        <v>432</v>
      </c>
      <c r="L114" s="24">
        <v>23.2</v>
      </c>
      <c r="M114" s="33" t="s">
        <v>46</v>
      </c>
      <c r="N114" s="20" t="s">
        <v>47</v>
      </c>
      <c r="O114" s="20" t="s">
        <v>48</v>
      </c>
      <c r="R114" s="20">
        <v>300</v>
      </c>
      <c r="S114" s="20">
        <v>300</v>
      </c>
      <c r="X114" s="20" t="s">
        <v>59</v>
      </c>
      <c r="Y114" s="20" t="s">
        <v>48</v>
      </c>
      <c r="Z114" s="20" t="s">
        <v>47</v>
      </c>
      <c r="AA114" s="33" t="s">
        <v>47</v>
      </c>
      <c r="AB114" s="20" t="s">
        <v>47</v>
      </c>
      <c r="AC114" s="20" t="s">
        <v>47</v>
      </c>
      <c r="AD114" s="20" t="s">
        <v>77</v>
      </c>
      <c r="AE114" s="25" t="s">
        <v>125</v>
      </c>
    </row>
    <row r="115" spans="1:31" ht="14.1" customHeight="1" x14ac:dyDescent="0.3">
      <c r="A115" s="21" t="s">
        <v>433</v>
      </c>
      <c r="B115" s="22" t="s">
        <v>434</v>
      </c>
      <c r="C115" s="23">
        <v>2019</v>
      </c>
      <c r="D115" s="23" t="s">
        <v>255</v>
      </c>
      <c r="E115" s="20">
        <v>15</v>
      </c>
      <c r="F115" s="20" t="str">
        <f t="shared" si="5"/>
        <v>11-15</v>
      </c>
      <c r="G115" s="20">
        <v>15</v>
      </c>
      <c r="H115" s="20" t="str">
        <f t="shared" si="3"/>
        <v>11-15</v>
      </c>
      <c r="I115" s="20">
        <v>0</v>
      </c>
      <c r="J115" s="20">
        <f t="shared" si="4"/>
        <v>0</v>
      </c>
      <c r="K115" s="20" t="s">
        <v>435</v>
      </c>
      <c r="L115" s="24">
        <v>23.3</v>
      </c>
      <c r="M115" s="20" t="s">
        <v>76</v>
      </c>
      <c r="N115" s="20" t="s">
        <v>47</v>
      </c>
      <c r="O115" s="20" t="s">
        <v>47</v>
      </c>
      <c r="P115" s="20">
        <v>6</v>
      </c>
      <c r="Q115" s="20">
        <v>6</v>
      </c>
      <c r="X115" s="20" t="s">
        <v>54</v>
      </c>
      <c r="Y115" s="20" t="s">
        <v>48</v>
      </c>
      <c r="Z115" s="20" t="s">
        <v>48</v>
      </c>
      <c r="AA115" s="33" t="s">
        <v>47</v>
      </c>
      <c r="AB115" s="20" t="s">
        <v>47</v>
      </c>
      <c r="AC115" s="20" t="s">
        <v>48</v>
      </c>
      <c r="AD115" s="20" t="s">
        <v>77</v>
      </c>
      <c r="AE115" s="25" t="s">
        <v>56</v>
      </c>
    </row>
    <row r="116" spans="1:31" ht="14.1" customHeight="1" x14ac:dyDescent="0.3">
      <c r="A116" s="21" t="s">
        <v>436</v>
      </c>
      <c r="B116" s="22" t="s">
        <v>437</v>
      </c>
      <c r="C116" s="23">
        <v>2019</v>
      </c>
      <c r="D116" s="23" t="s">
        <v>255</v>
      </c>
      <c r="E116" s="20">
        <v>22</v>
      </c>
      <c r="F116" s="20" t="str">
        <f t="shared" si="5"/>
        <v>21-25</v>
      </c>
      <c r="G116" s="20">
        <v>22</v>
      </c>
      <c r="H116" s="20" t="str">
        <f t="shared" si="3"/>
        <v>21-25</v>
      </c>
      <c r="I116" s="20">
        <v>0</v>
      </c>
      <c r="J116" s="20">
        <f t="shared" si="4"/>
        <v>0</v>
      </c>
      <c r="K116" s="20" t="s">
        <v>438</v>
      </c>
      <c r="L116" s="24">
        <v>23.4</v>
      </c>
      <c r="M116" s="20" t="s">
        <v>76</v>
      </c>
      <c r="N116" s="20" t="s">
        <v>47</v>
      </c>
      <c r="O116" s="20" t="s">
        <v>47</v>
      </c>
      <c r="P116" s="20">
        <v>6</v>
      </c>
      <c r="Q116" s="20">
        <v>6</v>
      </c>
      <c r="X116" s="20" t="s">
        <v>59</v>
      </c>
      <c r="Y116" s="20" t="s">
        <v>48</v>
      </c>
      <c r="Z116" s="20" t="s">
        <v>48</v>
      </c>
      <c r="AA116" s="33" t="s">
        <v>47</v>
      </c>
      <c r="AB116" s="20" t="s">
        <v>47</v>
      </c>
      <c r="AC116" s="20" t="s">
        <v>48</v>
      </c>
      <c r="AD116" s="20" t="s">
        <v>77</v>
      </c>
      <c r="AE116" s="25" t="s">
        <v>56</v>
      </c>
    </row>
    <row r="117" spans="1:31" ht="14.1" customHeight="1" x14ac:dyDescent="0.3">
      <c r="A117" s="21" t="s">
        <v>439</v>
      </c>
      <c r="B117" s="22" t="s">
        <v>427</v>
      </c>
      <c r="C117" s="23">
        <v>2019</v>
      </c>
      <c r="D117" s="23" t="s">
        <v>255</v>
      </c>
      <c r="E117" s="20">
        <v>19</v>
      </c>
      <c r="F117" s="20" t="str">
        <f t="shared" si="5"/>
        <v>16-20</v>
      </c>
      <c r="G117" s="20">
        <v>19</v>
      </c>
      <c r="H117" s="20" t="str">
        <f t="shared" si="3"/>
        <v>16-20</v>
      </c>
      <c r="I117" s="20">
        <v>0</v>
      </c>
      <c r="J117" s="20">
        <f t="shared" si="4"/>
        <v>0</v>
      </c>
      <c r="K117" s="20" t="s">
        <v>440</v>
      </c>
      <c r="L117" s="24">
        <v>24</v>
      </c>
      <c r="M117" s="20" t="s">
        <v>46</v>
      </c>
      <c r="N117" s="20" t="s">
        <v>47</v>
      </c>
      <c r="O117" s="20" t="s">
        <v>48</v>
      </c>
      <c r="R117" s="20">
        <v>300</v>
      </c>
      <c r="S117" s="20">
        <v>300</v>
      </c>
      <c r="X117" s="20" t="s">
        <v>286</v>
      </c>
      <c r="Y117" s="20" t="s">
        <v>48</v>
      </c>
      <c r="Z117" s="20" t="s">
        <v>48</v>
      </c>
      <c r="AA117" s="33" t="s">
        <v>47</v>
      </c>
      <c r="AB117" s="20" t="s">
        <v>47</v>
      </c>
      <c r="AC117" s="20" t="s">
        <v>47</v>
      </c>
      <c r="AD117" s="20" t="s">
        <v>77</v>
      </c>
      <c r="AE117" s="25" t="s">
        <v>125</v>
      </c>
    </row>
    <row r="118" spans="1:31" ht="14.1" customHeight="1" x14ac:dyDescent="0.3">
      <c r="A118" s="21" t="s">
        <v>441</v>
      </c>
      <c r="B118" s="22" t="s">
        <v>442</v>
      </c>
      <c r="C118" s="23">
        <v>2019</v>
      </c>
      <c r="D118" s="23" t="s">
        <v>255</v>
      </c>
      <c r="E118" s="20">
        <v>16</v>
      </c>
      <c r="F118" s="20" t="str">
        <f t="shared" si="5"/>
        <v>16-20</v>
      </c>
      <c r="G118" s="20">
        <v>16</v>
      </c>
      <c r="H118" s="20" t="str">
        <f t="shared" si="3"/>
        <v>16-20</v>
      </c>
      <c r="I118" s="20">
        <v>0</v>
      </c>
      <c r="J118" s="20">
        <f t="shared" si="4"/>
        <v>0</v>
      </c>
      <c r="K118" s="20" t="s">
        <v>443</v>
      </c>
      <c r="L118" s="24">
        <v>24.2</v>
      </c>
      <c r="M118" s="42" t="s">
        <v>444</v>
      </c>
      <c r="N118" s="20" t="s">
        <v>48</v>
      </c>
      <c r="O118" s="20" t="s">
        <v>47</v>
      </c>
      <c r="Q118" s="20">
        <v>10</v>
      </c>
      <c r="T118" s="20">
        <v>9</v>
      </c>
      <c r="U118" s="20">
        <v>11</v>
      </c>
      <c r="X118" s="20" t="s">
        <v>59</v>
      </c>
      <c r="Y118" s="20" t="s">
        <v>48</v>
      </c>
      <c r="Z118" s="20" t="s">
        <v>48</v>
      </c>
      <c r="AA118" s="33" t="s">
        <v>47</v>
      </c>
      <c r="AB118" s="20" t="s">
        <v>47</v>
      </c>
      <c r="AC118" s="20" t="s">
        <v>47</v>
      </c>
      <c r="AD118" s="20" t="s">
        <v>77</v>
      </c>
      <c r="AE118" s="25" t="s">
        <v>49</v>
      </c>
    </row>
    <row r="119" spans="1:31" ht="14.1" customHeight="1" x14ac:dyDescent="0.3">
      <c r="A119" s="21" t="s">
        <v>445</v>
      </c>
      <c r="B119" s="22" t="s">
        <v>446</v>
      </c>
      <c r="C119" s="23">
        <v>2019</v>
      </c>
      <c r="D119" s="23" t="s">
        <v>255</v>
      </c>
      <c r="E119" s="20">
        <v>14</v>
      </c>
      <c r="F119" s="20" t="str">
        <f t="shared" si="5"/>
        <v>11-15</v>
      </c>
      <c r="G119" s="20">
        <v>14</v>
      </c>
      <c r="H119" s="20" t="str">
        <f t="shared" si="3"/>
        <v>11-15</v>
      </c>
      <c r="I119" s="20">
        <v>0</v>
      </c>
      <c r="J119" s="20">
        <f t="shared" si="4"/>
        <v>0</v>
      </c>
      <c r="K119" s="20" t="s">
        <v>447</v>
      </c>
      <c r="L119" s="24">
        <v>24.7</v>
      </c>
      <c r="M119" s="43" t="s">
        <v>384</v>
      </c>
      <c r="N119" s="20" t="s">
        <v>48</v>
      </c>
      <c r="O119" s="20" t="s">
        <v>47</v>
      </c>
      <c r="Q119" s="20">
        <v>4.5</v>
      </c>
      <c r="T119" s="20">
        <v>3</v>
      </c>
      <c r="U119" s="20">
        <v>6</v>
      </c>
      <c r="X119" s="20" t="s">
        <v>59</v>
      </c>
      <c r="Y119" s="20" t="s">
        <v>48</v>
      </c>
      <c r="Z119" s="20" t="s">
        <v>48</v>
      </c>
      <c r="AA119" s="20" t="s">
        <v>48</v>
      </c>
      <c r="AB119" s="20" t="s">
        <v>47</v>
      </c>
      <c r="AC119" s="20" t="s">
        <v>47</v>
      </c>
      <c r="AD119" s="20" t="s">
        <v>77</v>
      </c>
      <c r="AE119" s="25" t="s">
        <v>49</v>
      </c>
    </row>
    <row r="120" spans="1:31" ht="14.1" customHeight="1" x14ac:dyDescent="0.3">
      <c r="A120" s="21" t="s">
        <v>448</v>
      </c>
      <c r="B120" s="22" t="s">
        <v>449</v>
      </c>
      <c r="C120" s="23">
        <v>2019</v>
      </c>
      <c r="D120" s="23" t="s">
        <v>255</v>
      </c>
      <c r="E120" s="20">
        <v>15</v>
      </c>
      <c r="F120" s="20" t="str">
        <f t="shared" si="5"/>
        <v>11-15</v>
      </c>
      <c r="G120" s="20">
        <v>15</v>
      </c>
      <c r="H120" s="20" t="str">
        <f t="shared" si="3"/>
        <v>11-15</v>
      </c>
      <c r="I120" s="20">
        <v>0</v>
      </c>
      <c r="J120" s="20">
        <f t="shared" si="4"/>
        <v>0</v>
      </c>
      <c r="K120" s="20" t="s">
        <v>450</v>
      </c>
      <c r="L120" s="24">
        <v>25.3</v>
      </c>
      <c r="M120" s="20" t="s">
        <v>72</v>
      </c>
      <c r="N120" s="20" t="s">
        <v>47</v>
      </c>
      <c r="O120" s="20" t="s">
        <v>47</v>
      </c>
      <c r="P120" s="20">
        <v>5</v>
      </c>
      <c r="Q120" s="20">
        <v>5</v>
      </c>
      <c r="X120" s="20" t="s">
        <v>59</v>
      </c>
      <c r="Y120" s="20" t="s">
        <v>48</v>
      </c>
      <c r="Z120" s="20" t="s">
        <v>48</v>
      </c>
      <c r="AA120" s="33" t="s">
        <v>47</v>
      </c>
      <c r="AB120" s="20" t="s">
        <v>48</v>
      </c>
      <c r="AC120" s="20" t="s">
        <v>48</v>
      </c>
      <c r="AD120" s="20" t="s">
        <v>77</v>
      </c>
      <c r="AE120" s="25" t="s">
        <v>49</v>
      </c>
    </row>
    <row r="121" spans="1:31" ht="14.1" customHeight="1" x14ac:dyDescent="0.3">
      <c r="A121" s="21" t="s">
        <v>451</v>
      </c>
      <c r="B121" s="22" t="s">
        <v>452</v>
      </c>
      <c r="C121" s="23">
        <v>2019</v>
      </c>
      <c r="D121" s="23" t="s">
        <v>255</v>
      </c>
      <c r="E121" s="20">
        <v>25</v>
      </c>
      <c r="F121" s="20" t="str">
        <f t="shared" si="5"/>
        <v>21-25</v>
      </c>
      <c r="G121" s="20">
        <v>25</v>
      </c>
      <c r="H121" s="20" t="str">
        <f t="shared" si="3"/>
        <v>21-25</v>
      </c>
      <c r="I121" s="20">
        <v>0</v>
      </c>
      <c r="J121" s="20">
        <f t="shared" si="4"/>
        <v>0</v>
      </c>
      <c r="K121" s="33" t="s">
        <v>453</v>
      </c>
      <c r="L121" s="24">
        <v>25.6</v>
      </c>
      <c r="M121" s="20" t="s">
        <v>110</v>
      </c>
      <c r="N121" s="20" t="s">
        <v>47</v>
      </c>
      <c r="O121" s="20" t="s">
        <v>47</v>
      </c>
      <c r="P121" s="20">
        <v>3</v>
      </c>
      <c r="Q121" s="20">
        <v>3</v>
      </c>
      <c r="X121" s="20" t="s">
        <v>45</v>
      </c>
      <c r="Y121" s="20" t="s">
        <v>48</v>
      </c>
      <c r="Z121" s="20" t="s">
        <v>48</v>
      </c>
      <c r="AA121" s="33" t="s">
        <v>47</v>
      </c>
      <c r="AB121" s="20" t="s">
        <v>47</v>
      </c>
      <c r="AC121" s="20" t="s">
        <v>48</v>
      </c>
      <c r="AD121" s="20" t="s">
        <v>77</v>
      </c>
      <c r="AE121" s="25" t="s">
        <v>56</v>
      </c>
    </row>
    <row r="122" spans="1:31" ht="14.1" customHeight="1" x14ac:dyDescent="0.3">
      <c r="A122" s="21" t="s">
        <v>454</v>
      </c>
      <c r="B122" s="22" t="s">
        <v>455</v>
      </c>
      <c r="C122" s="23">
        <v>2019</v>
      </c>
      <c r="D122" s="23" t="s">
        <v>255</v>
      </c>
      <c r="E122" s="20">
        <v>20</v>
      </c>
      <c r="F122" s="20" t="str">
        <f t="shared" si="5"/>
        <v>16-20</v>
      </c>
      <c r="G122" s="20">
        <v>20</v>
      </c>
      <c r="H122" s="20" t="str">
        <f t="shared" si="3"/>
        <v>16-20</v>
      </c>
      <c r="I122" s="20">
        <v>0</v>
      </c>
      <c r="J122" s="20">
        <f t="shared" si="4"/>
        <v>0</v>
      </c>
      <c r="K122" s="20" t="s">
        <v>456</v>
      </c>
      <c r="L122" s="24">
        <v>25.7</v>
      </c>
      <c r="M122" s="20" t="s">
        <v>72</v>
      </c>
      <c r="N122" s="20" t="s">
        <v>47</v>
      </c>
      <c r="O122" s="20" t="s">
        <v>47</v>
      </c>
      <c r="P122" s="20">
        <v>5</v>
      </c>
      <c r="Q122" s="20">
        <v>5</v>
      </c>
      <c r="X122" s="20" t="s">
        <v>59</v>
      </c>
      <c r="Y122" s="20" t="s">
        <v>48</v>
      </c>
      <c r="Z122" s="20" t="s">
        <v>48</v>
      </c>
      <c r="AA122" s="33" t="s">
        <v>47</v>
      </c>
      <c r="AB122" s="20" t="s">
        <v>47</v>
      </c>
      <c r="AC122" s="20" t="s">
        <v>47</v>
      </c>
      <c r="AD122" s="20" t="s">
        <v>77</v>
      </c>
      <c r="AE122" s="25" t="s">
        <v>49</v>
      </c>
    </row>
    <row r="123" spans="1:31" ht="14.1" customHeight="1" x14ac:dyDescent="0.3">
      <c r="A123" s="21" t="s">
        <v>457</v>
      </c>
      <c r="B123" s="22" t="s">
        <v>458</v>
      </c>
      <c r="C123" s="23">
        <v>2019</v>
      </c>
      <c r="D123" s="23" t="s">
        <v>255</v>
      </c>
      <c r="E123" s="20">
        <v>15</v>
      </c>
      <c r="F123" s="20" t="str">
        <f t="shared" si="5"/>
        <v>11-15</v>
      </c>
      <c r="G123" s="20">
        <v>15</v>
      </c>
      <c r="H123" s="20" t="str">
        <f t="shared" si="3"/>
        <v>11-15</v>
      </c>
      <c r="I123" s="20">
        <v>0</v>
      </c>
      <c r="J123" s="20">
        <f t="shared" si="4"/>
        <v>0</v>
      </c>
      <c r="K123" s="20" t="s">
        <v>459</v>
      </c>
      <c r="L123" s="24">
        <v>26.8</v>
      </c>
      <c r="M123" s="43" t="s">
        <v>225</v>
      </c>
      <c r="N123" s="20" t="s">
        <v>48</v>
      </c>
      <c r="O123" s="20" t="s">
        <v>47</v>
      </c>
      <c r="Q123" s="20">
        <v>6</v>
      </c>
      <c r="T123" s="20">
        <v>3</v>
      </c>
      <c r="U123" s="20">
        <v>9</v>
      </c>
      <c r="X123" s="20" t="s">
        <v>59</v>
      </c>
      <c r="Y123" s="20" t="s">
        <v>48</v>
      </c>
      <c r="Z123" s="20" t="s">
        <v>48</v>
      </c>
      <c r="AA123" s="33" t="s">
        <v>47</v>
      </c>
      <c r="AB123" s="20" t="s">
        <v>47</v>
      </c>
      <c r="AC123" s="20" t="s">
        <v>47</v>
      </c>
      <c r="AD123" s="20" t="s">
        <v>77</v>
      </c>
      <c r="AE123" s="25" t="s">
        <v>49</v>
      </c>
    </row>
    <row r="124" spans="1:31" ht="14.1" customHeight="1" x14ac:dyDescent="0.3">
      <c r="A124" s="21" t="s">
        <v>460</v>
      </c>
      <c r="B124" s="22" t="s">
        <v>461</v>
      </c>
      <c r="C124" s="23">
        <v>2019</v>
      </c>
      <c r="D124" s="23" t="s">
        <v>255</v>
      </c>
      <c r="E124" s="20">
        <v>11</v>
      </c>
      <c r="F124" s="20" t="str">
        <f t="shared" si="5"/>
        <v>11-15</v>
      </c>
      <c r="G124" s="20">
        <v>11</v>
      </c>
      <c r="H124" s="20" t="str">
        <f t="shared" si="3"/>
        <v>11-15</v>
      </c>
      <c r="I124" s="20">
        <v>0</v>
      </c>
      <c r="J124" s="20">
        <f t="shared" si="4"/>
        <v>0</v>
      </c>
      <c r="K124" s="20" t="s">
        <v>462</v>
      </c>
      <c r="L124" s="24">
        <v>18.7</v>
      </c>
      <c r="M124" s="20" t="s">
        <v>72</v>
      </c>
      <c r="N124" s="20" t="s">
        <v>47</v>
      </c>
      <c r="O124" s="20" t="s">
        <v>47</v>
      </c>
      <c r="P124" s="20">
        <v>5</v>
      </c>
      <c r="Q124" s="20">
        <v>5</v>
      </c>
      <c r="X124" s="20" t="s">
        <v>59</v>
      </c>
      <c r="Y124" s="20" t="s">
        <v>48</v>
      </c>
      <c r="Z124" s="20" t="s">
        <v>48</v>
      </c>
      <c r="AA124" s="33" t="s">
        <v>47</v>
      </c>
      <c r="AB124" s="20" t="s">
        <v>47</v>
      </c>
      <c r="AC124" s="20" t="s">
        <v>48</v>
      </c>
      <c r="AD124" s="20" t="s">
        <v>77</v>
      </c>
      <c r="AE124" s="25" t="s">
        <v>56</v>
      </c>
    </row>
    <row r="125" spans="1:31" ht="14.1" customHeight="1" x14ac:dyDescent="0.3">
      <c r="A125" s="21" t="s">
        <v>463</v>
      </c>
      <c r="B125" s="22" t="s">
        <v>464</v>
      </c>
      <c r="C125" s="23">
        <v>2019</v>
      </c>
      <c r="D125" s="23" t="s">
        <v>255</v>
      </c>
      <c r="E125" s="20">
        <v>13</v>
      </c>
      <c r="F125" s="20" t="str">
        <f t="shared" si="5"/>
        <v>11-15</v>
      </c>
      <c r="G125" s="20">
        <v>0</v>
      </c>
      <c r="H125" s="20">
        <f t="shared" ref="H125:H126" si="6">+IF(G125=0,0,IF(G125&lt;6,"1-5",IF(G125&lt;11,"6-10",IF(G125&lt;16,"11-15",IF(G125&lt;21,"16-20",IF(G125&lt;26,"21-25",IF(G125&lt;31,"26-30","+30")))))))</f>
        <v>0</v>
      </c>
      <c r="I125" s="20">
        <v>13</v>
      </c>
      <c r="J125" s="20" t="str">
        <f t="shared" ref="J125:J126" si="7">+IF(I125=0,0,IF(I125&lt;6,"1-5",IF(I125&lt;11,"6-10",IF(I125&lt;16,"11-15",IF(I125&lt;21,"16-20",IF(I125&lt;26,"21-25",IF(I125&lt;31,"26-30","+30")))))))</f>
        <v>11-15</v>
      </c>
      <c r="K125" s="20" t="s">
        <v>465</v>
      </c>
      <c r="L125" s="24">
        <v>31</v>
      </c>
      <c r="M125" s="20" t="s">
        <v>110</v>
      </c>
      <c r="N125" s="20" t="s">
        <v>47</v>
      </c>
      <c r="O125" s="20" t="s">
        <v>47</v>
      </c>
      <c r="P125" s="20">
        <v>3</v>
      </c>
      <c r="Q125" s="20">
        <v>3</v>
      </c>
      <c r="X125" s="20" t="s">
        <v>59</v>
      </c>
      <c r="Y125" s="20" t="s">
        <v>48</v>
      </c>
      <c r="Z125" s="20" t="s">
        <v>48</v>
      </c>
      <c r="AA125" s="33" t="s">
        <v>47</v>
      </c>
      <c r="AB125" s="20" t="s">
        <v>47</v>
      </c>
      <c r="AC125" s="20" t="s">
        <v>48</v>
      </c>
      <c r="AD125" s="20" t="s">
        <v>77</v>
      </c>
      <c r="AE125" s="25" t="s">
        <v>56</v>
      </c>
    </row>
    <row r="126" spans="1:31" ht="14.1" customHeight="1" x14ac:dyDescent="0.3">
      <c r="A126" s="21" t="s">
        <v>466</v>
      </c>
      <c r="B126" s="22" t="s">
        <v>467</v>
      </c>
      <c r="C126" s="23">
        <v>2019</v>
      </c>
      <c r="D126" s="23" t="s">
        <v>255</v>
      </c>
      <c r="E126" s="20">
        <v>12</v>
      </c>
      <c r="F126" s="20" t="str">
        <f t="shared" si="5"/>
        <v>11-15</v>
      </c>
      <c r="G126" s="20">
        <v>12</v>
      </c>
      <c r="H126" s="20" t="str">
        <f t="shared" si="6"/>
        <v>11-15</v>
      </c>
      <c r="I126" s="20">
        <v>0</v>
      </c>
      <c r="J126" s="20">
        <f t="shared" si="7"/>
        <v>0</v>
      </c>
      <c r="K126" s="20" t="s">
        <v>468</v>
      </c>
      <c r="L126" s="24">
        <v>31.3</v>
      </c>
      <c r="M126" s="20" t="s">
        <v>46</v>
      </c>
      <c r="N126" s="20" t="s">
        <v>47</v>
      </c>
      <c r="O126" s="20" t="s">
        <v>48</v>
      </c>
      <c r="R126" s="20">
        <v>300</v>
      </c>
      <c r="S126" s="20">
        <v>300</v>
      </c>
      <c r="X126" s="20" t="s">
        <v>286</v>
      </c>
      <c r="Y126" s="20" t="s">
        <v>48</v>
      </c>
      <c r="Z126" s="20" t="s">
        <v>48</v>
      </c>
      <c r="AA126" s="33" t="s">
        <v>47</v>
      </c>
      <c r="AB126" s="20" t="s">
        <v>47</v>
      </c>
      <c r="AC126" s="20" t="s">
        <v>48</v>
      </c>
      <c r="AD126" s="20" t="s">
        <v>77</v>
      </c>
      <c r="AE126" s="25" t="s">
        <v>56</v>
      </c>
    </row>
    <row r="127" spans="1:31" ht="14.1" customHeight="1" x14ac:dyDescent="0.3">
      <c r="A127" s="21" t="s">
        <v>469</v>
      </c>
      <c r="B127" s="22" t="s">
        <v>470</v>
      </c>
      <c r="C127" s="23">
        <v>2020</v>
      </c>
      <c r="D127" s="23" t="s">
        <v>255</v>
      </c>
      <c r="E127" s="20">
        <v>100</v>
      </c>
      <c r="F127" s="20" t="str">
        <f t="shared" si="5"/>
        <v>+30</v>
      </c>
      <c r="G127" s="20" t="s">
        <v>45</v>
      </c>
      <c r="H127" s="20" t="s">
        <v>45</v>
      </c>
      <c r="I127" s="20" t="s">
        <v>45</v>
      </c>
      <c r="J127" s="20" t="s">
        <v>45</v>
      </c>
      <c r="K127" s="20" t="s">
        <v>471</v>
      </c>
      <c r="L127" s="24">
        <v>15</v>
      </c>
      <c r="M127" s="20" t="s">
        <v>76</v>
      </c>
      <c r="N127" s="20" t="s">
        <v>47</v>
      </c>
      <c r="O127" s="20" t="s">
        <v>47</v>
      </c>
      <c r="P127" s="20">
        <v>6</v>
      </c>
      <c r="Q127" s="20">
        <v>6</v>
      </c>
      <c r="X127" s="20" t="s">
        <v>59</v>
      </c>
      <c r="Y127" s="20" t="s">
        <v>48</v>
      </c>
      <c r="Z127" s="20" t="s">
        <v>48</v>
      </c>
      <c r="AA127" s="33" t="s">
        <v>47</v>
      </c>
      <c r="AB127" s="20" t="s">
        <v>47</v>
      </c>
      <c r="AC127" s="20" t="s">
        <v>48</v>
      </c>
      <c r="AD127" s="20" t="s">
        <v>45</v>
      </c>
      <c r="AE127" s="25" t="s">
        <v>125</v>
      </c>
    </row>
    <row r="128" spans="1:31" ht="14.1" customHeight="1" x14ac:dyDescent="0.3">
      <c r="A128" s="21" t="s">
        <v>472</v>
      </c>
      <c r="B128" s="22" t="s">
        <v>473</v>
      </c>
      <c r="C128" s="23">
        <v>2020</v>
      </c>
      <c r="D128" s="23" t="s">
        <v>255</v>
      </c>
      <c r="E128" s="20">
        <v>19</v>
      </c>
      <c r="F128" s="20" t="str">
        <f t="shared" si="5"/>
        <v>16-20</v>
      </c>
      <c r="G128" s="20">
        <v>0</v>
      </c>
      <c r="H128" s="20">
        <f t="shared" ref="H128:H168" si="8">+IF(G128=0,0,IF(G128&lt;6,"1-5",IF(G128&lt;11,"6-10",IF(G128&lt;16,"11-15",IF(G128&lt;21,"16-20",IF(G128&lt;26,"21-25",IF(G128&lt;31,"26-30","+30")))))))</f>
        <v>0</v>
      </c>
      <c r="I128" s="20">
        <v>19</v>
      </c>
      <c r="J128" s="20" t="str">
        <f t="shared" ref="J128:J168" si="9">+IF(I128=0,0,IF(I128&lt;6,"1-5",IF(I128&lt;11,"6-10",IF(I128&lt;16,"11-15",IF(I128&lt;21,"16-20",IF(I128&lt;26,"21-25",IF(I128&lt;31,"26-30","+30")))))))</f>
        <v>16-20</v>
      </c>
      <c r="K128" s="20" t="s">
        <v>474</v>
      </c>
      <c r="L128" s="24">
        <v>21.6</v>
      </c>
      <c r="M128" s="20" t="s">
        <v>285</v>
      </c>
      <c r="N128" s="20" t="s">
        <v>47</v>
      </c>
      <c r="O128" s="20" t="s">
        <v>48</v>
      </c>
      <c r="R128" s="20">
        <v>100</v>
      </c>
      <c r="S128" s="20">
        <v>100</v>
      </c>
      <c r="X128" s="20" t="s">
        <v>59</v>
      </c>
      <c r="Y128" s="20" t="s">
        <v>48</v>
      </c>
      <c r="Z128" s="20" t="s">
        <v>48</v>
      </c>
      <c r="AA128" s="33" t="s">
        <v>47</v>
      </c>
      <c r="AB128" s="20" t="s">
        <v>47</v>
      </c>
      <c r="AC128" s="20" t="s">
        <v>48</v>
      </c>
      <c r="AD128" s="20" t="s">
        <v>96</v>
      </c>
      <c r="AE128" s="25" t="s">
        <v>56</v>
      </c>
    </row>
    <row r="129" spans="1:31" ht="14.1" customHeight="1" x14ac:dyDescent="0.3">
      <c r="A129" s="21" t="s">
        <v>475</v>
      </c>
      <c r="B129" s="22" t="s">
        <v>476</v>
      </c>
      <c r="C129" s="23">
        <v>2020</v>
      </c>
      <c r="D129" s="23" t="s">
        <v>255</v>
      </c>
      <c r="E129" s="20">
        <v>15</v>
      </c>
      <c r="F129" s="20" t="str">
        <f t="shared" si="5"/>
        <v>11-15</v>
      </c>
      <c r="G129" s="20">
        <v>0</v>
      </c>
      <c r="H129" s="20">
        <f t="shared" si="8"/>
        <v>0</v>
      </c>
      <c r="I129" s="20">
        <v>15</v>
      </c>
      <c r="J129" s="20" t="str">
        <f t="shared" si="9"/>
        <v>11-15</v>
      </c>
      <c r="K129" s="20" t="s">
        <v>477</v>
      </c>
      <c r="L129" s="24">
        <v>22.6</v>
      </c>
      <c r="M129" s="20" t="s">
        <v>110</v>
      </c>
      <c r="N129" s="20" t="s">
        <v>47</v>
      </c>
      <c r="O129" s="20" t="s">
        <v>47</v>
      </c>
      <c r="P129" s="20">
        <v>3</v>
      </c>
      <c r="Q129" s="20">
        <v>3</v>
      </c>
      <c r="X129" s="20" t="s">
        <v>59</v>
      </c>
      <c r="Y129" s="20" t="s">
        <v>48</v>
      </c>
      <c r="Z129" s="20" t="s">
        <v>48</v>
      </c>
      <c r="AA129" s="33" t="s">
        <v>47</v>
      </c>
      <c r="AB129" s="20" t="s">
        <v>47</v>
      </c>
      <c r="AC129" s="20" t="s">
        <v>47</v>
      </c>
      <c r="AD129" s="20" t="s">
        <v>77</v>
      </c>
      <c r="AE129" s="25" t="s">
        <v>125</v>
      </c>
    </row>
    <row r="130" spans="1:31" ht="14.1" customHeight="1" x14ac:dyDescent="0.3">
      <c r="A130" s="21" t="s">
        <v>478</v>
      </c>
      <c r="B130" s="22" t="s">
        <v>479</v>
      </c>
      <c r="C130" s="23">
        <v>2020</v>
      </c>
      <c r="D130" s="23" t="s">
        <v>255</v>
      </c>
      <c r="E130" s="20">
        <v>12</v>
      </c>
      <c r="F130" s="20" t="str">
        <f t="shared" si="5"/>
        <v>11-15</v>
      </c>
      <c r="G130" s="20">
        <v>12</v>
      </c>
      <c r="H130" s="20" t="str">
        <f t="shared" si="8"/>
        <v>11-15</v>
      </c>
      <c r="I130" s="20">
        <v>0</v>
      </c>
      <c r="J130" s="20">
        <f t="shared" si="9"/>
        <v>0</v>
      </c>
      <c r="K130" s="20" t="s">
        <v>480</v>
      </c>
      <c r="L130" s="24">
        <v>22.8</v>
      </c>
      <c r="M130" s="20" t="s">
        <v>418</v>
      </c>
      <c r="N130" s="20" t="s">
        <v>47</v>
      </c>
      <c r="O130" s="20" t="s">
        <v>48</v>
      </c>
      <c r="R130" s="20">
        <v>350</v>
      </c>
      <c r="S130" s="20">
        <v>350</v>
      </c>
      <c r="X130" s="20" t="s">
        <v>54</v>
      </c>
      <c r="Y130" s="20" t="s">
        <v>47</v>
      </c>
      <c r="Z130" s="20" t="s">
        <v>47</v>
      </c>
      <c r="AA130" s="33" t="s">
        <v>47</v>
      </c>
      <c r="AB130" s="20" t="s">
        <v>47</v>
      </c>
      <c r="AC130" s="20" t="s">
        <v>48</v>
      </c>
      <c r="AD130" s="20" t="s">
        <v>77</v>
      </c>
      <c r="AE130" s="25" t="s">
        <v>49</v>
      </c>
    </row>
    <row r="131" spans="1:31" ht="14.1" customHeight="1" x14ac:dyDescent="0.3">
      <c r="A131" s="21" t="s">
        <v>481</v>
      </c>
      <c r="B131" s="22" t="s">
        <v>482</v>
      </c>
      <c r="C131" s="23">
        <v>2020</v>
      </c>
      <c r="D131" s="23" t="s">
        <v>255</v>
      </c>
      <c r="E131" s="20">
        <v>25</v>
      </c>
      <c r="F131" s="20" t="str">
        <f t="shared" ref="F131:F191" si="10">+IF(E131=0,0,IF(E131&lt;6,"1-5",IF(E131&lt;11,"6-10",IF(E131&lt;16,"11-15",IF(E131&lt;21,"16-20",IF(E131&lt;26,"21-25",IF(E131&lt;31,"26-30","+30")))))))</f>
        <v>21-25</v>
      </c>
      <c r="G131" s="20">
        <v>25</v>
      </c>
      <c r="H131" s="20" t="str">
        <f t="shared" si="8"/>
        <v>21-25</v>
      </c>
      <c r="I131" s="20">
        <v>0</v>
      </c>
      <c r="J131" s="20">
        <f t="shared" si="9"/>
        <v>0</v>
      </c>
      <c r="K131" s="20" t="s">
        <v>428</v>
      </c>
      <c r="L131" s="24">
        <v>23</v>
      </c>
      <c r="M131" s="20" t="s">
        <v>76</v>
      </c>
      <c r="N131" s="20" t="s">
        <v>47</v>
      </c>
      <c r="O131" s="20" t="s">
        <v>47</v>
      </c>
      <c r="P131" s="20">
        <v>6</v>
      </c>
      <c r="Q131" s="20">
        <v>6</v>
      </c>
      <c r="X131" s="20" t="s">
        <v>59</v>
      </c>
      <c r="Y131" s="20" t="s">
        <v>48</v>
      </c>
      <c r="Z131" s="20" t="s">
        <v>48</v>
      </c>
      <c r="AA131" s="33" t="s">
        <v>47</v>
      </c>
      <c r="AB131" s="20" t="s">
        <v>47</v>
      </c>
      <c r="AC131" s="20" t="s">
        <v>48</v>
      </c>
      <c r="AD131" s="20" t="s">
        <v>77</v>
      </c>
      <c r="AE131" s="25" t="s">
        <v>49</v>
      </c>
    </row>
    <row r="132" spans="1:31" ht="14.1" customHeight="1" x14ac:dyDescent="0.3">
      <c r="A132" s="21" t="s">
        <v>483</v>
      </c>
      <c r="B132" s="22" t="s">
        <v>484</v>
      </c>
      <c r="C132" s="23">
        <v>2020</v>
      </c>
      <c r="D132" s="23" t="s">
        <v>255</v>
      </c>
      <c r="E132" s="20">
        <v>17</v>
      </c>
      <c r="F132" s="20" t="str">
        <f t="shared" si="10"/>
        <v>16-20</v>
      </c>
      <c r="G132" s="20">
        <v>0</v>
      </c>
      <c r="H132" s="20">
        <f t="shared" si="8"/>
        <v>0</v>
      </c>
      <c r="I132" s="20">
        <v>17</v>
      </c>
      <c r="J132" s="20" t="str">
        <f t="shared" si="9"/>
        <v>16-20</v>
      </c>
      <c r="K132" s="20" t="s">
        <v>428</v>
      </c>
      <c r="L132" s="24">
        <v>23</v>
      </c>
      <c r="M132" s="43" t="s">
        <v>384</v>
      </c>
      <c r="N132" s="20" t="s">
        <v>48</v>
      </c>
      <c r="O132" s="20" t="s">
        <v>47</v>
      </c>
      <c r="Q132" s="20">
        <v>4.5</v>
      </c>
      <c r="T132" s="20">
        <v>3</v>
      </c>
      <c r="U132" s="20">
        <v>6</v>
      </c>
      <c r="X132" s="20" t="s">
        <v>54</v>
      </c>
      <c r="Y132" s="20" t="s">
        <v>47</v>
      </c>
      <c r="Z132" s="20" t="s">
        <v>48</v>
      </c>
      <c r="AA132" s="33" t="s">
        <v>47</v>
      </c>
      <c r="AB132" s="20" t="s">
        <v>47</v>
      </c>
      <c r="AC132" s="20" t="s">
        <v>48</v>
      </c>
      <c r="AD132" s="20" t="s">
        <v>77</v>
      </c>
      <c r="AE132" s="25" t="s">
        <v>125</v>
      </c>
    </row>
    <row r="133" spans="1:31" ht="14.1" customHeight="1" x14ac:dyDescent="0.3">
      <c r="A133" s="21" t="s">
        <v>485</v>
      </c>
      <c r="B133" s="22" t="s">
        <v>486</v>
      </c>
      <c r="C133" s="23">
        <v>2020</v>
      </c>
      <c r="D133" s="23" t="s">
        <v>255</v>
      </c>
      <c r="E133" s="20">
        <v>13</v>
      </c>
      <c r="F133" s="20" t="str">
        <f t="shared" si="10"/>
        <v>11-15</v>
      </c>
      <c r="G133" s="20">
        <v>0</v>
      </c>
      <c r="H133" s="20">
        <f t="shared" si="8"/>
        <v>0</v>
      </c>
      <c r="I133" s="20">
        <v>13</v>
      </c>
      <c r="J133" s="20" t="str">
        <f t="shared" si="9"/>
        <v>11-15</v>
      </c>
      <c r="K133" s="20" t="s">
        <v>487</v>
      </c>
      <c r="L133" s="24">
        <v>23</v>
      </c>
      <c r="M133" s="20" t="s">
        <v>76</v>
      </c>
      <c r="N133" s="20" t="s">
        <v>47</v>
      </c>
      <c r="O133" s="20" t="s">
        <v>47</v>
      </c>
      <c r="P133" s="20">
        <v>6</v>
      </c>
      <c r="Q133" s="20">
        <v>6</v>
      </c>
      <c r="X133" s="20" t="s">
        <v>59</v>
      </c>
      <c r="Y133" s="20" t="s">
        <v>48</v>
      </c>
      <c r="Z133" s="20" t="s">
        <v>48</v>
      </c>
      <c r="AA133" s="33" t="s">
        <v>47</v>
      </c>
      <c r="AB133" s="20" t="s">
        <v>47</v>
      </c>
      <c r="AC133" s="20" t="s">
        <v>48</v>
      </c>
      <c r="AD133" s="20" t="s">
        <v>77</v>
      </c>
      <c r="AE133" s="25" t="s">
        <v>49</v>
      </c>
    </row>
    <row r="134" spans="1:31" ht="14.1" customHeight="1" x14ac:dyDescent="0.3">
      <c r="A134" s="21" t="s">
        <v>488</v>
      </c>
      <c r="B134" s="22" t="s">
        <v>489</v>
      </c>
      <c r="C134" s="23">
        <v>2020</v>
      </c>
      <c r="D134" s="23" t="s">
        <v>255</v>
      </c>
      <c r="E134" s="20">
        <v>15</v>
      </c>
      <c r="F134" s="20" t="str">
        <f t="shared" si="10"/>
        <v>11-15</v>
      </c>
      <c r="G134" s="20">
        <v>15</v>
      </c>
      <c r="H134" s="20" t="str">
        <f t="shared" si="8"/>
        <v>11-15</v>
      </c>
      <c r="I134" s="20">
        <v>0</v>
      </c>
      <c r="J134" s="20">
        <f t="shared" si="9"/>
        <v>0</v>
      </c>
      <c r="K134" s="20" t="s">
        <v>490</v>
      </c>
      <c r="L134" s="24">
        <v>23.1</v>
      </c>
      <c r="M134" s="20" t="s">
        <v>491</v>
      </c>
      <c r="N134" s="20" t="s">
        <v>47</v>
      </c>
      <c r="O134" s="20" t="s">
        <v>48</v>
      </c>
      <c r="R134" s="20">
        <v>800</v>
      </c>
      <c r="S134" s="20">
        <v>800</v>
      </c>
      <c r="X134" s="20" t="s">
        <v>59</v>
      </c>
      <c r="Y134" s="20" t="s">
        <v>48</v>
      </c>
      <c r="Z134" s="20" t="s">
        <v>48</v>
      </c>
      <c r="AA134" s="33" t="s">
        <v>47</v>
      </c>
      <c r="AB134" s="20" t="s">
        <v>48</v>
      </c>
      <c r="AC134" s="20" t="s">
        <v>48</v>
      </c>
      <c r="AD134" s="20" t="s">
        <v>77</v>
      </c>
      <c r="AE134" s="25" t="s">
        <v>49</v>
      </c>
    </row>
    <row r="135" spans="1:31" ht="14.1" customHeight="1" x14ac:dyDescent="0.3">
      <c r="A135" s="21" t="s">
        <v>492</v>
      </c>
      <c r="B135" s="22" t="s">
        <v>493</v>
      </c>
      <c r="C135" s="23">
        <v>2020</v>
      </c>
      <c r="D135" s="23" t="s">
        <v>255</v>
      </c>
      <c r="E135" s="20">
        <v>29</v>
      </c>
      <c r="F135" s="20" t="str">
        <f t="shared" si="10"/>
        <v>26-30</v>
      </c>
      <c r="G135" s="20">
        <v>18</v>
      </c>
      <c r="H135" s="20" t="str">
        <f t="shared" si="8"/>
        <v>16-20</v>
      </c>
      <c r="I135" s="20">
        <v>11</v>
      </c>
      <c r="J135" s="20" t="str">
        <f t="shared" si="9"/>
        <v>11-15</v>
      </c>
      <c r="K135" s="33" t="s">
        <v>494</v>
      </c>
      <c r="L135" s="24">
        <f>+(18*25.1+11*20.1)/29</f>
        <v>23.203448275862073</v>
      </c>
      <c r="M135" s="20" t="s">
        <v>76</v>
      </c>
      <c r="N135" s="20" t="s">
        <v>47</v>
      </c>
      <c r="O135" s="20" t="s">
        <v>47</v>
      </c>
      <c r="P135" s="20">
        <v>6</v>
      </c>
      <c r="Q135" s="20">
        <v>6</v>
      </c>
      <c r="X135" s="20" t="s">
        <v>54</v>
      </c>
      <c r="Y135" s="20" t="s">
        <v>48</v>
      </c>
      <c r="Z135" s="20" t="s">
        <v>48</v>
      </c>
      <c r="AA135" s="33" t="s">
        <v>47</v>
      </c>
      <c r="AB135" s="20" t="s">
        <v>47</v>
      </c>
      <c r="AC135" s="20" t="s">
        <v>47</v>
      </c>
      <c r="AD135" s="20" t="s">
        <v>77</v>
      </c>
      <c r="AE135" s="25" t="s">
        <v>56</v>
      </c>
    </row>
    <row r="136" spans="1:31" ht="14.1" customHeight="1" x14ac:dyDescent="0.3">
      <c r="A136" s="21" t="s">
        <v>495</v>
      </c>
      <c r="B136" s="22" t="s">
        <v>496</v>
      </c>
      <c r="C136" s="23">
        <v>2020</v>
      </c>
      <c r="D136" s="23" t="s">
        <v>255</v>
      </c>
      <c r="E136" s="20">
        <v>31</v>
      </c>
      <c r="F136" s="20" t="str">
        <f t="shared" si="10"/>
        <v>+30</v>
      </c>
      <c r="G136" s="20">
        <v>16</v>
      </c>
      <c r="H136" s="20" t="str">
        <f t="shared" si="8"/>
        <v>16-20</v>
      </c>
      <c r="I136" s="20">
        <v>15</v>
      </c>
      <c r="J136" s="20" t="str">
        <f t="shared" si="9"/>
        <v>11-15</v>
      </c>
      <c r="K136" s="20" t="s">
        <v>497</v>
      </c>
      <c r="L136" s="24">
        <v>23.7</v>
      </c>
      <c r="M136" s="20" t="s">
        <v>110</v>
      </c>
      <c r="N136" s="20" t="s">
        <v>47</v>
      </c>
      <c r="O136" s="20" t="s">
        <v>47</v>
      </c>
      <c r="P136" s="20">
        <v>3</v>
      </c>
      <c r="Q136" s="20">
        <v>3</v>
      </c>
      <c r="X136" s="20" t="s">
        <v>59</v>
      </c>
      <c r="Y136" s="20" t="s">
        <v>48</v>
      </c>
      <c r="Z136" s="20" t="s">
        <v>48</v>
      </c>
      <c r="AA136" s="33" t="s">
        <v>47</v>
      </c>
      <c r="AB136" s="20" t="s">
        <v>47</v>
      </c>
      <c r="AC136" s="20" t="s">
        <v>47</v>
      </c>
      <c r="AD136" s="20" t="s">
        <v>77</v>
      </c>
      <c r="AE136" s="25" t="s">
        <v>125</v>
      </c>
    </row>
    <row r="137" spans="1:31" ht="14.1" customHeight="1" x14ac:dyDescent="0.3">
      <c r="A137" s="21" t="s">
        <v>498</v>
      </c>
      <c r="B137" s="22" t="s">
        <v>499</v>
      </c>
      <c r="C137" s="23">
        <v>2020</v>
      </c>
      <c r="D137" s="23" t="s">
        <v>255</v>
      </c>
      <c r="E137" s="20">
        <v>6</v>
      </c>
      <c r="F137" s="20" t="str">
        <f t="shared" si="10"/>
        <v>6-10</v>
      </c>
      <c r="G137" s="20">
        <v>6</v>
      </c>
      <c r="H137" s="20" t="str">
        <f t="shared" si="8"/>
        <v>6-10</v>
      </c>
      <c r="I137" s="20">
        <v>0</v>
      </c>
      <c r="J137" s="20">
        <f t="shared" si="9"/>
        <v>0</v>
      </c>
      <c r="K137" s="20" t="s">
        <v>500</v>
      </c>
      <c r="L137" s="24">
        <v>24.3</v>
      </c>
      <c r="M137" s="34" t="s">
        <v>110</v>
      </c>
      <c r="N137" s="20" t="s">
        <v>47</v>
      </c>
      <c r="O137" s="20" t="s">
        <v>47</v>
      </c>
      <c r="P137" s="20">
        <v>3</v>
      </c>
      <c r="Q137" s="20">
        <v>3</v>
      </c>
      <c r="X137" s="20" t="s">
        <v>54</v>
      </c>
      <c r="Y137" s="20" t="s">
        <v>48</v>
      </c>
      <c r="Z137" s="20" t="s">
        <v>48</v>
      </c>
      <c r="AA137" s="33" t="s">
        <v>47</v>
      </c>
      <c r="AB137" s="20" t="s">
        <v>48</v>
      </c>
      <c r="AC137" s="20" t="s">
        <v>48</v>
      </c>
      <c r="AD137" s="20" t="s">
        <v>77</v>
      </c>
      <c r="AE137" s="25" t="s">
        <v>56</v>
      </c>
    </row>
    <row r="138" spans="1:31" ht="14.1" customHeight="1" x14ac:dyDescent="0.3">
      <c r="A138" s="21" t="s">
        <v>501</v>
      </c>
      <c r="B138" s="22" t="s">
        <v>502</v>
      </c>
      <c r="C138" s="23">
        <v>2020</v>
      </c>
      <c r="D138" s="23" t="s">
        <v>255</v>
      </c>
      <c r="E138" s="20">
        <v>28</v>
      </c>
      <c r="F138" s="20" t="str">
        <f t="shared" si="10"/>
        <v>26-30</v>
      </c>
      <c r="G138" s="20">
        <v>28</v>
      </c>
      <c r="H138" s="20" t="str">
        <f t="shared" si="8"/>
        <v>26-30</v>
      </c>
      <c r="I138" s="20">
        <v>0</v>
      </c>
      <c r="J138" s="20">
        <f t="shared" si="9"/>
        <v>0</v>
      </c>
      <c r="K138" s="20" t="s">
        <v>503</v>
      </c>
      <c r="L138" s="24">
        <v>25</v>
      </c>
      <c r="M138" s="43" t="s">
        <v>504</v>
      </c>
      <c r="N138" s="20" t="s">
        <v>48</v>
      </c>
      <c r="O138" s="20" t="s">
        <v>47</v>
      </c>
      <c r="Q138" s="20">
        <v>4</v>
      </c>
      <c r="T138" s="20">
        <v>2</v>
      </c>
      <c r="U138" s="20">
        <v>6</v>
      </c>
      <c r="X138" s="20" t="s">
        <v>59</v>
      </c>
      <c r="Y138" s="20" t="s">
        <v>48</v>
      </c>
      <c r="Z138" s="20" t="s">
        <v>48</v>
      </c>
      <c r="AA138" s="33" t="s">
        <v>47</v>
      </c>
      <c r="AB138" s="20" t="s">
        <v>47</v>
      </c>
      <c r="AC138" s="20" t="s">
        <v>48</v>
      </c>
      <c r="AD138" s="20" t="s">
        <v>77</v>
      </c>
      <c r="AE138" s="25" t="s">
        <v>125</v>
      </c>
    </row>
    <row r="139" spans="1:31" ht="14.1" customHeight="1" x14ac:dyDescent="0.3">
      <c r="A139" s="21" t="s">
        <v>505</v>
      </c>
      <c r="B139" s="22" t="s">
        <v>506</v>
      </c>
      <c r="C139" s="23">
        <v>2020</v>
      </c>
      <c r="D139" s="23" t="s">
        <v>255</v>
      </c>
      <c r="E139" s="20">
        <v>12</v>
      </c>
      <c r="F139" s="20" t="str">
        <f t="shared" si="10"/>
        <v>11-15</v>
      </c>
      <c r="G139" s="20">
        <v>12</v>
      </c>
      <c r="H139" s="20" t="str">
        <f t="shared" si="8"/>
        <v>11-15</v>
      </c>
      <c r="I139" s="20">
        <v>0</v>
      </c>
      <c r="J139" s="20">
        <f t="shared" si="9"/>
        <v>0</v>
      </c>
      <c r="K139" s="20" t="s">
        <v>507</v>
      </c>
      <c r="L139" s="24">
        <v>25.3</v>
      </c>
      <c r="M139" s="43" t="s">
        <v>384</v>
      </c>
      <c r="N139" s="20" t="s">
        <v>48</v>
      </c>
      <c r="O139" s="20" t="s">
        <v>47</v>
      </c>
      <c r="Q139" s="20">
        <v>4.5</v>
      </c>
      <c r="T139" s="20">
        <v>3</v>
      </c>
      <c r="U139" s="20">
        <v>6</v>
      </c>
      <c r="X139" s="20" t="s">
        <v>59</v>
      </c>
      <c r="Y139" s="20" t="s">
        <v>48</v>
      </c>
      <c r="Z139" s="20" t="s">
        <v>48</v>
      </c>
      <c r="AA139" s="33" t="s">
        <v>47</v>
      </c>
      <c r="AB139" s="20" t="s">
        <v>47</v>
      </c>
      <c r="AC139" s="20" t="s">
        <v>48</v>
      </c>
      <c r="AD139" s="20" t="s">
        <v>77</v>
      </c>
      <c r="AE139" s="25" t="s">
        <v>49</v>
      </c>
    </row>
    <row r="140" spans="1:31" ht="14.1" customHeight="1" x14ac:dyDescent="0.3">
      <c r="A140" s="21" t="s">
        <v>508</v>
      </c>
      <c r="B140" s="22" t="s">
        <v>509</v>
      </c>
      <c r="C140" s="23">
        <v>2020</v>
      </c>
      <c r="D140" s="23" t="s">
        <v>255</v>
      </c>
      <c r="E140" s="20">
        <v>22</v>
      </c>
      <c r="F140" s="20" t="str">
        <f t="shared" si="10"/>
        <v>21-25</v>
      </c>
      <c r="G140" s="20">
        <v>22</v>
      </c>
      <c r="H140" s="20" t="str">
        <f t="shared" si="8"/>
        <v>21-25</v>
      </c>
      <c r="I140" s="20">
        <v>0</v>
      </c>
      <c r="J140" s="20">
        <f t="shared" si="9"/>
        <v>0</v>
      </c>
      <c r="K140" s="33" t="s">
        <v>510</v>
      </c>
      <c r="L140" s="40">
        <v>28.145</v>
      </c>
      <c r="M140" s="20" t="s">
        <v>110</v>
      </c>
      <c r="N140" s="20" t="s">
        <v>47</v>
      </c>
      <c r="O140" s="20" t="s">
        <v>47</v>
      </c>
      <c r="P140" s="20">
        <v>3</v>
      </c>
      <c r="Q140" s="20">
        <v>3</v>
      </c>
      <c r="X140" s="20" t="s">
        <v>59</v>
      </c>
      <c r="Y140" s="20" t="s">
        <v>48</v>
      </c>
      <c r="Z140" s="20" t="s">
        <v>48</v>
      </c>
      <c r="AA140" s="33" t="s">
        <v>47</v>
      </c>
      <c r="AB140" s="20" t="s">
        <v>47</v>
      </c>
      <c r="AC140" s="20" t="s">
        <v>47</v>
      </c>
      <c r="AD140" s="20" t="s">
        <v>77</v>
      </c>
      <c r="AE140" s="25" t="s">
        <v>125</v>
      </c>
    </row>
    <row r="141" spans="1:31" ht="14.1" customHeight="1" x14ac:dyDescent="0.3">
      <c r="A141" s="21" t="s">
        <v>511</v>
      </c>
      <c r="B141" s="22" t="s">
        <v>512</v>
      </c>
      <c r="C141" s="23">
        <v>2020</v>
      </c>
      <c r="D141" s="23" t="s">
        <v>255</v>
      </c>
      <c r="E141" s="20">
        <v>23</v>
      </c>
      <c r="F141" s="20" t="str">
        <f t="shared" si="10"/>
        <v>21-25</v>
      </c>
      <c r="G141" s="20">
        <v>23</v>
      </c>
      <c r="H141" s="20" t="str">
        <f t="shared" si="8"/>
        <v>21-25</v>
      </c>
      <c r="I141" s="20">
        <v>0</v>
      </c>
      <c r="J141" s="20">
        <f t="shared" si="9"/>
        <v>0</v>
      </c>
      <c r="K141" s="20" t="s">
        <v>513</v>
      </c>
      <c r="L141" s="24">
        <v>27</v>
      </c>
      <c r="M141" s="20" t="s">
        <v>46</v>
      </c>
      <c r="N141" s="20" t="s">
        <v>47</v>
      </c>
      <c r="O141" s="20" t="s">
        <v>48</v>
      </c>
      <c r="R141" s="20">
        <v>300</v>
      </c>
      <c r="S141" s="20">
        <v>300</v>
      </c>
      <c r="X141" s="20" t="s">
        <v>54</v>
      </c>
      <c r="Y141" s="20" t="s">
        <v>47</v>
      </c>
      <c r="Z141" s="20" t="s">
        <v>48</v>
      </c>
      <c r="AA141" s="33" t="s">
        <v>47</v>
      </c>
      <c r="AB141" s="20" t="s">
        <v>48</v>
      </c>
      <c r="AC141" s="20" t="s">
        <v>47</v>
      </c>
      <c r="AD141" s="20" t="s">
        <v>77</v>
      </c>
      <c r="AE141" s="25" t="s">
        <v>125</v>
      </c>
    </row>
    <row r="142" spans="1:31" ht="14.1" customHeight="1" x14ac:dyDescent="0.3">
      <c r="A142" s="21" t="s">
        <v>514</v>
      </c>
      <c r="B142" s="22" t="s">
        <v>515</v>
      </c>
      <c r="C142" s="23">
        <v>2020</v>
      </c>
      <c r="D142" s="23" t="s">
        <v>255</v>
      </c>
      <c r="E142" s="20">
        <v>9</v>
      </c>
      <c r="F142" s="20" t="str">
        <f t="shared" si="10"/>
        <v>6-10</v>
      </c>
      <c r="G142" s="20">
        <v>9</v>
      </c>
      <c r="H142" s="20" t="str">
        <f t="shared" si="8"/>
        <v>6-10</v>
      </c>
      <c r="I142" s="20">
        <v>0</v>
      </c>
      <c r="J142" s="20">
        <f t="shared" si="9"/>
        <v>0</v>
      </c>
      <c r="K142" s="20" t="s">
        <v>516</v>
      </c>
      <c r="L142" s="24">
        <v>28</v>
      </c>
      <c r="M142" s="20" t="s">
        <v>76</v>
      </c>
      <c r="N142" s="20" t="s">
        <v>47</v>
      </c>
      <c r="O142" s="20" t="s">
        <v>47</v>
      </c>
      <c r="P142" s="20">
        <v>6</v>
      </c>
      <c r="Q142" s="20">
        <v>6</v>
      </c>
      <c r="X142" s="20" t="s">
        <v>59</v>
      </c>
      <c r="Y142" s="20" t="s">
        <v>48</v>
      </c>
      <c r="Z142" s="20" t="s">
        <v>48</v>
      </c>
      <c r="AA142" s="33" t="s">
        <v>47</v>
      </c>
      <c r="AB142" s="20" t="s">
        <v>47</v>
      </c>
      <c r="AC142" s="20" t="s">
        <v>47</v>
      </c>
      <c r="AD142" s="20" t="s">
        <v>77</v>
      </c>
      <c r="AE142" s="25" t="s">
        <v>125</v>
      </c>
    </row>
    <row r="143" spans="1:31" ht="14.1" customHeight="1" x14ac:dyDescent="0.3">
      <c r="A143" s="21" t="s">
        <v>517</v>
      </c>
      <c r="B143" s="22" t="s">
        <v>518</v>
      </c>
      <c r="C143" s="23">
        <v>2020</v>
      </c>
      <c r="D143" s="23" t="s">
        <v>255</v>
      </c>
      <c r="E143" s="20">
        <v>24</v>
      </c>
      <c r="F143" s="20" t="str">
        <f t="shared" si="10"/>
        <v>21-25</v>
      </c>
      <c r="G143" s="20">
        <v>24</v>
      </c>
      <c r="H143" s="20" t="str">
        <f t="shared" si="8"/>
        <v>21-25</v>
      </c>
      <c r="I143" s="20">
        <v>0</v>
      </c>
      <c r="J143" s="20">
        <f t="shared" si="9"/>
        <v>0</v>
      </c>
      <c r="K143" s="20" t="s">
        <v>519</v>
      </c>
      <c r="L143" s="24">
        <v>28.54</v>
      </c>
      <c r="M143" s="20" t="s">
        <v>110</v>
      </c>
      <c r="N143" s="20" t="s">
        <v>47</v>
      </c>
      <c r="O143" s="20" t="s">
        <v>47</v>
      </c>
      <c r="P143" s="20">
        <v>3</v>
      </c>
      <c r="Q143" s="20">
        <v>3</v>
      </c>
      <c r="X143" s="20" t="s">
        <v>59</v>
      </c>
      <c r="Y143" s="20" t="s">
        <v>48</v>
      </c>
      <c r="Z143" s="20" t="s">
        <v>48</v>
      </c>
      <c r="AA143" s="33" t="s">
        <v>47</v>
      </c>
      <c r="AB143" s="20" t="s">
        <v>47</v>
      </c>
      <c r="AC143" s="20" t="s">
        <v>48</v>
      </c>
      <c r="AD143" s="20" t="s">
        <v>77</v>
      </c>
      <c r="AE143" s="25" t="s">
        <v>49</v>
      </c>
    </row>
    <row r="144" spans="1:31" ht="14.1" customHeight="1" x14ac:dyDescent="0.3">
      <c r="A144" s="21" t="s">
        <v>520</v>
      </c>
      <c r="B144" s="22" t="s">
        <v>521</v>
      </c>
      <c r="C144" s="23">
        <v>2020</v>
      </c>
      <c r="D144" s="23" t="s">
        <v>255</v>
      </c>
      <c r="E144" s="20">
        <v>12</v>
      </c>
      <c r="F144" s="20" t="str">
        <f t="shared" si="10"/>
        <v>11-15</v>
      </c>
      <c r="G144" s="20">
        <v>9</v>
      </c>
      <c r="H144" s="20" t="str">
        <f t="shared" si="8"/>
        <v>6-10</v>
      </c>
      <c r="I144" s="20">
        <v>3</v>
      </c>
      <c r="J144" s="20" t="str">
        <f t="shared" si="9"/>
        <v>1-5</v>
      </c>
      <c r="K144" s="20" t="s">
        <v>522</v>
      </c>
      <c r="L144" s="24">
        <v>29</v>
      </c>
      <c r="M144" s="20" t="s">
        <v>110</v>
      </c>
      <c r="N144" s="20" t="s">
        <v>47</v>
      </c>
      <c r="O144" s="20" t="s">
        <v>47</v>
      </c>
      <c r="P144" s="20">
        <v>3</v>
      </c>
      <c r="Q144" s="20">
        <v>3</v>
      </c>
      <c r="X144" s="20" t="s">
        <v>59</v>
      </c>
      <c r="Y144" s="20" t="s">
        <v>48</v>
      </c>
      <c r="Z144" s="20" t="s">
        <v>48</v>
      </c>
      <c r="AA144" s="33" t="s">
        <v>47</v>
      </c>
      <c r="AB144" s="20" t="s">
        <v>47</v>
      </c>
      <c r="AC144" s="20" t="s">
        <v>48</v>
      </c>
      <c r="AD144" s="20" t="s">
        <v>96</v>
      </c>
      <c r="AE144" s="25" t="s">
        <v>49</v>
      </c>
    </row>
    <row r="145" spans="1:31" ht="14.1" customHeight="1" x14ac:dyDescent="0.3">
      <c r="A145" s="21" t="s">
        <v>523</v>
      </c>
      <c r="B145" s="22" t="s">
        <v>524</v>
      </c>
      <c r="C145" s="23">
        <v>2020</v>
      </c>
      <c r="D145" s="23" t="s">
        <v>255</v>
      </c>
      <c r="E145" s="20">
        <v>22</v>
      </c>
      <c r="F145" s="20" t="str">
        <f t="shared" si="10"/>
        <v>21-25</v>
      </c>
      <c r="G145" s="20">
        <v>22</v>
      </c>
      <c r="H145" s="20" t="str">
        <f t="shared" si="8"/>
        <v>21-25</v>
      </c>
      <c r="I145" s="20">
        <v>0</v>
      </c>
      <c r="J145" s="20">
        <f t="shared" si="9"/>
        <v>0</v>
      </c>
      <c r="K145" s="20" t="s">
        <v>525</v>
      </c>
      <c r="L145" s="24">
        <v>29.3</v>
      </c>
      <c r="M145" s="20" t="s">
        <v>110</v>
      </c>
      <c r="N145" s="20" t="s">
        <v>47</v>
      </c>
      <c r="O145" s="20" t="s">
        <v>47</v>
      </c>
      <c r="P145" s="20">
        <v>3</v>
      </c>
      <c r="Q145" s="20">
        <v>3</v>
      </c>
      <c r="X145" s="20" t="s">
        <v>59</v>
      </c>
      <c r="Y145" s="20" t="s">
        <v>48</v>
      </c>
      <c r="Z145" s="20" t="s">
        <v>48</v>
      </c>
      <c r="AA145" s="33" t="s">
        <v>47</v>
      </c>
      <c r="AB145" s="20" t="s">
        <v>47</v>
      </c>
      <c r="AC145" s="20" t="s">
        <v>48</v>
      </c>
      <c r="AD145" s="20" t="s">
        <v>77</v>
      </c>
      <c r="AE145" s="25" t="s">
        <v>49</v>
      </c>
    </row>
    <row r="146" spans="1:31" ht="14.1" customHeight="1" x14ac:dyDescent="0.3">
      <c r="A146" s="21" t="s">
        <v>526</v>
      </c>
      <c r="B146" s="22" t="s">
        <v>527</v>
      </c>
      <c r="C146" s="23">
        <v>2020</v>
      </c>
      <c r="D146" s="23" t="s">
        <v>255</v>
      </c>
      <c r="E146" s="20">
        <v>15</v>
      </c>
      <c r="F146" s="20" t="str">
        <f t="shared" si="10"/>
        <v>11-15</v>
      </c>
      <c r="G146" s="20">
        <v>0</v>
      </c>
      <c r="H146" s="20">
        <f t="shared" si="8"/>
        <v>0</v>
      </c>
      <c r="I146" s="20">
        <v>15</v>
      </c>
      <c r="J146" s="20" t="str">
        <f t="shared" si="9"/>
        <v>11-15</v>
      </c>
      <c r="K146" s="20" t="s">
        <v>528</v>
      </c>
      <c r="L146" s="24">
        <v>29.8</v>
      </c>
      <c r="M146" s="20" t="s">
        <v>103</v>
      </c>
      <c r="N146" s="20" t="s">
        <v>47</v>
      </c>
      <c r="O146" s="20" t="s">
        <v>47</v>
      </c>
      <c r="P146" s="20">
        <v>4</v>
      </c>
      <c r="Q146" s="20">
        <v>4</v>
      </c>
      <c r="X146" s="20" t="s">
        <v>54</v>
      </c>
      <c r="Y146" s="20" t="s">
        <v>48</v>
      </c>
      <c r="Z146" s="20" t="s">
        <v>48</v>
      </c>
      <c r="AA146" s="33" t="s">
        <v>47</v>
      </c>
      <c r="AB146" s="20" t="s">
        <v>47</v>
      </c>
      <c r="AC146" s="20" t="s">
        <v>48</v>
      </c>
      <c r="AD146" s="20" t="s">
        <v>77</v>
      </c>
      <c r="AE146" s="25" t="s">
        <v>125</v>
      </c>
    </row>
    <row r="147" spans="1:31" ht="14.1" customHeight="1" x14ac:dyDescent="0.3">
      <c r="A147" s="21" t="s">
        <v>529</v>
      </c>
      <c r="B147" s="22" t="s">
        <v>530</v>
      </c>
      <c r="C147" s="23">
        <v>2021</v>
      </c>
      <c r="D147" s="23" t="s">
        <v>255</v>
      </c>
      <c r="E147" s="20">
        <v>16</v>
      </c>
      <c r="F147" s="20" t="str">
        <f t="shared" si="10"/>
        <v>16-20</v>
      </c>
      <c r="G147" s="20">
        <v>0</v>
      </c>
      <c r="H147" s="20">
        <f t="shared" si="8"/>
        <v>0</v>
      </c>
      <c r="I147" s="20">
        <v>16</v>
      </c>
      <c r="J147" s="20" t="str">
        <f t="shared" si="9"/>
        <v>16-20</v>
      </c>
      <c r="K147" s="20" t="s">
        <v>531</v>
      </c>
      <c r="L147" s="24">
        <v>15.37</v>
      </c>
      <c r="M147" s="34" t="s">
        <v>532</v>
      </c>
      <c r="N147" s="20" t="s">
        <v>47</v>
      </c>
      <c r="O147" s="20" t="s">
        <v>47</v>
      </c>
      <c r="P147" s="20">
        <v>1.92</v>
      </c>
      <c r="Q147" s="20">
        <v>1.92</v>
      </c>
      <c r="X147" s="20" t="s">
        <v>54</v>
      </c>
      <c r="Y147" s="20" t="s">
        <v>47</v>
      </c>
      <c r="Z147" s="20" t="s">
        <v>48</v>
      </c>
      <c r="AA147" s="33" t="s">
        <v>47</v>
      </c>
      <c r="AB147" s="20" t="s">
        <v>48</v>
      </c>
      <c r="AC147" s="20" t="s">
        <v>48</v>
      </c>
      <c r="AD147" s="20" t="s">
        <v>77</v>
      </c>
      <c r="AE147" s="25" t="s">
        <v>125</v>
      </c>
    </row>
    <row r="148" spans="1:31" ht="14.1" customHeight="1" x14ac:dyDescent="0.3">
      <c r="A148" s="21" t="s">
        <v>533</v>
      </c>
      <c r="B148" s="22" t="s">
        <v>534</v>
      </c>
      <c r="C148" s="23">
        <v>2021</v>
      </c>
      <c r="D148" s="23" t="s">
        <v>255</v>
      </c>
      <c r="E148" s="20">
        <v>10</v>
      </c>
      <c r="F148" s="20" t="str">
        <f t="shared" si="10"/>
        <v>6-10</v>
      </c>
      <c r="G148" s="20">
        <v>10</v>
      </c>
      <c r="H148" s="20" t="str">
        <f t="shared" si="8"/>
        <v>6-10</v>
      </c>
      <c r="I148" s="20">
        <v>0</v>
      </c>
      <c r="J148" s="20">
        <f t="shared" si="9"/>
        <v>0</v>
      </c>
      <c r="K148" s="20" t="s">
        <v>535</v>
      </c>
      <c r="L148" s="24">
        <v>19.7</v>
      </c>
      <c r="M148" s="34" t="s">
        <v>72</v>
      </c>
      <c r="N148" s="20" t="s">
        <v>47</v>
      </c>
      <c r="O148" s="20" t="s">
        <v>47</v>
      </c>
      <c r="P148" s="20">
        <v>5</v>
      </c>
      <c r="Q148" s="20">
        <v>5</v>
      </c>
      <c r="X148" s="20" t="s">
        <v>59</v>
      </c>
      <c r="Y148" s="20" t="s">
        <v>48</v>
      </c>
      <c r="Z148" s="20" t="s">
        <v>48</v>
      </c>
      <c r="AA148" s="33" t="s">
        <v>47</v>
      </c>
      <c r="AB148" s="20" t="s">
        <v>48</v>
      </c>
      <c r="AC148" s="20" t="s">
        <v>48</v>
      </c>
      <c r="AD148" s="20" t="s">
        <v>77</v>
      </c>
      <c r="AE148" s="25" t="s">
        <v>125</v>
      </c>
    </row>
    <row r="149" spans="1:31" ht="14.1" customHeight="1" x14ac:dyDescent="0.3">
      <c r="A149" s="21" t="s">
        <v>536</v>
      </c>
      <c r="B149" s="22" t="s">
        <v>537</v>
      </c>
      <c r="C149" s="23">
        <v>2021</v>
      </c>
      <c r="D149" s="23" t="s">
        <v>255</v>
      </c>
      <c r="E149" s="20">
        <v>11</v>
      </c>
      <c r="F149" s="20" t="str">
        <f t="shared" si="10"/>
        <v>11-15</v>
      </c>
      <c r="G149" s="20">
        <v>0</v>
      </c>
      <c r="H149" s="20">
        <f t="shared" si="8"/>
        <v>0</v>
      </c>
      <c r="I149" s="20">
        <v>11</v>
      </c>
      <c r="J149" s="20" t="str">
        <f t="shared" si="9"/>
        <v>11-15</v>
      </c>
      <c r="K149" s="20" t="s">
        <v>538</v>
      </c>
      <c r="L149" s="24">
        <v>19.7</v>
      </c>
      <c r="M149" s="20" t="s">
        <v>76</v>
      </c>
      <c r="N149" s="20" t="s">
        <v>47</v>
      </c>
      <c r="O149" s="20" t="s">
        <v>47</v>
      </c>
      <c r="P149" s="20">
        <v>6</v>
      </c>
      <c r="Q149" s="20">
        <v>6</v>
      </c>
      <c r="X149" s="20" t="s">
        <v>59</v>
      </c>
      <c r="Y149" s="20" t="s">
        <v>48</v>
      </c>
      <c r="Z149" s="20" t="s">
        <v>48</v>
      </c>
      <c r="AA149" s="33" t="s">
        <v>47</v>
      </c>
      <c r="AB149" s="20" t="s">
        <v>47</v>
      </c>
      <c r="AC149" s="20" t="s">
        <v>48</v>
      </c>
      <c r="AD149" s="20" t="s">
        <v>77</v>
      </c>
      <c r="AE149" s="25" t="s">
        <v>56</v>
      </c>
    </row>
    <row r="150" spans="1:31" ht="14.1" customHeight="1" x14ac:dyDescent="0.3">
      <c r="A150" s="21" t="s">
        <v>539</v>
      </c>
      <c r="B150" s="22" t="s">
        <v>540</v>
      </c>
      <c r="C150" s="23">
        <v>2021</v>
      </c>
      <c r="D150" s="23" t="s">
        <v>255</v>
      </c>
      <c r="E150" s="20">
        <v>16</v>
      </c>
      <c r="F150" s="20" t="str">
        <f t="shared" si="10"/>
        <v>16-20</v>
      </c>
      <c r="G150" s="20">
        <v>8</v>
      </c>
      <c r="H150" s="20" t="str">
        <f t="shared" si="8"/>
        <v>6-10</v>
      </c>
      <c r="I150" s="20">
        <v>8</v>
      </c>
      <c r="J150" s="20" t="str">
        <f t="shared" si="9"/>
        <v>6-10</v>
      </c>
      <c r="K150" s="20" t="s">
        <v>541</v>
      </c>
      <c r="L150" s="24">
        <v>21.5</v>
      </c>
      <c r="M150" s="20" t="s">
        <v>110</v>
      </c>
      <c r="N150" s="20" t="s">
        <v>47</v>
      </c>
      <c r="O150" s="20" t="s">
        <v>47</v>
      </c>
      <c r="P150" s="20">
        <v>3</v>
      </c>
      <c r="Q150" s="20">
        <v>3</v>
      </c>
      <c r="X150" s="20" t="s">
        <v>59</v>
      </c>
      <c r="Y150" s="20" t="s">
        <v>48</v>
      </c>
      <c r="Z150" s="20" t="s">
        <v>48</v>
      </c>
      <c r="AA150" s="33" t="s">
        <v>47</v>
      </c>
      <c r="AB150" s="20" t="s">
        <v>47</v>
      </c>
      <c r="AC150" s="20" t="s">
        <v>48</v>
      </c>
      <c r="AD150" s="20" t="s">
        <v>77</v>
      </c>
      <c r="AE150" s="25" t="s">
        <v>56</v>
      </c>
    </row>
    <row r="151" spans="1:31" ht="14.1" customHeight="1" x14ac:dyDescent="0.3">
      <c r="A151" s="21" t="s">
        <v>542</v>
      </c>
      <c r="B151" s="22" t="s">
        <v>543</v>
      </c>
      <c r="C151" s="23">
        <v>2021</v>
      </c>
      <c r="D151" s="23" t="s">
        <v>255</v>
      </c>
      <c r="E151" s="20">
        <v>30</v>
      </c>
      <c r="F151" s="20" t="str">
        <f t="shared" si="10"/>
        <v>26-30</v>
      </c>
      <c r="G151" s="20">
        <v>30</v>
      </c>
      <c r="H151" s="20" t="str">
        <f t="shared" si="8"/>
        <v>26-30</v>
      </c>
      <c r="I151" s="20">
        <v>0</v>
      </c>
      <c r="J151" s="20">
        <f t="shared" si="9"/>
        <v>0</v>
      </c>
      <c r="K151" s="20" t="s">
        <v>544</v>
      </c>
      <c r="L151" s="24">
        <v>20</v>
      </c>
      <c r="M151" s="20" t="s">
        <v>110</v>
      </c>
      <c r="N151" s="20" t="s">
        <v>47</v>
      </c>
      <c r="O151" s="20" t="s">
        <v>47</v>
      </c>
      <c r="P151" s="20">
        <v>3</v>
      </c>
      <c r="Q151" s="20">
        <v>3</v>
      </c>
      <c r="X151" s="20" t="s">
        <v>59</v>
      </c>
      <c r="Y151" s="20" t="s">
        <v>48</v>
      </c>
      <c r="Z151" s="20" t="s">
        <v>48</v>
      </c>
      <c r="AA151" s="33" t="s">
        <v>47</v>
      </c>
      <c r="AB151" s="20" t="s">
        <v>47</v>
      </c>
      <c r="AC151" s="20" t="s">
        <v>47</v>
      </c>
      <c r="AD151" s="20" t="s">
        <v>77</v>
      </c>
      <c r="AE151" s="25" t="s">
        <v>125</v>
      </c>
    </row>
    <row r="152" spans="1:31" ht="14.1" customHeight="1" x14ac:dyDescent="0.3">
      <c r="A152" s="21" t="s">
        <v>545</v>
      </c>
      <c r="B152" s="22" t="s">
        <v>546</v>
      </c>
      <c r="C152" s="23">
        <v>2021</v>
      </c>
      <c r="D152" s="23" t="s">
        <v>255</v>
      </c>
      <c r="E152" s="20">
        <v>14</v>
      </c>
      <c r="F152" s="20" t="str">
        <f t="shared" si="10"/>
        <v>11-15</v>
      </c>
      <c r="G152" s="20">
        <v>14</v>
      </c>
      <c r="H152" s="20" t="str">
        <f t="shared" si="8"/>
        <v>11-15</v>
      </c>
      <c r="I152" s="20">
        <v>0</v>
      </c>
      <c r="J152" s="20">
        <f t="shared" si="9"/>
        <v>0</v>
      </c>
      <c r="K152" s="20" t="s">
        <v>547</v>
      </c>
      <c r="L152" s="24">
        <v>20.85</v>
      </c>
      <c r="M152" s="34" t="s">
        <v>110</v>
      </c>
      <c r="N152" s="20" t="s">
        <v>47</v>
      </c>
      <c r="O152" s="20" t="s">
        <v>47</v>
      </c>
      <c r="P152" s="20">
        <v>3</v>
      </c>
      <c r="Q152" s="20">
        <v>3</v>
      </c>
      <c r="X152" s="20" t="s">
        <v>54</v>
      </c>
      <c r="Y152" s="20" t="s">
        <v>47</v>
      </c>
      <c r="Z152" s="20" t="s">
        <v>48</v>
      </c>
      <c r="AA152" s="33" t="s">
        <v>47</v>
      </c>
      <c r="AB152" s="20" t="s">
        <v>47</v>
      </c>
      <c r="AC152" s="20" t="s">
        <v>48</v>
      </c>
      <c r="AD152" s="20" t="s">
        <v>77</v>
      </c>
      <c r="AE152" s="25" t="s">
        <v>125</v>
      </c>
    </row>
    <row r="153" spans="1:31" ht="14.1" customHeight="1" x14ac:dyDescent="0.3">
      <c r="A153" s="21" t="s">
        <v>548</v>
      </c>
      <c r="B153" s="22" t="s">
        <v>549</v>
      </c>
      <c r="C153" s="23">
        <v>2021</v>
      </c>
      <c r="D153" s="23" t="s">
        <v>255</v>
      </c>
      <c r="E153" s="20">
        <v>28</v>
      </c>
      <c r="F153" s="20" t="str">
        <f t="shared" si="10"/>
        <v>26-30</v>
      </c>
      <c r="G153" s="20">
        <v>18</v>
      </c>
      <c r="H153" s="20" t="str">
        <f t="shared" si="8"/>
        <v>16-20</v>
      </c>
      <c r="I153" s="20">
        <v>10</v>
      </c>
      <c r="J153" s="20" t="str">
        <f t="shared" si="9"/>
        <v>6-10</v>
      </c>
      <c r="K153" s="20" t="s">
        <v>550</v>
      </c>
      <c r="L153" s="24">
        <v>21.57</v>
      </c>
      <c r="M153" s="20" t="s">
        <v>110</v>
      </c>
      <c r="N153" s="20" t="s">
        <v>47</v>
      </c>
      <c r="O153" s="20" t="s">
        <v>47</v>
      </c>
      <c r="P153" s="20">
        <v>3</v>
      </c>
      <c r="Q153" s="20">
        <v>3</v>
      </c>
      <c r="X153" s="20" t="s">
        <v>54</v>
      </c>
      <c r="Y153" s="20" t="s">
        <v>48</v>
      </c>
      <c r="Z153" s="20" t="s">
        <v>47</v>
      </c>
      <c r="AA153" s="33" t="s">
        <v>47</v>
      </c>
      <c r="AB153" s="20" t="s">
        <v>47</v>
      </c>
      <c r="AC153" s="20" t="s">
        <v>48</v>
      </c>
      <c r="AD153" s="20" t="s">
        <v>77</v>
      </c>
      <c r="AE153" s="25" t="s">
        <v>125</v>
      </c>
    </row>
    <row r="154" spans="1:31" ht="14.1" customHeight="1" x14ac:dyDescent="0.3">
      <c r="A154" s="21" t="s">
        <v>551</v>
      </c>
      <c r="B154" s="22" t="s">
        <v>552</v>
      </c>
      <c r="C154" s="23">
        <v>2021</v>
      </c>
      <c r="D154" s="23" t="s">
        <v>255</v>
      </c>
      <c r="E154" s="20">
        <v>13</v>
      </c>
      <c r="F154" s="20" t="str">
        <f t="shared" si="10"/>
        <v>11-15</v>
      </c>
      <c r="G154" s="20">
        <v>13</v>
      </c>
      <c r="H154" s="20" t="str">
        <f t="shared" si="8"/>
        <v>11-15</v>
      </c>
      <c r="I154" s="20">
        <v>0</v>
      </c>
      <c r="J154" s="20">
        <f t="shared" si="9"/>
        <v>0</v>
      </c>
      <c r="K154" s="20" t="s">
        <v>553</v>
      </c>
      <c r="L154" s="24">
        <v>21.9</v>
      </c>
      <c r="M154" s="20" t="s">
        <v>76</v>
      </c>
      <c r="N154" s="20" t="s">
        <v>47</v>
      </c>
      <c r="O154" s="20" t="s">
        <v>47</v>
      </c>
      <c r="P154" s="20">
        <v>6</v>
      </c>
      <c r="Q154" s="20">
        <v>6</v>
      </c>
      <c r="X154" s="20" t="s">
        <v>59</v>
      </c>
      <c r="Y154" s="20" t="s">
        <v>48</v>
      </c>
      <c r="Z154" s="20" t="s">
        <v>48</v>
      </c>
      <c r="AA154" s="33" t="s">
        <v>47</v>
      </c>
      <c r="AB154" s="20" t="s">
        <v>47</v>
      </c>
      <c r="AC154" s="20" t="s">
        <v>48</v>
      </c>
      <c r="AD154" s="20" t="s">
        <v>77</v>
      </c>
      <c r="AE154" s="25" t="s">
        <v>49</v>
      </c>
    </row>
    <row r="155" spans="1:31" ht="14.1" customHeight="1" x14ac:dyDescent="0.3">
      <c r="A155" s="21" t="s">
        <v>554</v>
      </c>
      <c r="B155" s="22" t="s">
        <v>555</v>
      </c>
      <c r="C155" s="23">
        <v>2021</v>
      </c>
      <c r="D155" s="23" t="s">
        <v>255</v>
      </c>
      <c r="E155" s="20">
        <v>8</v>
      </c>
      <c r="F155" s="20" t="str">
        <f t="shared" si="10"/>
        <v>6-10</v>
      </c>
      <c r="G155" s="20">
        <v>8</v>
      </c>
      <c r="H155" s="20" t="str">
        <f t="shared" si="8"/>
        <v>6-10</v>
      </c>
      <c r="I155" s="20">
        <v>0</v>
      </c>
      <c r="J155" s="20">
        <f t="shared" si="9"/>
        <v>0</v>
      </c>
      <c r="K155" s="20" t="s">
        <v>556</v>
      </c>
      <c r="L155" s="24">
        <v>22.3</v>
      </c>
      <c r="M155" s="20" t="s">
        <v>46</v>
      </c>
      <c r="N155" s="20" t="s">
        <v>47</v>
      </c>
      <c r="O155" s="20" t="s">
        <v>48</v>
      </c>
      <c r="R155" s="20">
        <v>300</v>
      </c>
      <c r="S155" s="20">
        <v>300</v>
      </c>
      <c r="X155" s="20" t="s">
        <v>274</v>
      </c>
      <c r="Y155" s="20" t="s">
        <v>48</v>
      </c>
      <c r="Z155" s="20" t="s">
        <v>47</v>
      </c>
      <c r="AA155" s="33" t="s">
        <v>47</v>
      </c>
      <c r="AB155" s="20" t="s">
        <v>47</v>
      </c>
      <c r="AC155" s="20" t="s">
        <v>48</v>
      </c>
      <c r="AD155" s="20" t="s">
        <v>77</v>
      </c>
      <c r="AE155" s="25" t="s">
        <v>56</v>
      </c>
    </row>
    <row r="156" spans="1:31" ht="14.1" customHeight="1" x14ac:dyDescent="0.3">
      <c r="A156" s="21" t="s">
        <v>557</v>
      </c>
      <c r="B156" s="22" t="s">
        <v>558</v>
      </c>
      <c r="C156" s="23">
        <v>2021</v>
      </c>
      <c r="D156" s="23" t="s">
        <v>255</v>
      </c>
      <c r="E156" s="20">
        <v>27</v>
      </c>
      <c r="F156" s="20" t="str">
        <f t="shared" si="10"/>
        <v>26-30</v>
      </c>
      <c r="G156" s="20">
        <v>13</v>
      </c>
      <c r="H156" s="20" t="str">
        <f t="shared" si="8"/>
        <v>11-15</v>
      </c>
      <c r="I156" s="20">
        <v>14</v>
      </c>
      <c r="J156" s="20" t="str">
        <f t="shared" si="9"/>
        <v>11-15</v>
      </c>
      <c r="K156" s="33" t="s">
        <v>559</v>
      </c>
      <c r="L156" s="24">
        <v>22.44</v>
      </c>
      <c r="M156" s="20" t="s">
        <v>68</v>
      </c>
      <c r="N156" s="20" t="s">
        <v>47</v>
      </c>
      <c r="O156" s="20" t="s">
        <v>48</v>
      </c>
      <c r="R156" s="20">
        <v>500</v>
      </c>
      <c r="S156" s="20">
        <v>500</v>
      </c>
      <c r="X156" s="20" t="s">
        <v>274</v>
      </c>
      <c r="Y156" s="20" t="s">
        <v>48</v>
      </c>
      <c r="Z156" s="20" t="s">
        <v>47</v>
      </c>
      <c r="AA156" s="33" t="s">
        <v>47</v>
      </c>
      <c r="AB156" s="20" t="s">
        <v>47</v>
      </c>
      <c r="AC156" s="20" t="s">
        <v>48</v>
      </c>
      <c r="AD156" s="20" t="s">
        <v>77</v>
      </c>
      <c r="AE156" s="25" t="s">
        <v>125</v>
      </c>
    </row>
    <row r="157" spans="1:31" ht="15" customHeight="1" x14ac:dyDescent="0.3">
      <c r="A157" s="21" t="s">
        <v>560</v>
      </c>
      <c r="B157" s="22" t="s">
        <v>561</v>
      </c>
      <c r="C157" s="23">
        <v>2021</v>
      </c>
      <c r="D157" s="23" t="s">
        <v>255</v>
      </c>
      <c r="E157" s="20">
        <v>16</v>
      </c>
      <c r="F157" s="20" t="str">
        <f t="shared" si="10"/>
        <v>16-20</v>
      </c>
      <c r="G157" s="20">
        <v>16</v>
      </c>
      <c r="H157" s="20" t="str">
        <f t="shared" si="8"/>
        <v>16-20</v>
      </c>
      <c r="I157" s="20">
        <v>0</v>
      </c>
      <c r="J157" s="20">
        <f t="shared" si="9"/>
        <v>0</v>
      </c>
      <c r="K157" s="20" t="s">
        <v>562</v>
      </c>
      <c r="L157" s="24">
        <v>22.69</v>
      </c>
      <c r="M157" s="20" t="s">
        <v>76</v>
      </c>
      <c r="N157" s="20" t="s">
        <v>47</v>
      </c>
      <c r="O157" s="20" t="s">
        <v>47</v>
      </c>
      <c r="P157" s="20">
        <v>6</v>
      </c>
      <c r="Q157" s="20">
        <v>6</v>
      </c>
      <c r="X157" s="20" t="s">
        <v>59</v>
      </c>
      <c r="Y157" s="20" t="s">
        <v>48</v>
      </c>
      <c r="Z157" s="20" t="s">
        <v>48</v>
      </c>
      <c r="AA157" s="33" t="s">
        <v>47</v>
      </c>
      <c r="AB157" s="20" t="s">
        <v>48</v>
      </c>
      <c r="AC157" s="20" t="s">
        <v>48</v>
      </c>
      <c r="AD157" s="20" t="s">
        <v>77</v>
      </c>
      <c r="AE157" s="25" t="s">
        <v>56</v>
      </c>
    </row>
    <row r="158" spans="1:31" ht="14.1" customHeight="1" x14ac:dyDescent="0.3">
      <c r="A158" s="21" t="s">
        <v>563</v>
      </c>
      <c r="B158" s="22" t="s">
        <v>564</v>
      </c>
      <c r="C158" s="23">
        <v>2021</v>
      </c>
      <c r="D158" s="23" t="s">
        <v>255</v>
      </c>
      <c r="E158" s="20">
        <v>16</v>
      </c>
      <c r="F158" s="20" t="str">
        <f t="shared" si="10"/>
        <v>16-20</v>
      </c>
      <c r="G158" s="20">
        <v>16</v>
      </c>
      <c r="H158" s="20" t="str">
        <f t="shared" si="8"/>
        <v>16-20</v>
      </c>
      <c r="I158" s="20">
        <v>0</v>
      </c>
      <c r="J158" s="20">
        <f t="shared" si="9"/>
        <v>0</v>
      </c>
      <c r="K158" s="20" t="s">
        <v>565</v>
      </c>
      <c r="L158" s="24">
        <v>22.8</v>
      </c>
      <c r="M158" s="34" t="s">
        <v>76</v>
      </c>
      <c r="N158" s="20" t="s">
        <v>47</v>
      </c>
      <c r="O158" s="20" t="s">
        <v>47</v>
      </c>
      <c r="P158" s="20">
        <v>6</v>
      </c>
      <c r="Q158" s="20">
        <v>6</v>
      </c>
      <c r="X158" s="20" t="s">
        <v>54</v>
      </c>
      <c r="Y158" s="20" t="s">
        <v>48</v>
      </c>
      <c r="Z158" s="20" t="s">
        <v>47</v>
      </c>
      <c r="AA158" s="33" t="s">
        <v>47</v>
      </c>
      <c r="AB158" s="20" t="s">
        <v>48</v>
      </c>
      <c r="AC158" s="20" t="s">
        <v>48</v>
      </c>
      <c r="AD158" s="20" t="s">
        <v>96</v>
      </c>
      <c r="AE158" s="25" t="s">
        <v>56</v>
      </c>
    </row>
    <row r="159" spans="1:31" ht="14.1" customHeight="1" x14ac:dyDescent="0.3">
      <c r="A159" s="21" t="s">
        <v>566</v>
      </c>
      <c r="B159" s="22" t="s">
        <v>567</v>
      </c>
      <c r="C159" s="23">
        <v>2021</v>
      </c>
      <c r="D159" s="23" t="s">
        <v>255</v>
      </c>
      <c r="E159" s="20">
        <v>20</v>
      </c>
      <c r="F159" s="20" t="str">
        <f t="shared" si="10"/>
        <v>16-20</v>
      </c>
      <c r="G159" s="20">
        <v>20</v>
      </c>
      <c r="H159" s="20" t="str">
        <f t="shared" si="8"/>
        <v>16-20</v>
      </c>
      <c r="I159" s="20">
        <v>0</v>
      </c>
      <c r="J159" s="20">
        <f t="shared" si="9"/>
        <v>0</v>
      </c>
      <c r="K159" s="20" t="s">
        <v>568</v>
      </c>
      <c r="L159" s="24">
        <v>23</v>
      </c>
      <c r="M159" s="34" t="s">
        <v>569</v>
      </c>
      <c r="N159" s="20" t="s">
        <v>47</v>
      </c>
      <c r="O159" s="20" t="s">
        <v>48</v>
      </c>
      <c r="R159" s="20">
        <v>420</v>
      </c>
      <c r="S159" s="20">
        <v>420</v>
      </c>
      <c r="X159" s="20" t="s">
        <v>59</v>
      </c>
      <c r="Y159" s="20" t="s">
        <v>48</v>
      </c>
      <c r="Z159" s="20" t="s">
        <v>48</v>
      </c>
      <c r="AA159" s="33" t="s">
        <v>47</v>
      </c>
      <c r="AB159" s="20" t="s">
        <v>48</v>
      </c>
      <c r="AC159" s="20" t="s">
        <v>48</v>
      </c>
      <c r="AD159" s="20" t="s">
        <v>77</v>
      </c>
      <c r="AE159" s="25" t="s">
        <v>49</v>
      </c>
    </row>
    <row r="160" spans="1:31" ht="14.1" customHeight="1" x14ac:dyDescent="0.3">
      <c r="A160" s="21" t="s">
        <v>570</v>
      </c>
      <c r="B160" s="22" t="s">
        <v>571</v>
      </c>
      <c r="C160" s="23">
        <v>2021</v>
      </c>
      <c r="D160" s="23" t="s">
        <v>255</v>
      </c>
      <c r="E160" s="20">
        <v>14</v>
      </c>
      <c r="F160" s="20" t="str">
        <f t="shared" si="10"/>
        <v>11-15</v>
      </c>
      <c r="G160" s="20">
        <v>14</v>
      </c>
      <c r="H160" s="20" t="str">
        <f t="shared" si="8"/>
        <v>11-15</v>
      </c>
      <c r="I160" s="20">
        <v>0</v>
      </c>
      <c r="J160" s="20">
        <f t="shared" si="9"/>
        <v>0</v>
      </c>
      <c r="K160" s="20" t="s">
        <v>428</v>
      </c>
      <c r="L160" s="24">
        <v>23</v>
      </c>
      <c r="M160" s="20" t="s">
        <v>572</v>
      </c>
      <c r="N160" s="20" t="s">
        <v>48</v>
      </c>
      <c r="O160" s="20" t="s">
        <v>48</v>
      </c>
      <c r="S160" s="20">
        <v>500</v>
      </c>
      <c r="V160" s="20">
        <v>250</v>
      </c>
      <c r="W160" s="20">
        <v>750</v>
      </c>
      <c r="X160" s="20" t="s">
        <v>274</v>
      </c>
      <c r="Y160" s="20" t="s">
        <v>48</v>
      </c>
      <c r="Z160" s="20" t="s">
        <v>48</v>
      </c>
      <c r="AA160" s="33" t="s">
        <v>47</v>
      </c>
      <c r="AB160" s="20" t="s">
        <v>47</v>
      </c>
      <c r="AC160" s="20" t="s">
        <v>48</v>
      </c>
      <c r="AD160" s="20" t="s">
        <v>77</v>
      </c>
      <c r="AE160" s="25" t="s">
        <v>49</v>
      </c>
    </row>
    <row r="161" spans="1:31" ht="14.1" customHeight="1" x14ac:dyDescent="0.3">
      <c r="A161" s="21" t="s">
        <v>573</v>
      </c>
      <c r="B161" s="22" t="s">
        <v>574</v>
      </c>
      <c r="C161" s="23">
        <v>2021</v>
      </c>
      <c r="D161" s="23" t="s">
        <v>255</v>
      </c>
      <c r="E161" s="20">
        <v>21</v>
      </c>
      <c r="F161" s="20" t="str">
        <f t="shared" si="10"/>
        <v>21-25</v>
      </c>
      <c r="G161" s="20">
        <v>0</v>
      </c>
      <c r="H161" s="20">
        <f t="shared" si="8"/>
        <v>0</v>
      </c>
      <c r="I161" s="20">
        <v>21</v>
      </c>
      <c r="J161" s="20" t="str">
        <f t="shared" si="9"/>
        <v>21-25</v>
      </c>
      <c r="K161" s="20" t="s">
        <v>575</v>
      </c>
      <c r="L161" s="24">
        <v>23</v>
      </c>
      <c r="M161" s="43" t="s">
        <v>384</v>
      </c>
      <c r="N161" s="20" t="s">
        <v>48</v>
      </c>
      <c r="O161" s="20" t="s">
        <v>47</v>
      </c>
      <c r="Q161" s="33">
        <v>4.5</v>
      </c>
      <c r="T161" s="20">
        <v>3</v>
      </c>
      <c r="U161" s="20">
        <v>6</v>
      </c>
      <c r="X161" s="20" t="s">
        <v>59</v>
      </c>
      <c r="Y161" s="20" t="s">
        <v>48</v>
      </c>
      <c r="Z161" s="20" t="s">
        <v>48</v>
      </c>
      <c r="AA161" s="33" t="s">
        <v>47</v>
      </c>
      <c r="AB161" s="20" t="s">
        <v>47</v>
      </c>
      <c r="AC161" s="20" t="s">
        <v>48</v>
      </c>
      <c r="AD161" s="20" t="s">
        <v>77</v>
      </c>
      <c r="AE161" s="25" t="s">
        <v>49</v>
      </c>
    </row>
    <row r="162" spans="1:31" ht="14.1" customHeight="1" x14ac:dyDescent="0.3">
      <c r="A162" s="21" t="s">
        <v>576</v>
      </c>
      <c r="B162" s="22" t="s">
        <v>577</v>
      </c>
      <c r="C162" s="23">
        <v>2021</v>
      </c>
      <c r="D162" s="23" t="s">
        <v>255</v>
      </c>
      <c r="E162" s="20">
        <v>12</v>
      </c>
      <c r="F162" s="20" t="str">
        <f t="shared" si="10"/>
        <v>11-15</v>
      </c>
      <c r="G162" s="20">
        <v>0</v>
      </c>
      <c r="H162" s="20">
        <f t="shared" si="8"/>
        <v>0</v>
      </c>
      <c r="I162" s="20">
        <v>12</v>
      </c>
      <c r="J162" s="20" t="str">
        <f t="shared" si="9"/>
        <v>11-15</v>
      </c>
      <c r="K162" s="20" t="s">
        <v>578</v>
      </c>
      <c r="L162" s="24">
        <v>23.3</v>
      </c>
      <c r="M162" s="20" t="s">
        <v>384</v>
      </c>
      <c r="N162" s="20" t="s">
        <v>48</v>
      </c>
      <c r="O162" s="20" t="s">
        <v>47</v>
      </c>
      <c r="Q162" s="33">
        <v>4.5</v>
      </c>
      <c r="T162" s="20">
        <v>3</v>
      </c>
      <c r="U162" s="20">
        <v>6</v>
      </c>
      <c r="X162" s="20" t="s">
        <v>59</v>
      </c>
      <c r="Y162" s="20" t="s">
        <v>48</v>
      </c>
      <c r="Z162" s="20" t="s">
        <v>48</v>
      </c>
      <c r="AA162" s="33" t="s">
        <v>47</v>
      </c>
      <c r="AB162" s="20" t="s">
        <v>47</v>
      </c>
      <c r="AC162" s="20" t="s">
        <v>47</v>
      </c>
      <c r="AD162" s="20" t="s">
        <v>77</v>
      </c>
      <c r="AE162" s="25" t="s">
        <v>49</v>
      </c>
    </row>
    <row r="163" spans="1:31" ht="14.1" customHeight="1" x14ac:dyDescent="0.3">
      <c r="A163" s="21" t="s">
        <v>579</v>
      </c>
      <c r="B163" s="22" t="s">
        <v>580</v>
      </c>
      <c r="C163" s="23">
        <v>2021</v>
      </c>
      <c r="D163" s="23" t="s">
        <v>255</v>
      </c>
      <c r="E163" s="20">
        <v>14</v>
      </c>
      <c r="F163" s="20" t="str">
        <f t="shared" si="10"/>
        <v>11-15</v>
      </c>
      <c r="G163" s="20">
        <v>0</v>
      </c>
      <c r="H163" s="20">
        <f t="shared" si="8"/>
        <v>0</v>
      </c>
      <c r="I163" s="20">
        <v>14</v>
      </c>
      <c r="J163" s="20" t="str">
        <f t="shared" si="9"/>
        <v>11-15</v>
      </c>
      <c r="K163" s="20" t="s">
        <v>581</v>
      </c>
      <c r="L163" s="24">
        <v>23.3</v>
      </c>
      <c r="M163" s="20" t="s">
        <v>384</v>
      </c>
      <c r="N163" s="20" t="s">
        <v>48</v>
      </c>
      <c r="O163" s="20" t="s">
        <v>47</v>
      </c>
      <c r="Q163" s="33">
        <v>4.5</v>
      </c>
      <c r="T163" s="20">
        <v>3</v>
      </c>
      <c r="U163" s="20">
        <v>6</v>
      </c>
      <c r="X163" s="20" t="s">
        <v>54</v>
      </c>
      <c r="Y163" s="20" t="s">
        <v>48</v>
      </c>
      <c r="Z163" s="20" t="s">
        <v>48</v>
      </c>
      <c r="AA163" s="33" t="s">
        <v>47</v>
      </c>
      <c r="AB163" s="20" t="s">
        <v>47</v>
      </c>
      <c r="AC163" s="20" t="s">
        <v>48</v>
      </c>
      <c r="AD163" s="20" t="s">
        <v>77</v>
      </c>
      <c r="AE163" s="25" t="s">
        <v>56</v>
      </c>
    </row>
    <row r="164" spans="1:31" ht="14.1" customHeight="1" x14ac:dyDescent="0.3">
      <c r="A164" s="21" t="s">
        <v>582</v>
      </c>
      <c r="B164" s="22" t="s">
        <v>583</v>
      </c>
      <c r="C164" s="23">
        <v>2021</v>
      </c>
      <c r="D164" s="23" t="s">
        <v>255</v>
      </c>
      <c r="E164" s="20">
        <v>12</v>
      </c>
      <c r="F164" s="20" t="str">
        <f t="shared" si="10"/>
        <v>11-15</v>
      </c>
      <c r="G164" s="20">
        <v>6</v>
      </c>
      <c r="H164" s="20" t="str">
        <f t="shared" si="8"/>
        <v>6-10</v>
      </c>
      <c r="I164" s="20">
        <v>6</v>
      </c>
      <c r="J164" s="20" t="str">
        <f t="shared" si="9"/>
        <v>6-10</v>
      </c>
      <c r="K164" s="20" t="s">
        <v>584</v>
      </c>
      <c r="L164" s="24">
        <v>23.7</v>
      </c>
      <c r="M164" s="20" t="s">
        <v>585</v>
      </c>
      <c r="N164" s="20" t="s">
        <v>47</v>
      </c>
      <c r="O164" s="20" t="s">
        <v>48</v>
      </c>
      <c r="R164" s="20">
        <v>400</v>
      </c>
      <c r="S164" s="20">
        <v>400</v>
      </c>
      <c r="X164" s="20" t="s">
        <v>54</v>
      </c>
      <c r="Y164" s="20" t="s">
        <v>48</v>
      </c>
      <c r="Z164" s="20" t="s">
        <v>48</v>
      </c>
      <c r="AA164" s="33" t="s">
        <v>47</v>
      </c>
      <c r="AB164" s="20" t="s">
        <v>48</v>
      </c>
      <c r="AC164" s="20" t="s">
        <v>48</v>
      </c>
      <c r="AD164" s="20" t="s">
        <v>77</v>
      </c>
      <c r="AE164" s="25" t="s">
        <v>56</v>
      </c>
    </row>
    <row r="165" spans="1:31" ht="14.1" customHeight="1" x14ac:dyDescent="0.3">
      <c r="A165" s="21" t="s">
        <v>586</v>
      </c>
      <c r="B165" s="22" t="s">
        <v>587</v>
      </c>
      <c r="C165" s="23">
        <v>2021</v>
      </c>
      <c r="D165" s="23" t="s">
        <v>255</v>
      </c>
      <c r="E165" s="20">
        <v>29</v>
      </c>
      <c r="F165" s="20" t="str">
        <f t="shared" si="10"/>
        <v>26-30</v>
      </c>
      <c r="G165" s="20">
        <v>0</v>
      </c>
      <c r="H165" s="20">
        <f t="shared" si="8"/>
        <v>0</v>
      </c>
      <c r="I165" s="20">
        <v>29</v>
      </c>
      <c r="J165" s="20" t="str">
        <f t="shared" si="9"/>
        <v>26-30</v>
      </c>
      <c r="K165" s="20" t="s">
        <v>339</v>
      </c>
      <c r="L165" s="24">
        <v>24</v>
      </c>
      <c r="M165" s="20" t="s">
        <v>588</v>
      </c>
      <c r="N165" s="20" t="s">
        <v>47</v>
      </c>
      <c r="O165" s="20" t="s">
        <v>47</v>
      </c>
      <c r="P165" s="20">
        <v>6.5</v>
      </c>
      <c r="Q165" s="20">
        <v>6.5</v>
      </c>
      <c r="X165" s="20" t="s">
        <v>274</v>
      </c>
      <c r="Y165" s="20" t="s">
        <v>48</v>
      </c>
      <c r="Z165" s="20" t="s">
        <v>47</v>
      </c>
      <c r="AA165" s="33" t="s">
        <v>47</v>
      </c>
      <c r="AB165" s="20" t="s">
        <v>48</v>
      </c>
      <c r="AC165" s="20" t="s">
        <v>48</v>
      </c>
      <c r="AD165" s="20" t="s">
        <v>77</v>
      </c>
      <c r="AE165" s="25" t="s">
        <v>125</v>
      </c>
    </row>
    <row r="166" spans="1:31" ht="14.1" customHeight="1" x14ac:dyDescent="0.3">
      <c r="A166" s="21" t="s">
        <v>589</v>
      </c>
      <c r="B166" s="22" t="s">
        <v>590</v>
      </c>
      <c r="C166" s="23">
        <v>2021</v>
      </c>
      <c r="D166" s="23" t="s">
        <v>255</v>
      </c>
      <c r="E166" s="20">
        <v>36</v>
      </c>
      <c r="F166" s="20" t="str">
        <f t="shared" si="10"/>
        <v>+30</v>
      </c>
      <c r="G166" s="20">
        <v>36</v>
      </c>
      <c r="H166" s="20" t="str">
        <f t="shared" si="8"/>
        <v>+30</v>
      </c>
      <c r="I166" s="20">
        <v>0</v>
      </c>
      <c r="J166" s="20">
        <f t="shared" si="9"/>
        <v>0</v>
      </c>
      <c r="K166" s="20" t="s">
        <v>591</v>
      </c>
      <c r="L166" s="24">
        <v>24</v>
      </c>
      <c r="M166" s="20" t="s">
        <v>76</v>
      </c>
      <c r="N166" s="20" t="s">
        <v>47</v>
      </c>
      <c r="O166" s="20" t="s">
        <v>47</v>
      </c>
      <c r="P166" s="20">
        <v>6</v>
      </c>
      <c r="Q166" s="20">
        <v>6</v>
      </c>
      <c r="X166" s="20" t="s">
        <v>59</v>
      </c>
      <c r="Y166" s="20" t="s">
        <v>48</v>
      </c>
      <c r="Z166" s="20" t="s">
        <v>48</v>
      </c>
      <c r="AA166" s="33" t="s">
        <v>47</v>
      </c>
      <c r="AB166" s="20" t="s">
        <v>47</v>
      </c>
      <c r="AC166" s="20" t="s">
        <v>47</v>
      </c>
      <c r="AD166" s="20" t="s">
        <v>77</v>
      </c>
      <c r="AE166" s="25" t="s">
        <v>56</v>
      </c>
    </row>
    <row r="167" spans="1:31" ht="14.1" customHeight="1" x14ac:dyDescent="0.3">
      <c r="A167" s="21" t="s">
        <v>592</v>
      </c>
      <c r="B167" s="22" t="s">
        <v>593</v>
      </c>
      <c r="C167" s="23">
        <v>2021</v>
      </c>
      <c r="D167" s="23" t="s">
        <v>255</v>
      </c>
      <c r="E167" s="20">
        <v>102</v>
      </c>
      <c r="F167" s="20" t="str">
        <f t="shared" si="10"/>
        <v>+30</v>
      </c>
      <c r="G167" s="20">
        <v>102</v>
      </c>
      <c r="H167" s="20" t="str">
        <f t="shared" si="8"/>
        <v>+30</v>
      </c>
      <c r="I167" s="20">
        <v>0</v>
      </c>
      <c r="J167" s="20">
        <f t="shared" si="9"/>
        <v>0</v>
      </c>
      <c r="K167" s="20" t="s">
        <v>594</v>
      </c>
      <c r="L167" s="24">
        <v>25</v>
      </c>
      <c r="M167" s="20" t="s">
        <v>595</v>
      </c>
      <c r="N167" s="20" t="s">
        <v>48</v>
      </c>
      <c r="O167" s="20" t="s">
        <v>47</v>
      </c>
      <c r="Q167" s="20">
        <v>3</v>
      </c>
      <c r="T167" s="20">
        <v>2</v>
      </c>
      <c r="U167" s="20">
        <v>4</v>
      </c>
      <c r="X167" s="20" t="s">
        <v>59</v>
      </c>
      <c r="Y167" s="20" t="s">
        <v>48</v>
      </c>
      <c r="Z167" s="20" t="s">
        <v>48</v>
      </c>
      <c r="AA167" s="33" t="s">
        <v>47</v>
      </c>
      <c r="AB167" s="20" t="s">
        <v>47</v>
      </c>
      <c r="AC167" s="20" t="s">
        <v>48</v>
      </c>
      <c r="AD167" s="20" t="s">
        <v>77</v>
      </c>
      <c r="AE167" s="25" t="s">
        <v>125</v>
      </c>
    </row>
    <row r="168" spans="1:31" ht="14.1" customHeight="1" x14ac:dyDescent="0.3">
      <c r="A168" s="21" t="s">
        <v>596</v>
      </c>
      <c r="B168" s="22" t="s">
        <v>577</v>
      </c>
      <c r="C168" s="23">
        <v>2021</v>
      </c>
      <c r="D168" s="23" t="s">
        <v>255</v>
      </c>
      <c r="E168" s="20">
        <v>12</v>
      </c>
      <c r="F168" s="20" t="str">
        <f t="shared" si="10"/>
        <v>11-15</v>
      </c>
      <c r="G168" s="20">
        <v>12</v>
      </c>
      <c r="H168" s="20" t="str">
        <f t="shared" si="8"/>
        <v>11-15</v>
      </c>
      <c r="I168" s="20">
        <v>0</v>
      </c>
      <c r="J168" s="20">
        <f t="shared" si="9"/>
        <v>0</v>
      </c>
      <c r="K168" s="20" t="s">
        <v>597</v>
      </c>
      <c r="L168" s="24">
        <v>25.2</v>
      </c>
      <c r="M168" s="20" t="s">
        <v>598</v>
      </c>
      <c r="N168" s="20" t="s">
        <v>48</v>
      </c>
      <c r="O168" s="20" t="s">
        <v>47</v>
      </c>
      <c r="Q168" s="33">
        <v>10.5</v>
      </c>
      <c r="T168" s="20">
        <v>9</v>
      </c>
      <c r="U168" s="20">
        <v>12</v>
      </c>
      <c r="X168" s="20" t="s">
        <v>59</v>
      </c>
      <c r="Y168" s="20" t="s">
        <v>48</v>
      </c>
      <c r="Z168" s="20" t="s">
        <v>48</v>
      </c>
      <c r="AA168" s="33" t="s">
        <v>47</v>
      </c>
      <c r="AB168" s="20" t="s">
        <v>47</v>
      </c>
      <c r="AC168" s="20" t="s">
        <v>47</v>
      </c>
      <c r="AD168" s="20" t="s">
        <v>77</v>
      </c>
      <c r="AE168" s="25" t="s">
        <v>49</v>
      </c>
    </row>
    <row r="169" spans="1:31" ht="14.1" customHeight="1" x14ac:dyDescent="0.3">
      <c r="A169" s="21" t="s">
        <v>599</v>
      </c>
      <c r="B169" s="22" t="s">
        <v>600</v>
      </c>
      <c r="C169" s="23">
        <v>2021</v>
      </c>
      <c r="D169" s="23" t="s">
        <v>255</v>
      </c>
      <c r="E169" s="20">
        <v>10</v>
      </c>
      <c r="F169" s="20" t="str">
        <f t="shared" si="10"/>
        <v>6-10</v>
      </c>
      <c r="G169" s="20" t="s">
        <v>45</v>
      </c>
      <c r="H169" s="20" t="s">
        <v>45</v>
      </c>
      <c r="I169" s="20" t="s">
        <v>45</v>
      </c>
      <c r="J169" s="20" t="s">
        <v>45</v>
      </c>
      <c r="K169" s="20" t="s">
        <v>601</v>
      </c>
      <c r="L169" s="24">
        <v>25.2</v>
      </c>
      <c r="M169" s="20" t="s">
        <v>72</v>
      </c>
      <c r="N169" s="20" t="s">
        <v>47</v>
      </c>
      <c r="O169" s="20" t="s">
        <v>47</v>
      </c>
      <c r="P169" s="20">
        <v>5</v>
      </c>
      <c r="Q169" s="20">
        <v>5</v>
      </c>
      <c r="X169" s="20" t="s">
        <v>59</v>
      </c>
      <c r="Y169" s="20" t="s">
        <v>48</v>
      </c>
      <c r="Z169" s="20" t="s">
        <v>48</v>
      </c>
      <c r="AA169" s="33" t="s">
        <v>47</v>
      </c>
      <c r="AB169" s="20" t="s">
        <v>48</v>
      </c>
      <c r="AC169" s="20" t="s">
        <v>48</v>
      </c>
      <c r="AD169" s="20" t="s">
        <v>77</v>
      </c>
      <c r="AE169" s="25" t="s">
        <v>49</v>
      </c>
    </row>
    <row r="170" spans="1:31" ht="14.1" customHeight="1" x14ac:dyDescent="0.3">
      <c r="A170" s="21" t="s">
        <v>602</v>
      </c>
      <c r="B170" s="22" t="s">
        <v>603</v>
      </c>
      <c r="C170" s="23">
        <v>2021</v>
      </c>
      <c r="D170" s="23" t="s">
        <v>255</v>
      </c>
      <c r="E170" s="20">
        <v>16</v>
      </c>
      <c r="F170" s="20" t="str">
        <f t="shared" si="10"/>
        <v>16-20</v>
      </c>
      <c r="G170" s="20">
        <v>12</v>
      </c>
      <c r="H170" s="20" t="str">
        <f t="shared" ref="H170:H188" si="11">+IF(G170=0,0,IF(G170&lt;6,"1-5",IF(G170&lt;11,"6-10",IF(G170&lt;16,"11-15",IF(G170&lt;21,"16-20",IF(G170&lt;26,"21-25",IF(G170&lt;31,"26-30","+30")))))))</f>
        <v>11-15</v>
      </c>
      <c r="I170" s="20">
        <v>4</v>
      </c>
      <c r="J170" s="20" t="str">
        <f t="shared" ref="J170:J188" si="12">+IF(I170=0,0,IF(I170&lt;6,"1-5",IF(I170&lt;11,"6-10",IF(I170&lt;16,"11-15",IF(I170&lt;21,"16-20",IF(I170&lt;26,"21-25",IF(I170&lt;31,"26-30","+30")))))))</f>
        <v>1-5</v>
      </c>
      <c r="K170" s="20" t="s">
        <v>604</v>
      </c>
      <c r="L170" s="24">
        <v>27.9</v>
      </c>
      <c r="M170" s="20" t="s">
        <v>110</v>
      </c>
      <c r="N170" s="20" t="s">
        <v>47</v>
      </c>
      <c r="O170" s="20" t="s">
        <v>47</v>
      </c>
      <c r="P170" s="20">
        <v>3</v>
      </c>
      <c r="Q170" s="20">
        <v>3</v>
      </c>
      <c r="X170" s="20" t="s">
        <v>59</v>
      </c>
      <c r="Y170" s="20" t="s">
        <v>48</v>
      </c>
      <c r="Z170" s="20" t="s">
        <v>48</v>
      </c>
      <c r="AA170" s="33" t="s">
        <v>47</v>
      </c>
      <c r="AB170" s="20" t="s">
        <v>47</v>
      </c>
      <c r="AC170" s="20" t="s">
        <v>48</v>
      </c>
      <c r="AD170" s="20" t="s">
        <v>77</v>
      </c>
      <c r="AE170" s="25" t="s">
        <v>49</v>
      </c>
    </row>
    <row r="171" spans="1:31" ht="14.1" customHeight="1" x14ac:dyDescent="0.3">
      <c r="A171" s="21" t="s">
        <v>605</v>
      </c>
      <c r="B171" s="22" t="s">
        <v>606</v>
      </c>
      <c r="C171" s="23">
        <v>2021</v>
      </c>
      <c r="D171" s="23" t="s">
        <v>255</v>
      </c>
      <c r="E171" s="20">
        <v>19</v>
      </c>
      <c r="F171" s="20" t="str">
        <f t="shared" si="10"/>
        <v>16-20</v>
      </c>
      <c r="G171" s="20">
        <v>0</v>
      </c>
      <c r="H171" s="20">
        <f t="shared" si="11"/>
        <v>0</v>
      </c>
      <c r="I171" s="20">
        <v>19</v>
      </c>
      <c r="J171" s="20" t="str">
        <f t="shared" si="12"/>
        <v>16-20</v>
      </c>
      <c r="K171" s="20" t="s">
        <v>607</v>
      </c>
      <c r="L171" s="24">
        <v>52</v>
      </c>
      <c r="M171" s="43" t="s">
        <v>608</v>
      </c>
      <c r="N171" s="20" t="s">
        <v>48</v>
      </c>
      <c r="O171" s="20" t="s">
        <v>48</v>
      </c>
      <c r="S171" s="33">
        <v>250</v>
      </c>
      <c r="V171" s="20">
        <v>100</v>
      </c>
      <c r="W171" s="20">
        <v>400</v>
      </c>
      <c r="X171" s="20" t="s">
        <v>59</v>
      </c>
      <c r="Y171" s="20" t="s">
        <v>48</v>
      </c>
      <c r="Z171" s="20" t="s">
        <v>48</v>
      </c>
      <c r="AA171" s="33" t="s">
        <v>47</v>
      </c>
      <c r="AB171" s="20" t="s">
        <v>47</v>
      </c>
      <c r="AC171" s="20" t="s">
        <v>48</v>
      </c>
      <c r="AD171" s="20" t="s">
        <v>96</v>
      </c>
      <c r="AE171" s="25" t="s">
        <v>125</v>
      </c>
    </row>
    <row r="172" spans="1:31" ht="14.1" customHeight="1" x14ac:dyDescent="0.3">
      <c r="A172" s="44" t="s">
        <v>609</v>
      </c>
      <c r="B172" s="22" t="s">
        <v>610</v>
      </c>
      <c r="C172" s="23">
        <v>2022</v>
      </c>
      <c r="D172" s="23" t="s">
        <v>255</v>
      </c>
      <c r="E172" s="20">
        <v>21</v>
      </c>
      <c r="F172" s="20" t="str">
        <f t="shared" si="10"/>
        <v>21-25</v>
      </c>
      <c r="G172" s="20">
        <v>21</v>
      </c>
      <c r="H172" s="20" t="str">
        <f t="shared" si="11"/>
        <v>21-25</v>
      </c>
      <c r="I172" s="20">
        <v>0</v>
      </c>
      <c r="J172" s="20">
        <f t="shared" si="12"/>
        <v>0</v>
      </c>
      <c r="K172" s="20" t="s">
        <v>611</v>
      </c>
      <c r="L172" s="24">
        <v>19.600000000000001</v>
      </c>
      <c r="M172" s="34" t="s">
        <v>612</v>
      </c>
      <c r="N172" s="20" t="s">
        <v>48</v>
      </c>
      <c r="O172" s="20" t="s">
        <v>47</v>
      </c>
      <c r="Q172" s="20">
        <v>7</v>
      </c>
      <c r="T172" s="20">
        <v>6</v>
      </c>
      <c r="U172" s="20">
        <v>8</v>
      </c>
      <c r="X172" s="20" t="s">
        <v>59</v>
      </c>
      <c r="Y172" s="20" t="s">
        <v>48</v>
      </c>
      <c r="Z172" s="20" t="s">
        <v>48</v>
      </c>
      <c r="AA172" s="33" t="s">
        <v>47</v>
      </c>
      <c r="AB172" s="20" t="s">
        <v>47</v>
      </c>
      <c r="AC172" s="20" t="s">
        <v>47</v>
      </c>
      <c r="AD172" s="20" t="s">
        <v>77</v>
      </c>
      <c r="AE172" s="25" t="s">
        <v>125</v>
      </c>
    </row>
    <row r="173" spans="1:31" ht="14.1" customHeight="1" x14ac:dyDescent="0.3">
      <c r="A173" s="21" t="s">
        <v>613</v>
      </c>
      <c r="B173" s="22" t="s">
        <v>614</v>
      </c>
      <c r="C173" s="23">
        <v>2022</v>
      </c>
      <c r="D173" s="23" t="s">
        <v>255</v>
      </c>
      <c r="E173" s="20">
        <v>22</v>
      </c>
      <c r="F173" s="20" t="str">
        <f t="shared" si="10"/>
        <v>21-25</v>
      </c>
      <c r="G173" s="20">
        <v>22</v>
      </c>
      <c r="H173" s="20" t="str">
        <f t="shared" si="11"/>
        <v>21-25</v>
      </c>
      <c r="I173" s="20">
        <v>0</v>
      </c>
      <c r="J173" s="20">
        <f t="shared" si="12"/>
        <v>0</v>
      </c>
      <c r="K173" s="20" t="s">
        <v>544</v>
      </c>
      <c r="L173" s="24">
        <v>20</v>
      </c>
      <c r="M173" s="34" t="s">
        <v>110</v>
      </c>
      <c r="N173" s="20" t="s">
        <v>47</v>
      </c>
      <c r="O173" s="20" t="s">
        <v>47</v>
      </c>
      <c r="P173" s="20">
        <v>3</v>
      </c>
      <c r="Q173" s="20">
        <v>3</v>
      </c>
      <c r="X173" s="20" t="s">
        <v>59</v>
      </c>
      <c r="Y173" s="20" t="s">
        <v>48</v>
      </c>
      <c r="Z173" s="20" t="s">
        <v>48</v>
      </c>
      <c r="AA173" s="33" t="s">
        <v>47</v>
      </c>
      <c r="AB173" s="20" t="s">
        <v>47</v>
      </c>
      <c r="AC173" s="20" t="s">
        <v>48</v>
      </c>
      <c r="AD173" s="20" t="s">
        <v>77</v>
      </c>
      <c r="AE173" s="25" t="s">
        <v>125</v>
      </c>
    </row>
    <row r="174" spans="1:31" ht="14.1" customHeight="1" x14ac:dyDescent="0.3">
      <c r="A174" s="21" t="s">
        <v>615</v>
      </c>
      <c r="B174" s="22" t="s">
        <v>616</v>
      </c>
      <c r="C174" s="23">
        <v>2022</v>
      </c>
      <c r="D174" s="23" t="s">
        <v>255</v>
      </c>
      <c r="E174" s="20">
        <v>24</v>
      </c>
      <c r="F174" s="20" t="str">
        <f t="shared" si="10"/>
        <v>21-25</v>
      </c>
      <c r="G174" s="20">
        <v>12</v>
      </c>
      <c r="H174" s="20" t="str">
        <f t="shared" si="11"/>
        <v>11-15</v>
      </c>
      <c r="I174" s="20">
        <v>12</v>
      </c>
      <c r="J174" s="20" t="str">
        <f t="shared" si="12"/>
        <v>11-15</v>
      </c>
      <c r="K174" s="33" t="s">
        <v>617</v>
      </c>
      <c r="L174" s="24">
        <v>20.95</v>
      </c>
      <c r="M174" s="34" t="s">
        <v>418</v>
      </c>
      <c r="N174" s="20" t="s">
        <v>47</v>
      </c>
      <c r="O174" s="20" t="s">
        <v>48</v>
      </c>
      <c r="R174" s="20">
        <v>350</v>
      </c>
      <c r="S174" s="20">
        <v>350</v>
      </c>
      <c r="X174" s="20" t="s">
        <v>54</v>
      </c>
      <c r="Y174" s="20" t="s">
        <v>47</v>
      </c>
      <c r="Z174" s="20" t="s">
        <v>47</v>
      </c>
      <c r="AA174" s="33" t="s">
        <v>47</v>
      </c>
      <c r="AB174" s="20" t="s">
        <v>47</v>
      </c>
      <c r="AC174" s="20" t="s">
        <v>48</v>
      </c>
      <c r="AD174" s="20" t="s">
        <v>77</v>
      </c>
      <c r="AE174" s="25" t="s">
        <v>125</v>
      </c>
    </row>
    <row r="175" spans="1:31" ht="14.1" customHeight="1" x14ac:dyDescent="0.3">
      <c r="A175" s="21" t="s">
        <v>618</v>
      </c>
      <c r="B175" s="22" t="s">
        <v>619</v>
      </c>
      <c r="C175" s="23">
        <v>2022</v>
      </c>
      <c r="D175" s="23" t="s">
        <v>255</v>
      </c>
      <c r="E175" s="20">
        <v>11</v>
      </c>
      <c r="F175" s="20" t="str">
        <f t="shared" si="10"/>
        <v>11-15</v>
      </c>
      <c r="G175" s="20">
        <v>11</v>
      </c>
      <c r="H175" s="20" t="str">
        <f t="shared" si="11"/>
        <v>11-15</v>
      </c>
      <c r="I175" s="20">
        <v>0</v>
      </c>
      <c r="J175" s="20">
        <f t="shared" si="12"/>
        <v>0</v>
      </c>
      <c r="K175" s="20" t="s">
        <v>620</v>
      </c>
      <c r="L175" s="24">
        <v>21.5</v>
      </c>
      <c r="M175" s="34" t="s">
        <v>167</v>
      </c>
      <c r="N175" s="20" t="s">
        <v>47</v>
      </c>
      <c r="O175" s="20" t="s">
        <v>48</v>
      </c>
      <c r="R175" s="20">
        <v>400</v>
      </c>
      <c r="S175" s="20">
        <v>400</v>
      </c>
      <c r="X175" s="20" t="s">
        <v>59</v>
      </c>
      <c r="Y175" s="20" t="s">
        <v>48</v>
      </c>
      <c r="Z175" s="20" t="s">
        <v>47</v>
      </c>
      <c r="AA175" s="33" t="s">
        <v>47</v>
      </c>
      <c r="AB175" s="20" t="s">
        <v>48</v>
      </c>
      <c r="AC175" s="20" t="s">
        <v>47</v>
      </c>
      <c r="AD175" s="20" t="s">
        <v>77</v>
      </c>
      <c r="AE175" s="25" t="s">
        <v>56</v>
      </c>
    </row>
    <row r="176" spans="1:31" ht="14.1" customHeight="1" x14ac:dyDescent="0.3">
      <c r="A176" s="21" t="s">
        <v>621</v>
      </c>
      <c r="B176" s="22" t="s">
        <v>622</v>
      </c>
      <c r="C176" s="23">
        <v>2022</v>
      </c>
      <c r="D176" s="23" t="s">
        <v>255</v>
      </c>
      <c r="E176" s="20">
        <v>25</v>
      </c>
      <c r="F176" s="20" t="str">
        <f t="shared" si="10"/>
        <v>21-25</v>
      </c>
      <c r="G176" s="20">
        <v>25</v>
      </c>
      <c r="H176" s="20" t="str">
        <f t="shared" si="11"/>
        <v>21-25</v>
      </c>
      <c r="I176" s="20">
        <v>0</v>
      </c>
      <c r="J176" s="20">
        <f t="shared" si="12"/>
        <v>0</v>
      </c>
      <c r="K176" s="20" t="s">
        <v>623</v>
      </c>
      <c r="L176" s="24">
        <v>21.68</v>
      </c>
      <c r="M176" s="34" t="s">
        <v>285</v>
      </c>
      <c r="N176" s="20" t="s">
        <v>47</v>
      </c>
      <c r="O176" s="20" t="s">
        <v>48</v>
      </c>
      <c r="R176" s="20">
        <v>100</v>
      </c>
      <c r="S176" s="20">
        <v>100</v>
      </c>
      <c r="X176" s="20" t="s">
        <v>59</v>
      </c>
      <c r="Y176" s="20" t="s">
        <v>48</v>
      </c>
      <c r="Z176" s="20" t="s">
        <v>48</v>
      </c>
      <c r="AA176" s="33" t="s">
        <v>47</v>
      </c>
      <c r="AB176" s="20" t="s">
        <v>47</v>
      </c>
      <c r="AC176" s="20" t="s">
        <v>48</v>
      </c>
      <c r="AD176" s="20" t="s">
        <v>77</v>
      </c>
      <c r="AE176" s="25" t="s">
        <v>56</v>
      </c>
    </row>
    <row r="177" spans="1:31" ht="14.1" customHeight="1" x14ac:dyDescent="0.3">
      <c r="A177" s="21" t="s">
        <v>624</v>
      </c>
      <c r="B177" s="22" t="s">
        <v>625</v>
      </c>
      <c r="C177" s="23">
        <v>2022</v>
      </c>
      <c r="D177" s="23" t="s">
        <v>255</v>
      </c>
      <c r="E177" s="20">
        <v>10</v>
      </c>
      <c r="F177" s="20" t="str">
        <f t="shared" si="10"/>
        <v>6-10</v>
      </c>
      <c r="G177" s="20">
        <v>10</v>
      </c>
      <c r="H177" s="20" t="str">
        <f t="shared" si="11"/>
        <v>6-10</v>
      </c>
      <c r="I177" s="20">
        <v>0</v>
      </c>
      <c r="J177" s="20">
        <f t="shared" si="12"/>
        <v>0</v>
      </c>
      <c r="K177" s="20" t="s">
        <v>626</v>
      </c>
      <c r="L177" s="24">
        <v>22</v>
      </c>
      <c r="M177" s="34" t="s">
        <v>627</v>
      </c>
      <c r="N177" s="20" t="s">
        <v>47</v>
      </c>
      <c r="O177" s="20" t="s">
        <v>48</v>
      </c>
      <c r="R177" s="20">
        <v>250</v>
      </c>
      <c r="S177" s="20">
        <v>250</v>
      </c>
      <c r="X177" s="20" t="s">
        <v>54</v>
      </c>
      <c r="Y177" s="20" t="s">
        <v>47</v>
      </c>
      <c r="Z177" s="20" t="s">
        <v>48</v>
      </c>
      <c r="AA177" s="33" t="s">
        <v>47</v>
      </c>
      <c r="AB177" s="20" t="s">
        <v>47</v>
      </c>
      <c r="AC177" s="20" t="s">
        <v>47</v>
      </c>
      <c r="AD177" s="20" t="s">
        <v>77</v>
      </c>
      <c r="AE177" s="25" t="s">
        <v>56</v>
      </c>
    </row>
    <row r="178" spans="1:31" ht="14.1" customHeight="1" x14ac:dyDescent="0.3">
      <c r="A178" s="21" t="s">
        <v>628</v>
      </c>
      <c r="B178" s="22" t="s">
        <v>629</v>
      </c>
      <c r="C178" s="23">
        <v>2022</v>
      </c>
      <c r="D178" s="23" t="s">
        <v>255</v>
      </c>
      <c r="E178" s="20">
        <v>25</v>
      </c>
      <c r="F178" s="20" t="str">
        <f t="shared" si="10"/>
        <v>21-25</v>
      </c>
      <c r="G178" s="20">
        <v>25</v>
      </c>
      <c r="H178" s="20" t="str">
        <f t="shared" si="11"/>
        <v>21-25</v>
      </c>
      <c r="I178" s="20">
        <v>0</v>
      </c>
      <c r="J178" s="20">
        <f t="shared" si="12"/>
        <v>0</v>
      </c>
      <c r="K178" s="20" t="s">
        <v>630</v>
      </c>
      <c r="L178" s="24">
        <v>22.5</v>
      </c>
      <c r="M178" s="34" t="s">
        <v>631</v>
      </c>
      <c r="N178" s="20" t="s">
        <v>48</v>
      </c>
      <c r="O178" s="20" t="s">
        <v>47</v>
      </c>
      <c r="Q178" s="20">
        <v>5</v>
      </c>
      <c r="T178" s="20">
        <v>4</v>
      </c>
      <c r="U178" s="20">
        <v>6</v>
      </c>
      <c r="X178" s="20" t="s">
        <v>59</v>
      </c>
      <c r="Y178" s="20" t="s">
        <v>48</v>
      </c>
      <c r="Z178" s="20" t="s">
        <v>48</v>
      </c>
      <c r="AA178" s="33" t="s">
        <v>47</v>
      </c>
      <c r="AB178" s="20" t="s">
        <v>48</v>
      </c>
      <c r="AC178" s="20" t="s">
        <v>48</v>
      </c>
      <c r="AD178" s="20" t="s">
        <v>77</v>
      </c>
      <c r="AE178" s="25" t="s">
        <v>56</v>
      </c>
    </row>
    <row r="179" spans="1:31" ht="14.1" customHeight="1" x14ac:dyDescent="0.3">
      <c r="A179" s="21" t="s">
        <v>632</v>
      </c>
      <c r="B179" s="22" t="s">
        <v>633</v>
      </c>
      <c r="C179" s="23">
        <v>2022</v>
      </c>
      <c r="D179" s="23" t="s">
        <v>255</v>
      </c>
      <c r="E179" s="20">
        <v>13</v>
      </c>
      <c r="F179" s="20" t="str">
        <f t="shared" si="10"/>
        <v>11-15</v>
      </c>
      <c r="G179" s="20">
        <v>13</v>
      </c>
      <c r="H179" s="20" t="str">
        <f t="shared" si="11"/>
        <v>11-15</v>
      </c>
      <c r="I179" s="20">
        <v>0</v>
      </c>
      <c r="J179" s="20">
        <f t="shared" si="12"/>
        <v>0</v>
      </c>
      <c r="K179" s="20" t="s">
        <v>159</v>
      </c>
      <c r="L179" s="24">
        <v>23</v>
      </c>
      <c r="M179" s="34" t="s">
        <v>418</v>
      </c>
      <c r="N179" s="20" t="s">
        <v>47</v>
      </c>
      <c r="O179" s="20" t="s">
        <v>48</v>
      </c>
      <c r="R179" s="20">
        <v>350</v>
      </c>
      <c r="S179" s="20">
        <v>350</v>
      </c>
      <c r="X179" s="20" t="s">
        <v>59</v>
      </c>
      <c r="Y179" s="20" t="s">
        <v>48</v>
      </c>
      <c r="Z179" s="20" t="s">
        <v>48</v>
      </c>
      <c r="AA179" s="33" t="s">
        <v>47</v>
      </c>
      <c r="AB179" s="20" t="s">
        <v>48</v>
      </c>
      <c r="AC179" s="20" t="s">
        <v>48</v>
      </c>
      <c r="AD179" s="20" t="s">
        <v>77</v>
      </c>
      <c r="AE179" s="25" t="s">
        <v>49</v>
      </c>
    </row>
    <row r="180" spans="1:31" ht="14.1" customHeight="1" x14ac:dyDescent="0.3">
      <c r="A180" s="21" t="s">
        <v>634</v>
      </c>
      <c r="B180" s="22" t="s">
        <v>635</v>
      </c>
      <c r="C180" s="23">
        <v>2022</v>
      </c>
      <c r="D180" s="23" t="s">
        <v>255</v>
      </c>
      <c r="E180" s="20">
        <v>25</v>
      </c>
      <c r="F180" s="20" t="str">
        <f t="shared" si="10"/>
        <v>21-25</v>
      </c>
      <c r="G180" s="20">
        <v>25</v>
      </c>
      <c r="H180" s="20" t="str">
        <f t="shared" si="11"/>
        <v>21-25</v>
      </c>
      <c r="I180" s="20">
        <v>0</v>
      </c>
      <c r="J180" s="20">
        <f t="shared" si="12"/>
        <v>0</v>
      </c>
      <c r="K180" s="20" t="s">
        <v>428</v>
      </c>
      <c r="L180" s="24">
        <v>23</v>
      </c>
      <c r="M180" s="34" t="s">
        <v>76</v>
      </c>
      <c r="N180" s="20" t="s">
        <v>47</v>
      </c>
      <c r="O180" s="20" t="s">
        <v>47</v>
      </c>
      <c r="P180" s="20">
        <v>6</v>
      </c>
      <c r="Q180" s="20">
        <v>6</v>
      </c>
      <c r="X180" s="20" t="s">
        <v>59</v>
      </c>
      <c r="Y180" s="20" t="s">
        <v>48</v>
      </c>
      <c r="Z180" s="20" t="s">
        <v>48</v>
      </c>
      <c r="AA180" s="33" t="s">
        <v>47</v>
      </c>
      <c r="AB180" s="20" t="s">
        <v>47</v>
      </c>
      <c r="AC180" s="20" t="s">
        <v>48</v>
      </c>
      <c r="AD180" s="20" t="s">
        <v>77</v>
      </c>
      <c r="AE180" s="25" t="s">
        <v>56</v>
      </c>
    </row>
    <row r="181" spans="1:31" ht="14.1" customHeight="1" x14ac:dyDescent="0.3">
      <c r="A181" s="21" t="s">
        <v>636</v>
      </c>
      <c r="B181" s="22" t="s">
        <v>637</v>
      </c>
      <c r="C181" s="23">
        <v>2022</v>
      </c>
      <c r="D181" s="23" t="s">
        <v>255</v>
      </c>
      <c r="E181" s="20">
        <v>17</v>
      </c>
      <c r="F181" s="20" t="str">
        <f t="shared" si="10"/>
        <v>16-20</v>
      </c>
      <c r="G181" s="20">
        <v>0</v>
      </c>
      <c r="H181" s="20">
        <f t="shared" si="11"/>
        <v>0</v>
      </c>
      <c r="I181" s="20">
        <v>17</v>
      </c>
      <c r="J181" s="20" t="str">
        <f t="shared" si="12"/>
        <v>16-20</v>
      </c>
      <c r="K181" s="20" t="s">
        <v>638</v>
      </c>
      <c r="L181" s="24">
        <v>23.1</v>
      </c>
      <c r="M181" s="20" t="s">
        <v>110</v>
      </c>
      <c r="N181" s="20" t="s">
        <v>47</v>
      </c>
      <c r="O181" s="20" t="s">
        <v>47</v>
      </c>
      <c r="P181" s="20">
        <v>3</v>
      </c>
      <c r="Q181" s="20">
        <v>3</v>
      </c>
      <c r="X181" s="20" t="s">
        <v>59</v>
      </c>
      <c r="Y181" s="20" t="s">
        <v>48</v>
      </c>
      <c r="Z181" s="20" t="s">
        <v>48</v>
      </c>
      <c r="AA181" s="33" t="s">
        <v>47</v>
      </c>
      <c r="AB181" s="20" t="s">
        <v>47</v>
      </c>
      <c r="AC181" s="20" t="s">
        <v>48</v>
      </c>
      <c r="AD181" s="20" t="s">
        <v>77</v>
      </c>
      <c r="AE181" s="25" t="s">
        <v>56</v>
      </c>
    </row>
    <row r="182" spans="1:31" ht="14.1" customHeight="1" x14ac:dyDescent="0.3">
      <c r="A182" s="21" t="s">
        <v>639</v>
      </c>
      <c r="B182" s="22" t="s">
        <v>640</v>
      </c>
      <c r="C182" s="23">
        <v>2022</v>
      </c>
      <c r="D182" s="23" t="s">
        <v>255</v>
      </c>
      <c r="E182" s="20">
        <v>10</v>
      </c>
      <c r="F182" s="20" t="str">
        <f t="shared" si="10"/>
        <v>6-10</v>
      </c>
      <c r="G182" s="20">
        <v>6</v>
      </c>
      <c r="H182" s="20" t="str">
        <f t="shared" si="11"/>
        <v>6-10</v>
      </c>
      <c r="I182" s="20">
        <v>4</v>
      </c>
      <c r="J182" s="20" t="str">
        <f t="shared" si="12"/>
        <v>1-5</v>
      </c>
      <c r="K182" s="20" t="s">
        <v>641</v>
      </c>
      <c r="L182" s="24">
        <v>24.1</v>
      </c>
      <c r="M182" s="34" t="s">
        <v>384</v>
      </c>
      <c r="N182" s="20" t="s">
        <v>48</v>
      </c>
      <c r="O182" s="20" t="s">
        <v>47</v>
      </c>
      <c r="Q182" s="20">
        <v>4.5</v>
      </c>
      <c r="T182" s="20">
        <v>3</v>
      </c>
      <c r="U182" s="20">
        <v>6</v>
      </c>
      <c r="X182" s="20" t="s">
        <v>45</v>
      </c>
      <c r="Y182" s="20" t="s">
        <v>48</v>
      </c>
      <c r="Z182" s="20" t="s">
        <v>48</v>
      </c>
      <c r="AA182" s="33" t="s">
        <v>47</v>
      </c>
      <c r="AB182" s="20" t="s">
        <v>47</v>
      </c>
      <c r="AC182" s="20" t="s">
        <v>47</v>
      </c>
      <c r="AD182" s="20" t="s">
        <v>77</v>
      </c>
      <c r="AE182" s="25" t="s">
        <v>125</v>
      </c>
    </row>
    <row r="183" spans="1:31" ht="14.1" customHeight="1" x14ac:dyDescent="0.3">
      <c r="A183" s="21" t="s">
        <v>642</v>
      </c>
      <c r="B183" s="22" t="s">
        <v>643</v>
      </c>
      <c r="C183" s="23">
        <v>2022</v>
      </c>
      <c r="D183" s="23" t="s">
        <v>255</v>
      </c>
      <c r="E183" s="20">
        <v>15</v>
      </c>
      <c r="F183" s="20" t="str">
        <f t="shared" si="10"/>
        <v>11-15</v>
      </c>
      <c r="G183" s="20">
        <v>0</v>
      </c>
      <c r="H183" s="20">
        <f t="shared" si="11"/>
        <v>0</v>
      </c>
      <c r="I183" s="20">
        <v>15</v>
      </c>
      <c r="J183" s="20" t="str">
        <f t="shared" si="12"/>
        <v>11-15</v>
      </c>
      <c r="K183" s="20" t="s">
        <v>644</v>
      </c>
      <c r="L183" s="24">
        <v>25.1</v>
      </c>
      <c r="M183" s="34" t="s">
        <v>110</v>
      </c>
      <c r="N183" s="20" t="s">
        <v>47</v>
      </c>
      <c r="O183" s="20" t="s">
        <v>47</v>
      </c>
      <c r="P183" s="20">
        <v>3</v>
      </c>
      <c r="Q183" s="20">
        <v>3</v>
      </c>
      <c r="X183" s="20" t="s">
        <v>54</v>
      </c>
      <c r="Y183" s="20" t="s">
        <v>48</v>
      </c>
      <c r="Z183" s="20" t="s">
        <v>48</v>
      </c>
      <c r="AA183" s="33" t="s">
        <v>47</v>
      </c>
      <c r="AB183" s="20" t="s">
        <v>47</v>
      </c>
      <c r="AC183" s="20" t="s">
        <v>48</v>
      </c>
      <c r="AD183" s="20" t="s">
        <v>77</v>
      </c>
      <c r="AE183" s="25" t="s">
        <v>125</v>
      </c>
    </row>
    <row r="184" spans="1:31" ht="14.1" customHeight="1" x14ac:dyDescent="0.3">
      <c r="A184" s="21" t="s">
        <v>645</v>
      </c>
      <c r="B184" s="22" t="s">
        <v>646</v>
      </c>
      <c r="C184" s="23">
        <v>2022</v>
      </c>
      <c r="D184" s="23" t="s">
        <v>255</v>
      </c>
      <c r="E184" s="20">
        <v>16</v>
      </c>
      <c r="F184" s="20" t="str">
        <f t="shared" si="10"/>
        <v>16-20</v>
      </c>
      <c r="G184" s="20">
        <v>16</v>
      </c>
      <c r="H184" s="20" t="str">
        <f t="shared" si="11"/>
        <v>16-20</v>
      </c>
      <c r="I184" s="20">
        <v>0</v>
      </c>
      <c r="J184" s="20">
        <f t="shared" si="12"/>
        <v>0</v>
      </c>
      <c r="K184" s="20" t="s">
        <v>647</v>
      </c>
      <c r="L184" s="24">
        <v>25.2</v>
      </c>
      <c r="M184" s="34" t="s">
        <v>72</v>
      </c>
      <c r="N184" s="20" t="s">
        <v>47</v>
      </c>
      <c r="O184" s="20" t="s">
        <v>47</v>
      </c>
      <c r="P184" s="20">
        <v>5</v>
      </c>
      <c r="Q184" s="20">
        <v>5</v>
      </c>
      <c r="X184" s="20" t="s">
        <v>59</v>
      </c>
      <c r="Y184" s="20" t="s">
        <v>48</v>
      </c>
      <c r="Z184" s="20" t="s">
        <v>48</v>
      </c>
      <c r="AA184" s="33" t="s">
        <v>47</v>
      </c>
      <c r="AB184" s="20" t="s">
        <v>48</v>
      </c>
      <c r="AC184" s="20" t="s">
        <v>48</v>
      </c>
      <c r="AD184" s="20" t="s">
        <v>77</v>
      </c>
      <c r="AE184" s="25" t="s">
        <v>49</v>
      </c>
    </row>
    <row r="185" spans="1:31" ht="14.1" customHeight="1" x14ac:dyDescent="0.3">
      <c r="A185" s="21" t="s">
        <v>648</v>
      </c>
      <c r="B185" s="22" t="s">
        <v>649</v>
      </c>
      <c r="C185" s="23">
        <v>2022</v>
      </c>
      <c r="D185" s="23" t="s">
        <v>255</v>
      </c>
      <c r="E185" s="20">
        <v>14</v>
      </c>
      <c r="F185" s="20" t="str">
        <f t="shared" si="10"/>
        <v>11-15</v>
      </c>
      <c r="G185" s="20">
        <v>0</v>
      </c>
      <c r="H185" s="20">
        <f t="shared" si="11"/>
        <v>0</v>
      </c>
      <c r="I185" s="20">
        <v>14</v>
      </c>
      <c r="J185" s="20" t="str">
        <f t="shared" si="12"/>
        <v>11-15</v>
      </c>
      <c r="K185" s="20" t="s">
        <v>650</v>
      </c>
      <c r="L185" s="24">
        <v>25.5</v>
      </c>
      <c r="M185" s="34" t="s">
        <v>72</v>
      </c>
      <c r="N185" s="20" t="s">
        <v>47</v>
      </c>
      <c r="O185" s="20" t="s">
        <v>47</v>
      </c>
      <c r="P185" s="20">
        <v>5</v>
      </c>
      <c r="Q185" s="20">
        <v>5</v>
      </c>
      <c r="X185" s="20" t="s">
        <v>59</v>
      </c>
      <c r="Y185" s="20" t="s">
        <v>47</v>
      </c>
      <c r="Z185" s="20" t="s">
        <v>48</v>
      </c>
      <c r="AA185" s="33" t="s">
        <v>47</v>
      </c>
      <c r="AB185" s="20" t="s">
        <v>47</v>
      </c>
      <c r="AC185" s="20" t="s">
        <v>48</v>
      </c>
      <c r="AD185" s="20" t="s">
        <v>77</v>
      </c>
      <c r="AE185" s="25" t="s">
        <v>56</v>
      </c>
    </row>
    <row r="186" spans="1:31" ht="14.1" customHeight="1" x14ac:dyDescent="0.3">
      <c r="A186" s="21" t="s">
        <v>651</v>
      </c>
      <c r="B186" s="22" t="s">
        <v>652</v>
      </c>
      <c r="C186" s="23">
        <v>2022</v>
      </c>
      <c r="D186" s="23" t="s">
        <v>255</v>
      </c>
      <c r="E186" s="20">
        <v>14</v>
      </c>
      <c r="F186" s="20" t="str">
        <f t="shared" si="10"/>
        <v>11-15</v>
      </c>
      <c r="G186" s="20">
        <v>0</v>
      </c>
      <c r="H186" s="20">
        <f t="shared" si="11"/>
        <v>0</v>
      </c>
      <c r="I186" s="20">
        <v>14</v>
      </c>
      <c r="J186" s="20" t="str">
        <f t="shared" si="12"/>
        <v>11-15</v>
      </c>
      <c r="K186" s="20" t="s">
        <v>653</v>
      </c>
      <c r="L186" s="24">
        <v>26</v>
      </c>
      <c r="M186" s="34" t="s">
        <v>76</v>
      </c>
      <c r="N186" s="20" t="s">
        <v>47</v>
      </c>
      <c r="O186" s="20" t="s">
        <v>47</v>
      </c>
      <c r="P186" s="20">
        <v>6</v>
      </c>
      <c r="Q186" s="20">
        <v>6</v>
      </c>
      <c r="X186" s="20" t="s">
        <v>59</v>
      </c>
      <c r="Y186" s="20" t="s">
        <v>48</v>
      </c>
      <c r="Z186" s="20" t="s">
        <v>48</v>
      </c>
      <c r="AA186" s="33" t="s">
        <v>47</v>
      </c>
      <c r="AB186" s="20" t="s">
        <v>47</v>
      </c>
      <c r="AC186" s="20" t="s">
        <v>48</v>
      </c>
      <c r="AD186" s="20" t="s">
        <v>77</v>
      </c>
      <c r="AE186" s="25" t="s">
        <v>56</v>
      </c>
    </row>
    <row r="187" spans="1:31" ht="14.1" customHeight="1" x14ac:dyDescent="0.3">
      <c r="A187" s="21" t="s">
        <v>654</v>
      </c>
      <c r="B187" s="22" t="s">
        <v>655</v>
      </c>
      <c r="C187" s="23">
        <v>2022</v>
      </c>
      <c r="D187" s="23" t="s">
        <v>255</v>
      </c>
      <c r="E187" s="20">
        <v>20</v>
      </c>
      <c r="F187" s="20" t="str">
        <f t="shared" si="10"/>
        <v>16-20</v>
      </c>
      <c r="G187" s="20">
        <v>20</v>
      </c>
      <c r="H187" s="20" t="str">
        <f t="shared" si="11"/>
        <v>16-20</v>
      </c>
      <c r="I187" s="20">
        <v>0</v>
      </c>
      <c r="J187" s="20">
        <f t="shared" si="12"/>
        <v>0</v>
      </c>
      <c r="K187" s="33" t="s">
        <v>656</v>
      </c>
      <c r="L187" s="24">
        <v>27.5</v>
      </c>
      <c r="M187" s="20" t="s">
        <v>76</v>
      </c>
      <c r="N187" s="20" t="s">
        <v>47</v>
      </c>
      <c r="O187" s="20" t="s">
        <v>47</v>
      </c>
      <c r="P187" s="20">
        <v>6</v>
      </c>
      <c r="Q187" s="20">
        <v>6</v>
      </c>
      <c r="X187" s="20" t="s">
        <v>59</v>
      </c>
      <c r="Y187" s="20" t="s">
        <v>48</v>
      </c>
      <c r="Z187" s="20" t="s">
        <v>48</v>
      </c>
      <c r="AA187" s="33" t="s">
        <v>47</v>
      </c>
      <c r="AB187" s="20" t="s">
        <v>47</v>
      </c>
      <c r="AC187" s="20" t="s">
        <v>48</v>
      </c>
      <c r="AD187" s="20" t="s">
        <v>55</v>
      </c>
      <c r="AE187" s="25" t="s">
        <v>125</v>
      </c>
    </row>
    <row r="188" spans="1:31" ht="14.1" customHeight="1" x14ac:dyDescent="0.3">
      <c r="A188" s="21" t="s">
        <v>657</v>
      </c>
      <c r="B188" s="22" t="s">
        <v>658</v>
      </c>
      <c r="C188" s="23">
        <v>2022</v>
      </c>
      <c r="D188" s="23" t="s">
        <v>255</v>
      </c>
      <c r="E188" s="20">
        <v>22</v>
      </c>
      <c r="F188" s="20" t="str">
        <f t="shared" si="10"/>
        <v>21-25</v>
      </c>
      <c r="G188" s="20">
        <v>22</v>
      </c>
      <c r="H188" s="20" t="str">
        <f t="shared" si="11"/>
        <v>21-25</v>
      </c>
      <c r="I188" s="20">
        <v>0</v>
      </c>
      <c r="J188" s="20">
        <f t="shared" si="12"/>
        <v>0</v>
      </c>
      <c r="K188" s="20" t="s">
        <v>214</v>
      </c>
      <c r="L188" s="24">
        <v>28</v>
      </c>
      <c r="M188" s="34" t="s">
        <v>110</v>
      </c>
      <c r="N188" s="20" t="s">
        <v>47</v>
      </c>
      <c r="O188" s="20" t="s">
        <v>47</v>
      </c>
      <c r="P188" s="20">
        <v>3</v>
      </c>
      <c r="Q188" s="20">
        <v>3</v>
      </c>
      <c r="X188" s="20" t="s">
        <v>59</v>
      </c>
      <c r="Y188" s="20" t="s">
        <v>48</v>
      </c>
      <c r="Z188" s="20" t="s">
        <v>48</v>
      </c>
      <c r="AA188" s="33" t="s">
        <v>47</v>
      </c>
      <c r="AB188" s="20" t="s">
        <v>47</v>
      </c>
      <c r="AC188" s="20" t="s">
        <v>47</v>
      </c>
      <c r="AD188" s="20" t="s">
        <v>77</v>
      </c>
      <c r="AE188" s="25" t="s">
        <v>56</v>
      </c>
    </row>
    <row r="189" spans="1:31" ht="14.1" customHeight="1" x14ac:dyDescent="0.3">
      <c r="A189" s="44" t="s">
        <v>659</v>
      </c>
      <c r="B189" s="22" t="s">
        <v>660</v>
      </c>
      <c r="C189" s="23">
        <v>2022</v>
      </c>
      <c r="D189" s="23" t="s">
        <v>255</v>
      </c>
      <c r="E189" s="20">
        <v>28</v>
      </c>
      <c r="F189" s="20" t="str">
        <f t="shared" si="10"/>
        <v>26-30</v>
      </c>
      <c r="G189" s="20" t="s">
        <v>45</v>
      </c>
      <c r="H189" s="20" t="s">
        <v>45</v>
      </c>
      <c r="I189" s="20" t="s">
        <v>45</v>
      </c>
      <c r="J189" s="20" t="s">
        <v>45</v>
      </c>
      <c r="K189" s="20" t="s">
        <v>661</v>
      </c>
      <c r="L189" s="24">
        <v>29.5</v>
      </c>
      <c r="M189" s="20" t="s">
        <v>380</v>
      </c>
      <c r="N189" s="20" t="s">
        <v>47</v>
      </c>
      <c r="O189" s="20" t="s">
        <v>47</v>
      </c>
      <c r="P189" s="20">
        <v>2.5</v>
      </c>
      <c r="Q189" s="20">
        <v>2.5</v>
      </c>
      <c r="X189" s="20" t="s">
        <v>54</v>
      </c>
      <c r="Y189" s="20" t="s">
        <v>47</v>
      </c>
      <c r="Z189" s="20" t="s">
        <v>48</v>
      </c>
      <c r="AA189" s="33" t="s">
        <v>47</v>
      </c>
      <c r="AB189" s="20" t="s">
        <v>48</v>
      </c>
      <c r="AC189" s="20" t="s">
        <v>47</v>
      </c>
      <c r="AD189" s="20" t="s">
        <v>77</v>
      </c>
      <c r="AE189" s="25" t="s">
        <v>56</v>
      </c>
    </row>
    <row r="190" spans="1:31" ht="14.1" customHeight="1" x14ac:dyDescent="0.3">
      <c r="A190" s="21" t="s">
        <v>662</v>
      </c>
      <c r="B190" s="22" t="s">
        <v>663</v>
      </c>
      <c r="C190" s="23">
        <v>2022</v>
      </c>
      <c r="D190" s="23" t="s">
        <v>255</v>
      </c>
      <c r="E190" s="20">
        <v>64</v>
      </c>
      <c r="F190" s="20" t="str">
        <f t="shared" si="10"/>
        <v>+30</v>
      </c>
      <c r="G190" s="20">
        <v>23</v>
      </c>
      <c r="H190" s="20" t="str">
        <f>+IF(G190=0,0,IF(G190&lt;6,"1-5",IF(G190&lt;11,"6-10",IF(G190&lt;16,"11-15",IF(G190&lt;21,"16-20",IF(G190&lt;26,"21-25",IF(G190&lt;31,"26-30","+30")))))))</f>
        <v>21-25</v>
      </c>
      <c r="I190" s="20">
        <v>41</v>
      </c>
      <c r="J190" s="20" t="str">
        <f>+IF(I190=0,0,IF(I190&lt;6,"1-5",IF(I190&lt;11,"6-10",IF(I190&lt;16,"11-15",IF(I190&lt;21,"16-20",IF(I190&lt;26,"21-25",IF(I190&lt;31,"26-30","+30")))))))</f>
        <v>+30</v>
      </c>
      <c r="K190" s="20" t="s">
        <v>664</v>
      </c>
      <c r="L190" s="24">
        <v>33.200000000000003</v>
      </c>
      <c r="M190" s="34" t="s">
        <v>665</v>
      </c>
      <c r="N190" s="20" t="s">
        <v>47</v>
      </c>
      <c r="O190" s="20" t="s">
        <v>48</v>
      </c>
      <c r="R190" s="20">
        <v>50</v>
      </c>
      <c r="S190" s="20">
        <v>50</v>
      </c>
      <c r="X190" s="20" t="s">
        <v>54</v>
      </c>
      <c r="Y190" s="20" t="s">
        <v>47</v>
      </c>
      <c r="Z190" s="20" t="s">
        <v>48</v>
      </c>
      <c r="AA190" s="33" t="s">
        <v>47</v>
      </c>
      <c r="AB190" s="20" t="s">
        <v>48</v>
      </c>
      <c r="AC190" s="20" t="s">
        <v>48</v>
      </c>
      <c r="AD190" s="20" t="s">
        <v>117</v>
      </c>
      <c r="AE190" s="25" t="s">
        <v>125</v>
      </c>
    </row>
    <row r="191" spans="1:31" ht="14.1" customHeight="1" thickBot="1" x14ac:dyDescent="0.35">
      <c r="A191" s="26" t="s">
        <v>666</v>
      </c>
      <c r="B191" s="27" t="s">
        <v>667</v>
      </c>
      <c r="C191" s="28">
        <v>2022</v>
      </c>
      <c r="D191" s="28" t="s">
        <v>255</v>
      </c>
      <c r="E191" s="29">
        <v>15</v>
      </c>
      <c r="F191" s="29" t="str">
        <f t="shared" si="10"/>
        <v>11-15</v>
      </c>
      <c r="G191" s="29">
        <v>15</v>
      </c>
      <c r="H191" s="29" t="str">
        <f>+IF(G191=0,0,IF(G191&lt;6,"1-5",IF(G191&lt;11,"6-10",IF(G191&lt;16,"11-15",IF(G191&lt;21,"16-20",IF(G191&lt;26,"21-25",IF(G191&lt;31,"26-30","+30")))))))</f>
        <v>11-15</v>
      </c>
      <c r="I191" s="29">
        <v>0</v>
      </c>
      <c r="J191" s="29">
        <f>+IF(I191=0,0,IF(I191&lt;6,"1-5",IF(I191&lt;11,"6-10",IF(I191&lt;16,"11-15",IF(I191&lt;21,"16-20",IF(I191&lt;26,"21-25",IF(I191&lt;31,"26-30","+30")))))))</f>
        <v>0</v>
      </c>
      <c r="K191" s="45" t="s">
        <v>668</v>
      </c>
      <c r="L191" s="29" t="s">
        <v>45</v>
      </c>
      <c r="M191" s="46" t="s">
        <v>76</v>
      </c>
      <c r="N191" s="29" t="s">
        <v>47</v>
      </c>
      <c r="O191" s="29" t="s">
        <v>47</v>
      </c>
      <c r="P191" s="29">
        <v>6</v>
      </c>
      <c r="Q191" s="29">
        <v>6</v>
      </c>
      <c r="R191" s="29"/>
      <c r="S191" s="29"/>
      <c r="T191" s="29"/>
      <c r="U191" s="29"/>
      <c r="V191" s="29"/>
      <c r="W191" s="29"/>
      <c r="X191" s="29" t="s">
        <v>54</v>
      </c>
      <c r="Y191" s="29" t="s">
        <v>47</v>
      </c>
      <c r="Z191" s="29" t="s">
        <v>48</v>
      </c>
      <c r="AA191" s="31" t="s">
        <v>47</v>
      </c>
      <c r="AB191" s="29" t="s">
        <v>48</v>
      </c>
      <c r="AC191" s="29" t="s">
        <v>48</v>
      </c>
      <c r="AD191" s="29" t="s">
        <v>77</v>
      </c>
      <c r="AE191" s="32" t="s">
        <v>49</v>
      </c>
    </row>
    <row r="192" spans="1:31" ht="15.6" x14ac:dyDescent="0.3"/>
    <row r="193" spans="3:31" s="22" customFormat="1" ht="15.6" x14ac:dyDescent="0.3">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row>
    <row r="194" spans="3:31" s="22" customFormat="1" ht="15.6" x14ac:dyDescent="0.3">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row>
    <row r="195" spans="3:31" s="22" customFormat="1" ht="15.6" x14ac:dyDescent="0.3">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row>
    <row r="196" spans="3:31" s="22" customFormat="1" ht="15.6" x14ac:dyDescent="0.3">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row>
    <row r="197" spans="3:31" s="22" customFormat="1" ht="15.6" x14ac:dyDescent="0.3">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row>
    <row r="198" spans="3:31" s="22" customFormat="1" ht="15.6" x14ac:dyDescent="0.3">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row>
    <row r="199" spans="3:31" s="22" customFormat="1" ht="15.6" x14ac:dyDescent="0.3">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row>
    <row r="200" spans="3:31" s="22" customFormat="1" ht="15.6" x14ac:dyDescent="0.3">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row>
    <row r="201" spans="3:31" s="22" customFormat="1" ht="15.6" x14ac:dyDescent="0.3">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row>
    <row r="202" spans="3:31" s="22" customFormat="1" ht="15.6" x14ac:dyDescent="0.3">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row>
    <row r="203" spans="3:31" s="22" customFormat="1" ht="15.6" x14ac:dyDescent="0.3">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row>
    <row r="204" spans="3:31" s="22" customFormat="1" ht="15.6" x14ac:dyDescent="0.3">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row>
    <row r="205" spans="3:31" s="22" customFormat="1" ht="15.6" x14ac:dyDescent="0.3">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row>
    <row r="206" spans="3:31" s="22" customFormat="1" ht="15.6" x14ac:dyDescent="0.3">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row>
    <row r="207" spans="3:31" s="22" customFormat="1" ht="15.6" x14ac:dyDescent="0.3">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row>
    <row r="208" spans="3:31" s="22" customFormat="1" ht="15.6" x14ac:dyDescent="0.3">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row>
    <row r="209" spans="3:31" s="22" customFormat="1" ht="15.6" x14ac:dyDescent="0.3">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row>
    <row r="210" spans="3:31" s="22" customFormat="1" ht="15.6" x14ac:dyDescent="0.3">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row>
    <row r="211" spans="3:31" s="22" customFormat="1" ht="15.6" x14ac:dyDescent="0.3">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row>
    <row r="212" spans="3:31" s="22" customFormat="1" ht="15.6" x14ac:dyDescent="0.3">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row>
    <row r="213" spans="3:31" s="22" customFormat="1" ht="15.6" x14ac:dyDescent="0.3">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row>
    <row r="214" spans="3:31" s="22" customFormat="1" ht="15.6" x14ac:dyDescent="0.3">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row>
    <row r="215" spans="3:31" s="22" customFormat="1" ht="15.6" x14ac:dyDescent="0.3">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row>
    <row r="216" spans="3:31" s="22" customFormat="1" ht="15.6" x14ac:dyDescent="0.3">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row>
    <row r="217" spans="3:31" s="22" customFormat="1" ht="15.6" x14ac:dyDescent="0.3">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row>
    <row r="218" spans="3:31" s="22" customFormat="1" ht="15.6" x14ac:dyDescent="0.3">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row>
    <row r="219" spans="3:31" s="22" customFormat="1" ht="15.6" x14ac:dyDescent="0.3">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row>
    <row r="220" spans="3:31" s="22" customFormat="1" ht="15.6" x14ac:dyDescent="0.3">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row>
    <row r="221" spans="3:31" s="22" customFormat="1" ht="15.6" x14ac:dyDescent="0.3">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row>
    <row r="222" spans="3:31" s="22" customFormat="1" ht="15.6" x14ac:dyDescent="0.3">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row>
    <row r="223" spans="3:31" s="22" customFormat="1" ht="15.6" x14ac:dyDescent="0.3">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row>
    <row r="224" spans="3:31" s="22" customFormat="1" ht="15.6" x14ac:dyDescent="0.3">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row>
    <row r="225" spans="3:31" s="22" customFormat="1" ht="15.6" x14ac:dyDescent="0.3">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row>
    <row r="226" spans="3:31" s="22" customFormat="1" ht="15.6" x14ac:dyDescent="0.3">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row>
    <row r="227" spans="3:31" s="22" customFormat="1" ht="15.6" x14ac:dyDescent="0.3">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row>
    <row r="228" spans="3:31" s="22" customFormat="1" ht="15.6" x14ac:dyDescent="0.3">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row>
    <row r="229" spans="3:31" s="22" customFormat="1" ht="15.6" x14ac:dyDescent="0.3">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row>
    <row r="230" spans="3:31" s="22" customFormat="1" ht="15.6" x14ac:dyDescent="0.3">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row>
    <row r="231" spans="3:31" s="22" customFormat="1" ht="15.6" x14ac:dyDescent="0.3">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row>
    <row r="232" spans="3:31" s="22" customFormat="1" ht="15.6" x14ac:dyDescent="0.3">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row>
    <row r="233" spans="3:31" s="22" customFormat="1" ht="15.6" x14ac:dyDescent="0.3">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row>
    <row r="234" spans="3:31" s="22" customFormat="1" ht="15.6" x14ac:dyDescent="0.3">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row>
    <row r="235" spans="3:31" s="22" customFormat="1" ht="15.6" x14ac:dyDescent="0.3">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row>
    <row r="236" spans="3:31" s="22" customFormat="1" ht="15.6" x14ac:dyDescent="0.3">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row>
    <row r="237" spans="3:31" s="22" customFormat="1" ht="15.6" x14ac:dyDescent="0.3">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row>
    <row r="238" spans="3:31" s="22" customFormat="1" ht="15.6" x14ac:dyDescent="0.3">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row>
    <row r="239" spans="3:31" s="22" customFormat="1" ht="15.6" x14ac:dyDescent="0.3">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row>
    <row r="240" spans="3:31" s="22" customFormat="1" ht="15.6" x14ac:dyDescent="0.3">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row>
    <row r="241" spans="3:31" s="22" customFormat="1" ht="15.6" x14ac:dyDescent="0.3">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row>
    <row r="242" spans="3:31" s="22" customFormat="1" ht="15.6" x14ac:dyDescent="0.3">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row>
    <row r="243" spans="3:31" s="22" customFormat="1" ht="15.6" x14ac:dyDescent="0.3">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row>
    <row r="244" spans="3:31" s="22" customFormat="1" ht="15.6" x14ac:dyDescent="0.3">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row>
    <row r="245" spans="3:31" s="22" customFormat="1" ht="15.6" x14ac:dyDescent="0.3">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row>
    <row r="246" spans="3:31" s="22" customFormat="1" ht="15.6" x14ac:dyDescent="0.3">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row>
    <row r="247" spans="3:31" s="22" customFormat="1" ht="15.6" x14ac:dyDescent="0.3">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row>
    <row r="248" spans="3:31" s="22" customFormat="1" ht="15.6" x14ac:dyDescent="0.3">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row>
    <row r="249" spans="3:31" s="22" customFormat="1" ht="15.6" x14ac:dyDescent="0.3">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row>
    <row r="250" spans="3:31" s="22" customFormat="1" ht="15.6" x14ac:dyDescent="0.3">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row>
    <row r="251" spans="3:31" s="22" customFormat="1" ht="15.6" x14ac:dyDescent="0.3">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row>
    <row r="252" spans="3:31" s="22" customFormat="1" ht="15.6" x14ac:dyDescent="0.3">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row>
    <row r="253" spans="3:31" s="22" customFormat="1" ht="15.6" x14ac:dyDescent="0.3">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row>
    <row r="254" spans="3:31" s="22" customFormat="1" ht="15.6" x14ac:dyDescent="0.3">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row>
    <row r="255" spans="3:31" s="22" customFormat="1" ht="15.6" x14ac:dyDescent="0.3">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row>
    <row r="256" spans="3:31" s="22" customFormat="1" ht="15.6" x14ac:dyDescent="0.3">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row>
    <row r="257" spans="3:31" s="22" customFormat="1" ht="15.6" x14ac:dyDescent="0.3">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row>
    <row r="258" spans="3:31" s="22" customFormat="1" ht="15.6" x14ac:dyDescent="0.3">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row>
    <row r="259" spans="3:31" s="22" customFormat="1" ht="15.6" x14ac:dyDescent="0.3">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row>
    <row r="260" spans="3:31" s="22" customFormat="1" ht="15.6" x14ac:dyDescent="0.3">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row>
    <row r="261" spans="3:31" s="22" customFormat="1" ht="15.6" x14ac:dyDescent="0.3">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row>
    <row r="262" spans="3:31" s="22" customFormat="1" ht="15.6" x14ac:dyDescent="0.3">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row>
    <row r="263" spans="3:31" s="22" customFormat="1" ht="15.6" x14ac:dyDescent="0.3">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row>
    <row r="264" spans="3:31" s="22" customFormat="1" ht="15.6" x14ac:dyDescent="0.3">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row>
    <row r="265" spans="3:31" s="22" customFormat="1" ht="15.6" x14ac:dyDescent="0.3">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row>
    <row r="266" spans="3:31" s="22" customFormat="1" ht="15.6" x14ac:dyDescent="0.3">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row>
    <row r="267" spans="3:31" s="22" customFormat="1" ht="15.6" x14ac:dyDescent="0.3">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row>
    <row r="268" spans="3:31" s="22" customFormat="1" ht="15.6" x14ac:dyDescent="0.3">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row>
    <row r="269" spans="3:31" s="22" customFormat="1" ht="15.6" x14ac:dyDescent="0.3">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row>
    <row r="270" spans="3:31" s="22" customFormat="1" ht="15.6" x14ac:dyDescent="0.3">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row>
    <row r="271" spans="3:31" s="22" customFormat="1" ht="15.6" x14ac:dyDescent="0.3">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row>
    <row r="272" spans="3:31" s="22" customFormat="1" ht="15.6" x14ac:dyDescent="0.3">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row>
    <row r="273" spans="3:31" s="22" customFormat="1" ht="15.6" x14ac:dyDescent="0.3">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row>
    <row r="274" spans="3:31" s="22" customFormat="1" ht="15.6" x14ac:dyDescent="0.3">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row>
    <row r="275" spans="3:31" s="22" customFormat="1" ht="15.6" x14ac:dyDescent="0.3">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row>
    <row r="276" spans="3:31" s="22" customFormat="1" ht="15.6" x14ac:dyDescent="0.3">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row>
    <row r="277" spans="3:31" s="22" customFormat="1" ht="15.6" x14ac:dyDescent="0.3">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row>
    <row r="278" spans="3:31" s="22" customFormat="1" ht="15.6" x14ac:dyDescent="0.3">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row>
    <row r="279" spans="3:31" s="22" customFormat="1" ht="15.6" x14ac:dyDescent="0.3">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row>
    <row r="280" spans="3:31" s="22" customFormat="1" ht="15.6" x14ac:dyDescent="0.3">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row>
    <row r="281" spans="3:31" s="22" customFormat="1" ht="15.6" x14ac:dyDescent="0.3">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row>
    <row r="282" spans="3:31" s="22" customFormat="1" ht="15.6" x14ac:dyDescent="0.3">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row>
    <row r="283" spans="3:31" s="22" customFormat="1" ht="15.6" x14ac:dyDescent="0.3">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row>
    <row r="284" spans="3:31" s="22" customFormat="1" ht="15.6" x14ac:dyDescent="0.3">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row>
    <row r="285" spans="3:31" s="22" customFormat="1" ht="15.6" x14ac:dyDescent="0.3">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row>
    <row r="286" spans="3:31" s="22" customFormat="1" ht="15.6" x14ac:dyDescent="0.3">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row>
    <row r="287" spans="3:31" s="22" customFormat="1" ht="15.6" x14ac:dyDescent="0.3">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row>
    <row r="288" spans="3:31" s="22" customFormat="1" ht="15.6" x14ac:dyDescent="0.3">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row>
    <row r="289" spans="3:31" s="22" customFormat="1" ht="15.6" x14ac:dyDescent="0.3">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row>
    <row r="290" spans="3:31" s="22" customFormat="1" ht="15.6" x14ac:dyDescent="0.3">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row>
    <row r="291" spans="3:31" s="22" customFormat="1" ht="15.6" x14ac:dyDescent="0.3">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row>
    <row r="292" spans="3:31" s="22" customFormat="1" ht="15.6" x14ac:dyDescent="0.3">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row>
    <row r="293" spans="3:31" s="22" customFormat="1" ht="15.6" x14ac:dyDescent="0.3">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row>
    <row r="294" spans="3:31" s="22" customFormat="1" ht="15.6" x14ac:dyDescent="0.3">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row>
    <row r="295" spans="3:31" s="22" customFormat="1" ht="15.6" x14ac:dyDescent="0.3">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row>
    <row r="296" spans="3:31" s="22" customFormat="1" ht="15.6" x14ac:dyDescent="0.3">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row>
    <row r="297" spans="3:31" s="22" customFormat="1" ht="15.6" x14ac:dyDescent="0.3">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row>
    <row r="298" spans="3:31" s="22" customFormat="1" ht="15.6" x14ac:dyDescent="0.3">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row>
    <row r="299" spans="3:31" s="22" customFormat="1" ht="15.6" x14ac:dyDescent="0.3">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row>
    <row r="300" spans="3:31" s="22" customFormat="1" ht="15.6" x14ac:dyDescent="0.3">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row>
    <row r="301" spans="3:31" s="22" customFormat="1" ht="15.6" x14ac:dyDescent="0.3">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row>
    <row r="302" spans="3:31" s="22" customFormat="1" ht="15.6" x14ac:dyDescent="0.3">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row>
    <row r="303" spans="3:31" s="22" customFormat="1" ht="15.6" x14ac:dyDescent="0.3">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row>
    <row r="304" spans="3:31" s="22" customFormat="1" ht="15.6" x14ac:dyDescent="0.3">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row>
    <row r="305" spans="3:31" s="22" customFormat="1" ht="15.6" x14ac:dyDescent="0.3">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row>
    <row r="306" spans="3:31" s="22" customFormat="1" ht="15.6" x14ac:dyDescent="0.3">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row>
    <row r="307" spans="3:31" s="22" customFormat="1" ht="15.6" x14ac:dyDescent="0.3">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row>
    <row r="308" spans="3:31" s="22" customFormat="1" ht="15.6" x14ac:dyDescent="0.3">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row>
    <row r="309" spans="3:31" s="22" customFormat="1" ht="15.6" x14ac:dyDescent="0.3">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row>
    <row r="310" spans="3:31" s="22" customFormat="1" ht="15.6" x14ac:dyDescent="0.3">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row>
    <row r="311" spans="3:31" s="22" customFormat="1" ht="15.6" x14ac:dyDescent="0.3">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row>
    <row r="312" spans="3:31" s="22" customFormat="1" ht="15.6" x14ac:dyDescent="0.3">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row>
    <row r="313" spans="3:31" s="22" customFormat="1" ht="15.6" x14ac:dyDescent="0.3">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row>
    <row r="314" spans="3:31" s="22" customFormat="1" ht="15.6" x14ac:dyDescent="0.3">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row>
    <row r="315" spans="3:31" s="22" customFormat="1" ht="15.6" x14ac:dyDescent="0.3">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row>
    <row r="316" spans="3:31" s="22" customFormat="1" ht="15.6" x14ac:dyDescent="0.3">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row>
    <row r="317" spans="3:31" s="22" customFormat="1" ht="15.6" x14ac:dyDescent="0.3">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row>
    <row r="318" spans="3:31" s="22" customFormat="1" ht="15.6" x14ac:dyDescent="0.3">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row>
    <row r="319" spans="3:31" s="22" customFormat="1" ht="15.6" x14ac:dyDescent="0.3">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row>
    <row r="320" spans="3:31" s="22" customFormat="1" ht="15.6" x14ac:dyDescent="0.3">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row>
    <row r="321" spans="3:31" s="22" customFormat="1" ht="15.6" x14ac:dyDescent="0.3">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row>
    <row r="322" spans="3:31" s="22" customFormat="1" ht="15.6" x14ac:dyDescent="0.3">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row>
    <row r="323" spans="3:31" s="22" customFormat="1" ht="15.6" x14ac:dyDescent="0.3">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row>
    <row r="324" spans="3:31" s="22" customFormat="1" ht="15.6" x14ac:dyDescent="0.3">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row>
    <row r="325" spans="3:31" s="22" customFormat="1" ht="15.6" x14ac:dyDescent="0.3">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row>
    <row r="326" spans="3:31" s="22" customFormat="1" ht="15.6" x14ac:dyDescent="0.3">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row>
    <row r="327" spans="3:31" s="22" customFormat="1" ht="15.6" x14ac:dyDescent="0.3">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row>
    <row r="328" spans="3:31" s="22" customFormat="1" ht="15.6" x14ac:dyDescent="0.3">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row>
    <row r="329" spans="3:31" s="22" customFormat="1" ht="15.6" x14ac:dyDescent="0.3">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row>
    <row r="330" spans="3:31" s="22" customFormat="1" ht="15.6" x14ac:dyDescent="0.3">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row>
    <row r="331" spans="3:31" s="22" customFormat="1" ht="15.6" x14ac:dyDescent="0.3">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row>
    <row r="332" spans="3:31" s="22" customFormat="1" ht="15.6" x14ac:dyDescent="0.3">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row>
    <row r="333" spans="3:31" s="22" customFormat="1" ht="15.6" x14ac:dyDescent="0.3">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row>
    <row r="334" spans="3:31" s="22" customFormat="1" ht="15.6" x14ac:dyDescent="0.3">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row>
    <row r="335" spans="3:31" s="22" customFormat="1" ht="15.6" x14ac:dyDescent="0.3">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row>
    <row r="336" spans="3:31" s="22" customFormat="1" ht="15.6" x14ac:dyDescent="0.3">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row>
    <row r="337" spans="3:31" s="22" customFormat="1" ht="15.6" x14ac:dyDescent="0.3">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row>
    <row r="338" spans="3:31" s="22" customFormat="1" ht="15.6" x14ac:dyDescent="0.3">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row>
    <row r="339" spans="3:31" s="22" customFormat="1" ht="15.6" x14ac:dyDescent="0.3">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row>
    <row r="340" spans="3:31" s="22" customFormat="1" ht="15.6" x14ac:dyDescent="0.3">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row>
    <row r="341" spans="3:31" s="22" customFormat="1" ht="15.6" x14ac:dyDescent="0.3">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row>
    <row r="342" spans="3:31" s="22" customFormat="1" ht="15.6" x14ac:dyDescent="0.3">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row>
    <row r="343" spans="3:31" s="22" customFormat="1" ht="15.6" x14ac:dyDescent="0.3">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row>
    <row r="344" spans="3:31" s="22" customFormat="1" ht="15.6" x14ac:dyDescent="0.3">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row>
    <row r="345" spans="3:31" s="22" customFormat="1" ht="15.6" x14ac:dyDescent="0.3">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row>
    <row r="346" spans="3:31" s="22" customFormat="1" ht="15.6" x14ac:dyDescent="0.3">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row>
    <row r="347" spans="3:31" s="22" customFormat="1" ht="15.6" x14ac:dyDescent="0.3">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row>
    <row r="348" spans="3:31" s="22" customFormat="1" ht="15.6" x14ac:dyDescent="0.3">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row>
    <row r="349" spans="3:31" s="22" customFormat="1" ht="15.6" x14ac:dyDescent="0.3">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row>
    <row r="350" spans="3:31" s="22" customFormat="1" ht="15.6" x14ac:dyDescent="0.3">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row>
    <row r="351" spans="3:31" s="22" customFormat="1" ht="15.6" x14ac:dyDescent="0.3">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row>
    <row r="352" spans="3:31" s="22" customFormat="1" ht="15.6" x14ac:dyDescent="0.3">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row>
    <row r="353" spans="3:31" s="22" customFormat="1" ht="15.6" x14ac:dyDescent="0.3">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row>
    <row r="354" spans="3:31" s="22" customFormat="1" ht="15.6" x14ac:dyDescent="0.3">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row>
    <row r="355" spans="3:31" s="22" customFormat="1" ht="15.6" x14ac:dyDescent="0.3">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row>
    <row r="356" spans="3:31" s="22" customFormat="1" ht="15.6" x14ac:dyDescent="0.3">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row>
    <row r="357" spans="3:31" s="22" customFormat="1" ht="15.6" x14ac:dyDescent="0.3">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row>
    <row r="358" spans="3:31" s="22" customFormat="1" ht="15.6" x14ac:dyDescent="0.3">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row>
    <row r="359" spans="3:31" s="22" customFormat="1" ht="15.6" x14ac:dyDescent="0.3">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row>
    <row r="360" spans="3:31" s="22" customFormat="1" ht="15.6" x14ac:dyDescent="0.3">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row>
    <row r="361" spans="3:31" s="22" customFormat="1" ht="15.6" x14ac:dyDescent="0.3">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row>
    <row r="362" spans="3:31" s="22" customFormat="1" ht="15.6" x14ac:dyDescent="0.3">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row>
    <row r="363" spans="3:31" s="22" customFormat="1" ht="15.6" x14ac:dyDescent="0.3">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row>
    <row r="364" spans="3:31" s="22" customFormat="1" ht="15.6" x14ac:dyDescent="0.3">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row>
    <row r="365" spans="3:31" s="22" customFormat="1" ht="15.6" x14ac:dyDescent="0.3">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row>
    <row r="366" spans="3:31" s="22" customFormat="1" ht="15.6" x14ac:dyDescent="0.3">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row>
    <row r="367" spans="3:31" s="22" customFormat="1" ht="15.6" x14ac:dyDescent="0.3">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row>
    <row r="368" spans="3:31" s="22" customFormat="1" ht="15.6" x14ac:dyDescent="0.3">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row>
    <row r="369" spans="3:31" s="22" customFormat="1" ht="15.6" x14ac:dyDescent="0.3">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row>
    <row r="370" spans="3:31" s="22" customFormat="1" ht="15.6" x14ac:dyDescent="0.3">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row>
    <row r="371" spans="3:31" s="22" customFormat="1" ht="15.6" x14ac:dyDescent="0.3">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row>
    <row r="372" spans="3:31" s="22" customFormat="1" ht="15.6" x14ac:dyDescent="0.3">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row>
    <row r="373" spans="3:31" s="22" customFormat="1" ht="15.6" x14ac:dyDescent="0.3">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row>
    <row r="374" spans="3:31" s="22" customFormat="1" ht="15.6" x14ac:dyDescent="0.3">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row>
    <row r="375" spans="3:31" s="22" customFormat="1" ht="15.6" x14ac:dyDescent="0.3">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row>
    <row r="376" spans="3:31" s="22" customFormat="1" ht="15.6" x14ac:dyDescent="0.3">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row>
    <row r="377" spans="3:31" s="22" customFormat="1" ht="15.6" x14ac:dyDescent="0.3">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row>
    <row r="378" spans="3:31" s="22" customFormat="1" ht="15.6" x14ac:dyDescent="0.3">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row>
    <row r="379" spans="3:31" s="22" customFormat="1" ht="15.6" x14ac:dyDescent="0.3">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row>
    <row r="380" spans="3:31" s="22" customFormat="1" ht="15.6" x14ac:dyDescent="0.3">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row>
    <row r="381" spans="3:31" s="22" customFormat="1" ht="15.6" x14ac:dyDescent="0.3">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row>
    <row r="382" spans="3:31" s="22" customFormat="1" ht="15.6" x14ac:dyDescent="0.3">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row>
    <row r="383" spans="3:31" s="22" customFormat="1" ht="15.6" x14ac:dyDescent="0.3">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row>
    <row r="384" spans="3:31" s="22" customFormat="1" ht="15.6" x14ac:dyDescent="0.3">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row>
    <row r="385" spans="3:31" s="22" customFormat="1" ht="15.6" x14ac:dyDescent="0.3">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row>
    <row r="386" spans="3:31" s="22" customFormat="1" ht="15.6" x14ac:dyDescent="0.3">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row>
    <row r="387" spans="3:31" s="22" customFormat="1" ht="15.6" x14ac:dyDescent="0.3">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row>
    <row r="388" spans="3:31" s="22" customFormat="1" ht="15.6" x14ac:dyDescent="0.3">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row>
    <row r="389" spans="3:31" s="22" customFormat="1" ht="15.6" x14ac:dyDescent="0.3">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row>
    <row r="390" spans="3:31" s="22" customFormat="1" ht="15.6" x14ac:dyDescent="0.3">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row>
    <row r="391" spans="3:31" s="22" customFormat="1" ht="15.6" x14ac:dyDescent="0.3">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row>
    <row r="392" spans="3:31" s="22" customFormat="1" ht="15.6" x14ac:dyDescent="0.3">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row>
    <row r="393" spans="3:31" s="22" customFormat="1" ht="15.6" x14ac:dyDescent="0.3">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row>
    <row r="394" spans="3:31" s="22" customFormat="1" ht="15.6" x14ac:dyDescent="0.3">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row>
    <row r="395" spans="3:31" s="22" customFormat="1" ht="15.6" x14ac:dyDescent="0.3">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row>
    <row r="396" spans="3:31" s="22" customFormat="1" ht="15.6" x14ac:dyDescent="0.3">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row>
    <row r="397" spans="3:31" s="22" customFormat="1" ht="15.6" x14ac:dyDescent="0.3">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row>
    <row r="398" spans="3:31" s="22" customFormat="1" ht="15.6" x14ac:dyDescent="0.3">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row>
    <row r="399" spans="3:31" s="22" customFormat="1" ht="15.6" x14ac:dyDescent="0.3">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row>
    <row r="400" spans="3:31" s="22" customFormat="1" ht="15.6" x14ac:dyDescent="0.3">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row>
    <row r="401" spans="3:31" s="22" customFormat="1" ht="15.6" x14ac:dyDescent="0.3">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row>
    <row r="402" spans="3:31" s="22" customFormat="1" ht="15.6" x14ac:dyDescent="0.3">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row>
    <row r="403" spans="3:31" s="22" customFormat="1" ht="15.6" x14ac:dyDescent="0.3">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row>
    <row r="404" spans="3:31" s="22" customFormat="1" ht="15.6" x14ac:dyDescent="0.3">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row>
    <row r="405" spans="3:31" s="22" customFormat="1" ht="15.6" x14ac:dyDescent="0.3">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row>
    <row r="406" spans="3:31" s="22" customFormat="1" ht="15.6" x14ac:dyDescent="0.3">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row>
    <row r="407" spans="3:31" s="22" customFormat="1" ht="15.6" x14ac:dyDescent="0.3">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row>
    <row r="408" spans="3:31" s="22" customFormat="1" ht="15.6" x14ac:dyDescent="0.3">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row>
    <row r="409" spans="3:31" s="22" customFormat="1" ht="15.6" x14ac:dyDescent="0.3">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row>
    <row r="410" spans="3:31" s="22" customFormat="1" ht="15.6" x14ac:dyDescent="0.3">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row>
    <row r="411" spans="3:31" s="22" customFormat="1" ht="15.6" x14ac:dyDescent="0.3">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row>
    <row r="412" spans="3:31" s="22" customFormat="1" ht="15.6" x14ac:dyDescent="0.3">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row>
    <row r="413" spans="3:31" s="22" customFormat="1" ht="15.6" x14ac:dyDescent="0.3">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row>
    <row r="414" spans="3:31" s="22" customFormat="1" ht="15.6" x14ac:dyDescent="0.3">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row>
    <row r="415" spans="3:31" s="22" customFormat="1" ht="15.6" x14ac:dyDescent="0.3">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row>
    <row r="416" spans="3:31" s="22" customFormat="1" ht="15.6" x14ac:dyDescent="0.3">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row>
    <row r="417" spans="3:31" s="22" customFormat="1" ht="15.6" x14ac:dyDescent="0.3">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row>
    <row r="418" spans="3:31" s="22" customFormat="1" ht="15.6" x14ac:dyDescent="0.3">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row>
    <row r="419" spans="3:31" s="22" customFormat="1" ht="15.6" x14ac:dyDescent="0.3">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row>
    <row r="420" spans="3:31" s="22" customFormat="1" ht="15.6" x14ac:dyDescent="0.3">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row>
    <row r="421" spans="3:31" s="22" customFormat="1" ht="15.6" x14ac:dyDescent="0.3">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row>
    <row r="422" spans="3:31" s="22" customFormat="1" ht="15.6" x14ac:dyDescent="0.3">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row>
    <row r="423" spans="3:31" s="22" customFormat="1" ht="15.6" x14ac:dyDescent="0.3">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row>
    <row r="424" spans="3:31" s="22" customFormat="1" ht="15.6" x14ac:dyDescent="0.3">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row>
    <row r="425" spans="3:31" s="22" customFormat="1" ht="15.6" x14ac:dyDescent="0.3">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row>
    <row r="426" spans="3:31" s="22" customFormat="1" ht="15.6" x14ac:dyDescent="0.3">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row>
    <row r="427" spans="3:31" s="22" customFormat="1" ht="15.6" x14ac:dyDescent="0.3">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row>
    <row r="428" spans="3:31" s="22" customFormat="1" ht="15.6" x14ac:dyDescent="0.3">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row>
    <row r="429" spans="3:31" s="22" customFormat="1" ht="15.6" x14ac:dyDescent="0.3">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row>
    <row r="430" spans="3:31" s="22" customFormat="1" ht="15.6" x14ac:dyDescent="0.3">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row>
    <row r="431" spans="3:31" s="22" customFormat="1" ht="15.6" x14ac:dyDescent="0.3">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row>
    <row r="432" spans="3:31" s="22" customFormat="1" ht="15.6" x14ac:dyDescent="0.3">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row>
  </sheetData>
  <mergeCells count="3">
    <mergeCell ref="P1:Q1"/>
    <mergeCell ref="R1:S1"/>
    <mergeCell ref="T1:W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Supplementary 1</vt:lpstr>
      <vt:lpstr>Supplementary 2</vt:lpstr>
      <vt:lpstr>'Supplementary 1'!_Hlk121737294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dc:creator>
  <cp:lastModifiedBy>MDPI</cp:lastModifiedBy>
  <dcterms:created xsi:type="dcterms:W3CDTF">2023-02-02T18:56:25Z</dcterms:created>
  <dcterms:modified xsi:type="dcterms:W3CDTF">2023-02-27T03:32:54Z</dcterms:modified>
</cp:coreProperties>
</file>