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Manuscript\Y+F_aflatoxin\Manuscript\Final submission_Toxins_012819\toxins-389802-supple-revised version 2\"/>
    </mc:Choice>
  </mc:AlternateContent>
  <xr:revisionPtr revIDLastSave="0" documentId="13_ncr:1_{AC11776A-9985-4B3E-AD2B-CE9A1D154FC1}" xr6:coauthVersionLast="36" xr6:coauthVersionMax="36" xr10:uidLastSave="{00000000-0000-0000-0000-000000000000}"/>
  <bookViews>
    <workbookView xWindow="0" yWindow="0" windowWidth="9450" windowHeight="8100" xr2:uid="{00000000-000D-0000-FFFF-FFFF00000000}"/>
  </bookViews>
  <sheets>
    <sheet name="Supplementary Tabl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" i="1" l="1"/>
  <c r="G9" i="1"/>
  <c r="G12" i="1"/>
  <c r="G15" i="1"/>
  <c r="G18" i="1"/>
  <c r="G21" i="1"/>
  <c r="G24" i="1"/>
  <c r="G27" i="1"/>
  <c r="F9" i="1"/>
  <c r="F12" i="1"/>
  <c r="F15" i="1"/>
  <c r="F18" i="1"/>
  <c r="F21" i="1"/>
  <c r="F24" i="1"/>
  <c r="F27" i="1"/>
  <c r="F6" i="1"/>
  <c r="E6" i="1" l="1"/>
  <c r="E9" i="1"/>
  <c r="E12" i="1"/>
  <c r="E15" i="1"/>
  <c r="E18" i="1"/>
  <c r="E21" i="1"/>
  <c r="E24" i="1"/>
  <c r="E27" i="1"/>
  <c r="D6" i="1"/>
  <c r="D9" i="1"/>
  <c r="D12" i="1"/>
  <c r="D15" i="1"/>
  <c r="D18" i="1"/>
  <c r="D21" i="1"/>
  <c r="D24" i="1"/>
  <c r="D27" i="1"/>
</calcChain>
</file>

<file path=xl/sharedStrings.xml><?xml version="1.0" encoding="utf-8"?>
<sst xmlns="http://schemas.openxmlformats.org/spreadsheetml/2006/main" count="36" uniqueCount="14">
  <si>
    <t>Strain</t>
  </si>
  <si>
    <t>CA28</t>
  </si>
  <si>
    <t>CA42</t>
  </si>
  <si>
    <t>CA90</t>
  </si>
  <si>
    <t>M52</t>
  </si>
  <si>
    <t>Spore count (CFU/ml)</t>
  </si>
  <si>
    <t>Yeast count (CFU/ml)</t>
  </si>
  <si>
    <t>Average</t>
  </si>
  <si>
    <t>Standard Deviation</t>
  </si>
  <si>
    <t>CA28+WRL-076</t>
  </si>
  <si>
    <t>CA42+WRL-076</t>
  </si>
  <si>
    <t>CA90+WRL-076</t>
  </si>
  <si>
    <t>M52+WRL-076</t>
  </si>
  <si>
    <r>
      <rPr>
        <b/>
        <sz val="11"/>
        <color theme="1"/>
        <rFont val="Calibri"/>
        <family val="2"/>
        <scheme val="minor"/>
      </rPr>
      <t>Supplementary Table 3.</t>
    </r>
    <r>
      <rPr>
        <sz val="11"/>
        <color theme="1"/>
        <rFont val="Calibri"/>
        <family val="2"/>
        <scheme val="minor"/>
      </rPr>
      <t xml:space="preserve">  Hemocytometer counts of yeast (WRL-076) and fungal conidia (</t>
    </r>
    <r>
      <rPr>
        <i/>
        <sz val="11"/>
        <color theme="1"/>
        <rFont val="Calibri"/>
        <family val="2"/>
        <scheme val="minor"/>
      </rPr>
      <t>A. flavus</t>
    </r>
    <r>
      <rPr>
        <sz val="11"/>
        <color theme="1"/>
        <rFont val="Calibri"/>
        <family val="2"/>
        <scheme val="minor"/>
      </rPr>
      <t>) formed on fungal balls after 2 weeks of incubations.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</si>
</sst>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zoomScale="85" zoomScaleNormal="85" workbookViewId="0">
      <selection activeCell="D33" sqref="D33"/>
    </sheetView>
  </sheetViews>
  <sheetFormatPr defaultRowHeight="15" x14ac:dyDescent="0.25"/>
  <cols>
    <col min="1" max="1" width="40.7109375" bestFit="1" customWidth="1"/>
    <col min="2" max="2" width="20.7109375" bestFit="1" customWidth="1"/>
    <col min="3" max="3" width="28" customWidth="1"/>
    <col min="4" max="4" width="28.28515625" bestFit="1" customWidth="1"/>
    <col min="5" max="5" width="31.7109375" customWidth="1"/>
    <col min="6" max="6" width="21.140625" customWidth="1"/>
    <col min="7" max="8" width="24.42578125" style="2" bestFit="1" customWidth="1"/>
  </cols>
  <sheetData>
    <row r="1" spans="1:7" x14ac:dyDescent="0.25">
      <c r="A1" t="s">
        <v>13</v>
      </c>
    </row>
    <row r="4" spans="1:7" x14ac:dyDescent="0.25">
      <c r="A4" s="5"/>
      <c r="B4" s="5"/>
      <c r="C4" s="5"/>
      <c r="D4" s="5" t="s">
        <v>7</v>
      </c>
      <c r="E4" s="1" t="s">
        <v>7</v>
      </c>
      <c r="F4" s="5" t="s">
        <v>8</v>
      </c>
      <c r="G4" s="5" t="s">
        <v>8</v>
      </c>
    </row>
    <row r="5" spans="1:7" x14ac:dyDescent="0.25">
      <c r="A5" s="1" t="s">
        <v>0</v>
      </c>
      <c r="B5" s="4" t="s">
        <v>5</v>
      </c>
      <c r="C5" s="4" t="s">
        <v>6</v>
      </c>
      <c r="D5" s="4" t="s">
        <v>5</v>
      </c>
      <c r="E5" s="4" t="s">
        <v>6</v>
      </c>
      <c r="F5" s="4" t="s">
        <v>5</v>
      </c>
      <c r="G5" s="4" t="s">
        <v>6</v>
      </c>
    </row>
    <row r="6" spans="1:7" x14ac:dyDescent="0.25">
      <c r="A6" s="3" t="s">
        <v>1</v>
      </c>
      <c r="B6" s="6">
        <v>0</v>
      </c>
      <c r="C6" s="6">
        <v>0</v>
      </c>
      <c r="D6" s="6">
        <f t="shared" ref="D6:E6" si="0">AVERAGE(B6:B8)</f>
        <v>20833.333333333332</v>
      </c>
      <c r="E6" s="6">
        <f t="shared" si="0"/>
        <v>0</v>
      </c>
      <c r="F6" s="7">
        <f>STDEV(B6:B8)</f>
        <v>36084.391824351609</v>
      </c>
      <c r="G6" s="7">
        <f>STDEV(C6:C8)</f>
        <v>0</v>
      </c>
    </row>
    <row r="7" spans="1:7" x14ac:dyDescent="0.25">
      <c r="A7" s="3" t="s">
        <v>1</v>
      </c>
      <c r="B7" s="6">
        <v>62500</v>
      </c>
      <c r="C7" s="6">
        <v>0</v>
      </c>
      <c r="D7" s="6"/>
      <c r="E7" s="6"/>
      <c r="F7" s="7"/>
      <c r="G7" s="7"/>
    </row>
    <row r="8" spans="1:7" x14ac:dyDescent="0.25">
      <c r="A8" s="3" t="s">
        <v>1</v>
      </c>
      <c r="B8" s="6">
        <v>0</v>
      </c>
      <c r="C8" s="6">
        <v>0</v>
      </c>
      <c r="D8" s="6"/>
      <c r="E8" s="6"/>
      <c r="F8" s="7"/>
      <c r="G8" s="7"/>
    </row>
    <row r="9" spans="1:7" x14ac:dyDescent="0.25">
      <c r="A9" s="3" t="s">
        <v>9</v>
      </c>
      <c r="B9" s="6">
        <v>0</v>
      </c>
      <c r="C9" s="6">
        <v>103125000</v>
      </c>
      <c r="D9" s="6">
        <f t="shared" ref="D9:E9" si="1">AVERAGE(B9:B11)</f>
        <v>0</v>
      </c>
      <c r="E9" s="6">
        <f t="shared" si="1"/>
        <v>161875000</v>
      </c>
      <c r="F9" s="7">
        <f t="shared" ref="F9:G9" si="2">STDEV(B9:B11)</f>
        <v>0</v>
      </c>
      <c r="G9" s="7">
        <f t="shared" si="2"/>
        <v>75384431.416573018</v>
      </c>
    </row>
    <row r="10" spans="1:7" x14ac:dyDescent="0.25">
      <c r="A10" s="3" t="s">
        <v>9</v>
      </c>
      <c r="B10" s="6">
        <v>0</v>
      </c>
      <c r="C10" s="6">
        <v>246875000</v>
      </c>
      <c r="D10" s="6"/>
      <c r="E10" s="6"/>
      <c r="F10" s="7"/>
      <c r="G10" s="7"/>
    </row>
    <row r="11" spans="1:7" x14ac:dyDescent="0.25">
      <c r="A11" s="3" t="s">
        <v>9</v>
      </c>
      <c r="B11" s="6">
        <v>0</v>
      </c>
      <c r="C11" s="6">
        <v>135625000</v>
      </c>
      <c r="D11" s="6"/>
      <c r="E11" s="6"/>
      <c r="F11" s="7"/>
      <c r="G11" s="7"/>
    </row>
    <row r="12" spans="1:7" x14ac:dyDescent="0.25">
      <c r="A12" s="3" t="s">
        <v>2</v>
      </c>
      <c r="B12" s="6">
        <v>875000</v>
      </c>
      <c r="C12" s="6">
        <v>0</v>
      </c>
      <c r="D12" s="6">
        <f t="shared" ref="D12:E12" si="3">AVERAGE(B12:B14)</f>
        <v>708333.33333333337</v>
      </c>
      <c r="E12" s="6">
        <f t="shared" si="3"/>
        <v>0</v>
      </c>
      <c r="F12" s="7">
        <f t="shared" ref="F12:G12" si="4">STDEV(B12:B14)</f>
        <v>157288.21740147407</v>
      </c>
      <c r="G12" s="7">
        <f t="shared" si="4"/>
        <v>0</v>
      </c>
    </row>
    <row r="13" spans="1:7" x14ac:dyDescent="0.25">
      <c r="A13" s="3" t="s">
        <v>2</v>
      </c>
      <c r="B13" s="6">
        <v>562500</v>
      </c>
      <c r="C13" s="6">
        <v>0</v>
      </c>
      <c r="D13" s="6"/>
      <c r="E13" s="6"/>
      <c r="F13" s="7"/>
      <c r="G13" s="7"/>
    </row>
    <row r="14" spans="1:7" x14ac:dyDescent="0.25">
      <c r="A14" s="3" t="s">
        <v>2</v>
      </c>
      <c r="B14" s="6">
        <v>687500</v>
      </c>
      <c r="C14" s="6">
        <v>0</v>
      </c>
      <c r="D14" s="6"/>
      <c r="E14" s="6"/>
      <c r="F14" s="7"/>
      <c r="G14" s="7"/>
    </row>
    <row r="15" spans="1:7" x14ac:dyDescent="0.25">
      <c r="A15" s="3" t="s">
        <v>10</v>
      </c>
      <c r="B15" s="6">
        <v>0</v>
      </c>
      <c r="C15" s="6">
        <v>152500000</v>
      </c>
      <c r="D15" s="6">
        <f t="shared" ref="D15:E15" si="5">AVERAGE(B15:B17)</f>
        <v>0</v>
      </c>
      <c r="E15" s="6">
        <f t="shared" si="5"/>
        <v>171875000</v>
      </c>
      <c r="F15" s="7">
        <f t="shared" ref="F15:G15" si="6">STDEV(B15:B17)</f>
        <v>0</v>
      </c>
      <c r="G15" s="7">
        <f t="shared" si="6"/>
        <v>35745410.544572011</v>
      </c>
    </row>
    <row r="16" spans="1:7" x14ac:dyDescent="0.25">
      <c r="A16" s="3" t="s">
        <v>10</v>
      </c>
      <c r="B16" s="6">
        <v>0</v>
      </c>
      <c r="C16" s="6">
        <v>150000000</v>
      </c>
      <c r="D16" s="6"/>
      <c r="E16" s="6"/>
      <c r="F16" s="7"/>
      <c r="G16" s="7"/>
    </row>
    <row r="17" spans="1:7" x14ac:dyDescent="0.25">
      <c r="A17" s="3" t="s">
        <v>10</v>
      </c>
      <c r="B17" s="6">
        <v>0</v>
      </c>
      <c r="C17" s="6">
        <v>213125000</v>
      </c>
      <c r="D17" s="6"/>
      <c r="E17" s="6"/>
      <c r="F17" s="7"/>
      <c r="G17" s="7"/>
    </row>
    <row r="18" spans="1:7" x14ac:dyDescent="0.25">
      <c r="A18" s="3" t="s">
        <v>3</v>
      </c>
      <c r="B18" s="6">
        <v>12562500</v>
      </c>
      <c r="C18" s="6">
        <v>0</v>
      </c>
      <c r="D18" s="6">
        <f t="shared" ref="D18:E18" si="7">AVERAGE(B18:B20)</f>
        <v>14854166.666666666</v>
      </c>
      <c r="E18" s="6">
        <f t="shared" si="7"/>
        <v>0</v>
      </c>
      <c r="F18" s="7">
        <f t="shared" ref="F18:G18" si="8">STDEV(B18:B20)</f>
        <v>3701949.0924826767</v>
      </c>
      <c r="G18" s="7">
        <f t="shared" si="8"/>
        <v>0</v>
      </c>
    </row>
    <row r="19" spans="1:7" x14ac:dyDescent="0.25">
      <c r="A19" s="3" t="s">
        <v>3</v>
      </c>
      <c r="B19" s="6">
        <v>12875000</v>
      </c>
      <c r="C19" s="6">
        <v>0</v>
      </c>
      <c r="D19" s="6"/>
      <c r="E19" s="6"/>
      <c r="F19" s="7"/>
      <c r="G19" s="7"/>
    </row>
    <row r="20" spans="1:7" x14ac:dyDescent="0.25">
      <c r="A20" s="3" t="s">
        <v>3</v>
      </c>
      <c r="B20" s="6">
        <v>19125000</v>
      </c>
      <c r="C20" s="6">
        <v>0</v>
      </c>
      <c r="D20" s="6"/>
      <c r="E20" s="6"/>
      <c r="F20" s="7"/>
      <c r="G20" s="7"/>
    </row>
    <row r="21" spans="1:7" x14ac:dyDescent="0.25">
      <c r="A21" s="3" t="s">
        <v>11</v>
      </c>
      <c r="B21" s="6">
        <v>0</v>
      </c>
      <c r="C21" s="6">
        <v>100000000</v>
      </c>
      <c r="D21" s="6">
        <f t="shared" ref="D21:E21" si="9">AVERAGE(B21:B23)</f>
        <v>0</v>
      </c>
      <c r="E21" s="6">
        <f t="shared" si="9"/>
        <v>193958333.33333334</v>
      </c>
      <c r="F21" s="7">
        <f t="shared" ref="F21:G21" si="10">STDEV(B21:B23)</f>
        <v>0</v>
      </c>
      <c r="G21" s="7">
        <f t="shared" si="10"/>
        <v>83038802.425934196</v>
      </c>
    </row>
    <row r="22" spans="1:7" x14ac:dyDescent="0.25">
      <c r="A22" s="3" t="s">
        <v>11</v>
      </c>
      <c r="B22" s="6">
        <v>0</v>
      </c>
      <c r="C22" s="6">
        <v>257500000</v>
      </c>
      <c r="D22" s="6"/>
      <c r="E22" s="6"/>
      <c r="F22" s="7"/>
      <c r="G22" s="7"/>
    </row>
    <row r="23" spans="1:7" x14ac:dyDescent="0.25">
      <c r="A23" s="3" t="s">
        <v>11</v>
      </c>
      <c r="B23" s="6">
        <v>0</v>
      </c>
      <c r="C23" s="6">
        <v>224375000</v>
      </c>
      <c r="D23" s="6"/>
      <c r="E23" s="6"/>
      <c r="F23" s="7"/>
      <c r="G23" s="7"/>
    </row>
    <row r="24" spans="1:7" x14ac:dyDescent="0.25">
      <c r="A24" s="3" t="s">
        <v>4</v>
      </c>
      <c r="B24" s="6">
        <v>12500000</v>
      </c>
      <c r="C24" s="6">
        <v>0</v>
      </c>
      <c r="D24" s="6">
        <f t="shared" ref="D24:E24" si="11">AVERAGE(B24:B26)</f>
        <v>10583333.333333334</v>
      </c>
      <c r="E24" s="6">
        <f t="shared" si="11"/>
        <v>12708333.333333334</v>
      </c>
      <c r="F24" s="7">
        <f t="shared" ref="F24:G24" si="12">STDEV(B24:B26)</f>
        <v>3593795.2895696973</v>
      </c>
      <c r="G24" s="7">
        <f t="shared" si="12"/>
        <v>22011479.012854483</v>
      </c>
    </row>
    <row r="25" spans="1:7" x14ac:dyDescent="0.25">
      <c r="A25" s="3" t="s">
        <v>4</v>
      </c>
      <c r="B25" s="6">
        <v>12812500</v>
      </c>
      <c r="C25" s="6">
        <v>38125000</v>
      </c>
      <c r="D25" s="6"/>
      <c r="E25" s="6"/>
      <c r="F25" s="7"/>
      <c r="G25" s="7"/>
    </row>
    <row r="26" spans="1:7" x14ac:dyDescent="0.25">
      <c r="A26" s="3" t="s">
        <v>4</v>
      </c>
      <c r="B26" s="6">
        <v>6437500</v>
      </c>
      <c r="C26" s="6">
        <v>0</v>
      </c>
      <c r="D26" s="6"/>
      <c r="E26" s="6"/>
      <c r="F26" s="7"/>
      <c r="G26" s="7"/>
    </row>
    <row r="27" spans="1:7" x14ac:dyDescent="0.25">
      <c r="A27" s="3" t="s">
        <v>12</v>
      </c>
      <c r="B27" s="6">
        <v>125000</v>
      </c>
      <c r="C27" s="6">
        <v>145000000</v>
      </c>
      <c r="D27" s="6">
        <f t="shared" ref="D27:E27" si="13">AVERAGE(B27:B29)</f>
        <v>541666.66666666663</v>
      </c>
      <c r="E27" s="6">
        <f t="shared" si="13"/>
        <v>100000000</v>
      </c>
      <c r="F27" s="7">
        <f t="shared" ref="F27:G27" si="14">STDEV(B27:B29)</f>
        <v>360843.91824351606</v>
      </c>
      <c r="G27" s="7">
        <f t="shared" si="14"/>
        <v>39941363.271676145</v>
      </c>
    </row>
    <row r="28" spans="1:7" x14ac:dyDescent="0.25">
      <c r="A28" s="3" t="s">
        <v>12</v>
      </c>
      <c r="B28" s="6">
        <v>750000</v>
      </c>
      <c r="C28" s="6">
        <v>86250000</v>
      </c>
      <c r="D28" s="6"/>
      <c r="E28" s="6"/>
      <c r="F28" s="7"/>
      <c r="G28" s="7"/>
    </row>
    <row r="29" spans="1:7" x14ac:dyDescent="0.25">
      <c r="A29" s="3" t="s">
        <v>12</v>
      </c>
      <c r="B29" s="6">
        <v>750000</v>
      </c>
      <c r="C29" s="6">
        <v>68750000</v>
      </c>
      <c r="D29" s="6"/>
      <c r="E29" s="6"/>
      <c r="F29" s="7"/>
      <c r="G29" s="7"/>
    </row>
  </sheetData>
  <pageMargins left="0.7" right="0.7" top="0.75" bottom="0.75" header="0.3" footer="0.3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Sarreal, Siov - ARS</dc:creator>
  <cp:lastModifiedBy>Sarreal, Siov - ARS</cp:lastModifiedBy>
  <cp:lastPrinted>2018-07-05T21:49:25Z</cp:lastPrinted>
  <dcterms:created xsi:type="dcterms:W3CDTF">2018-07-05T20:55:34Z</dcterms:created>
  <dcterms:modified xsi:type="dcterms:W3CDTF">2019-01-29T21:19:38Z</dcterms:modified>
</cp:coreProperties>
</file>