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ytotoxicity" sheetId="1" state="visible" r:id="rId2"/>
    <sheet name="Antiviral Screening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<sst xmlns="http://schemas.openxmlformats.org/spreadsheetml/2006/main" count="117" uniqueCount="31">
  <si>
    <t xml:space="preserve">RLU (relative light Units)</t>
  </si>
  <si>
    <t xml:space="preserve">Controls</t>
  </si>
  <si>
    <t xml:space="preserve">100 µM</t>
  </si>
  <si>
    <t xml:space="preserve">DMSO</t>
  </si>
  <si>
    <t xml:space="preserve">Untreated</t>
  </si>
  <si>
    <t xml:space="preserve">MI-0001</t>
  </si>
  <si>
    <t xml:space="preserve">Ionomycin</t>
  </si>
  <si>
    <t xml:space="preserve">BR411</t>
  </si>
  <si>
    <t xml:space="preserve">BR412</t>
  </si>
  <si>
    <t xml:space="preserve">BR413</t>
  </si>
  <si>
    <t xml:space="preserve">BR414</t>
  </si>
  <si>
    <t xml:space="preserve">BR415</t>
  </si>
  <si>
    <t xml:space="preserve">BR416</t>
  </si>
  <si>
    <t xml:space="preserve">BR417</t>
  </si>
  <si>
    <t xml:space="preserve">BR418</t>
  </si>
  <si>
    <t xml:space="preserve">BR419</t>
  </si>
  <si>
    <t xml:space="preserve">BR420</t>
  </si>
  <si>
    <t xml:space="preserve">Normalized data </t>
  </si>
  <si>
    <t xml:space="preserve">Raw Data</t>
  </si>
  <si>
    <t xml:space="preserve">Blank corrected</t>
  </si>
  <si>
    <t xml:space="preserve">Normalized to Aprotinin =1</t>
  </si>
  <si>
    <t xml:space="preserve">Influenza A/Hessen/1/03 (H3N2)</t>
  </si>
  <si>
    <t xml:space="preserve">Aprotinin</t>
  </si>
  <si>
    <t xml:space="preserve">w/o</t>
  </si>
  <si>
    <t xml:space="preserve">H3N2</t>
  </si>
  <si>
    <t xml:space="preserve">Influenza A/Hamburg/5/2009 (H1N1)</t>
  </si>
  <si>
    <t xml:space="preserve">H1N1</t>
  </si>
  <si>
    <t xml:space="preserve">Influenza B/Malaysia/2506/2004 </t>
  </si>
  <si>
    <t xml:space="preserve">B/Mal</t>
  </si>
  <si>
    <t xml:space="preserve">Influenza B/Massachusetts/71</t>
  </si>
  <si>
    <t xml:space="preserve">B/Mass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</si>
</sst>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sz val="10"/>
      <name val="Arial"/>
      <family val="0"/>
      <charset val="1"/>
    </font>
    <font>
      <i val="true"/>
      <sz val="10"/>
      <color rgb="FF0000FF"/>
      <name val="Arial"/>
      <family val="0"/>
      <charset val="1"/>
    </font>
    <font>
      <sz val="16"/>
      <color rgb="FF000000"/>
      <name val="Calibri"/>
      <family val="2"/>
      <charset val="1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C5E0B4"/>
        <bgColor rgb="FFCC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2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L37"/>
  <sheetViews>
    <sheetView showFormulas="false" showGridLines="tru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76953125" defaultRowHeight="14.5" zeroHeight="false" outlineLevelRow="0" outlineLevelCol="0"/>
  <sheetData>
    <row r="2" customFormat="false" ht="18.5" hidden="false" customHeight="false" outlineLevel="0" collapsed="false">
      <c r="A2" s="1" t="s">
        <v>0</v>
      </c>
    </row>
    <row r="4" customFormat="false" ht="14.5" hidden="false" customHeight="false" outlineLevel="0" collapsed="false">
      <c r="A4" s="2"/>
      <c r="B4" s="3" t="s">
        <v>1</v>
      </c>
      <c r="C4" s="2"/>
      <c r="D4" s="2"/>
      <c r="E4" s="2"/>
      <c r="F4" s="4" t="s">
        <v>2</v>
      </c>
      <c r="G4" s="4"/>
      <c r="H4" s="4"/>
      <c r="I4" s="4"/>
      <c r="J4" s="4"/>
      <c r="K4" s="4"/>
      <c r="L4" s="4"/>
    </row>
    <row r="5" customFormat="false" ht="14.5" hidden="false" customHeight="false" outlineLevel="0" collapsed="false">
      <c r="A5" s="5" t="s">
        <v>3</v>
      </c>
      <c r="B5" s="6" t="n">
        <v>13655.89</v>
      </c>
      <c r="C5" s="7" t="n">
        <v>13655.89</v>
      </c>
      <c r="D5" s="7" t="n">
        <v>13655.89</v>
      </c>
      <c r="E5" s="7"/>
      <c r="F5" s="8"/>
      <c r="G5" s="9"/>
      <c r="H5" s="9"/>
      <c r="I5" s="9"/>
      <c r="J5" s="9"/>
      <c r="K5" s="9"/>
      <c r="L5" s="9"/>
    </row>
    <row r="6" customFormat="false" ht="14.5" hidden="false" customHeight="false" outlineLevel="0" collapsed="false">
      <c r="A6" s="5" t="s">
        <v>4</v>
      </c>
      <c r="B6" s="10" t="n">
        <v>17825.33</v>
      </c>
      <c r="C6" s="7" t="n">
        <v>18123.67</v>
      </c>
      <c r="D6" s="7" t="n">
        <v>18953.33</v>
      </c>
      <c r="E6" s="7"/>
      <c r="F6" s="8"/>
      <c r="G6" s="9"/>
      <c r="H6" s="9"/>
      <c r="I6" s="9"/>
      <c r="J6" s="9"/>
      <c r="K6" s="9"/>
      <c r="L6" s="9"/>
    </row>
    <row r="7" customFormat="false" ht="14.5" hidden="false" customHeight="false" outlineLevel="0" collapsed="false">
      <c r="A7" s="5" t="s">
        <v>5</v>
      </c>
      <c r="B7" s="10" t="n">
        <v>17244.67</v>
      </c>
      <c r="C7" s="7" t="n">
        <v>16969.67</v>
      </c>
      <c r="D7" s="7" t="n">
        <v>17349.67</v>
      </c>
      <c r="E7" s="7"/>
      <c r="F7" s="8"/>
      <c r="G7" s="9"/>
      <c r="H7" s="9"/>
      <c r="I7" s="9"/>
      <c r="J7" s="9"/>
      <c r="K7" s="9"/>
      <c r="L7" s="9"/>
    </row>
    <row r="8" customFormat="false" ht="14.5" hidden="false" customHeight="false" outlineLevel="0" collapsed="false">
      <c r="A8" s="5" t="s">
        <v>6</v>
      </c>
      <c r="B8" s="10" t="n">
        <v>36</v>
      </c>
      <c r="C8" s="7" t="n">
        <v>27.667</v>
      </c>
      <c r="D8" s="7" t="n">
        <v>30</v>
      </c>
      <c r="F8" s="10"/>
      <c r="G8" s="11"/>
      <c r="H8" s="11"/>
      <c r="I8" s="12"/>
      <c r="J8" s="11"/>
      <c r="K8" s="11"/>
    </row>
    <row r="9" customFormat="false" ht="14.5" hidden="false" customHeight="false" outlineLevel="0" collapsed="false">
      <c r="A9" s="5" t="s">
        <v>7</v>
      </c>
      <c r="B9" s="8"/>
      <c r="F9" s="10" t="n">
        <v>16681</v>
      </c>
      <c r="G9" s="7" t="n">
        <v>16440.67</v>
      </c>
      <c r="H9" s="7" t="n">
        <v>15341</v>
      </c>
      <c r="I9" s="11"/>
      <c r="J9" s="11"/>
      <c r="K9" s="11"/>
      <c r="L9" s="11"/>
    </row>
    <row r="10" customFormat="false" ht="14.5" hidden="false" customHeight="false" outlineLevel="0" collapsed="false">
      <c r="A10" s="5" t="s">
        <v>8</v>
      </c>
      <c r="B10" s="8"/>
      <c r="F10" s="10" t="n">
        <v>17576.67</v>
      </c>
      <c r="G10" s="7" t="n">
        <v>16750.33</v>
      </c>
      <c r="H10" s="7" t="n">
        <v>16289.33</v>
      </c>
      <c r="I10" s="12"/>
      <c r="J10" s="12"/>
      <c r="K10" s="11"/>
      <c r="L10" s="12"/>
    </row>
    <row r="11" customFormat="false" ht="14.5" hidden="false" customHeight="false" outlineLevel="0" collapsed="false">
      <c r="A11" s="5" t="s">
        <v>9</v>
      </c>
      <c r="B11" s="8"/>
      <c r="F11" s="10" t="n">
        <v>16776.67</v>
      </c>
      <c r="G11" s="7" t="n">
        <v>15288.33</v>
      </c>
      <c r="H11" s="7" t="n">
        <v>15796</v>
      </c>
      <c r="I11" s="11"/>
      <c r="J11" s="11"/>
      <c r="K11" s="12"/>
      <c r="L11" s="11"/>
    </row>
    <row r="12" customFormat="false" ht="14.5" hidden="false" customHeight="false" outlineLevel="0" collapsed="false">
      <c r="A12" s="5" t="s">
        <v>10</v>
      </c>
      <c r="B12" s="8"/>
      <c r="F12" s="10" t="n">
        <v>15699.33</v>
      </c>
      <c r="G12" s="7" t="n">
        <v>16323.33</v>
      </c>
      <c r="H12" s="7" t="n">
        <v>15258</v>
      </c>
    </row>
    <row r="13" customFormat="false" ht="14.5" hidden="false" customHeight="false" outlineLevel="0" collapsed="false">
      <c r="A13" s="5" t="s">
        <v>11</v>
      </c>
      <c r="B13" s="8"/>
      <c r="F13" s="10" t="n">
        <v>15674</v>
      </c>
      <c r="G13" s="7" t="n">
        <v>15429</v>
      </c>
      <c r="H13" s="7" t="n">
        <v>13982</v>
      </c>
    </row>
    <row r="14" customFormat="false" ht="14.5" hidden="false" customHeight="false" outlineLevel="0" collapsed="false">
      <c r="A14" s="5" t="s">
        <v>12</v>
      </c>
      <c r="B14" s="8"/>
      <c r="F14" s="10" t="n">
        <v>17543.67</v>
      </c>
      <c r="G14" s="7" t="n">
        <v>18124</v>
      </c>
      <c r="H14" s="7" t="n">
        <v>15741.33</v>
      </c>
    </row>
    <row r="15" customFormat="false" ht="14.5" hidden="false" customHeight="false" outlineLevel="0" collapsed="false">
      <c r="A15" s="5" t="s">
        <v>13</v>
      </c>
      <c r="B15" s="8"/>
      <c r="F15" s="10" t="n">
        <v>16224.67</v>
      </c>
      <c r="G15" s="7" t="n">
        <v>17175</v>
      </c>
      <c r="H15" s="7" t="n">
        <v>17241</v>
      </c>
    </row>
    <row r="16" customFormat="false" ht="14.5" hidden="false" customHeight="false" outlineLevel="0" collapsed="false">
      <c r="A16" s="5" t="s">
        <v>14</v>
      </c>
      <c r="B16" s="8"/>
      <c r="F16" s="10" t="n">
        <v>16082.67</v>
      </c>
      <c r="G16" s="7" t="n">
        <v>15601.33</v>
      </c>
      <c r="H16" s="7" t="n">
        <v>15741</v>
      </c>
    </row>
    <row r="17" customFormat="false" ht="14.5" hidden="false" customHeight="false" outlineLevel="0" collapsed="false">
      <c r="A17" s="5" t="s">
        <v>15</v>
      </c>
      <c r="B17" s="8"/>
      <c r="F17" s="10" t="n">
        <v>15766</v>
      </c>
      <c r="G17" s="7" t="n">
        <v>16481.67</v>
      </c>
      <c r="H17" s="7" t="n">
        <v>15951.33</v>
      </c>
    </row>
    <row r="18" customFormat="false" ht="14.5" hidden="false" customHeight="false" outlineLevel="0" collapsed="false">
      <c r="A18" s="5" t="s">
        <v>16</v>
      </c>
      <c r="B18" s="8"/>
      <c r="F18" s="10" t="n">
        <v>18408.33</v>
      </c>
      <c r="G18" s="7" t="n">
        <v>17298</v>
      </c>
      <c r="H18" s="7" t="n">
        <v>17250.33</v>
      </c>
    </row>
    <row r="21" customFormat="false" ht="18.5" hidden="false" customHeight="false" outlineLevel="0" collapsed="false">
      <c r="A21" s="1" t="s">
        <v>17</v>
      </c>
    </row>
    <row r="23" customFormat="false" ht="14.5" hidden="false" customHeight="false" outlineLevel="0" collapsed="false">
      <c r="A23" s="2"/>
      <c r="B23" s="3" t="s">
        <v>1</v>
      </c>
      <c r="C23" s="2"/>
      <c r="D23" s="2"/>
      <c r="E23" s="2"/>
      <c r="F23" s="4" t="s">
        <v>2</v>
      </c>
      <c r="G23" s="4"/>
      <c r="H23" s="4"/>
      <c r="I23" s="4"/>
      <c r="J23" s="4"/>
      <c r="K23" s="4"/>
      <c r="L23" s="4"/>
    </row>
    <row r="24" customFormat="false" ht="14.5" hidden="false" customHeight="false" outlineLevel="0" collapsed="false">
      <c r="A24" s="5" t="s">
        <v>3</v>
      </c>
      <c r="B24" s="6" t="n">
        <v>100</v>
      </c>
      <c r="C24" s="7" t="n">
        <v>100</v>
      </c>
      <c r="D24" s="7" t="n">
        <v>100</v>
      </c>
      <c r="E24" s="7"/>
      <c r="F24" s="8"/>
      <c r="G24" s="9"/>
      <c r="H24" s="9"/>
      <c r="I24" s="9"/>
      <c r="J24" s="9"/>
      <c r="K24" s="9"/>
      <c r="L24" s="9"/>
    </row>
    <row r="25" customFormat="false" ht="14.5" hidden="false" customHeight="false" outlineLevel="0" collapsed="false">
      <c r="A25" s="5" t="s">
        <v>4</v>
      </c>
      <c r="B25" s="13" t="n">
        <v>94.4433178331209</v>
      </c>
      <c r="C25" s="14" t="n">
        <v>105.984529341832</v>
      </c>
      <c r="D25" s="14" t="n">
        <v>102.855396939573</v>
      </c>
      <c r="E25" s="14"/>
      <c r="F25" s="15"/>
      <c r="G25" s="16"/>
      <c r="H25" s="16"/>
      <c r="I25" s="9"/>
      <c r="J25" s="9"/>
      <c r="K25" s="9"/>
      <c r="L25" s="9"/>
    </row>
    <row r="26" customFormat="false" ht="14.5" hidden="false" customHeight="false" outlineLevel="0" collapsed="false">
      <c r="A26" s="5" t="s">
        <v>5</v>
      </c>
      <c r="B26" s="13" t="n">
        <v>74.201580351585</v>
      </c>
      <c r="C26" s="14" t="n">
        <v>78.2877933548826</v>
      </c>
      <c r="D26" s="14" t="n">
        <v>77.9919756709567</v>
      </c>
      <c r="E26" s="14"/>
      <c r="F26" s="15"/>
      <c r="G26" s="16"/>
      <c r="H26" s="16"/>
      <c r="I26" s="9"/>
      <c r="J26" s="9"/>
      <c r="K26" s="9"/>
      <c r="L26" s="9"/>
    </row>
    <row r="27" customFormat="false" ht="14.5" hidden="false" customHeight="false" outlineLevel="0" collapsed="false">
      <c r="A27" s="5" t="s">
        <v>6</v>
      </c>
      <c r="B27" s="13" t="n">
        <v>0.205729024309529</v>
      </c>
      <c r="C27" s="14" t="n">
        <v>0.187723607575783</v>
      </c>
      <c r="D27" s="14" t="n">
        <v>0.162867779170762</v>
      </c>
      <c r="E27" s="17"/>
      <c r="F27" s="13"/>
      <c r="G27" s="18"/>
      <c r="H27" s="18"/>
      <c r="I27" s="12"/>
      <c r="J27" s="11"/>
      <c r="K27" s="11"/>
      <c r="L27" s="11"/>
    </row>
    <row r="28" customFormat="false" ht="14.5" hidden="false" customHeight="false" outlineLevel="0" collapsed="false">
      <c r="A28" s="5" t="s">
        <v>7</v>
      </c>
      <c r="B28" s="15"/>
      <c r="C28" s="17"/>
      <c r="D28" s="17"/>
      <c r="E28" s="17"/>
      <c r="F28" s="13" t="n">
        <v>98.0504529859217</v>
      </c>
      <c r="G28" s="14" t="n">
        <v>101.747334037614</v>
      </c>
      <c r="H28" s="14" t="n">
        <v>94.8830213138896</v>
      </c>
      <c r="I28" s="11"/>
      <c r="J28" s="11"/>
      <c r="K28" s="11"/>
      <c r="L28" s="11"/>
    </row>
    <row r="29" customFormat="false" ht="14.5" hidden="false" customHeight="false" outlineLevel="0" collapsed="false">
      <c r="A29" s="5" t="s">
        <v>8</v>
      </c>
      <c r="B29" s="15"/>
      <c r="C29" s="17"/>
      <c r="D29" s="17"/>
      <c r="E29" s="17"/>
      <c r="F29" s="13" t="n">
        <v>103.315176277445</v>
      </c>
      <c r="G29" s="14" t="n">
        <v>103.663744953841</v>
      </c>
      <c r="H29" s="14" t="n">
        <v>100.748376610324</v>
      </c>
      <c r="I29" s="12"/>
      <c r="J29" s="12"/>
      <c r="K29" s="11"/>
      <c r="L29" s="12"/>
    </row>
    <row r="30" customFormat="false" ht="14.5" hidden="false" customHeight="false" outlineLevel="0" collapsed="false">
      <c r="A30" s="5" t="s">
        <v>9</v>
      </c>
      <c r="B30" s="15"/>
      <c r="C30" s="17"/>
      <c r="D30" s="17"/>
      <c r="E30" s="17"/>
      <c r="F30" s="13" t="n">
        <v>98.6127985789415</v>
      </c>
      <c r="G30" s="14" t="n">
        <v>94.6157802198618</v>
      </c>
      <c r="H30" s="14" t="n">
        <v>97.6971647659344</v>
      </c>
      <c r="I30" s="11"/>
      <c r="J30" s="11"/>
      <c r="K30" s="12"/>
      <c r="L30" s="11"/>
    </row>
    <row r="31" customFormat="false" ht="14.5" hidden="false" customHeight="false" outlineLevel="0" collapsed="false">
      <c r="A31" s="5" t="s">
        <v>10</v>
      </c>
      <c r="B31" s="15"/>
      <c r="C31" s="17"/>
      <c r="D31" s="17"/>
      <c r="E31" s="17"/>
      <c r="F31" s="13" t="n">
        <v>92.2802240918092</v>
      </c>
      <c r="G31" s="14" t="n">
        <v>101.021145130716</v>
      </c>
      <c r="H31" s="14" t="n">
        <v>94.3696720687913</v>
      </c>
    </row>
    <row r="32" customFormat="false" ht="14.5" hidden="false" customHeight="false" outlineLevel="0" collapsed="false">
      <c r="A32" s="5" t="s">
        <v>11</v>
      </c>
      <c r="B32" s="15"/>
      <c r="C32" s="17"/>
      <c r="D32" s="17"/>
      <c r="E32" s="17"/>
      <c r="F32" s="13" t="n">
        <v>92.1313350579304</v>
      </c>
      <c r="G32" s="14" t="n">
        <v>95.4863528594849</v>
      </c>
      <c r="H32" s="14" t="n">
        <v>86.4777005417381</v>
      </c>
    </row>
    <row r="33" customFormat="false" ht="14.5" hidden="false" customHeight="false" outlineLevel="0" collapsed="false">
      <c r="A33" s="5" t="s">
        <v>12</v>
      </c>
      <c r="B33" s="15"/>
      <c r="C33" s="17"/>
      <c r="D33" s="17"/>
      <c r="E33" s="17"/>
      <c r="F33" s="13" t="n">
        <v>128.469620068703</v>
      </c>
      <c r="G33" s="14" t="n">
        <v>132.71928816064</v>
      </c>
      <c r="H33" s="14" t="n">
        <v>115.271359098528</v>
      </c>
    </row>
    <row r="34" customFormat="false" ht="14.5" hidden="false" customHeight="false" outlineLevel="0" collapsed="false">
      <c r="A34" s="5" t="s">
        <v>13</v>
      </c>
      <c r="B34" s="15"/>
      <c r="C34" s="17"/>
      <c r="D34" s="17"/>
      <c r="E34" s="17"/>
      <c r="F34" s="13" t="n">
        <v>118.810784211062</v>
      </c>
      <c r="G34" s="14" t="n">
        <v>125.769905879441</v>
      </c>
      <c r="H34" s="14" t="n">
        <v>126.253213814698</v>
      </c>
    </row>
    <row r="35" customFormat="false" ht="14.5" hidden="false" customHeight="false" outlineLevel="0" collapsed="false">
      <c r="A35" s="5" t="s">
        <v>14</v>
      </c>
      <c r="B35" s="15"/>
      <c r="C35" s="17"/>
      <c r="D35" s="17"/>
      <c r="E35" s="17"/>
      <c r="F35" s="13" t="n">
        <v>117.770939865509</v>
      </c>
      <c r="G35" s="14" t="n">
        <v>114.246160447983</v>
      </c>
      <c r="H35" s="14" t="n">
        <v>115.268942558852</v>
      </c>
    </row>
    <row r="36" customFormat="false" ht="14.5" hidden="false" customHeight="false" outlineLevel="0" collapsed="false">
      <c r="A36" s="5" t="s">
        <v>15</v>
      </c>
      <c r="B36" s="15"/>
      <c r="C36" s="17"/>
      <c r="D36" s="17"/>
      <c r="E36" s="17"/>
      <c r="F36" s="13" t="n">
        <v>115.452013746449</v>
      </c>
      <c r="G36" s="14" t="n">
        <v>120.692756019564</v>
      </c>
      <c r="H36" s="14" t="n">
        <v>116.809157074347</v>
      </c>
    </row>
    <row r="37" customFormat="false" ht="14.5" hidden="false" customHeight="false" outlineLevel="0" collapsed="false">
      <c r="A37" s="5" t="s">
        <v>16</v>
      </c>
      <c r="B37" s="15"/>
      <c r="C37" s="17"/>
      <c r="D37" s="17"/>
      <c r="E37" s="17"/>
      <c r="F37" s="13" t="n">
        <v>134.801393391423</v>
      </c>
      <c r="G37" s="14" t="n">
        <v>126.67061612242</v>
      </c>
      <c r="H37" s="14" t="n">
        <v>126.32153598191</v>
      </c>
    </row>
  </sheetData>
  <mergeCells count="2">
    <mergeCell ref="F4:L4"/>
    <mergeCell ref="F23:L23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2:U73"/>
  <sheetViews>
    <sheetView showFormulas="false" showGridLines="true" showRowColHeaders="true" showZeros="true" rightToLeft="false" tabSelected="false" showOutlineSymbols="true" defaultGridColor="true" view="normal" topLeftCell="A1" colorId="64" zoomScale="75" zoomScaleNormal="75" zoomScalePageLayoutView="100" workbookViewId="0">
      <selection pane="topLeft" activeCell="A1" activeCellId="0" sqref="A1"/>
    </sheetView>
  </sheetViews>
  <sheetFormatPr defaultColWidth="10.76953125" defaultRowHeight="14.5" zeroHeight="false" outlineLevelRow="0" outlineLevelCol="0"/>
  <sheetData>
    <row r="2" customFormat="false" ht="18.5" hidden="false" customHeight="false" outlineLevel="0" collapsed="false">
      <c r="B2" s="1" t="s">
        <v>18</v>
      </c>
      <c r="I2" s="1" t="s">
        <v>19</v>
      </c>
      <c r="Q2" s="1" t="s">
        <v>20</v>
      </c>
    </row>
    <row r="4" customFormat="false" ht="21" hidden="false" customHeight="false" outlineLevel="0" collapsed="false">
      <c r="B4" s="19" t="s">
        <v>21</v>
      </c>
    </row>
    <row r="6" customFormat="false" ht="14.5" hidden="false" customHeight="false" outlineLevel="0" collapsed="false">
      <c r="B6" s="20" t="s">
        <v>1</v>
      </c>
      <c r="C6" s="20"/>
      <c r="D6" s="20"/>
      <c r="E6" s="20" t="s">
        <v>2</v>
      </c>
      <c r="F6" s="20"/>
      <c r="G6" s="20"/>
      <c r="I6" s="21" t="s">
        <v>1</v>
      </c>
      <c r="J6" s="21"/>
      <c r="K6" s="21"/>
      <c r="L6" s="20" t="s">
        <v>2</v>
      </c>
      <c r="M6" s="20"/>
      <c r="N6" s="20"/>
      <c r="P6" s="21" t="s">
        <v>1</v>
      </c>
      <c r="Q6" s="21"/>
      <c r="R6" s="21"/>
      <c r="S6" s="20" t="s">
        <v>2</v>
      </c>
      <c r="T6" s="20"/>
      <c r="U6" s="20"/>
    </row>
    <row r="7" customFormat="false" ht="14.5" hidden="false" customHeight="false" outlineLevel="0" collapsed="false">
      <c r="A7" s="22" t="s">
        <v>22</v>
      </c>
      <c r="B7" s="23" t="n">
        <v>8176</v>
      </c>
      <c r="C7" s="23" t="n">
        <v>8176</v>
      </c>
      <c r="D7" s="23" t="n">
        <v>8176</v>
      </c>
      <c r="E7" s="8"/>
      <c r="F7" s="9"/>
      <c r="G7" s="9"/>
      <c r="I7" s="22" t="n">
        <f aca="false">B7-(AVERAGE($B$9,$C$9,$D$9))</f>
        <v>7162.222</v>
      </c>
      <c r="J7" s="22" t="n">
        <f aca="false">C7-(AVERAGE($B$9,$C$9,$D$9))</f>
        <v>7162.222</v>
      </c>
      <c r="K7" s="22" t="n">
        <f aca="false">D7-(AVERAGE($B$9,$C$9,$D$9))</f>
        <v>7162.222</v>
      </c>
      <c r="L7" s="8"/>
      <c r="M7" s="9"/>
      <c r="N7" s="9"/>
      <c r="P7" s="22" t="n">
        <f aca="false">1/$I$7*I7</f>
        <v>1</v>
      </c>
      <c r="Q7" s="22" t="n">
        <f aca="false">1/$I$7*J7</f>
        <v>1</v>
      </c>
      <c r="R7" s="22" t="n">
        <f aca="false">1/$I$7*K7</f>
        <v>1</v>
      </c>
      <c r="S7" s="8"/>
      <c r="T7" s="9"/>
      <c r="U7" s="9"/>
    </row>
    <row r="8" customFormat="false" ht="14.5" hidden="false" customHeight="false" outlineLevel="0" collapsed="false">
      <c r="A8" s="22" t="s">
        <v>23</v>
      </c>
      <c r="B8" s="23" t="n">
        <v>9461.667</v>
      </c>
      <c r="C8" s="23" t="n">
        <v>11247.67</v>
      </c>
      <c r="D8" s="23" t="n">
        <v>12056.67</v>
      </c>
      <c r="E8" s="8"/>
      <c r="F8" s="9"/>
      <c r="G8" s="9"/>
      <c r="I8" s="22" t="n">
        <f aca="false">B8-(AVERAGE($B$9,$C$9,$D$9))</f>
        <v>8447.889</v>
      </c>
      <c r="J8" s="22" t="n">
        <f aca="false">C8-(AVERAGE($B$9,$C$9,$D$9))</f>
        <v>10233.892</v>
      </c>
      <c r="K8" s="22" t="n">
        <f aca="false">D8-(AVERAGE($B$9,$C$9,$D$9))</f>
        <v>11042.892</v>
      </c>
      <c r="L8" s="8"/>
      <c r="M8" s="9"/>
      <c r="N8" s="9"/>
      <c r="P8" s="22" t="n">
        <f aca="false">1/$I$7*I8</f>
        <v>1.17950672291364</v>
      </c>
      <c r="Q8" s="22" t="n">
        <f aca="false">1/$I$7*J8</f>
        <v>1.42887109614865</v>
      </c>
      <c r="R8" s="22" t="n">
        <f aca="false">1/$I$7*K8</f>
        <v>1.54182486943298</v>
      </c>
      <c r="S8" s="8"/>
      <c r="T8" s="9"/>
      <c r="U8" s="9"/>
    </row>
    <row r="9" customFormat="false" ht="14.5" hidden="false" customHeight="false" outlineLevel="0" collapsed="false">
      <c r="A9" s="22" t="s">
        <v>24</v>
      </c>
      <c r="B9" s="23" t="n">
        <v>956.667</v>
      </c>
      <c r="C9" s="23" t="n">
        <v>976.667</v>
      </c>
      <c r="D9" s="23" t="n">
        <v>1108</v>
      </c>
      <c r="E9" s="8"/>
      <c r="F9" s="9"/>
      <c r="G9" s="9"/>
      <c r="I9" s="22" t="n">
        <v>0</v>
      </c>
      <c r="J9" s="22" t="n">
        <v>0</v>
      </c>
      <c r="K9" s="22" t="n">
        <v>0</v>
      </c>
      <c r="L9" s="8"/>
      <c r="M9" s="9"/>
      <c r="N9" s="9"/>
      <c r="P9" s="22" t="n">
        <f aca="false">1/$I$7*I9</f>
        <v>0</v>
      </c>
      <c r="Q9" s="22" t="n">
        <f aca="false">1/$I$7*J9</f>
        <v>0</v>
      </c>
      <c r="R9" s="22" t="n">
        <f aca="false">1/$I$7*K9</f>
        <v>0</v>
      </c>
      <c r="S9" s="8"/>
      <c r="T9" s="9"/>
      <c r="U9" s="9"/>
    </row>
    <row r="10" customFormat="false" ht="14.5" hidden="false" customHeight="false" outlineLevel="0" collapsed="false">
      <c r="A10" s="5" t="s">
        <v>7</v>
      </c>
      <c r="E10" s="24" t="n">
        <v>1727</v>
      </c>
      <c r="F10" s="25" t="n">
        <v>1579</v>
      </c>
      <c r="G10" s="25" t="n">
        <v>1881.667</v>
      </c>
      <c r="L10" s="8" t="n">
        <f aca="false">E10-(AVERAGE($B$9,$C$9,$D$9))</f>
        <v>713.222</v>
      </c>
      <c r="M10" s="9" t="n">
        <f aca="false">F10-(AVERAGE($B$9,$C$9,$D$9))</f>
        <v>565.222</v>
      </c>
      <c r="N10" s="9" t="n">
        <f aca="false">G10-(AVERAGE($B$9,$C$9,$D$9))</f>
        <v>867.889</v>
      </c>
      <c r="S10" s="8" t="n">
        <f aca="false">1/$I$7*L10</f>
        <v>0.0995811076506704</v>
      </c>
      <c r="T10" s="9" t="n">
        <f aca="false">1/$I$7*M10</f>
        <v>0.0789171293489646</v>
      </c>
      <c r="U10" s="9" t="n">
        <f aca="false">1/$I$7*N10</f>
        <v>0.121175942326278</v>
      </c>
    </row>
    <row r="11" customFormat="false" ht="14.5" hidden="false" customHeight="false" outlineLevel="0" collapsed="false">
      <c r="A11" s="5" t="s">
        <v>8</v>
      </c>
      <c r="E11" s="24" t="n">
        <v>1427.667</v>
      </c>
      <c r="F11" s="25" t="n">
        <v>1417.333</v>
      </c>
      <c r="G11" s="25" t="n">
        <v>1459</v>
      </c>
      <c r="L11" s="8" t="n">
        <f aca="false">E11-(AVERAGE($B$9,$C$9,$D$9))</f>
        <v>413.889</v>
      </c>
      <c r="M11" s="9" t="n">
        <f aca="false">F11-(AVERAGE($B$9,$C$9,$D$9))</f>
        <v>403.555</v>
      </c>
      <c r="N11" s="9" t="n">
        <f aca="false">G11-(AVERAGE($B$9,$C$9,$D$9))</f>
        <v>445.222</v>
      </c>
      <c r="S11" s="8" t="n">
        <f aca="false">1/$I$7*L11</f>
        <v>0.0577877926710454</v>
      </c>
      <c r="T11" s="9" t="n">
        <f aca="false">1/$I$7*M11</f>
        <v>0.0563449443482763</v>
      </c>
      <c r="U11" s="9" t="n">
        <f aca="false">1/$I$7*N11</f>
        <v>0.0621625523475815</v>
      </c>
    </row>
    <row r="12" customFormat="false" ht="14.5" hidden="false" customHeight="false" outlineLevel="0" collapsed="false">
      <c r="A12" s="5" t="s">
        <v>9</v>
      </c>
      <c r="E12" s="24" t="n">
        <v>1775.667</v>
      </c>
      <c r="F12" s="25" t="n">
        <v>1420.333</v>
      </c>
      <c r="G12" s="25" t="n">
        <v>1749.667</v>
      </c>
      <c r="L12" s="8" t="n">
        <f aca="false">E12-(AVERAGE($B$9,$C$9,$D$9))</f>
        <v>761.889</v>
      </c>
      <c r="M12" s="9" t="n">
        <f aca="false">F12-(AVERAGE($B$9,$C$9,$D$9))</f>
        <v>406.555</v>
      </c>
      <c r="N12" s="9" t="n">
        <f aca="false">G12-(AVERAGE($B$9,$C$9,$D$9))</f>
        <v>735.889</v>
      </c>
      <c r="S12" s="8" t="n">
        <f aca="false">1/$I$7*L12</f>
        <v>0.106376065975056</v>
      </c>
      <c r="T12" s="9" t="n">
        <f aca="false">1/$I$7*M12</f>
        <v>0.0567638087733109</v>
      </c>
      <c r="U12" s="9" t="n">
        <f aca="false">1/$I$7*N12</f>
        <v>0.102745907624757</v>
      </c>
    </row>
    <row r="13" customFormat="false" ht="14.5" hidden="false" customHeight="false" outlineLevel="0" collapsed="false">
      <c r="A13" s="5" t="s">
        <v>10</v>
      </c>
      <c r="E13" s="24" t="n">
        <v>1512.667</v>
      </c>
      <c r="F13" s="25" t="n">
        <v>1587.333</v>
      </c>
      <c r="G13" s="25" t="n">
        <v>1546.333</v>
      </c>
      <c r="L13" s="8" t="n">
        <f aca="false">E13-(AVERAGE($B$9,$C$9,$D$9))</f>
        <v>498.889</v>
      </c>
      <c r="M13" s="9" t="n">
        <f aca="false">F13-(AVERAGE($B$9,$C$9,$D$9))</f>
        <v>573.555</v>
      </c>
      <c r="N13" s="9" t="n">
        <f aca="false">G13-(AVERAGE($B$9,$C$9,$D$9))</f>
        <v>532.555</v>
      </c>
      <c r="S13" s="8" t="n">
        <f aca="false">1/$I$7*L13</f>
        <v>0.0696556180470251</v>
      </c>
      <c r="T13" s="9" t="n">
        <f aca="false">1/$I$7*M13</f>
        <v>0.0800805951002357</v>
      </c>
      <c r="U13" s="9" t="n">
        <f aca="false">1/$I$7*N13</f>
        <v>0.0743561146247631</v>
      </c>
    </row>
    <row r="14" customFormat="false" ht="14.5" hidden="false" customHeight="false" outlineLevel="0" collapsed="false">
      <c r="A14" s="5" t="s">
        <v>11</v>
      </c>
      <c r="E14" s="24" t="n">
        <v>1625.667</v>
      </c>
      <c r="F14" s="25" t="n">
        <v>1454.667</v>
      </c>
      <c r="G14" s="25" t="n">
        <v>1530.667</v>
      </c>
      <c r="L14" s="8" t="n">
        <f aca="false">E14-(AVERAGE($B$9,$C$9,$D$9))</f>
        <v>611.889</v>
      </c>
      <c r="M14" s="9" t="n">
        <f aca="false">F14-(AVERAGE($B$9,$C$9,$D$9))</f>
        <v>440.889</v>
      </c>
      <c r="N14" s="9" t="n">
        <f aca="false">G14-(AVERAGE($B$9,$C$9,$D$9))</f>
        <v>516.889</v>
      </c>
      <c r="S14" s="8" t="n">
        <f aca="false">1/$I$7*L14</f>
        <v>0.0854328447233275</v>
      </c>
      <c r="T14" s="9" t="n">
        <f aca="false">1/$I$7*M14</f>
        <v>0.0615575724963566</v>
      </c>
      <c r="U14" s="9" t="n">
        <f aca="false">1/$I$7*N14</f>
        <v>0.0721688045972325</v>
      </c>
    </row>
    <row r="15" customFormat="false" ht="14.5" hidden="false" customHeight="false" outlineLevel="0" collapsed="false">
      <c r="A15" s="5" t="s">
        <v>12</v>
      </c>
      <c r="E15" s="24" t="n">
        <v>1359.667</v>
      </c>
      <c r="F15" s="25" t="n">
        <v>1358.667</v>
      </c>
      <c r="G15" s="25" t="n">
        <v>1375.333</v>
      </c>
      <c r="L15" s="8" t="n">
        <f aca="false">E15-(AVERAGE($B$9,$C$9,$D$9))</f>
        <v>345.889</v>
      </c>
      <c r="M15" s="9" t="n">
        <f aca="false">F15-(AVERAGE($B$9,$C$9,$D$9))</f>
        <v>344.889</v>
      </c>
      <c r="N15" s="9" t="n">
        <f aca="false">G15-(AVERAGE($B$9,$C$9,$D$9))</f>
        <v>361.555</v>
      </c>
      <c r="S15" s="8" t="n">
        <f aca="false">1/$I$7*L15</f>
        <v>0.0482935323702616</v>
      </c>
      <c r="T15" s="9" t="n">
        <f aca="false">1/$I$7*M15</f>
        <v>0.0481539108952501</v>
      </c>
      <c r="U15" s="9" t="n">
        <f aca="false">1/$I$7*N15</f>
        <v>0.0504808423977922</v>
      </c>
    </row>
    <row r="16" customFormat="false" ht="14.5" hidden="false" customHeight="false" outlineLevel="0" collapsed="false">
      <c r="A16" s="5" t="s">
        <v>13</v>
      </c>
      <c r="E16" s="24" t="n">
        <v>1481.667</v>
      </c>
      <c r="F16" s="25" t="n">
        <v>1345.667</v>
      </c>
      <c r="G16" s="25" t="n">
        <v>1578.667</v>
      </c>
      <c r="L16" s="8" t="n">
        <f aca="false">E16-(AVERAGE($B$9,$C$9,$D$9))</f>
        <v>467.889</v>
      </c>
      <c r="M16" s="9" t="n">
        <f aca="false">F16-(AVERAGE($B$9,$C$9,$D$9))</f>
        <v>331.889</v>
      </c>
      <c r="N16" s="9" t="n">
        <f aca="false">G16-(AVERAGE($B$9,$C$9,$D$9))</f>
        <v>564.889</v>
      </c>
      <c r="S16" s="8" t="n">
        <f aca="false">1/$I$7*L16</f>
        <v>0.0653273523216678</v>
      </c>
      <c r="T16" s="9" t="n">
        <f aca="false">1/$I$7*M16</f>
        <v>0.0463388317201003</v>
      </c>
      <c r="U16" s="9" t="n">
        <f aca="false">1/$I$7*N16</f>
        <v>0.0788706353977858</v>
      </c>
    </row>
    <row r="17" customFormat="false" ht="14.5" hidden="false" customHeight="false" outlineLevel="0" collapsed="false">
      <c r="A17" s="5" t="s">
        <v>14</v>
      </c>
      <c r="E17" s="24" t="n">
        <v>1468.667</v>
      </c>
      <c r="F17" s="25" t="n">
        <v>1213.667</v>
      </c>
      <c r="G17" s="25" t="n">
        <v>1328</v>
      </c>
      <c r="L17" s="8" t="n">
        <f aca="false">E17-(AVERAGE($B$9,$C$9,$D$9))</f>
        <v>454.889</v>
      </c>
      <c r="M17" s="9" t="n">
        <f aca="false">F17-(AVERAGE($B$9,$C$9,$D$9))</f>
        <v>199.889</v>
      </c>
      <c r="N17" s="9" t="n">
        <f aca="false">G17-(AVERAGE($B$9,$C$9,$D$9))</f>
        <v>314.222</v>
      </c>
      <c r="S17" s="8" t="n">
        <f aca="false">1/$I$7*L17</f>
        <v>0.0635122731465179</v>
      </c>
      <c r="T17" s="9" t="n">
        <f aca="false">1/$I$7*M17</f>
        <v>0.0279087970185789</v>
      </c>
      <c r="U17" s="9" t="n">
        <f aca="false">1/$I$7*N17</f>
        <v>0.0438721391210717</v>
      </c>
    </row>
    <row r="18" customFormat="false" ht="14.5" hidden="false" customHeight="false" outlineLevel="0" collapsed="false">
      <c r="A18" s="5" t="s">
        <v>15</v>
      </c>
      <c r="E18" s="24" t="n">
        <v>1248.667</v>
      </c>
      <c r="F18" s="25" t="n">
        <v>1405</v>
      </c>
      <c r="G18" s="25" t="n">
        <v>1410.333</v>
      </c>
      <c r="L18" s="8" t="n">
        <f aca="false">E18-(AVERAGE($B$9,$C$9,$D$9))</f>
        <v>234.889</v>
      </c>
      <c r="M18" s="9" t="n">
        <f aca="false">F18-(AVERAGE($B$9,$C$9,$D$9))</f>
        <v>391.222</v>
      </c>
      <c r="N18" s="9" t="n">
        <f aca="false">G18-(AVERAGE($B$9,$C$9,$D$9))</f>
        <v>396.555</v>
      </c>
      <c r="S18" s="8" t="n">
        <f aca="false">1/$I$7*L18</f>
        <v>0.0327955486439823</v>
      </c>
      <c r="T18" s="9" t="n">
        <f aca="false">1/$I$7*M18</f>
        <v>0.0546229926969591</v>
      </c>
      <c r="U18" s="9" t="n">
        <f aca="false">1/$I$7*N18</f>
        <v>0.0553675940231956</v>
      </c>
    </row>
    <row r="19" customFormat="false" ht="14.5" hidden="false" customHeight="false" outlineLevel="0" collapsed="false">
      <c r="A19" s="5" t="s">
        <v>16</v>
      </c>
      <c r="E19" s="24" t="n">
        <v>1495.667</v>
      </c>
      <c r="F19" s="25" t="n">
        <v>1410.333</v>
      </c>
      <c r="G19" s="25" t="n">
        <v>1525</v>
      </c>
      <c r="L19" s="8" t="n">
        <f aca="false">E19-(AVERAGE($B$9,$C$9,$D$9))</f>
        <v>481.889</v>
      </c>
      <c r="M19" s="9" t="n">
        <f aca="false">F19-(AVERAGE($B$9,$C$9,$D$9))</f>
        <v>396.555</v>
      </c>
      <c r="N19" s="9" t="n">
        <f aca="false">G19-(AVERAGE($B$9,$C$9,$D$9))</f>
        <v>511.222</v>
      </c>
      <c r="S19" s="8" t="n">
        <f aca="false">1/$I$7*L19</f>
        <v>0.0672820529718291</v>
      </c>
      <c r="T19" s="9" t="n">
        <f aca="false">1/$I$7*M19</f>
        <v>0.0553675940231956</v>
      </c>
      <c r="U19" s="9" t="n">
        <f aca="false">1/$I$7*N19</f>
        <v>0.0713775696983422</v>
      </c>
    </row>
    <row r="22" customFormat="false" ht="21" hidden="false" customHeight="false" outlineLevel="0" collapsed="false">
      <c r="B22" s="19" t="s">
        <v>25</v>
      </c>
    </row>
    <row r="24" customFormat="false" ht="14.5" hidden="false" customHeight="false" outlineLevel="0" collapsed="false">
      <c r="B24" s="20" t="s">
        <v>1</v>
      </c>
      <c r="C24" s="20"/>
      <c r="D24" s="20"/>
      <c r="E24" s="20" t="s">
        <v>2</v>
      </c>
      <c r="F24" s="20"/>
      <c r="G24" s="20"/>
      <c r="I24" s="21" t="s">
        <v>1</v>
      </c>
      <c r="J24" s="21"/>
      <c r="K24" s="21"/>
      <c r="L24" s="20" t="s">
        <v>2</v>
      </c>
      <c r="M24" s="20"/>
      <c r="N24" s="20"/>
      <c r="P24" s="21" t="s">
        <v>1</v>
      </c>
      <c r="Q24" s="21"/>
      <c r="R24" s="21"/>
      <c r="S24" s="20" t="s">
        <v>2</v>
      </c>
      <c r="T24" s="20"/>
      <c r="U24" s="20"/>
    </row>
    <row r="25" customFormat="false" ht="14.5" hidden="false" customHeight="false" outlineLevel="0" collapsed="false">
      <c r="A25" s="22" t="s">
        <v>22</v>
      </c>
      <c r="B25" s="23" t="n">
        <v>11229.33</v>
      </c>
      <c r="C25" s="23" t="n">
        <v>11229.33</v>
      </c>
      <c r="D25" s="23" t="n">
        <v>11229.33</v>
      </c>
      <c r="E25" s="8"/>
      <c r="F25" s="9"/>
      <c r="G25" s="9"/>
      <c r="I25" s="22" t="n">
        <f aca="false">B25-(AVERAGE($B$27,$C$27,$D$27))</f>
        <v>9642.88566666667</v>
      </c>
      <c r="J25" s="22" t="n">
        <f aca="false">C25-(AVERAGE($B$27,$C$27,$D$27))</f>
        <v>9642.88566666667</v>
      </c>
      <c r="K25" s="22" t="n">
        <f aca="false">D25-(AVERAGE($B$27,$C$27,$D$27))</f>
        <v>9642.88566666667</v>
      </c>
      <c r="L25" s="8"/>
      <c r="M25" s="9"/>
      <c r="N25" s="9"/>
      <c r="P25" s="22" t="n">
        <f aca="false">1/$I$25*I25</f>
        <v>1</v>
      </c>
      <c r="Q25" s="22" t="n">
        <f aca="false">1/$I$25*J25</f>
        <v>1</v>
      </c>
      <c r="R25" s="22" t="n">
        <f aca="false">1/$I$25*K25</f>
        <v>1</v>
      </c>
      <c r="S25" s="8"/>
      <c r="T25" s="9"/>
      <c r="U25" s="9"/>
    </row>
    <row r="26" customFormat="false" ht="14.5" hidden="false" customHeight="false" outlineLevel="0" collapsed="false">
      <c r="A26" s="22" t="s">
        <v>23</v>
      </c>
      <c r="B26" s="23" t="n">
        <v>12120.67</v>
      </c>
      <c r="C26" s="23" t="n">
        <v>11188</v>
      </c>
      <c r="D26" s="23" t="n">
        <v>11019</v>
      </c>
      <c r="E26" s="8"/>
      <c r="F26" s="9"/>
      <c r="G26" s="9"/>
      <c r="I26" s="22" t="n">
        <f aca="false">B26-(AVERAGE($B$27,$C$27,$D$27))</f>
        <v>10534.2256666667</v>
      </c>
      <c r="J26" s="22" t="n">
        <f aca="false">C26-(AVERAGE($B$27,$C$27,$D$27))</f>
        <v>9601.55566666667</v>
      </c>
      <c r="K26" s="22" t="n">
        <f aca="false">D26-(AVERAGE($B$27,$C$27,$D$27))</f>
        <v>9432.55566666667</v>
      </c>
      <c r="L26" s="8"/>
      <c r="M26" s="9"/>
      <c r="N26" s="9"/>
      <c r="P26" s="22" t="n">
        <f aca="false">1/$I$25*I26</f>
        <v>1.09243498583429</v>
      </c>
      <c r="Q26" s="22" t="n">
        <f aca="false">1/$I$25*J26</f>
        <v>0.995713938604201</v>
      </c>
      <c r="R26" s="22" t="n">
        <f aca="false">1/$I$25*K26</f>
        <v>0.978188064520244</v>
      </c>
      <c r="S26" s="8"/>
      <c r="T26" s="9"/>
      <c r="U26" s="9"/>
    </row>
    <row r="27" customFormat="false" ht="14.5" hidden="false" customHeight="false" outlineLevel="0" collapsed="false">
      <c r="A27" s="22" t="s">
        <v>26</v>
      </c>
      <c r="B27" s="23" t="n">
        <v>1629.333</v>
      </c>
      <c r="C27" s="23" t="n">
        <v>1475.333</v>
      </c>
      <c r="D27" s="23" t="n">
        <v>1654.667</v>
      </c>
      <c r="E27" s="8"/>
      <c r="F27" s="9"/>
      <c r="G27" s="9"/>
      <c r="I27" s="22" t="n">
        <v>0</v>
      </c>
      <c r="J27" s="22" t="n">
        <v>0</v>
      </c>
      <c r="K27" s="22" t="n">
        <v>0</v>
      </c>
      <c r="L27" s="8"/>
      <c r="M27" s="9"/>
      <c r="N27" s="9"/>
      <c r="P27" s="22" t="n">
        <f aca="false">1/$I$7*I27</f>
        <v>0</v>
      </c>
      <c r="Q27" s="22" t="n">
        <f aca="false">1/$I$7*J27</f>
        <v>0</v>
      </c>
      <c r="R27" s="22" t="n">
        <f aca="false">1/$I$7*K27</f>
        <v>0</v>
      </c>
      <c r="S27" s="8"/>
      <c r="T27" s="9"/>
      <c r="U27" s="9"/>
    </row>
    <row r="28" customFormat="false" ht="14.5" hidden="false" customHeight="false" outlineLevel="0" collapsed="false">
      <c r="A28" s="5" t="s">
        <v>7</v>
      </c>
      <c r="E28" s="23" t="n">
        <v>2300.333</v>
      </c>
      <c r="F28" s="23" t="n">
        <v>2291</v>
      </c>
      <c r="G28" s="23" t="n">
        <v>2371.333</v>
      </c>
      <c r="L28" s="8" t="n">
        <f aca="false">E28-(AVERAGE($B$27,$C$27,$D$27))</f>
        <v>713.888666666667</v>
      </c>
      <c r="M28" s="8" t="n">
        <f aca="false">F28-(AVERAGE($B$27,$C$27,$D$27))</f>
        <v>704.555666666666</v>
      </c>
      <c r="N28" s="8" t="n">
        <f aca="false">G28-(AVERAGE($B$27,$C$27,$D$27))</f>
        <v>784.888666666667</v>
      </c>
      <c r="S28" s="8" t="n">
        <f aca="false">1/$I$25*L28</f>
        <v>0.0740326797749373</v>
      </c>
      <c r="T28" s="8" t="n">
        <f aca="false">1/$I$25*M28</f>
        <v>0.0730648159712357</v>
      </c>
      <c r="U28" s="8" t="n">
        <f aca="false">1/$I$25*N28</f>
        <v>0.0813956209581385</v>
      </c>
    </row>
    <row r="29" customFormat="false" ht="14.5" hidden="false" customHeight="false" outlineLevel="0" collapsed="false">
      <c r="A29" s="5" t="s">
        <v>8</v>
      </c>
      <c r="E29" s="23" t="n">
        <v>1967.333</v>
      </c>
      <c r="F29" s="23" t="n">
        <v>2143.667</v>
      </c>
      <c r="G29" s="23" t="n">
        <v>2070.667</v>
      </c>
      <c r="L29" s="8" t="n">
        <f aca="false">E29-(AVERAGE($B$27,$C$27,$D$27))</f>
        <v>380.888666666666</v>
      </c>
      <c r="M29" s="8" t="n">
        <f aca="false">F29-(AVERAGE($B$27,$C$27,$D$27))</f>
        <v>557.222666666666</v>
      </c>
      <c r="N29" s="8" t="n">
        <f aca="false">G29-(AVERAGE($B$27,$C$27,$D$27))</f>
        <v>484.222666666666</v>
      </c>
      <c r="S29" s="8" t="n">
        <f aca="false">1/$I$25*L29</f>
        <v>0.0394994485917545</v>
      </c>
      <c r="T29" s="8" t="n">
        <f aca="false">1/$I$25*M29</f>
        <v>0.0577858833889177</v>
      </c>
      <c r="U29" s="8" t="n">
        <f aca="false">1/$I$25*N29</f>
        <v>0.0502155354118236</v>
      </c>
    </row>
    <row r="30" customFormat="false" ht="14.5" hidden="false" customHeight="false" outlineLevel="0" collapsed="false">
      <c r="A30" s="5" t="s">
        <v>9</v>
      </c>
      <c r="E30" s="23" t="n">
        <v>2087</v>
      </c>
      <c r="F30" s="23" t="n">
        <v>2072.667</v>
      </c>
      <c r="G30" s="23" t="n">
        <v>1993.333</v>
      </c>
      <c r="L30" s="8" t="n">
        <f aca="false">E30-(AVERAGE($B$27,$C$27,$D$27))</f>
        <v>500.555666666666</v>
      </c>
      <c r="M30" s="8" t="n">
        <f aca="false">F30-(AVERAGE($B$27,$C$27,$D$27))</f>
        <v>486.222666666666</v>
      </c>
      <c r="N30" s="8" t="n">
        <f aca="false">G30-(AVERAGE($B$27,$C$27,$D$27))</f>
        <v>406.888666666667</v>
      </c>
      <c r="S30" s="8" t="n">
        <f aca="false">1/$I$25*L30</f>
        <v>0.0519093229941507</v>
      </c>
      <c r="T30" s="8" t="n">
        <f aca="false">1/$I$25*M30</f>
        <v>0.0504229422057166</v>
      </c>
      <c r="U30" s="8" t="n">
        <f aca="false">1/$I$25*N30</f>
        <v>0.0421957369123634</v>
      </c>
    </row>
    <row r="31" customFormat="false" ht="14.5" hidden="false" customHeight="false" outlineLevel="0" collapsed="false">
      <c r="A31" s="5" t="s">
        <v>10</v>
      </c>
      <c r="E31" s="23" t="n">
        <v>1834.667</v>
      </c>
      <c r="F31" s="23" t="n">
        <v>1808.333</v>
      </c>
      <c r="G31" s="23" t="n">
        <v>1857.667</v>
      </c>
      <c r="L31" s="8" t="n">
        <f aca="false">E31-(AVERAGE($B$27,$C$27,$D$27))</f>
        <v>248.222666666666</v>
      </c>
      <c r="M31" s="8" t="n">
        <f aca="false">F31-(AVERAGE($B$27,$C$27,$D$27))</f>
        <v>221.888666666666</v>
      </c>
      <c r="N31" s="8" t="n">
        <f aca="false">G31-(AVERAGE($B$27,$C$27,$D$27))</f>
        <v>271.222666666666</v>
      </c>
      <c r="S31" s="8" t="n">
        <f aca="false">1/$I$25*L31</f>
        <v>0.0257415337324508</v>
      </c>
      <c r="T31" s="8" t="n">
        <f aca="false">1/$I$25*M31</f>
        <v>0.0230106084772618</v>
      </c>
      <c r="U31" s="8" t="n">
        <f aca="false">1/$I$25*N31</f>
        <v>0.0281267118622202</v>
      </c>
    </row>
    <row r="32" customFormat="false" ht="14.5" hidden="false" customHeight="false" outlineLevel="0" collapsed="false">
      <c r="A32" s="5" t="s">
        <v>11</v>
      </c>
      <c r="E32" s="23" t="n">
        <v>1855</v>
      </c>
      <c r="F32" s="23" t="n">
        <v>1741.667</v>
      </c>
      <c r="G32" s="23" t="n">
        <v>1808.667</v>
      </c>
      <c r="L32" s="8" t="n">
        <f aca="false">E32-(AVERAGE($B$27,$C$27,$D$27))</f>
        <v>268.555666666666</v>
      </c>
      <c r="M32" s="8" t="n">
        <f aca="false">F32-(AVERAGE($B$27,$C$27,$D$27))</f>
        <v>155.222666666666</v>
      </c>
      <c r="N32" s="8" t="n">
        <f aca="false">G32-(AVERAGE($B$27,$C$27,$D$27))</f>
        <v>222.222666666666</v>
      </c>
      <c r="S32" s="8" t="n">
        <f aca="false">1/$I$25*L32</f>
        <v>0.0278501349025639</v>
      </c>
      <c r="T32" s="8" t="n">
        <f aca="false">1/$I$25*M32</f>
        <v>0.0160971178164268</v>
      </c>
      <c r="U32" s="8" t="n">
        <f aca="false">1/$I$25*N32</f>
        <v>0.0230452454118419</v>
      </c>
    </row>
    <row r="33" customFormat="false" ht="14.5" hidden="false" customHeight="false" outlineLevel="0" collapsed="false">
      <c r="A33" s="5" t="s">
        <v>12</v>
      </c>
      <c r="E33" s="23" t="n">
        <v>1781.333</v>
      </c>
      <c r="F33" s="23" t="n">
        <v>1629.667</v>
      </c>
      <c r="G33" s="23" t="n">
        <v>1812</v>
      </c>
      <c r="L33" s="8" t="n">
        <f aca="false">E33-(AVERAGE($B$27,$C$27,$D$27))</f>
        <v>194.888666666667</v>
      </c>
      <c r="M33" s="8" t="n">
        <f aca="false">F33-(AVERAGE($B$27,$C$27,$D$27))</f>
        <v>43.2226666666663</v>
      </c>
      <c r="N33" s="8" t="n">
        <f aca="false">G33-(AVERAGE($B$27,$C$27,$D$27))</f>
        <v>225.555666666666</v>
      </c>
      <c r="S33" s="8" t="n">
        <f aca="false">1/$I$25*L33</f>
        <v>0.0202106167597065</v>
      </c>
      <c r="T33" s="8" t="n">
        <f aca="false">1/$I$25*M33</f>
        <v>0.00448233735841933</v>
      </c>
      <c r="U33" s="8" t="n">
        <f aca="false">1/$I$25*N33</f>
        <v>0.0233908888338646</v>
      </c>
    </row>
    <row r="34" customFormat="false" ht="14.5" hidden="false" customHeight="false" outlineLevel="0" collapsed="false">
      <c r="A34" s="5" t="s">
        <v>13</v>
      </c>
      <c r="E34" s="23" t="n">
        <v>1875.667</v>
      </c>
      <c r="F34" s="23" t="n">
        <v>1806.333</v>
      </c>
      <c r="G34" s="23" t="n">
        <v>1661.667</v>
      </c>
      <c r="L34" s="8" t="n">
        <f aca="false">E34-(AVERAGE($B$27,$C$27,$D$27))</f>
        <v>289.222666666666</v>
      </c>
      <c r="M34" s="8" t="n">
        <f aca="false">F34-(AVERAGE($B$27,$C$27,$D$27))</f>
        <v>219.888666666666</v>
      </c>
      <c r="N34" s="8" t="n">
        <f aca="false">G34-(AVERAGE($B$27,$C$27,$D$27))</f>
        <v>75.2226666666663</v>
      </c>
      <c r="S34" s="8" t="n">
        <f aca="false">1/$I$25*L34</f>
        <v>0.0299933730072571</v>
      </c>
      <c r="T34" s="8" t="n">
        <f aca="false">1/$I$25*M34</f>
        <v>0.0228032016833688</v>
      </c>
      <c r="U34" s="8" t="n">
        <f aca="false">1/$I$25*N34</f>
        <v>0.00780084606070717</v>
      </c>
    </row>
    <row r="35" customFormat="false" ht="14.5" hidden="false" customHeight="false" outlineLevel="0" collapsed="false">
      <c r="A35" s="5" t="s">
        <v>14</v>
      </c>
      <c r="E35" s="23" t="n">
        <v>1554.333</v>
      </c>
      <c r="F35" s="23" t="n">
        <v>1608.667</v>
      </c>
      <c r="G35" s="23" t="n">
        <v>1511.333</v>
      </c>
      <c r="L35" s="8" t="n">
        <f aca="false">E35-(AVERAGE($B$27,$C$27,$D$27))</f>
        <v>-32.1113333333335</v>
      </c>
      <c r="M35" s="8" t="n">
        <f aca="false">F35-(AVERAGE($B$27,$C$27,$D$27))</f>
        <v>22.2226666666663</v>
      </c>
      <c r="N35" s="8" t="n">
        <f aca="false">G35-(AVERAGE($B$27,$C$27,$D$27))</f>
        <v>-75.1113333333335</v>
      </c>
      <c r="S35" s="8" t="n">
        <f aca="false">1/$I$25*L35</f>
        <v>-0.0033300543471479</v>
      </c>
      <c r="T35" s="8" t="n">
        <f aca="false">1/$I$25*M35</f>
        <v>0.00230456602254294</v>
      </c>
      <c r="U35" s="8" t="n">
        <f aca="false">1/$I$25*N35</f>
        <v>-0.00778930041584718</v>
      </c>
    </row>
    <row r="36" customFormat="false" ht="14.5" hidden="false" customHeight="false" outlineLevel="0" collapsed="false">
      <c r="A36" s="5" t="s">
        <v>15</v>
      </c>
      <c r="E36" s="23" t="n">
        <v>2074.667</v>
      </c>
      <c r="F36" s="23" t="n">
        <v>2011.667</v>
      </c>
      <c r="G36" s="23" t="n">
        <v>2024.667</v>
      </c>
      <c r="L36" s="8" t="n">
        <f aca="false">E36-(AVERAGE($B$27,$C$27,$D$27))</f>
        <v>488.222666666666</v>
      </c>
      <c r="M36" s="8" t="n">
        <f aca="false">F36-(AVERAGE($B$27,$C$27,$D$27))</f>
        <v>425.222666666666</v>
      </c>
      <c r="N36" s="8" t="n">
        <f aca="false">G36-(AVERAGE($B$27,$C$27,$D$27))</f>
        <v>438.222666666666</v>
      </c>
      <c r="S36" s="8" t="n">
        <f aca="false">1/$I$25*L36</f>
        <v>0.0506303489996096</v>
      </c>
      <c r="T36" s="8" t="n">
        <f aca="false">1/$I$25*M36</f>
        <v>0.0440970349919804</v>
      </c>
      <c r="U36" s="8" t="n">
        <f aca="false">1/$I$25*N36</f>
        <v>0.0454451791522848</v>
      </c>
    </row>
    <row r="37" customFormat="false" ht="14.5" hidden="false" customHeight="false" outlineLevel="0" collapsed="false">
      <c r="A37" s="5" t="s">
        <v>16</v>
      </c>
      <c r="E37" s="23" t="n">
        <v>1510</v>
      </c>
      <c r="F37" s="23" t="n">
        <v>1630</v>
      </c>
      <c r="G37" s="23" t="n">
        <v>1833.333</v>
      </c>
      <c r="L37" s="8" t="n">
        <f aca="false">E37-(AVERAGE($B$27,$C$27,$D$27))</f>
        <v>-76.4443333333336</v>
      </c>
      <c r="M37" s="8" t="n">
        <f aca="false">F37-(AVERAGE($B$27,$C$27,$D$27))</f>
        <v>43.5556666666664</v>
      </c>
      <c r="N37" s="8" t="n">
        <f aca="false">G37-(AVERAGE($B$27,$C$27,$D$27))</f>
        <v>246.888666666666</v>
      </c>
      <c r="S37" s="8" t="n">
        <f aca="false">1/$I$25*L37</f>
        <v>-0.00792753704397687</v>
      </c>
      <c r="T37" s="8"/>
      <c r="U37" s="8" t="n">
        <f aca="false">1/$I$25*N37</f>
        <v>0.0256031934009242</v>
      </c>
    </row>
    <row r="40" customFormat="false" ht="21" hidden="false" customHeight="false" outlineLevel="0" collapsed="false">
      <c r="B40" s="19" t="s">
        <v>27</v>
      </c>
    </row>
    <row r="42" customFormat="false" ht="14.5" hidden="false" customHeight="false" outlineLevel="0" collapsed="false">
      <c r="B42" s="20" t="s">
        <v>1</v>
      </c>
      <c r="C42" s="20"/>
      <c r="D42" s="20"/>
      <c r="E42" s="20" t="s">
        <v>2</v>
      </c>
      <c r="F42" s="20"/>
      <c r="G42" s="20"/>
      <c r="I42" s="21" t="s">
        <v>1</v>
      </c>
      <c r="J42" s="21"/>
      <c r="K42" s="21"/>
      <c r="L42" s="20" t="s">
        <v>2</v>
      </c>
      <c r="M42" s="20"/>
      <c r="N42" s="20"/>
      <c r="P42" s="21" t="s">
        <v>1</v>
      </c>
      <c r="Q42" s="21"/>
      <c r="R42" s="21"/>
      <c r="S42" s="20" t="s">
        <v>2</v>
      </c>
      <c r="T42" s="20"/>
      <c r="U42" s="20"/>
    </row>
    <row r="43" customFormat="false" ht="14.5" hidden="false" customHeight="false" outlineLevel="0" collapsed="false">
      <c r="A43" s="22" t="s">
        <v>22</v>
      </c>
      <c r="B43" s="23" t="n">
        <v>10816.67</v>
      </c>
      <c r="C43" s="23" t="n">
        <v>10816.67</v>
      </c>
      <c r="D43" s="23" t="n">
        <v>10816.67</v>
      </c>
      <c r="E43" s="8"/>
      <c r="F43" s="9"/>
      <c r="G43" s="9"/>
      <c r="I43" s="22" t="n">
        <f aca="false">B43-(AVERAGE($B$45,$C$45,$D$45))</f>
        <v>9389.89233333333</v>
      </c>
      <c r="J43" s="22" t="n">
        <f aca="false">C43-(AVERAGE($B$45,$C$45,$D$45))</f>
        <v>9389.89233333333</v>
      </c>
      <c r="K43" s="22" t="n">
        <f aca="false">D43-(AVERAGE($B$45,$C$45,$D$45))</f>
        <v>9389.89233333333</v>
      </c>
      <c r="L43" s="8"/>
      <c r="M43" s="9"/>
      <c r="N43" s="9"/>
      <c r="P43" s="22" t="n">
        <f aca="false">1/$I$43*I43</f>
        <v>1</v>
      </c>
      <c r="Q43" s="22" t="n">
        <f aca="false">1/$I$43*J43</f>
        <v>1</v>
      </c>
      <c r="R43" s="22" t="n">
        <f aca="false">1/$I$43*K43</f>
        <v>1</v>
      </c>
      <c r="S43" s="8"/>
      <c r="T43" s="9"/>
      <c r="U43" s="9"/>
    </row>
    <row r="44" customFormat="false" ht="14.5" hidden="false" customHeight="false" outlineLevel="0" collapsed="false">
      <c r="A44" s="22" t="s">
        <v>23</v>
      </c>
      <c r="B44" s="23" t="n">
        <v>11206.33</v>
      </c>
      <c r="C44" s="23" t="n">
        <v>11026.33</v>
      </c>
      <c r="D44" s="23" t="n">
        <v>12247.33</v>
      </c>
      <c r="E44" s="8"/>
      <c r="F44" s="9"/>
      <c r="G44" s="9"/>
      <c r="I44" s="22" t="n">
        <f aca="false">B44-(AVERAGE($B$45,$C$45,$D$45))</f>
        <v>9779.55233333333</v>
      </c>
      <c r="J44" s="22" t="n">
        <f aca="false">C44-(AVERAGE($B$45,$C$45,$D$45))</f>
        <v>9599.55233333333</v>
      </c>
      <c r="K44" s="22" t="n">
        <f aca="false">D44-(AVERAGE($B$45,$C$45,$D$45))</f>
        <v>10820.5523333333</v>
      </c>
      <c r="L44" s="8"/>
      <c r="M44" s="9"/>
      <c r="N44" s="9"/>
      <c r="P44" s="22" t="n">
        <f aca="false">1/$I$43*I44</f>
        <v>1.04149781341121</v>
      </c>
      <c r="Q44" s="22" t="n">
        <f aca="false">1/$I$43*J44</f>
        <v>1.02232826453779</v>
      </c>
      <c r="R44" s="22" t="n">
        <f aca="false">1/$I$43*K44</f>
        <v>1.15236170439583</v>
      </c>
      <c r="S44" s="8"/>
      <c r="T44" s="9"/>
      <c r="U44" s="9"/>
    </row>
    <row r="45" customFormat="false" ht="14.5" hidden="false" customHeight="false" outlineLevel="0" collapsed="false">
      <c r="A45" s="22" t="s">
        <v>28</v>
      </c>
      <c r="B45" s="23" t="n">
        <v>1060.333</v>
      </c>
      <c r="C45" s="23" t="n">
        <v>1255.333</v>
      </c>
      <c r="D45" s="23" t="n">
        <v>1964.667</v>
      </c>
      <c r="E45" s="8"/>
      <c r="F45" s="9"/>
      <c r="G45" s="9"/>
      <c r="I45" s="22" t="n">
        <v>0</v>
      </c>
      <c r="J45" s="22" t="n">
        <v>0</v>
      </c>
      <c r="K45" s="22" t="n">
        <v>0</v>
      </c>
      <c r="L45" s="8"/>
      <c r="M45" s="9"/>
      <c r="N45" s="9"/>
      <c r="P45" s="22" t="n">
        <f aca="false">1/$I$7*I45</f>
        <v>0</v>
      </c>
      <c r="Q45" s="22" t="n">
        <f aca="false">1/$I$7*J45</f>
        <v>0</v>
      </c>
      <c r="R45" s="22" t="n">
        <f aca="false">1/$I$7*K45</f>
        <v>0</v>
      </c>
      <c r="S45" s="8"/>
      <c r="T45" s="9"/>
      <c r="U45" s="9"/>
    </row>
    <row r="46" customFormat="false" ht="14.5" hidden="false" customHeight="false" outlineLevel="0" collapsed="false">
      <c r="A46" s="5" t="s">
        <v>7</v>
      </c>
      <c r="E46" s="23" t="n">
        <v>2258</v>
      </c>
      <c r="F46" s="23" t="n">
        <v>3050.667</v>
      </c>
      <c r="G46" s="23" t="n">
        <v>2791</v>
      </c>
      <c r="L46" s="8" t="n">
        <f aca="false">E46-(AVERAGE($B$45,$C$45,$D$45))</f>
        <v>831.222333333333</v>
      </c>
      <c r="M46" s="8" t="n">
        <f aca="false">F46-(AVERAGE($B$45,$C$45,$D$45))</f>
        <v>1623.88933333333</v>
      </c>
      <c r="N46" s="8" t="n">
        <f aca="false">G46-(AVERAGE($B$45,$C$45,$D$45))</f>
        <v>1364.22233333333</v>
      </c>
      <c r="S46" s="8" t="n">
        <f aca="false">1/$I$43*L46</f>
        <v>0.0885230952417381</v>
      </c>
      <c r="T46" s="8" t="n">
        <f aca="false">1/$I$43*M46</f>
        <v>0.172940144113118</v>
      </c>
      <c r="U46" s="8" t="n">
        <f aca="false">1/$I$43*N46</f>
        <v>0.145286259405814</v>
      </c>
    </row>
    <row r="47" customFormat="false" ht="14.5" hidden="false" customHeight="false" outlineLevel="0" collapsed="false">
      <c r="A47" s="5" t="s">
        <v>8</v>
      </c>
      <c r="E47" s="23" t="n">
        <v>2005</v>
      </c>
      <c r="F47" s="23" t="n">
        <v>2448.667</v>
      </c>
      <c r="G47" s="23" t="n">
        <v>2404</v>
      </c>
      <c r="L47" s="8" t="n">
        <f aca="false">E47-(AVERAGE($B$45,$C$45,$D$45))</f>
        <v>578.222333333333</v>
      </c>
      <c r="M47" s="8" t="n">
        <f aca="false">F47-(AVERAGE($B$45,$C$45,$D$45))</f>
        <v>1021.88933333333</v>
      </c>
      <c r="N47" s="8" t="n">
        <f aca="false">G47-(AVERAGE($B$45,$C$45,$D$45))</f>
        <v>977.222333333333</v>
      </c>
      <c r="S47" s="8" t="n">
        <f aca="false">1/$I$43*L47</f>
        <v>0.0615792293252067</v>
      </c>
      <c r="T47" s="8" t="n">
        <f aca="false">1/$I$43*M47</f>
        <v>0.108828652880897</v>
      </c>
      <c r="U47" s="8" t="n">
        <f aca="false">1/$I$43*N47</f>
        <v>0.104071729327958</v>
      </c>
    </row>
    <row r="48" customFormat="false" ht="14.5" hidden="false" customHeight="false" outlineLevel="0" collapsed="false">
      <c r="A48" s="5" t="s">
        <v>9</v>
      </c>
      <c r="E48" s="23" t="n">
        <v>1868.667</v>
      </c>
      <c r="F48" s="23" t="n">
        <v>2725</v>
      </c>
      <c r="G48" s="23" t="n">
        <v>2397.667</v>
      </c>
      <c r="L48" s="8" t="n">
        <f aca="false">E48-(AVERAGE($B$45,$C$45,$D$45))</f>
        <v>441.889333333333</v>
      </c>
      <c r="M48" s="8" t="n">
        <f aca="false">F48-(AVERAGE($B$45,$C$45,$D$45))</f>
        <v>1298.22233333333</v>
      </c>
      <c r="N48" s="8" t="n">
        <f aca="false">G48-(AVERAGE($B$45,$C$45,$D$45))</f>
        <v>970.889333333333</v>
      </c>
      <c r="S48" s="8" t="n">
        <f aca="false">1/$I$43*L48</f>
        <v>0.0470601065109834</v>
      </c>
      <c r="T48" s="8" t="n">
        <f aca="false">1/$I$43*M48</f>
        <v>0.138257424818893</v>
      </c>
      <c r="U48" s="8" t="n">
        <f aca="false">1/$I$43*N48</f>
        <v>0.103397280700095</v>
      </c>
    </row>
    <row r="49" customFormat="false" ht="14.5" hidden="false" customHeight="false" outlineLevel="0" collapsed="false">
      <c r="A49" s="5" t="s">
        <v>10</v>
      </c>
      <c r="E49" s="23" t="n">
        <v>1927</v>
      </c>
      <c r="F49" s="23" t="n">
        <v>2261</v>
      </c>
      <c r="G49" s="23" t="n">
        <v>2569</v>
      </c>
      <c r="L49" s="8" t="n">
        <f aca="false">E49-(AVERAGE($B$45,$C$45,$D$45))</f>
        <v>500.222333333333</v>
      </c>
      <c r="M49" s="8" t="n">
        <f aca="false">F49-(AVERAGE($B$45,$C$45,$D$45))</f>
        <v>834.222333333333</v>
      </c>
      <c r="N49" s="8" t="n">
        <f aca="false">G49-(AVERAGE($B$45,$C$45,$D$45))</f>
        <v>1142.22233333333</v>
      </c>
      <c r="S49" s="8" t="n">
        <f aca="false">1/$I$43*L49</f>
        <v>0.0532724248133906</v>
      </c>
      <c r="T49" s="8" t="n">
        <f aca="false">1/$I$43*M49</f>
        <v>0.0888425877229618</v>
      </c>
      <c r="U49" s="8" t="n">
        <f aca="false">1/$I$43*N49</f>
        <v>0.121643815795261</v>
      </c>
    </row>
    <row r="50" customFormat="false" ht="14.5" hidden="false" customHeight="false" outlineLevel="0" collapsed="false">
      <c r="A50" s="5" t="s">
        <v>11</v>
      </c>
      <c r="E50" s="23" t="n">
        <v>2002.333</v>
      </c>
      <c r="F50" s="23" t="n">
        <v>2154</v>
      </c>
      <c r="G50" s="23" t="n">
        <v>2497.667</v>
      </c>
      <c r="L50" s="8" t="n">
        <f aca="false">E50-(AVERAGE($B$45,$C$45,$D$45))</f>
        <v>575.555333333333</v>
      </c>
      <c r="M50" s="8" t="n">
        <f aca="false">F50-(AVERAGE($B$45,$C$45,$D$45))</f>
        <v>727.222333333333</v>
      </c>
      <c r="N50" s="8" t="n">
        <f aca="false">G50-(AVERAGE($B$45,$C$45,$D$45))</f>
        <v>1070.88933333333</v>
      </c>
      <c r="S50" s="8" t="n">
        <f aca="false">1/$I$43*L50</f>
        <v>0.0612952005093988</v>
      </c>
      <c r="T50" s="8" t="n">
        <f aca="false">1/$I$43*M50</f>
        <v>0.0774473558926501</v>
      </c>
      <c r="U50" s="8" t="n">
        <f aca="false">1/$I$43*N50</f>
        <v>0.114047030074218</v>
      </c>
    </row>
    <row r="51" customFormat="false" ht="14.5" hidden="false" customHeight="false" outlineLevel="0" collapsed="false">
      <c r="A51" s="5" t="s">
        <v>12</v>
      </c>
      <c r="E51" s="23" t="n">
        <v>1921.667</v>
      </c>
      <c r="F51" s="23" t="n">
        <v>1877</v>
      </c>
      <c r="G51" s="23" t="n">
        <v>2280.667</v>
      </c>
      <c r="L51" s="8" t="n">
        <f aca="false">E51-(AVERAGE($B$45,$C$45,$D$45))</f>
        <v>494.889333333333</v>
      </c>
      <c r="M51" s="8" t="n">
        <f aca="false">F51-(AVERAGE($B$45,$C$45,$D$45))</f>
        <v>450.222333333333</v>
      </c>
      <c r="N51" s="8" t="n">
        <f aca="false">G51-(AVERAGE($B$45,$C$45,$D$45))</f>
        <v>853.889333333333</v>
      </c>
      <c r="S51" s="8" t="n">
        <f aca="false">1/$I$43*L51</f>
        <v>0.0527044736792686</v>
      </c>
      <c r="T51" s="8" t="n">
        <f aca="false">1/$I$43*M51</f>
        <v>0.0479475501263291</v>
      </c>
      <c r="U51" s="8" t="n">
        <f aca="false">1/$I$43*N51</f>
        <v>0.0909370739323706</v>
      </c>
    </row>
    <row r="52" customFormat="false" ht="14.5" hidden="false" customHeight="false" outlineLevel="0" collapsed="false">
      <c r="A52" s="5" t="s">
        <v>13</v>
      </c>
      <c r="E52" s="23" t="n">
        <v>1793.667</v>
      </c>
      <c r="F52" s="23" t="n">
        <v>2015.333</v>
      </c>
      <c r="G52" s="23" t="n">
        <v>2209</v>
      </c>
      <c r="L52" s="8" t="n">
        <f aca="false">E52-(AVERAGE($B$45,$C$45,$D$45))</f>
        <v>366.889333333333</v>
      </c>
      <c r="M52" s="8" t="n">
        <f aca="false">F52-(AVERAGE($B$45,$C$45,$D$45))</f>
        <v>588.555333333333</v>
      </c>
      <c r="N52" s="8" t="n">
        <f aca="false">G52-(AVERAGE($B$45,$C$45,$D$45))</f>
        <v>782.222333333333</v>
      </c>
      <c r="S52" s="8" t="n">
        <f aca="false">1/$I$43*L52</f>
        <v>0.0390727944803911</v>
      </c>
      <c r="T52" s="8" t="n">
        <f aca="false">1/$I$43*M52</f>
        <v>0.0626796679280348</v>
      </c>
      <c r="U52" s="8" t="n">
        <f aca="false">1/$I$43*N52</f>
        <v>0.0833047180484178</v>
      </c>
    </row>
    <row r="53" customFormat="false" ht="14.5" hidden="false" customHeight="false" outlineLevel="0" collapsed="false">
      <c r="A53" s="5" t="s">
        <v>14</v>
      </c>
      <c r="E53" s="23" t="n">
        <v>1802</v>
      </c>
      <c r="F53" s="23" t="n">
        <v>1818.333</v>
      </c>
      <c r="G53" s="23" t="n">
        <v>2169</v>
      </c>
      <c r="L53" s="8" t="n">
        <f aca="false">E53-(AVERAGE($B$45,$C$45,$D$45))</f>
        <v>375.222333333333</v>
      </c>
      <c r="M53" s="8" t="n">
        <f aca="false">F53-(AVERAGE($B$45,$C$45,$D$45))</f>
        <v>391.555333333333</v>
      </c>
      <c r="N53" s="8" t="n">
        <f aca="false">G53-(AVERAGE($B$45,$C$45,$D$45))</f>
        <v>742.222333333333</v>
      </c>
      <c r="S53" s="8" t="n">
        <f aca="false">1/$I$43*L53</f>
        <v>0.0399602380957368</v>
      </c>
      <c r="T53" s="8" t="n">
        <f aca="false">1/$I$43*M53</f>
        <v>0.0416996616610123</v>
      </c>
      <c r="U53" s="8" t="n">
        <f aca="false">1/$I$43*N53</f>
        <v>0.0790448182987685</v>
      </c>
    </row>
    <row r="54" customFormat="false" ht="14.5" hidden="false" customHeight="false" outlineLevel="0" collapsed="false">
      <c r="A54" s="5" t="s">
        <v>15</v>
      </c>
      <c r="E54" s="23" t="n">
        <v>1792.333</v>
      </c>
      <c r="F54" s="23" t="n">
        <v>1686.333</v>
      </c>
      <c r="G54" s="23" t="n">
        <v>2406</v>
      </c>
      <c r="L54" s="8" t="n">
        <f aca="false">E54-(AVERAGE($B$45,$C$45,$D$45))</f>
        <v>365.555333333333</v>
      </c>
      <c r="M54" s="8" t="n">
        <f aca="false">F54-(AVERAGE($B$45,$C$45,$D$45))</f>
        <v>259.555333333333</v>
      </c>
      <c r="N54" s="8" t="n">
        <f aca="false">G54-(AVERAGE($B$45,$C$45,$D$45))</f>
        <v>979.222333333333</v>
      </c>
      <c r="S54" s="8" t="n">
        <f aca="false">1/$I$43*L54</f>
        <v>0.0389307268237403</v>
      </c>
      <c r="T54" s="8" t="n">
        <f aca="false">1/$I$43*M54</f>
        <v>0.0276419924871698</v>
      </c>
      <c r="U54" s="8" t="n">
        <f aca="false">1/$I$43*N54</f>
        <v>0.10428472431544</v>
      </c>
    </row>
    <row r="55" customFormat="false" ht="14.5" hidden="false" customHeight="false" outlineLevel="0" collapsed="false">
      <c r="A55" s="5" t="s">
        <v>16</v>
      </c>
      <c r="E55" s="23" t="n">
        <v>1780</v>
      </c>
      <c r="F55" s="23" t="n">
        <v>1673.333</v>
      </c>
      <c r="G55" s="23" t="n">
        <v>2354.667</v>
      </c>
      <c r="L55" s="8" t="n">
        <f aca="false">E55-(AVERAGE($B$45,$C$45,$D$45))</f>
        <v>353.222333333333</v>
      </c>
      <c r="M55" s="8" t="n">
        <f aca="false">F55-(AVERAGE($B$45,$C$45,$D$45))</f>
        <v>246.555333333333</v>
      </c>
      <c r="N55" s="8" t="n">
        <f aca="false">G55-(AVERAGE($B$45,$C$45,$D$45))</f>
        <v>927.889333333333</v>
      </c>
      <c r="S55" s="8" t="n">
        <f aca="false">1/$I$43*L55</f>
        <v>0.0376172932334297</v>
      </c>
      <c r="T55" s="8" t="n">
        <f aca="false">1/$I$43*M55</f>
        <v>0.0262575250685338</v>
      </c>
      <c r="U55" s="8" t="n">
        <f aca="false">1/$I$43*N55</f>
        <v>0.0988178884692217</v>
      </c>
    </row>
    <row r="58" customFormat="false" ht="21" hidden="false" customHeight="false" outlineLevel="0" collapsed="false">
      <c r="B58" s="19" t="s">
        <v>29</v>
      </c>
    </row>
    <row r="60" customFormat="false" ht="14.5" hidden="false" customHeight="false" outlineLevel="0" collapsed="false">
      <c r="B60" s="20" t="s">
        <v>1</v>
      </c>
      <c r="C60" s="20"/>
      <c r="D60" s="20"/>
      <c r="E60" s="20" t="s">
        <v>2</v>
      </c>
      <c r="F60" s="20"/>
      <c r="G60" s="20"/>
      <c r="I60" s="21" t="s">
        <v>1</v>
      </c>
      <c r="J60" s="21"/>
      <c r="K60" s="21"/>
      <c r="L60" s="20" t="s">
        <v>2</v>
      </c>
      <c r="M60" s="20"/>
      <c r="N60" s="20"/>
      <c r="P60" s="21" t="s">
        <v>1</v>
      </c>
      <c r="Q60" s="21"/>
      <c r="R60" s="21"/>
      <c r="S60" s="20" t="s">
        <v>2</v>
      </c>
      <c r="T60" s="20"/>
      <c r="U60" s="20"/>
    </row>
    <row r="61" customFormat="false" ht="14.5" hidden="false" customHeight="false" outlineLevel="0" collapsed="false">
      <c r="A61" s="22" t="s">
        <v>22</v>
      </c>
      <c r="B61" s="23" t="n">
        <v>12708.89</v>
      </c>
      <c r="C61" s="23" t="n">
        <v>12708.89</v>
      </c>
      <c r="D61" s="23" t="n">
        <v>12708.89</v>
      </c>
      <c r="E61" s="23"/>
      <c r="F61" s="23"/>
      <c r="G61" s="23"/>
      <c r="I61" s="22" t="n">
        <f aca="false">B61-(AVERAGE($B$63,$C$63,$D$63))</f>
        <v>12055.7786666667</v>
      </c>
      <c r="J61" s="22" t="n">
        <f aca="false">C61-(AVERAGE($B$63,$C$63,$D$63))</f>
        <v>12055.7786666667</v>
      </c>
      <c r="K61" s="22" t="n">
        <f aca="false">D61-(AVERAGE($B$63,$C$63,$D$63))</f>
        <v>12055.7786666667</v>
      </c>
      <c r="L61" s="8"/>
      <c r="M61" s="9"/>
      <c r="N61" s="9"/>
      <c r="P61" s="22" t="n">
        <f aca="false">1/$I$61*I61</f>
        <v>1</v>
      </c>
      <c r="Q61" s="22" t="n">
        <f aca="false">1/$I$61*J61</f>
        <v>1</v>
      </c>
      <c r="R61" s="22" t="n">
        <f aca="false">1/$I$61*K61</f>
        <v>1</v>
      </c>
      <c r="S61" s="8"/>
      <c r="T61" s="9"/>
      <c r="U61" s="9"/>
    </row>
    <row r="62" customFormat="false" ht="14.5" hidden="false" customHeight="false" outlineLevel="0" collapsed="false">
      <c r="A62" s="22" t="s">
        <v>23</v>
      </c>
      <c r="B62" s="23" t="n">
        <v>12176.67</v>
      </c>
      <c r="C62" s="23" t="n">
        <v>12605.33</v>
      </c>
      <c r="D62" s="23" t="n">
        <v>12442.33</v>
      </c>
      <c r="E62" s="23"/>
      <c r="F62" s="23"/>
      <c r="G62" s="23"/>
      <c r="I62" s="22" t="n">
        <f aca="false">B62-(AVERAGE($B$63,$C$63,$D$63))</f>
        <v>11523.5586666667</v>
      </c>
      <c r="J62" s="22" t="n">
        <f aca="false">C62-(AVERAGE($B$63,$C$63,$D$63))</f>
        <v>11952.2186666667</v>
      </c>
      <c r="K62" s="22" t="n">
        <f aca="false">D62-(AVERAGE($B$63,$C$63,$D$63))</f>
        <v>11789.2186666667</v>
      </c>
      <c r="L62" s="8"/>
      <c r="M62" s="9"/>
      <c r="N62" s="9"/>
      <c r="P62" s="22" t="n">
        <f aca="false">1/$I$61*I62</f>
        <v>0.955853535908755</v>
      </c>
      <c r="Q62" s="22" t="n">
        <f aca="false">1/$I$61*J62</f>
        <v>0.991409928560953</v>
      </c>
      <c r="R62" s="22" t="n">
        <f aca="false">1/$I$61*K62</f>
        <v>0.977889441456236</v>
      </c>
      <c r="S62" s="8"/>
      <c r="T62" s="9"/>
      <c r="U62" s="9"/>
    </row>
    <row r="63" customFormat="false" ht="14.5" hidden="false" customHeight="false" outlineLevel="0" collapsed="false">
      <c r="A63" s="22" t="s">
        <v>30</v>
      </c>
      <c r="B63" s="23" t="n">
        <v>642.667</v>
      </c>
      <c r="C63" s="23" t="n">
        <v>662</v>
      </c>
      <c r="D63" s="23" t="n">
        <v>654.667</v>
      </c>
      <c r="E63" s="23"/>
      <c r="F63" s="23"/>
      <c r="G63" s="23"/>
      <c r="I63" s="22" t="n">
        <v>0</v>
      </c>
      <c r="J63" s="22" t="n">
        <v>0</v>
      </c>
      <c r="K63" s="22" t="n">
        <v>0</v>
      </c>
      <c r="L63" s="8"/>
      <c r="M63" s="9"/>
      <c r="N63" s="9"/>
      <c r="P63" s="22" t="n">
        <f aca="false">1/$I$7*I63</f>
        <v>0</v>
      </c>
      <c r="Q63" s="22" t="n">
        <f aca="false">1/$I$7*J63</f>
        <v>0</v>
      </c>
      <c r="R63" s="22" t="n">
        <f aca="false">1/$I$7*K63</f>
        <v>0</v>
      </c>
      <c r="S63" s="8"/>
      <c r="T63" s="9"/>
      <c r="U63" s="9"/>
    </row>
    <row r="64" customFormat="false" ht="14.5" hidden="false" customHeight="false" outlineLevel="0" collapsed="false">
      <c r="A64" s="5" t="s">
        <v>7</v>
      </c>
      <c r="B64" s="23"/>
      <c r="C64" s="23"/>
      <c r="D64" s="23"/>
      <c r="E64" s="23" t="n">
        <v>753.667</v>
      </c>
      <c r="F64" s="23" t="n">
        <v>1968</v>
      </c>
      <c r="G64" s="23" t="n">
        <v>2761.333</v>
      </c>
      <c r="L64" s="8" t="n">
        <f aca="false">E64-(AVERAGE($B$63,$C$63,$D$63))</f>
        <v>100.555666666667</v>
      </c>
      <c r="M64" s="8" t="n">
        <f aca="false">F64-(AVERAGE($B$63,$C$63,$D$63))</f>
        <v>1314.88866666667</v>
      </c>
      <c r="N64" s="8" t="n">
        <f aca="false">G64-(AVERAGE($B$63,$C$63,$D$63))</f>
        <v>2108.22166666667</v>
      </c>
      <c r="S64" s="8" t="n">
        <f aca="false">1/$I$61*L64</f>
        <v>0.00834086867774835</v>
      </c>
      <c r="T64" s="8" t="n">
        <f aca="false">1/$I$61*M64</f>
        <v>0.109067087495745</v>
      </c>
      <c r="U64" s="8" t="n">
        <f aca="false">1/$I$61*N64</f>
        <v>0.174872293607691</v>
      </c>
    </row>
    <row r="65" customFormat="false" ht="14.5" hidden="false" customHeight="false" outlineLevel="0" collapsed="false">
      <c r="A65" s="5" t="s">
        <v>8</v>
      </c>
      <c r="B65" s="23"/>
      <c r="C65" s="23"/>
      <c r="D65" s="23"/>
      <c r="E65" s="23" t="n">
        <v>873.333</v>
      </c>
      <c r="F65" s="23" t="n">
        <v>980.333</v>
      </c>
      <c r="G65" s="23" t="n">
        <v>840.333</v>
      </c>
      <c r="L65" s="8" t="n">
        <f aca="false">E65-(AVERAGE($B$63,$C$63,$D$63))</f>
        <v>220.221666666667</v>
      </c>
      <c r="M65" s="8" t="n">
        <f aca="false">F65-(AVERAGE($B$63,$C$63,$D$63))</f>
        <v>327.221666666667</v>
      </c>
      <c r="N65" s="8" t="n">
        <f aca="false">G65-(AVERAGE($B$63,$C$63,$D$63))</f>
        <v>187.221666666667</v>
      </c>
      <c r="S65" s="8" t="n">
        <f aca="false">1/$I$61*L65</f>
        <v>0.0182668969591789</v>
      </c>
      <c r="T65" s="8" t="n">
        <f aca="false">1/$I$61*M65</f>
        <v>0.0271423087395765</v>
      </c>
      <c r="U65" s="8" t="n">
        <f aca="false">1/$I$61*N65</f>
        <v>0.0155296204287758</v>
      </c>
    </row>
    <row r="66" customFormat="false" ht="14.5" hidden="false" customHeight="false" outlineLevel="0" collapsed="false">
      <c r="A66" s="5" t="s">
        <v>9</v>
      </c>
      <c r="B66" s="23"/>
      <c r="C66" s="23"/>
      <c r="D66" s="23"/>
      <c r="E66" s="23" t="n">
        <v>935.333</v>
      </c>
      <c r="F66" s="23" t="n">
        <v>931.333</v>
      </c>
      <c r="G66" s="23" t="n">
        <v>1054.667</v>
      </c>
      <c r="L66" s="8" t="n">
        <f aca="false">E66-(AVERAGE($B$63,$C$63,$D$63))</f>
        <v>282.221666666667</v>
      </c>
      <c r="M66" s="8" t="n">
        <f aca="false">F66-(AVERAGE($B$63,$C$63,$D$63))</f>
        <v>278.221666666667</v>
      </c>
      <c r="N66" s="8" t="n">
        <f aca="false">G66-(AVERAGE($B$63,$C$63,$D$63))</f>
        <v>401.555666666667</v>
      </c>
      <c r="S66" s="8" t="n">
        <f aca="false">1/$I$61*L66</f>
        <v>0.0234096589253906</v>
      </c>
      <c r="T66" s="8" t="n">
        <f aca="false">1/$I$61*M66</f>
        <v>0.0230778678307963</v>
      </c>
      <c r="U66" s="8" t="n">
        <f aca="false">1/$I$61*N66</f>
        <v>0.0333081485459698</v>
      </c>
    </row>
    <row r="67" customFormat="false" ht="14.5" hidden="false" customHeight="false" outlineLevel="0" collapsed="false">
      <c r="A67" s="5" t="s">
        <v>10</v>
      </c>
      <c r="B67" s="23"/>
      <c r="C67" s="23"/>
      <c r="D67" s="23"/>
      <c r="E67" s="23" t="n">
        <v>1075</v>
      </c>
      <c r="F67" s="23" t="n">
        <v>975.667</v>
      </c>
      <c r="G67" s="23" t="n">
        <v>938.333</v>
      </c>
      <c r="L67" s="8" t="n">
        <f aca="false">E67-(AVERAGE($B$63,$C$63,$D$63))</f>
        <v>421.888666666667</v>
      </c>
      <c r="M67" s="8" t="n">
        <f aca="false">F67-(AVERAGE($B$63,$C$63,$D$63))</f>
        <v>322.555666666667</v>
      </c>
      <c r="N67" s="8" t="n">
        <f aca="false">G67-(AVERAGE($B$63,$C$63,$D$63))</f>
        <v>285.221666666667</v>
      </c>
      <c r="S67" s="8" t="n">
        <f aca="false">1/$I$61*L67</f>
        <v>0.0349947256275663</v>
      </c>
      <c r="T67" s="8" t="n">
        <f aca="false">1/$I$61*M67</f>
        <v>0.0267552744277323</v>
      </c>
      <c r="U67" s="8" t="n">
        <f aca="false">1/$I$61*N67</f>
        <v>0.0236585022463363</v>
      </c>
    </row>
    <row r="68" customFormat="false" ht="14.5" hidden="false" customHeight="false" outlineLevel="0" collapsed="false">
      <c r="A68" s="5" t="s">
        <v>11</v>
      </c>
      <c r="B68" s="23"/>
      <c r="C68" s="23"/>
      <c r="D68" s="23"/>
      <c r="E68" s="23" t="n">
        <v>748.667</v>
      </c>
      <c r="F68" s="23" t="n">
        <v>808.667</v>
      </c>
      <c r="G68" s="23" t="n">
        <v>872.667</v>
      </c>
      <c r="L68" s="8" t="n">
        <f aca="false">E68-(AVERAGE($B$63,$C$63,$D$63))</f>
        <v>95.5556666666667</v>
      </c>
      <c r="M68" s="8" t="n">
        <f aca="false">F68-(AVERAGE($B$63,$C$63,$D$63))</f>
        <v>155.555666666667</v>
      </c>
      <c r="N68" s="8" t="n">
        <f aca="false">G68-(AVERAGE($B$63,$C$63,$D$63))</f>
        <v>219.555666666667</v>
      </c>
      <c r="S68" s="8" t="n">
        <f aca="false">1/$I$61*L68</f>
        <v>0.00792612980950547</v>
      </c>
      <c r="T68" s="8" t="n">
        <f aca="false">1/$I$61*M68</f>
        <v>0.01290299622842</v>
      </c>
      <c r="U68" s="8" t="n">
        <f aca="false">1/$I$61*N68</f>
        <v>0.0182116537419289</v>
      </c>
    </row>
    <row r="69" customFormat="false" ht="14.5" hidden="false" customHeight="false" outlineLevel="0" collapsed="false">
      <c r="A69" s="5" t="s">
        <v>12</v>
      </c>
      <c r="B69" s="23"/>
      <c r="C69" s="23"/>
      <c r="D69" s="23"/>
      <c r="E69" s="23" t="n">
        <v>1063</v>
      </c>
      <c r="F69" s="23" t="n">
        <v>859.333</v>
      </c>
      <c r="G69" s="23" t="n">
        <v>982</v>
      </c>
      <c r="L69" s="8" t="n">
        <f aca="false">E69-(AVERAGE($B$63,$C$63,$D$63))</f>
        <v>409.888666666667</v>
      </c>
      <c r="M69" s="8" t="n">
        <f aca="false">F69-(AVERAGE($B$63,$C$63,$D$63))</f>
        <v>206.221666666667</v>
      </c>
      <c r="N69" s="8" t="n">
        <f aca="false">G69-(AVERAGE($B$63,$C$63,$D$63))</f>
        <v>328.888666666667</v>
      </c>
      <c r="S69" s="8" t="n">
        <f aca="false">1/$I$61*L69</f>
        <v>0.0339993523437834</v>
      </c>
      <c r="T69" s="8" t="n">
        <f aca="false">1/$I$61*M69</f>
        <v>0.0171056281280988</v>
      </c>
      <c r="U69" s="8" t="n">
        <f aca="false">1/$I$61*N69</f>
        <v>0.0272805826782487</v>
      </c>
    </row>
    <row r="70" customFormat="false" ht="14.5" hidden="false" customHeight="false" outlineLevel="0" collapsed="false">
      <c r="A70" s="5" t="s">
        <v>13</v>
      </c>
      <c r="B70" s="23"/>
      <c r="C70" s="23"/>
      <c r="D70" s="23"/>
      <c r="E70" s="23" t="n">
        <v>820.667</v>
      </c>
      <c r="F70" s="23" t="n">
        <v>750.333</v>
      </c>
      <c r="G70" s="23" t="n">
        <v>949.667</v>
      </c>
      <c r="L70" s="8" t="n">
        <f aca="false">E70-(AVERAGE($B$63,$C$63,$D$63))</f>
        <v>167.555666666667</v>
      </c>
      <c r="M70" s="8" t="n">
        <f aca="false">F70-(AVERAGE($B$63,$C$63,$D$63))</f>
        <v>97.2216666666667</v>
      </c>
      <c r="N70" s="8" t="n">
        <f aca="false">G70-(AVERAGE($B$63,$C$63,$D$63))</f>
        <v>296.555666666667</v>
      </c>
      <c r="S70" s="8" t="n">
        <f aca="false">1/$I$61*L70</f>
        <v>0.013898369512203</v>
      </c>
      <c r="T70" s="8" t="n">
        <f aca="false">1/$I$61*M70</f>
        <v>0.00806432080040399</v>
      </c>
      <c r="U70" s="8" t="n">
        <f aca="false">1/$I$61*N70</f>
        <v>0.0245986323128693</v>
      </c>
    </row>
    <row r="71" customFormat="false" ht="14.5" hidden="false" customHeight="false" outlineLevel="0" collapsed="false">
      <c r="A71" s="5" t="s">
        <v>14</v>
      </c>
      <c r="B71" s="23"/>
      <c r="C71" s="23"/>
      <c r="D71" s="23"/>
      <c r="E71" s="23" t="n">
        <v>841</v>
      </c>
      <c r="F71" s="23" t="n">
        <v>967.333</v>
      </c>
      <c r="G71" s="23" t="n">
        <v>1003.667</v>
      </c>
      <c r="L71" s="8" t="n">
        <f aca="false">E71-(AVERAGE($B$63,$C$63,$D$63))</f>
        <v>187.888666666667</v>
      </c>
      <c r="M71" s="8" t="n">
        <f aca="false">F71-(AVERAGE($B$63,$C$63,$D$63))</f>
        <v>314.221666666667</v>
      </c>
      <c r="N71" s="8" t="n">
        <f aca="false">G71-(AVERAGE($B$63,$C$63,$D$63))</f>
        <v>350.555666666667</v>
      </c>
      <c r="S71" s="8" t="n">
        <f aca="false">1/$I$61*L71</f>
        <v>0.0155849465937995</v>
      </c>
      <c r="T71" s="8" t="n">
        <f aca="false">1/$I$61*M71</f>
        <v>0.026063987682145</v>
      </c>
      <c r="U71" s="8" t="n">
        <f aca="false">1/$I$61*N71</f>
        <v>0.0290778120898924</v>
      </c>
    </row>
    <row r="72" customFormat="false" ht="14.5" hidden="false" customHeight="false" outlineLevel="0" collapsed="false">
      <c r="A72" s="5" t="s">
        <v>15</v>
      </c>
      <c r="B72" s="23"/>
      <c r="C72" s="23"/>
      <c r="D72" s="23"/>
      <c r="E72" s="23" t="n">
        <v>852.333</v>
      </c>
      <c r="F72" s="23" t="n">
        <v>880.333</v>
      </c>
      <c r="G72" s="23" t="n">
        <v>978.333</v>
      </c>
      <c r="L72" s="8" t="n">
        <f aca="false">E72-(AVERAGE($B$63,$C$63,$D$63))</f>
        <v>199.221666666667</v>
      </c>
      <c r="M72" s="8" t="n">
        <f aca="false">F72-(AVERAGE($B$63,$C$63,$D$63))</f>
        <v>227.221666666667</v>
      </c>
      <c r="N72" s="8" t="n">
        <f aca="false">G72-(AVERAGE($B$63,$C$63,$D$63))</f>
        <v>325.221666666667</v>
      </c>
      <c r="S72" s="8" t="n">
        <f aca="false">1/$I$61*L72</f>
        <v>0.0165249937125588</v>
      </c>
      <c r="T72" s="8" t="n">
        <f aca="false">1/$I$61*M72</f>
        <v>0.0188475313747189</v>
      </c>
      <c r="U72" s="8" t="n">
        <f aca="false">1/$I$61*N72</f>
        <v>0.0269764131922794</v>
      </c>
    </row>
    <row r="73" customFormat="false" ht="14.5" hidden="false" customHeight="false" outlineLevel="0" collapsed="false">
      <c r="A73" s="5" t="s">
        <v>16</v>
      </c>
      <c r="B73" s="23"/>
      <c r="C73" s="23"/>
      <c r="D73" s="23"/>
      <c r="E73" s="23" t="n">
        <v>786</v>
      </c>
      <c r="F73" s="23" t="n">
        <v>804.667</v>
      </c>
      <c r="G73" s="23" t="n">
        <v>855</v>
      </c>
      <c r="L73" s="8" t="n">
        <f aca="false">E73-(AVERAGE($B$63,$C$63,$D$63))</f>
        <v>132.888666666667</v>
      </c>
      <c r="M73" s="8" t="n">
        <f aca="false">F73-(AVERAGE($B$63,$C$63,$D$63))</f>
        <v>151.555666666667</v>
      </c>
      <c r="N73" s="8" t="n">
        <f aca="false">G73-(AVERAGE($B$63,$C$63,$D$63))</f>
        <v>201.888666666667</v>
      </c>
      <c r="S73" s="8" t="n">
        <f aca="false">1/$I$61*L73</f>
        <v>0.0110228190431278</v>
      </c>
      <c r="T73" s="8" t="n">
        <f aca="false">1/$I$61*M73</f>
        <v>0.0125712051338257</v>
      </c>
      <c r="U73" s="8" t="n">
        <f aca="false">1/$I$61*N73</f>
        <v>0.0167462154248795</v>
      </c>
    </row>
  </sheetData>
  <mergeCells count="24">
    <mergeCell ref="B6:D6"/>
    <mergeCell ref="E6:G6"/>
    <mergeCell ref="I6:K6"/>
    <mergeCell ref="L6:N6"/>
    <mergeCell ref="P6:R6"/>
    <mergeCell ref="S6:U6"/>
    <mergeCell ref="B24:D24"/>
    <mergeCell ref="E24:G24"/>
    <mergeCell ref="I24:K24"/>
    <mergeCell ref="L24:N24"/>
    <mergeCell ref="P24:R24"/>
    <mergeCell ref="S24:U24"/>
    <mergeCell ref="B42:D42"/>
    <mergeCell ref="E42:G42"/>
    <mergeCell ref="I42:K42"/>
    <mergeCell ref="L42:N42"/>
    <mergeCell ref="P42:R42"/>
    <mergeCell ref="S42:U42"/>
    <mergeCell ref="B60:D60"/>
    <mergeCell ref="E60:G60"/>
    <mergeCell ref="I60:K60"/>
    <mergeCell ref="L60:N60"/>
    <mergeCell ref="P60:R60"/>
    <mergeCell ref="S60:U60"/>
  </mergeCells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96</TotalTime>
  <Application>LibreOffice/7.4.1.2$Linux_X86_64 LibreOffice_project/40$Build-2</Application>
  <AppVersion>15.0000</AppVersion>
  <DocSecurity>0</DocSecurity>
  <Company>Fraunhofer IME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2022-08-17T05:41:49Z</dcterms:created>
  <dc:creator>Johanna Eichberg</dc:creator>
  <dc:description/>
  <dc:language>de-DE</dc:language>
  <cp:lastModifiedBy>Sabine Hurka</cp:lastModifiedBy>
  <dcterms:modified xsi:type="dcterms:W3CDTF">2022-10-19T14:05:03Z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