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qutedu-my.sharepoint.com/personal/smithh21_qut_edu_au/Documents/Research2/Paper 1 - Calli Acontia/Data/"/>
    </mc:Choice>
  </mc:AlternateContent>
  <xr:revisionPtr revIDLastSave="54" documentId="13_ncr:1_{2A4D60AE-CE3D-4EE3-BB4B-9A40FCD93034}" xr6:coauthVersionLast="47" xr6:coauthVersionMax="47" xr10:uidLastSave="{8D450457-3AB2-4297-BC45-2D59E0FC9A29}"/>
  <bookViews>
    <workbookView xWindow="-27990" yWindow="-120" windowWidth="28110" windowHeight="16440" xr2:uid="{BB8A29EA-A759-4387-B0D7-61A74C47EEEB}"/>
  </bookViews>
  <sheets>
    <sheet name="ORF" sheetId="1" r:id="rId1"/>
    <sheet name="Cysteine Bound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3" l="1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7" i="3"/>
  <c r="M1" i="3"/>
  <c r="F7" i="1"/>
  <c r="F53" i="1"/>
  <c r="F51" i="1"/>
  <c r="F56" i="1"/>
  <c r="F58" i="1"/>
  <c r="F57" i="1"/>
  <c r="F50" i="1"/>
  <c r="F49" i="1"/>
  <c r="F48" i="1"/>
  <c r="F47" i="1"/>
  <c r="F45" i="1"/>
  <c r="F44" i="1"/>
  <c r="F40" i="1"/>
  <c r="F39" i="1"/>
  <c r="F37" i="1"/>
  <c r="F35" i="1"/>
  <c r="F34" i="1"/>
  <c r="F32" i="1"/>
  <c r="F31" i="1"/>
  <c r="F29" i="1"/>
  <c r="F27" i="1"/>
  <c r="F25" i="1"/>
  <c r="F23" i="1"/>
  <c r="F22" i="1"/>
  <c r="F17" i="1"/>
  <c r="F18" i="1"/>
  <c r="F19" i="1"/>
  <c r="F16" i="1"/>
  <c r="F14" i="1"/>
  <c r="F13" i="1"/>
  <c r="F8" i="1"/>
  <c r="F9" i="1"/>
  <c r="F10" i="1"/>
  <c r="F11" i="1"/>
  <c r="M1" i="1"/>
</calcChain>
</file>

<file path=xl/sharedStrings.xml><?xml version="1.0" encoding="utf-8"?>
<sst xmlns="http://schemas.openxmlformats.org/spreadsheetml/2006/main" count="175" uniqueCount="54">
  <si>
    <t>Y</t>
  </si>
  <si>
    <t>L</t>
  </si>
  <si>
    <t>D</t>
  </si>
  <si>
    <t>L/P</t>
  </si>
  <si>
    <t>C</t>
  </si>
  <si>
    <t>P</t>
  </si>
  <si>
    <t>V</t>
  </si>
  <si>
    <t>only 5 seq</t>
  </si>
  <si>
    <t>F</t>
  </si>
  <si>
    <t>K/R</t>
  </si>
  <si>
    <t>R</t>
  </si>
  <si>
    <t>T</t>
  </si>
  <si>
    <t>S</t>
  </si>
  <si>
    <t>L/E/Q</t>
  </si>
  <si>
    <t>mixed AA</t>
  </si>
  <si>
    <t>K</t>
  </si>
  <si>
    <t>A/G</t>
  </si>
  <si>
    <t>E</t>
  </si>
  <si>
    <t>H/N/P</t>
  </si>
  <si>
    <t>Q/H/Y/M</t>
  </si>
  <si>
    <t>A</t>
  </si>
  <si>
    <t>S/F/Y/L</t>
  </si>
  <si>
    <t>Q/S</t>
  </si>
  <si>
    <t>Codon</t>
  </si>
  <si>
    <t>AA</t>
  </si>
  <si>
    <t>missing 7 seq</t>
  </si>
  <si>
    <t>Seq Notes</t>
  </si>
  <si>
    <t>dN/dS</t>
  </si>
  <si>
    <t>beta=0</t>
  </si>
  <si>
    <t>alpha</t>
  </si>
  <si>
    <t>beta</t>
  </si>
  <si>
    <t>alpha=beta</t>
  </si>
  <si>
    <t>LRT</t>
  </si>
  <si>
    <t>p-value</t>
  </si>
  <si>
    <t>Branch length</t>
  </si>
  <si>
    <t>dN/dS LB</t>
  </si>
  <si>
    <t>dN/dS MLE</t>
  </si>
  <si>
    <t>dN/dS UB</t>
  </si>
  <si>
    <t>p-asmp</t>
  </si>
  <si>
    <t xml:space="preserve">sites </t>
  </si>
  <si>
    <t>DataMonkey FEL analysis</t>
  </si>
  <si>
    <t>Sites with Purifying/Negative Selection</t>
  </si>
  <si>
    <t>All Cysteine sites have beta=0</t>
  </si>
  <si>
    <t>100 iterations with Syn Rate Variation and Profile Likelihood for each site</t>
  </si>
  <si>
    <t>3 Replicates performed with 54, 55, 56 purifying sites and 0, 1, 1 diversifying sites, respectively, at &lt;0.05 pValue</t>
  </si>
  <si>
    <t>DataMonkey 2.0 Ref (10.1093/molbev/msx335)</t>
  </si>
  <si>
    <t>but 52 with small conf error between iterations - codon 1 and 59 have &gt;10</t>
  </si>
  <si>
    <t>codon</t>
  </si>
  <si>
    <t>Total branch length</t>
  </si>
  <si>
    <t>but 45 with small conf error between iterations - codon 1 and 59 have &gt;10</t>
  </si>
  <si>
    <t>L/V</t>
  </si>
  <si>
    <t>D/N</t>
  </si>
  <si>
    <t>Trimmed sequence from 1st and last cysteine residue of mature protein</t>
  </si>
  <si>
    <t>Whole sequence for mature 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</si>
</sst>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left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EB2C5-5583-4200-B775-A0491AB45176}">
  <dimension ref="C1:W62"/>
  <sheetViews>
    <sheetView tabSelected="1" workbookViewId="0">
      <selection activeCell="G4" sqref="G4"/>
    </sheetView>
  </sheetViews>
  <sheetFormatPr defaultRowHeight="15" x14ac:dyDescent="0.25"/>
  <cols>
    <col min="3" max="4" width="9.140625" style="2"/>
    <col min="5" max="5" width="12.7109375" style="4" customWidth="1"/>
    <col min="6" max="6" width="12.7109375" customWidth="1"/>
  </cols>
  <sheetData>
    <row r="1" spans="3:23" x14ac:dyDescent="0.25">
      <c r="C1" t="s">
        <v>41</v>
      </c>
      <c r="M1">
        <f>COUNT(M7:M58)</f>
        <v>52</v>
      </c>
      <c r="N1" t="s">
        <v>39</v>
      </c>
      <c r="O1" t="s">
        <v>46</v>
      </c>
    </row>
    <row r="2" spans="3:23" x14ac:dyDescent="0.25">
      <c r="C2" t="s">
        <v>45</v>
      </c>
      <c r="G2" t="s">
        <v>40</v>
      </c>
      <c r="M2" t="s">
        <v>42</v>
      </c>
    </row>
    <row r="3" spans="3:23" x14ac:dyDescent="0.25">
      <c r="C3"/>
      <c r="G3" t="s">
        <v>43</v>
      </c>
    </row>
    <row r="4" spans="3:23" x14ac:dyDescent="0.25">
      <c r="C4" t="s">
        <v>53</v>
      </c>
      <c r="G4" t="s">
        <v>44</v>
      </c>
    </row>
    <row r="6" spans="3:23" x14ac:dyDescent="0.25">
      <c r="C6" s="2" t="s">
        <v>23</v>
      </c>
      <c r="D6" s="2" t="s">
        <v>24</v>
      </c>
      <c r="E6" s="4" t="s">
        <v>26</v>
      </c>
      <c r="F6" t="s">
        <v>27</v>
      </c>
      <c r="M6" t="s">
        <v>23</v>
      </c>
      <c r="N6" t="s">
        <v>29</v>
      </c>
      <c r="O6" t="s">
        <v>30</v>
      </c>
      <c r="P6" t="s">
        <v>31</v>
      </c>
      <c r="Q6" t="s">
        <v>32</v>
      </c>
      <c r="R6" t="s">
        <v>33</v>
      </c>
      <c r="S6" t="s">
        <v>34</v>
      </c>
      <c r="T6" t="s">
        <v>35</v>
      </c>
      <c r="U6" t="s">
        <v>36</v>
      </c>
      <c r="V6" t="s">
        <v>37</v>
      </c>
      <c r="W6" t="s">
        <v>38</v>
      </c>
    </row>
    <row r="7" spans="3:23" x14ac:dyDescent="0.25">
      <c r="C7" s="2">
        <v>3</v>
      </c>
      <c r="D7" s="6" t="s">
        <v>0</v>
      </c>
      <c r="F7">
        <f>O7/N7</f>
        <v>6.687675070028011E-2</v>
      </c>
      <c r="M7">
        <v>3</v>
      </c>
      <c r="N7">
        <v>2.8559999999999999</v>
      </c>
      <c r="O7">
        <v>0.191</v>
      </c>
      <c r="P7">
        <v>0.432</v>
      </c>
      <c r="Q7">
        <v>7.7560000000000002</v>
      </c>
      <c r="R7">
        <v>1.9800000000000002E-2</v>
      </c>
      <c r="S7">
        <v>8.99</v>
      </c>
      <c r="T7">
        <v>1.9E-2</v>
      </c>
      <c r="U7">
        <v>6.7000000000000004E-2</v>
      </c>
      <c r="V7">
        <v>0.18099999999999999</v>
      </c>
      <c r="W7">
        <v>5.4000000000000003E-3</v>
      </c>
    </row>
    <row r="8" spans="3:23" x14ac:dyDescent="0.25">
      <c r="C8" s="2">
        <v>15</v>
      </c>
      <c r="D8" s="3" t="s">
        <v>1</v>
      </c>
      <c r="F8">
        <f t="shared" ref="F8:F11" si="0">O8/N8</f>
        <v>2.7848820687695369E-2</v>
      </c>
      <c r="M8">
        <v>15</v>
      </c>
      <c r="N8">
        <v>3.5190000000000001</v>
      </c>
      <c r="O8">
        <v>9.8000000000000004E-2</v>
      </c>
      <c r="P8">
        <v>0.30399999999999999</v>
      </c>
      <c r="Q8">
        <v>15.194000000000001</v>
      </c>
      <c r="R8">
        <v>9.9000000000000008E-3</v>
      </c>
      <c r="S8">
        <v>6.3129999999999997</v>
      </c>
      <c r="T8">
        <v>7.0000000000000001E-3</v>
      </c>
      <c r="U8">
        <v>2.8000000000000001E-2</v>
      </c>
      <c r="V8">
        <v>7.5999999999999998E-2</v>
      </c>
      <c r="W8">
        <v>1E-4</v>
      </c>
    </row>
    <row r="9" spans="3:23" x14ac:dyDescent="0.25">
      <c r="C9" s="2">
        <v>18</v>
      </c>
      <c r="D9" s="9" t="s">
        <v>2</v>
      </c>
      <c r="F9">
        <f t="shared" si="0"/>
        <v>6.587514362313289E-2</v>
      </c>
      <c r="M9">
        <v>18</v>
      </c>
      <c r="N9">
        <v>2.6110000000000002</v>
      </c>
      <c r="O9">
        <v>0.17199999999999999</v>
      </c>
      <c r="P9">
        <v>0.25600000000000001</v>
      </c>
      <c r="Q9">
        <v>6.8789999999999996</v>
      </c>
      <c r="R9">
        <v>1.9800000000000002E-2</v>
      </c>
      <c r="S9">
        <v>5.3140000000000001</v>
      </c>
      <c r="T9">
        <v>2.8000000000000001E-2</v>
      </c>
      <c r="U9">
        <v>6.6000000000000003E-2</v>
      </c>
      <c r="V9">
        <v>0.13600000000000001</v>
      </c>
      <c r="W9">
        <v>8.6999999999999994E-3</v>
      </c>
    </row>
    <row r="10" spans="3:23" x14ac:dyDescent="0.25">
      <c r="C10" s="2">
        <v>19</v>
      </c>
      <c r="D10" s="3" t="s">
        <v>1</v>
      </c>
      <c r="F10">
        <f t="shared" si="0"/>
        <v>0.18427518427518427</v>
      </c>
      <c r="M10">
        <v>19</v>
      </c>
      <c r="N10">
        <v>1.2210000000000001</v>
      </c>
      <c r="O10">
        <v>0.22500000000000001</v>
      </c>
      <c r="P10">
        <v>0.39200000000000002</v>
      </c>
      <c r="Q10">
        <v>4.4790000000000001</v>
      </c>
      <c r="R10">
        <v>4.9500000000000002E-2</v>
      </c>
      <c r="S10">
        <v>8.141</v>
      </c>
      <c r="T10">
        <v>6.9000000000000006E-2</v>
      </c>
      <c r="U10">
        <v>0.185</v>
      </c>
      <c r="V10">
        <v>0.41399999999999998</v>
      </c>
      <c r="W10">
        <v>3.4299999999999997E-2</v>
      </c>
    </row>
    <row r="11" spans="3:23" x14ac:dyDescent="0.25">
      <c r="C11" s="2">
        <v>27</v>
      </c>
      <c r="D11" s="2" t="s">
        <v>3</v>
      </c>
      <c r="F11">
        <f t="shared" si="0"/>
        <v>0.17831074035453601</v>
      </c>
      <c r="M11">
        <v>27</v>
      </c>
      <c r="N11">
        <v>0.95899999999999996</v>
      </c>
      <c r="O11">
        <v>0.17100000000000001</v>
      </c>
      <c r="P11">
        <v>0.30199999999999999</v>
      </c>
      <c r="Q11">
        <v>7.2850000000000001</v>
      </c>
      <c r="R11">
        <v>9.9000000000000008E-3</v>
      </c>
      <c r="S11">
        <v>6.28</v>
      </c>
      <c r="T11">
        <v>7.3999999999999996E-2</v>
      </c>
      <c r="U11">
        <v>0.17899999999999999</v>
      </c>
      <c r="V11">
        <v>0.37</v>
      </c>
      <c r="W11">
        <v>7.0000000000000001E-3</v>
      </c>
    </row>
    <row r="12" spans="3:23" x14ac:dyDescent="0.25">
      <c r="C12" s="10">
        <v>40</v>
      </c>
      <c r="D12" s="8" t="s">
        <v>4</v>
      </c>
      <c r="F12" t="s">
        <v>28</v>
      </c>
      <c r="M12">
        <v>40</v>
      </c>
      <c r="N12">
        <v>1.353</v>
      </c>
      <c r="O12">
        <v>0</v>
      </c>
      <c r="P12">
        <v>0.109</v>
      </c>
      <c r="Q12">
        <v>21.454000000000001</v>
      </c>
      <c r="R12">
        <v>9.9000000000000008E-3</v>
      </c>
      <c r="S12">
        <v>2.2610000000000001</v>
      </c>
      <c r="T12">
        <v>0</v>
      </c>
      <c r="U12">
        <v>0</v>
      </c>
      <c r="V12">
        <v>3.4000000000000002E-2</v>
      </c>
      <c r="W12">
        <v>0</v>
      </c>
    </row>
    <row r="13" spans="3:23" x14ac:dyDescent="0.25">
      <c r="C13" s="2">
        <v>45</v>
      </c>
      <c r="D13" s="9" t="s">
        <v>2</v>
      </c>
      <c r="F13">
        <f>O13/N13</f>
        <v>1.1466505733252867E-2</v>
      </c>
      <c r="M13">
        <v>45</v>
      </c>
      <c r="N13">
        <v>1.657</v>
      </c>
      <c r="O13">
        <v>1.9E-2</v>
      </c>
      <c r="P13">
        <v>0.124</v>
      </c>
      <c r="Q13">
        <v>22.009</v>
      </c>
      <c r="R13">
        <v>9.9000000000000008E-3</v>
      </c>
      <c r="S13">
        <v>2.569</v>
      </c>
      <c r="T13">
        <v>1E-3</v>
      </c>
      <c r="U13">
        <v>1.0999999999999999E-2</v>
      </c>
      <c r="V13">
        <v>5.0999999999999997E-2</v>
      </c>
      <c r="W13">
        <v>0</v>
      </c>
    </row>
    <row r="14" spans="3:23" x14ac:dyDescent="0.25">
      <c r="C14" s="2">
        <v>48</v>
      </c>
      <c r="D14" s="5" t="s">
        <v>5</v>
      </c>
      <c r="F14">
        <f>O14/N14</f>
        <v>6.9943289224952729E-2</v>
      </c>
      <c r="M14">
        <v>48</v>
      </c>
      <c r="N14">
        <v>0.52900000000000003</v>
      </c>
      <c r="O14">
        <v>3.6999999999999998E-2</v>
      </c>
      <c r="P14">
        <v>0.11899999999999999</v>
      </c>
      <c r="Q14">
        <v>10.693</v>
      </c>
      <c r="R14">
        <v>9.9000000000000008E-3</v>
      </c>
      <c r="S14">
        <v>2.4649999999999999</v>
      </c>
      <c r="T14">
        <v>1.2E-2</v>
      </c>
      <c r="U14">
        <v>7.0000000000000007E-2</v>
      </c>
      <c r="V14">
        <v>0.219</v>
      </c>
      <c r="W14">
        <v>1.1000000000000001E-3</v>
      </c>
    </row>
    <row r="15" spans="3:23" x14ac:dyDescent="0.25">
      <c r="C15" s="10">
        <v>51</v>
      </c>
      <c r="D15" s="8" t="s">
        <v>4</v>
      </c>
      <c r="F15" t="s">
        <v>28</v>
      </c>
      <c r="M15">
        <v>51</v>
      </c>
      <c r="N15">
        <v>6.6020000000000003</v>
      </c>
      <c r="O15">
        <v>0</v>
      </c>
      <c r="P15">
        <v>0.13</v>
      </c>
      <c r="Q15">
        <v>27.234999999999999</v>
      </c>
      <c r="R15">
        <v>9.9000000000000008E-3</v>
      </c>
      <c r="S15">
        <v>2.6960000000000002</v>
      </c>
      <c r="T15">
        <v>0</v>
      </c>
      <c r="U15">
        <v>0</v>
      </c>
      <c r="V15">
        <v>7.0000000000000001E-3</v>
      </c>
      <c r="W15">
        <v>0</v>
      </c>
    </row>
    <row r="16" spans="3:23" x14ac:dyDescent="0.25">
      <c r="C16" s="2">
        <v>55</v>
      </c>
      <c r="D16" s="3" t="s">
        <v>1</v>
      </c>
      <c r="F16">
        <f>O16/N16</f>
        <v>8.9330024813895764E-2</v>
      </c>
      <c r="M16">
        <v>55</v>
      </c>
      <c r="N16">
        <v>1.6120000000000001</v>
      </c>
      <c r="O16">
        <v>0.14399999999999999</v>
      </c>
      <c r="P16">
        <v>0.35799999999999998</v>
      </c>
      <c r="Q16">
        <v>13.422000000000001</v>
      </c>
      <c r="R16">
        <v>9.9000000000000008E-3</v>
      </c>
      <c r="S16">
        <v>7.4470000000000001</v>
      </c>
      <c r="T16">
        <v>3.2000000000000001E-2</v>
      </c>
      <c r="U16">
        <v>8.8999999999999996E-2</v>
      </c>
      <c r="V16">
        <v>0.19900000000000001</v>
      </c>
      <c r="W16">
        <v>2.0000000000000001E-4</v>
      </c>
    </row>
    <row r="17" spans="3:23" x14ac:dyDescent="0.25">
      <c r="C17" s="2">
        <v>63</v>
      </c>
      <c r="D17" s="9" t="s">
        <v>2</v>
      </c>
      <c r="F17">
        <f t="shared" ref="F17:F19" si="1">O17/N17</f>
        <v>1.8034265103697024E-2</v>
      </c>
      <c r="M17">
        <v>63</v>
      </c>
      <c r="N17">
        <v>2.218</v>
      </c>
      <c r="O17">
        <v>0.04</v>
      </c>
      <c r="P17">
        <v>0.113</v>
      </c>
      <c r="Q17">
        <v>12.473000000000001</v>
      </c>
      <c r="R17">
        <v>9.9000000000000008E-3</v>
      </c>
      <c r="S17">
        <v>2.3530000000000002</v>
      </c>
      <c r="T17">
        <v>3.0000000000000001E-3</v>
      </c>
      <c r="U17">
        <v>1.7999999999999999E-2</v>
      </c>
      <c r="V17">
        <v>5.6000000000000001E-2</v>
      </c>
      <c r="W17">
        <v>4.0000000000000002E-4</v>
      </c>
    </row>
    <row r="18" spans="3:23" x14ac:dyDescent="0.25">
      <c r="C18" s="2">
        <v>64</v>
      </c>
      <c r="D18" s="5" t="s">
        <v>5</v>
      </c>
      <c r="F18">
        <f t="shared" si="1"/>
        <v>8.5751978891820582E-2</v>
      </c>
      <c r="M18">
        <v>64</v>
      </c>
      <c r="N18">
        <v>2.274</v>
      </c>
      <c r="O18">
        <v>0.19500000000000001</v>
      </c>
      <c r="P18">
        <v>0.34599999999999997</v>
      </c>
      <c r="Q18">
        <v>11.327</v>
      </c>
      <c r="R18">
        <v>9.9000000000000008E-3</v>
      </c>
      <c r="S18">
        <v>7.1959999999999997</v>
      </c>
      <c r="T18">
        <v>0.04</v>
      </c>
      <c r="U18">
        <v>8.5999999999999993E-2</v>
      </c>
      <c r="V18">
        <v>0.161</v>
      </c>
      <c r="W18">
        <v>8.0000000000000004E-4</v>
      </c>
    </row>
    <row r="19" spans="3:23" x14ac:dyDescent="0.25">
      <c r="C19" s="2">
        <v>67</v>
      </c>
      <c r="D19" s="6" t="s">
        <v>0</v>
      </c>
      <c r="F19">
        <f t="shared" si="1"/>
        <v>4.2944785276073623E-3</v>
      </c>
      <c r="M19">
        <v>67</v>
      </c>
      <c r="N19">
        <v>6.52</v>
      </c>
      <c r="O19">
        <v>2.8000000000000001E-2</v>
      </c>
      <c r="P19">
        <v>0.17100000000000001</v>
      </c>
      <c r="Q19">
        <v>21.797000000000001</v>
      </c>
      <c r="R19">
        <v>9.9000000000000008E-3</v>
      </c>
      <c r="S19">
        <v>3.552</v>
      </c>
      <c r="T19">
        <v>0</v>
      </c>
      <c r="U19">
        <v>4.0000000000000001E-3</v>
      </c>
      <c r="V19">
        <v>1.9E-2</v>
      </c>
      <c r="W19">
        <v>0</v>
      </c>
    </row>
    <row r="20" spans="3:23" x14ac:dyDescent="0.25">
      <c r="C20" s="10">
        <v>68</v>
      </c>
      <c r="D20" s="8" t="s">
        <v>4</v>
      </c>
      <c r="F20" t="s">
        <v>28</v>
      </c>
      <c r="M20">
        <v>68</v>
      </c>
      <c r="N20">
        <v>1.8149999999999999</v>
      </c>
      <c r="O20">
        <v>0</v>
      </c>
      <c r="P20">
        <v>0.11</v>
      </c>
      <c r="Q20">
        <v>22.616</v>
      </c>
      <c r="R20">
        <v>9.9000000000000008E-3</v>
      </c>
      <c r="S20">
        <v>2.2789999999999999</v>
      </c>
      <c r="T20">
        <v>0</v>
      </c>
      <c r="U20">
        <v>0</v>
      </c>
      <c r="V20">
        <v>2.5999999999999999E-2</v>
      </c>
      <c r="W20">
        <v>0</v>
      </c>
    </row>
    <row r="21" spans="3:23" x14ac:dyDescent="0.25">
      <c r="C21" s="2">
        <v>70</v>
      </c>
      <c r="D21" s="9" t="s">
        <v>2</v>
      </c>
      <c r="F21" t="s">
        <v>28</v>
      </c>
      <c r="M21">
        <v>70</v>
      </c>
      <c r="N21">
        <v>3.1059999999999999</v>
      </c>
      <c r="O21">
        <v>0</v>
      </c>
      <c r="P21">
        <v>0.13800000000000001</v>
      </c>
      <c r="Q21">
        <v>39.639000000000003</v>
      </c>
      <c r="R21">
        <v>9.9000000000000008E-3</v>
      </c>
      <c r="S21">
        <v>2.8650000000000002</v>
      </c>
      <c r="T21">
        <v>0</v>
      </c>
      <c r="U21">
        <v>0</v>
      </c>
      <c r="V21">
        <v>1.0999999999999999E-2</v>
      </c>
      <c r="W21">
        <v>0</v>
      </c>
    </row>
    <row r="22" spans="3:23" x14ac:dyDescent="0.25">
      <c r="C22" s="2">
        <v>71</v>
      </c>
      <c r="D22" s="6" t="s">
        <v>0</v>
      </c>
      <c r="F22">
        <f t="shared" ref="F22:F40" si="2">O22/N22</f>
        <v>0.11171366594360085</v>
      </c>
      <c r="M22">
        <v>71</v>
      </c>
      <c r="N22">
        <v>0.92200000000000004</v>
      </c>
      <c r="O22">
        <v>0.10299999999999999</v>
      </c>
      <c r="P22">
        <v>0.187</v>
      </c>
      <c r="Q22">
        <v>6.4640000000000004</v>
      </c>
      <c r="R22">
        <v>2.9700000000000001E-2</v>
      </c>
      <c r="S22">
        <v>3.8849999999999998</v>
      </c>
      <c r="T22">
        <v>3.4000000000000002E-2</v>
      </c>
      <c r="U22">
        <v>0.112</v>
      </c>
      <c r="V22">
        <v>0.27200000000000002</v>
      </c>
      <c r="W22">
        <v>1.0999999999999999E-2</v>
      </c>
    </row>
    <row r="23" spans="3:23" x14ac:dyDescent="0.25">
      <c r="C23" s="2">
        <v>75</v>
      </c>
      <c r="D23" s="5" t="s">
        <v>5</v>
      </c>
      <c r="F23">
        <f t="shared" si="2"/>
        <v>0.11870773854244929</v>
      </c>
      <c r="M23">
        <v>75</v>
      </c>
      <c r="N23">
        <v>1.331</v>
      </c>
      <c r="O23">
        <v>0.158</v>
      </c>
      <c r="P23">
        <v>0.308</v>
      </c>
      <c r="Q23">
        <v>8.1280000000000001</v>
      </c>
      <c r="R23">
        <v>1.9800000000000002E-2</v>
      </c>
      <c r="S23">
        <v>6.4039999999999999</v>
      </c>
      <c r="T23">
        <v>4.1000000000000002E-2</v>
      </c>
      <c r="U23">
        <v>0.11899999999999999</v>
      </c>
      <c r="V23">
        <v>0.26800000000000002</v>
      </c>
      <c r="W23">
        <v>4.4000000000000003E-3</v>
      </c>
    </row>
    <row r="24" spans="3:23" x14ac:dyDescent="0.25">
      <c r="C24" s="2">
        <v>81</v>
      </c>
      <c r="D24" s="3" t="s">
        <v>6</v>
      </c>
      <c r="E24" s="4" t="s">
        <v>7</v>
      </c>
      <c r="F24" t="s">
        <v>28</v>
      </c>
      <c r="M24">
        <v>81</v>
      </c>
      <c r="N24">
        <v>61.856999999999999</v>
      </c>
      <c r="O24">
        <v>0</v>
      </c>
      <c r="P24">
        <v>0.14099999999999999</v>
      </c>
      <c r="Q24">
        <v>7.43</v>
      </c>
      <c r="R24">
        <v>9.9000000000000008E-3</v>
      </c>
      <c r="S24">
        <v>2.923</v>
      </c>
      <c r="T24">
        <v>0</v>
      </c>
      <c r="U24">
        <v>0</v>
      </c>
      <c r="V24">
        <v>3.0000000000000001E-3</v>
      </c>
      <c r="W24">
        <v>6.4000000000000003E-3</v>
      </c>
    </row>
    <row r="25" spans="3:23" x14ac:dyDescent="0.25">
      <c r="C25" s="2">
        <v>84</v>
      </c>
      <c r="D25" s="3" t="s">
        <v>8</v>
      </c>
      <c r="F25">
        <f t="shared" si="2"/>
        <v>9.37908496732026E-2</v>
      </c>
      <c r="M25">
        <v>84</v>
      </c>
      <c r="N25">
        <v>3.06</v>
      </c>
      <c r="O25">
        <v>0.28699999999999998</v>
      </c>
      <c r="P25">
        <v>0.41699999999999998</v>
      </c>
      <c r="Q25">
        <v>5.9969999999999999</v>
      </c>
      <c r="R25">
        <v>2.9700000000000001E-2</v>
      </c>
      <c r="S25">
        <v>8.6690000000000005</v>
      </c>
      <c r="T25">
        <v>4.3999999999999997E-2</v>
      </c>
      <c r="U25">
        <v>9.4E-2</v>
      </c>
      <c r="V25">
        <v>0.17699999999999999</v>
      </c>
      <c r="W25">
        <v>1.43E-2</v>
      </c>
    </row>
    <row r="26" spans="3:23" x14ac:dyDescent="0.25">
      <c r="C26" s="10">
        <v>85</v>
      </c>
      <c r="D26" s="8" t="s">
        <v>4</v>
      </c>
      <c r="F26" t="s">
        <v>28</v>
      </c>
      <c r="M26">
        <v>85</v>
      </c>
      <c r="N26">
        <v>1.353</v>
      </c>
      <c r="O26">
        <v>0</v>
      </c>
      <c r="P26">
        <v>0.10299999999999999</v>
      </c>
      <c r="Q26">
        <v>20.469000000000001</v>
      </c>
      <c r="R26">
        <v>9.9000000000000008E-3</v>
      </c>
      <c r="S26">
        <v>2.1429999999999998</v>
      </c>
      <c r="T26">
        <v>0</v>
      </c>
      <c r="U26">
        <v>0</v>
      </c>
      <c r="V26">
        <v>3.4000000000000002E-2</v>
      </c>
      <c r="W26">
        <v>0</v>
      </c>
    </row>
    <row r="27" spans="3:23" x14ac:dyDescent="0.25">
      <c r="C27" s="2">
        <v>86</v>
      </c>
      <c r="D27" s="5" t="s">
        <v>9</v>
      </c>
      <c r="F27">
        <f t="shared" si="2"/>
        <v>8.4713130535232963E-3</v>
      </c>
      <c r="M27">
        <v>86</v>
      </c>
      <c r="N27">
        <v>12.984999999999999</v>
      </c>
      <c r="O27">
        <v>0.11</v>
      </c>
      <c r="P27">
        <v>0.313</v>
      </c>
      <c r="Q27">
        <v>22.934000000000001</v>
      </c>
      <c r="R27">
        <v>9.9000000000000008E-3</v>
      </c>
      <c r="S27">
        <v>6.5149999999999997</v>
      </c>
      <c r="T27">
        <v>3.0000000000000001E-3</v>
      </c>
      <c r="U27">
        <v>8.0000000000000002E-3</v>
      </c>
      <c r="V27">
        <v>1.9E-2</v>
      </c>
      <c r="W27">
        <v>0</v>
      </c>
    </row>
    <row r="28" spans="3:23" x14ac:dyDescent="0.25">
      <c r="C28" s="2">
        <v>87</v>
      </c>
      <c r="D28" s="5" t="s">
        <v>10</v>
      </c>
      <c r="F28" t="s">
        <v>28</v>
      </c>
      <c r="M28">
        <v>87</v>
      </c>
      <c r="N28">
        <v>0.36599999999999999</v>
      </c>
      <c r="O28">
        <v>0</v>
      </c>
      <c r="P28">
        <v>8.5999999999999993E-2</v>
      </c>
      <c r="Q28">
        <v>13.882</v>
      </c>
      <c r="R28">
        <v>9.9000000000000008E-3</v>
      </c>
      <c r="S28">
        <v>1.778</v>
      </c>
      <c r="T28">
        <v>0</v>
      </c>
      <c r="U28">
        <v>0</v>
      </c>
      <c r="V28">
        <v>0.11799999999999999</v>
      </c>
      <c r="W28">
        <v>2.0000000000000001E-4</v>
      </c>
    </row>
    <row r="29" spans="3:23" x14ac:dyDescent="0.25">
      <c r="C29" s="2">
        <v>88</v>
      </c>
      <c r="D29" s="7" t="s">
        <v>11</v>
      </c>
      <c r="F29">
        <f t="shared" si="2"/>
        <v>1.7602682313495391E-2</v>
      </c>
      <c r="M29">
        <v>88</v>
      </c>
      <c r="N29">
        <v>2.3860000000000001</v>
      </c>
      <c r="O29">
        <v>4.2000000000000003E-2</v>
      </c>
      <c r="P29">
        <v>0.215</v>
      </c>
      <c r="Q29">
        <v>24.75</v>
      </c>
      <c r="R29">
        <v>9.9000000000000008E-3</v>
      </c>
      <c r="S29">
        <v>4.4690000000000003</v>
      </c>
      <c r="T29">
        <v>3.0000000000000001E-3</v>
      </c>
      <c r="U29">
        <v>1.7999999999999999E-2</v>
      </c>
      <c r="V29">
        <v>5.5E-2</v>
      </c>
      <c r="W29">
        <v>0</v>
      </c>
    </row>
    <row r="30" spans="3:23" x14ac:dyDescent="0.25">
      <c r="C30" s="10">
        <v>89</v>
      </c>
      <c r="D30" s="8" t="s">
        <v>4</v>
      </c>
      <c r="F30" t="s">
        <v>28</v>
      </c>
      <c r="M30">
        <v>89</v>
      </c>
      <c r="N30">
        <v>0.57099999999999995</v>
      </c>
      <c r="O30">
        <v>0</v>
      </c>
      <c r="P30">
        <v>7.9000000000000001E-2</v>
      </c>
      <c r="Q30">
        <v>15.007999999999999</v>
      </c>
      <c r="R30">
        <v>9.9000000000000008E-3</v>
      </c>
      <c r="S30">
        <v>1.6519999999999999</v>
      </c>
      <c r="T30">
        <v>0</v>
      </c>
      <c r="U30">
        <v>0</v>
      </c>
      <c r="V30">
        <v>7.8E-2</v>
      </c>
      <c r="W30">
        <v>1E-4</v>
      </c>
    </row>
    <row r="31" spans="3:23" x14ac:dyDescent="0.25">
      <c r="C31" s="2">
        <v>90</v>
      </c>
      <c r="D31" s="7" t="s">
        <v>12</v>
      </c>
      <c r="F31">
        <f t="shared" si="2"/>
        <v>0.14259597806215721</v>
      </c>
      <c r="M31">
        <v>90</v>
      </c>
      <c r="N31">
        <v>0.54700000000000004</v>
      </c>
      <c r="O31">
        <v>7.8E-2</v>
      </c>
      <c r="P31">
        <v>0.14199999999999999</v>
      </c>
      <c r="Q31">
        <v>5.9219999999999997</v>
      </c>
      <c r="R31">
        <v>2.9700000000000001E-2</v>
      </c>
      <c r="S31">
        <v>2.9449999999999998</v>
      </c>
      <c r="T31">
        <v>4.3999999999999997E-2</v>
      </c>
      <c r="U31">
        <v>0.14299999999999999</v>
      </c>
      <c r="V31">
        <v>0.34300000000000003</v>
      </c>
      <c r="W31">
        <v>1.4999999999999999E-2</v>
      </c>
    </row>
    <row r="32" spans="3:23" x14ac:dyDescent="0.25">
      <c r="C32" s="2">
        <v>91</v>
      </c>
      <c r="D32" s="5" t="s">
        <v>5</v>
      </c>
      <c r="F32">
        <f t="shared" si="2"/>
        <v>0.15856777493606136</v>
      </c>
      <c r="M32">
        <v>91</v>
      </c>
      <c r="N32">
        <v>1.173</v>
      </c>
      <c r="O32">
        <v>0.186</v>
      </c>
      <c r="P32">
        <v>0.313</v>
      </c>
      <c r="Q32">
        <v>7.5359999999999996</v>
      </c>
      <c r="R32">
        <v>1.9800000000000002E-2</v>
      </c>
      <c r="S32">
        <v>6.516</v>
      </c>
      <c r="T32">
        <v>7.0000000000000007E-2</v>
      </c>
      <c r="U32">
        <v>0.158</v>
      </c>
      <c r="V32">
        <v>0.311</v>
      </c>
      <c r="W32">
        <v>6.0000000000000001E-3</v>
      </c>
    </row>
    <row r="33" spans="3:23" x14ac:dyDescent="0.25">
      <c r="C33" s="10">
        <v>92</v>
      </c>
      <c r="D33" s="8" t="s">
        <v>4</v>
      </c>
      <c r="F33" t="s">
        <v>28</v>
      </c>
      <c r="M33">
        <v>92</v>
      </c>
      <c r="N33">
        <v>6.6950000000000003</v>
      </c>
      <c r="O33">
        <v>0</v>
      </c>
      <c r="P33">
        <v>0.13200000000000001</v>
      </c>
      <c r="Q33">
        <v>30.123000000000001</v>
      </c>
      <c r="R33">
        <v>9.9000000000000008E-3</v>
      </c>
      <c r="S33">
        <v>2.738</v>
      </c>
      <c r="T33">
        <v>0</v>
      </c>
      <c r="U33">
        <v>0</v>
      </c>
      <c r="V33">
        <v>7.0000000000000001E-3</v>
      </c>
      <c r="W33">
        <v>0</v>
      </c>
    </row>
    <row r="34" spans="3:23" x14ac:dyDescent="0.25">
      <c r="C34" s="2">
        <v>94</v>
      </c>
      <c r="D34" s="5" t="s">
        <v>5</v>
      </c>
      <c r="F34">
        <f t="shared" si="2"/>
        <v>8.3413087952515994E-5</v>
      </c>
      <c r="M34">
        <v>94</v>
      </c>
      <c r="N34">
        <v>227.78200000000001</v>
      </c>
      <c r="O34">
        <v>1.9E-2</v>
      </c>
      <c r="P34">
        <v>0.18</v>
      </c>
      <c r="Q34">
        <v>39.332000000000001</v>
      </c>
      <c r="R34">
        <v>9.9000000000000008E-3</v>
      </c>
      <c r="S34">
        <v>3.746</v>
      </c>
      <c r="T34">
        <v>0</v>
      </c>
      <c r="U34">
        <v>0</v>
      </c>
      <c r="V34">
        <v>0</v>
      </c>
      <c r="W34">
        <v>0</v>
      </c>
    </row>
    <row r="35" spans="3:23" x14ac:dyDescent="0.25">
      <c r="C35" s="2">
        <v>98</v>
      </c>
      <c r="D35" s="2" t="s">
        <v>13</v>
      </c>
      <c r="E35" s="4" t="s">
        <v>14</v>
      </c>
      <c r="F35">
        <f t="shared" si="2"/>
        <v>0.1020652499251721</v>
      </c>
      <c r="M35">
        <v>98</v>
      </c>
      <c r="N35">
        <v>3.3410000000000002</v>
      </c>
      <c r="O35">
        <v>0.34100000000000003</v>
      </c>
      <c r="P35">
        <v>0.67500000000000004</v>
      </c>
      <c r="Q35">
        <v>7.8339999999999996</v>
      </c>
      <c r="R35">
        <v>1.9800000000000002E-2</v>
      </c>
      <c r="S35">
        <v>14.028</v>
      </c>
      <c r="T35">
        <v>4.9000000000000002E-2</v>
      </c>
      <c r="U35">
        <v>0.10199999999999999</v>
      </c>
      <c r="V35">
        <v>0.21299999999999999</v>
      </c>
      <c r="W35">
        <v>5.1000000000000004E-3</v>
      </c>
    </row>
    <row r="36" spans="3:23" x14ac:dyDescent="0.25">
      <c r="C36" s="2">
        <v>99</v>
      </c>
      <c r="D36" s="5" t="s">
        <v>15</v>
      </c>
      <c r="F36" t="s">
        <v>28</v>
      </c>
      <c r="M36">
        <v>99</v>
      </c>
      <c r="N36">
        <v>0.754</v>
      </c>
      <c r="O36">
        <v>0</v>
      </c>
      <c r="P36">
        <v>9.2999999999999999E-2</v>
      </c>
      <c r="Q36">
        <v>19.370999999999999</v>
      </c>
      <c r="R36">
        <v>9.9000000000000008E-3</v>
      </c>
      <c r="S36">
        <v>1.9430000000000001</v>
      </c>
      <c r="T36">
        <v>0</v>
      </c>
      <c r="U36">
        <v>0</v>
      </c>
      <c r="V36">
        <v>5.2999999999999999E-2</v>
      </c>
      <c r="W36">
        <v>0</v>
      </c>
    </row>
    <row r="37" spans="3:23" x14ac:dyDescent="0.25">
      <c r="C37" s="2">
        <v>102</v>
      </c>
      <c r="D37" s="2" t="s">
        <v>16</v>
      </c>
      <c r="F37">
        <f t="shared" si="2"/>
        <v>0.18025751072961371</v>
      </c>
      <c r="M37">
        <v>102</v>
      </c>
      <c r="N37">
        <v>1.165</v>
      </c>
      <c r="O37">
        <v>0.21</v>
      </c>
      <c r="P37">
        <v>0.33800000000000002</v>
      </c>
      <c r="Q37">
        <v>6.1920000000000002</v>
      </c>
      <c r="R37">
        <v>2.9700000000000001E-2</v>
      </c>
      <c r="S37">
        <v>7.0380000000000003</v>
      </c>
      <c r="T37">
        <v>0.08</v>
      </c>
      <c r="U37">
        <v>0.18</v>
      </c>
      <c r="V37">
        <v>0.35499999999999998</v>
      </c>
      <c r="W37">
        <v>1.2800000000000001E-2</v>
      </c>
    </row>
    <row r="38" spans="3:23" x14ac:dyDescent="0.25">
      <c r="C38" s="10">
        <v>107</v>
      </c>
      <c r="D38" s="8" t="s">
        <v>4</v>
      </c>
      <c r="F38" t="s">
        <v>28</v>
      </c>
      <c r="M38">
        <v>107</v>
      </c>
      <c r="N38">
        <v>0.82899999999999996</v>
      </c>
      <c r="O38">
        <v>0</v>
      </c>
      <c r="P38">
        <v>8.5000000000000006E-2</v>
      </c>
      <c r="Q38">
        <v>16.329000000000001</v>
      </c>
      <c r="R38">
        <v>9.9000000000000008E-3</v>
      </c>
      <c r="S38">
        <v>1.774</v>
      </c>
      <c r="T38">
        <v>0</v>
      </c>
      <c r="U38">
        <v>0</v>
      </c>
      <c r="V38">
        <v>5.7000000000000002E-2</v>
      </c>
      <c r="W38">
        <v>1E-4</v>
      </c>
    </row>
    <row r="39" spans="3:23" x14ac:dyDescent="0.25">
      <c r="C39" s="2">
        <v>108</v>
      </c>
      <c r="D39" s="9" t="s">
        <v>17</v>
      </c>
      <c r="F39">
        <f t="shared" si="2"/>
        <v>9.1997822536744697E-2</v>
      </c>
      <c r="M39">
        <v>108</v>
      </c>
      <c r="N39">
        <v>1.837</v>
      </c>
      <c r="O39">
        <v>0.16900000000000001</v>
      </c>
      <c r="P39">
        <v>0.28100000000000003</v>
      </c>
      <c r="Q39">
        <v>8.8089999999999993</v>
      </c>
      <c r="R39">
        <v>9.9000000000000008E-3</v>
      </c>
      <c r="S39">
        <v>5.8529999999999998</v>
      </c>
      <c r="T39">
        <v>3.9E-2</v>
      </c>
      <c r="U39">
        <v>9.1999999999999998E-2</v>
      </c>
      <c r="V39">
        <v>0.188</v>
      </c>
      <c r="W39">
        <v>3.0000000000000001E-3</v>
      </c>
    </row>
    <row r="40" spans="3:23" x14ac:dyDescent="0.25">
      <c r="C40" s="2">
        <v>109</v>
      </c>
      <c r="D40" s="9" t="s">
        <v>2</v>
      </c>
      <c r="F40">
        <f t="shared" si="2"/>
        <v>5.4896142433234416E-2</v>
      </c>
      <c r="M40">
        <v>109</v>
      </c>
      <c r="N40">
        <v>0.67400000000000004</v>
      </c>
      <c r="O40">
        <v>3.6999999999999998E-2</v>
      </c>
      <c r="P40">
        <v>0.10199999999999999</v>
      </c>
      <c r="Q40">
        <v>10.183</v>
      </c>
      <c r="R40">
        <v>9.9000000000000008E-3</v>
      </c>
      <c r="S40">
        <v>2.1280000000000001</v>
      </c>
      <c r="T40">
        <v>8.9999999999999993E-3</v>
      </c>
      <c r="U40">
        <v>5.5E-2</v>
      </c>
      <c r="V40">
        <v>0.17399999999999999</v>
      </c>
      <c r="W40">
        <v>1.4E-3</v>
      </c>
    </row>
    <row r="41" spans="3:23" x14ac:dyDescent="0.25">
      <c r="C41" s="2">
        <v>111</v>
      </c>
      <c r="D41" s="2" t="s">
        <v>10</v>
      </c>
      <c r="F41" t="s">
        <v>28</v>
      </c>
      <c r="M41">
        <v>111</v>
      </c>
      <c r="N41">
        <v>0.94699999999999995</v>
      </c>
      <c r="O41">
        <v>0</v>
      </c>
      <c r="P41">
        <v>0.17399999999999999</v>
      </c>
      <c r="Q41">
        <v>24.048999999999999</v>
      </c>
      <c r="R41">
        <v>9.9000000000000008E-3</v>
      </c>
      <c r="S41">
        <v>3.61</v>
      </c>
      <c r="T41">
        <v>0</v>
      </c>
      <c r="U41">
        <v>0</v>
      </c>
      <c r="V41">
        <v>4.7E-2</v>
      </c>
      <c r="W41">
        <v>0</v>
      </c>
    </row>
    <row r="42" spans="3:23" x14ac:dyDescent="0.25">
      <c r="C42" s="2">
        <v>113</v>
      </c>
      <c r="D42" s="9" t="s">
        <v>2</v>
      </c>
      <c r="F42" t="s">
        <v>28</v>
      </c>
      <c r="M42">
        <v>113</v>
      </c>
      <c r="N42">
        <v>0.42299999999999999</v>
      </c>
      <c r="O42">
        <v>0</v>
      </c>
      <c r="P42">
        <v>4.8000000000000001E-2</v>
      </c>
      <c r="Q42">
        <v>12.670999999999999</v>
      </c>
      <c r="R42">
        <v>9.9000000000000008E-3</v>
      </c>
      <c r="S42">
        <v>0.99199999999999999</v>
      </c>
      <c r="T42">
        <v>0</v>
      </c>
      <c r="U42">
        <v>0</v>
      </c>
      <c r="V42">
        <v>8.1000000000000003E-2</v>
      </c>
      <c r="W42">
        <v>4.0000000000000002E-4</v>
      </c>
    </row>
    <row r="43" spans="3:23" x14ac:dyDescent="0.25">
      <c r="C43" s="10">
        <v>114</v>
      </c>
      <c r="D43" s="8" t="s">
        <v>4</v>
      </c>
      <c r="F43" t="s">
        <v>28</v>
      </c>
      <c r="M43">
        <v>114</v>
      </c>
      <c r="N43">
        <v>2.0870000000000002</v>
      </c>
      <c r="O43">
        <v>0</v>
      </c>
      <c r="P43">
        <v>0.113</v>
      </c>
      <c r="Q43">
        <v>25.388999999999999</v>
      </c>
      <c r="R43">
        <v>9.9000000000000008E-3</v>
      </c>
      <c r="S43">
        <v>2.3460000000000001</v>
      </c>
      <c r="T43">
        <v>0</v>
      </c>
      <c r="U43">
        <v>0</v>
      </c>
      <c r="V43">
        <v>2.1999999999999999E-2</v>
      </c>
      <c r="W43">
        <v>0</v>
      </c>
    </row>
    <row r="44" spans="3:23" x14ac:dyDescent="0.25">
      <c r="C44" s="2">
        <v>124</v>
      </c>
      <c r="D44" s="3" t="s">
        <v>1</v>
      </c>
      <c r="E44" s="4" t="s">
        <v>14</v>
      </c>
      <c r="F44">
        <f t="shared" ref="F44:F45" si="3">O44/N44</f>
        <v>0.10162130862767804</v>
      </c>
      <c r="M44">
        <v>125</v>
      </c>
      <c r="N44">
        <v>3.4540000000000002</v>
      </c>
      <c r="O44">
        <v>0.35099999999999998</v>
      </c>
      <c r="P44">
        <v>0.47699999999999998</v>
      </c>
      <c r="Q44">
        <v>4.4409999999999998</v>
      </c>
      <c r="R44">
        <v>3.9600000000000003E-2</v>
      </c>
      <c r="S44">
        <v>9.9149999999999991</v>
      </c>
      <c r="T44">
        <v>0.05</v>
      </c>
      <c r="U44">
        <v>0.10199999999999999</v>
      </c>
      <c r="V44">
        <v>0.191</v>
      </c>
      <c r="W44">
        <v>3.5099999999999999E-2</v>
      </c>
    </row>
    <row r="45" spans="3:23" x14ac:dyDescent="0.25">
      <c r="C45" s="2">
        <v>129</v>
      </c>
      <c r="D45" s="2" t="s">
        <v>18</v>
      </c>
      <c r="E45" s="4" t="s">
        <v>14</v>
      </c>
      <c r="F45">
        <f t="shared" si="3"/>
        <v>1.680380113570518E-2</v>
      </c>
      <c r="M45">
        <v>129</v>
      </c>
      <c r="N45">
        <v>8.6289999999999996</v>
      </c>
      <c r="O45">
        <v>0.14499999999999999</v>
      </c>
      <c r="P45">
        <v>0.36099999999999999</v>
      </c>
      <c r="Q45">
        <v>21.466000000000001</v>
      </c>
      <c r="R45">
        <v>9.9000000000000008E-3</v>
      </c>
      <c r="S45">
        <v>7.5039999999999996</v>
      </c>
      <c r="T45">
        <v>7.0000000000000001E-3</v>
      </c>
      <c r="U45">
        <v>1.7000000000000001E-2</v>
      </c>
      <c r="V45">
        <v>3.4000000000000002E-2</v>
      </c>
      <c r="W45">
        <v>0</v>
      </c>
    </row>
    <row r="46" spans="3:23" x14ac:dyDescent="0.25">
      <c r="C46" s="10">
        <v>130</v>
      </c>
      <c r="D46" s="8" t="s">
        <v>4</v>
      </c>
      <c r="F46" t="s">
        <v>28</v>
      </c>
      <c r="M46">
        <v>130</v>
      </c>
      <c r="N46">
        <v>0.76600000000000001</v>
      </c>
      <c r="O46">
        <v>0</v>
      </c>
      <c r="P46">
        <v>8.3000000000000004E-2</v>
      </c>
      <c r="Q46">
        <v>16.462</v>
      </c>
      <c r="R46">
        <v>9.9000000000000008E-3</v>
      </c>
      <c r="S46">
        <v>1.7250000000000001</v>
      </c>
      <c r="T46">
        <v>0</v>
      </c>
      <c r="U46">
        <v>0</v>
      </c>
      <c r="V46">
        <v>5.8999999999999997E-2</v>
      </c>
      <c r="W46">
        <v>0</v>
      </c>
    </row>
    <row r="47" spans="3:23" x14ac:dyDescent="0.25">
      <c r="C47" s="2">
        <v>133</v>
      </c>
      <c r="D47" s="2" t="s">
        <v>19</v>
      </c>
      <c r="E47" s="4" t="s">
        <v>14</v>
      </c>
      <c r="F47">
        <f t="shared" ref="F47:F53" si="4">O47/N47</f>
        <v>4.9640015157256544E-2</v>
      </c>
      <c r="M47">
        <v>133</v>
      </c>
      <c r="N47">
        <v>2.6389999999999998</v>
      </c>
      <c r="O47">
        <v>0.13100000000000001</v>
      </c>
      <c r="P47">
        <v>0.20399999999999999</v>
      </c>
      <c r="Q47">
        <v>7.702</v>
      </c>
      <c r="R47">
        <v>3.9600000000000003E-2</v>
      </c>
      <c r="S47">
        <v>4.2409999999999997</v>
      </c>
      <c r="T47">
        <v>0.02</v>
      </c>
      <c r="U47">
        <v>0.05</v>
      </c>
      <c r="V47">
        <v>0.104</v>
      </c>
      <c r="W47">
        <v>5.4999999999999997E-3</v>
      </c>
    </row>
    <row r="48" spans="3:23" x14ac:dyDescent="0.25">
      <c r="C48" s="2">
        <v>138</v>
      </c>
      <c r="D48" s="6" t="s">
        <v>0</v>
      </c>
      <c r="F48">
        <f t="shared" si="4"/>
        <v>5.7750759878419454E-2</v>
      </c>
      <c r="M48">
        <v>138</v>
      </c>
      <c r="N48">
        <v>0.98699999999999999</v>
      </c>
      <c r="O48">
        <v>5.7000000000000002E-2</v>
      </c>
      <c r="P48">
        <v>0.157</v>
      </c>
      <c r="Q48">
        <v>10.013999999999999</v>
      </c>
      <c r="R48">
        <v>9.9000000000000008E-3</v>
      </c>
      <c r="S48">
        <v>3.2690000000000001</v>
      </c>
      <c r="T48">
        <v>0.01</v>
      </c>
      <c r="U48">
        <v>5.8000000000000003E-2</v>
      </c>
      <c r="V48">
        <v>0.183</v>
      </c>
      <c r="W48">
        <v>1.6000000000000001E-3</v>
      </c>
    </row>
    <row r="49" spans="3:23" x14ac:dyDescent="0.25">
      <c r="C49" s="2">
        <v>139</v>
      </c>
      <c r="D49" s="3" t="s">
        <v>20</v>
      </c>
      <c r="F49">
        <f t="shared" si="4"/>
        <v>9.1346153846153855E-2</v>
      </c>
      <c r="M49">
        <v>139</v>
      </c>
      <c r="N49">
        <v>0.41599999999999998</v>
      </c>
      <c r="O49">
        <v>3.7999999999999999E-2</v>
      </c>
      <c r="P49">
        <v>0.106</v>
      </c>
      <c r="Q49">
        <v>8.1319999999999997</v>
      </c>
      <c r="R49">
        <v>1.9800000000000002E-2</v>
      </c>
      <c r="S49">
        <v>2.194</v>
      </c>
      <c r="T49">
        <v>1.4999999999999999E-2</v>
      </c>
      <c r="U49">
        <v>9.1999999999999998E-2</v>
      </c>
      <c r="V49">
        <v>0.28799999999999998</v>
      </c>
      <c r="W49">
        <v>4.3E-3</v>
      </c>
    </row>
    <row r="50" spans="3:23" x14ac:dyDescent="0.25">
      <c r="C50" s="2">
        <v>140</v>
      </c>
      <c r="D50" s="2" t="s">
        <v>21</v>
      </c>
      <c r="E50" s="4" t="s">
        <v>14</v>
      </c>
      <c r="F50">
        <f t="shared" si="4"/>
        <v>1.4763449278604183E-2</v>
      </c>
      <c r="M50">
        <v>140</v>
      </c>
      <c r="N50">
        <v>26.823</v>
      </c>
      <c r="O50">
        <v>0.39600000000000002</v>
      </c>
      <c r="P50">
        <v>0.65500000000000003</v>
      </c>
      <c r="Q50">
        <v>8.657</v>
      </c>
      <c r="R50">
        <v>1.9800000000000002E-2</v>
      </c>
      <c r="S50">
        <v>13.622</v>
      </c>
      <c r="T50">
        <v>7.0000000000000001E-3</v>
      </c>
      <c r="U50">
        <v>1.4999999999999999E-2</v>
      </c>
      <c r="V50">
        <v>2.8000000000000001E-2</v>
      </c>
      <c r="W50">
        <v>3.3E-3</v>
      </c>
    </row>
    <row r="51" spans="3:23" x14ac:dyDescent="0.25">
      <c r="C51" s="2">
        <v>142</v>
      </c>
      <c r="D51" s="6" t="s">
        <v>0</v>
      </c>
      <c r="F51">
        <f t="shared" si="4"/>
        <v>0.13801452784503634</v>
      </c>
      <c r="M51">
        <v>142</v>
      </c>
      <c r="N51">
        <v>0.41299999999999998</v>
      </c>
      <c r="O51">
        <v>5.7000000000000002E-2</v>
      </c>
      <c r="P51">
        <v>0.11899999999999999</v>
      </c>
      <c r="Q51">
        <v>4.3330000000000002</v>
      </c>
      <c r="R51">
        <v>1.9800000000000002E-2</v>
      </c>
      <c r="S51">
        <v>2.4820000000000002</v>
      </c>
      <c r="T51">
        <v>2.3E-2</v>
      </c>
      <c r="U51">
        <v>0.13800000000000001</v>
      </c>
      <c r="V51">
        <v>0.439</v>
      </c>
      <c r="W51">
        <v>3.7400000000000003E-2</v>
      </c>
    </row>
    <row r="52" spans="3:23" x14ac:dyDescent="0.25">
      <c r="C52" s="10">
        <v>143</v>
      </c>
      <c r="D52" s="8" t="s">
        <v>4</v>
      </c>
      <c r="F52" t="s">
        <v>28</v>
      </c>
      <c r="M52">
        <v>143</v>
      </c>
      <c r="N52">
        <v>0.246</v>
      </c>
      <c r="O52">
        <v>0</v>
      </c>
      <c r="P52">
        <v>3.9E-2</v>
      </c>
      <c r="Q52">
        <v>7.2510000000000003</v>
      </c>
      <c r="R52">
        <v>1.9800000000000002E-2</v>
      </c>
      <c r="S52">
        <v>0.80400000000000005</v>
      </c>
      <c r="T52">
        <v>0</v>
      </c>
      <c r="U52">
        <v>0</v>
      </c>
      <c r="V52">
        <v>0.18099999999999999</v>
      </c>
      <c r="W52">
        <v>7.1000000000000004E-3</v>
      </c>
    </row>
    <row r="53" spans="3:23" x14ac:dyDescent="0.25">
      <c r="C53" s="2">
        <v>144</v>
      </c>
      <c r="D53" s="5" t="s">
        <v>9</v>
      </c>
      <c r="F53">
        <f t="shared" si="4"/>
        <v>0.12606473594548553</v>
      </c>
      <c r="M53">
        <v>144</v>
      </c>
      <c r="N53">
        <v>1.1739999999999999</v>
      </c>
      <c r="O53">
        <v>0.14799999999999999</v>
      </c>
      <c r="P53">
        <v>0.311</v>
      </c>
      <c r="Q53">
        <v>10.367000000000001</v>
      </c>
      <c r="R53">
        <v>9.9000000000000008E-3</v>
      </c>
      <c r="S53">
        <v>6.476</v>
      </c>
      <c r="T53">
        <v>4.9000000000000002E-2</v>
      </c>
      <c r="U53">
        <v>0.126</v>
      </c>
      <c r="V53">
        <v>0.27</v>
      </c>
      <c r="W53">
        <v>1.2999999999999999E-3</v>
      </c>
    </row>
    <row r="54" spans="3:23" x14ac:dyDescent="0.25">
      <c r="C54" s="10">
        <v>147</v>
      </c>
      <c r="D54" s="8" t="s">
        <v>4</v>
      </c>
      <c r="F54" t="s">
        <v>28</v>
      </c>
      <c r="M54">
        <v>147</v>
      </c>
      <c r="N54">
        <v>0.58599999999999997</v>
      </c>
      <c r="O54">
        <v>0</v>
      </c>
      <c r="P54">
        <v>0.08</v>
      </c>
      <c r="Q54">
        <v>15.154</v>
      </c>
      <c r="R54">
        <v>9.9000000000000008E-3</v>
      </c>
      <c r="S54">
        <v>1.661</v>
      </c>
      <c r="T54">
        <v>0</v>
      </c>
      <c r="U54">
        <v>0</v>
      </c>
      <c r="V54">
        <v>7.5999999999999998E-2</v>
      </c>
      <c r="W54">
        <v>1E-4</v>
      </c>
    </row>
    <row r="55" spans="3:23" x14ac:dyDescent="0.25">
      <c r="C55" s="10">
        <v>150</v>
      </c>
      <c r="D55" s="8" t="s">
        <v>4</v>
      </c>
      <c r="F55" t="s">
        <v>28</v>
      </c>
      <c r="M55">
        <v>150</v>
      </c>
      <c r="N55">
        <v>23.626000000000001</v>
      </c>
      <c r="O55">
        <v>0</v>
      </c>
      <c r="P55">
        <v>0.13100000000000001</v>
      </c>
      <c r="Q55">
        <v>31.814</v>
      </c>
      <c r="R55">
        <v>9.9000000000000008E-3</v>
      </c>
      <c r="S55">
        <v>2.7160000000000002</v>
      </c>
      <c r="T55">
        <v>0</v>
      </c>
      <c r="U55">
        <v>0</v>
      </c>
      <c r="V55">
        <v>2E-3</v>
      </c>
      <c r="W55">
        <v>0</v>
      </c>
    </row>
    <row r="56" spans="3:23" x14ac:dyDescent="0.25">
      <c r="C56" s="2">
        <v>152</v>
      </c>
      <c r="D56" s="7" t="s">
        <v>22</v>
      </c>
      <c r="F56">
        <f>O56/N56</f>
        <v>1.5422866244512647E-2</v>
      </c>
      <c r="M56">
        <v>152</v>
      </c>
      <c r="N56">
        <v>25.741</v>
      </c>
      <c r="O56">
        <v>0.39700000000000002</v>
      </c>
      <c r="P56">
        <v>0.56799999999999995</v>
      </c>
      <c r="Q56">
        <v>10.913</v>
      </c>
      <c r="R56">
        <v>9.9000000000000008E-3</v>
      </c>
      <c r="S56">
        <v>11.813000000000001</v>
      </c>
      <c r="T56">
        <v>8.0000000000000002E-3</v>
      </c>
      <c r="U56">
        <v>1.4999999999999999E-2</v>
      </c>
      <c r="V56">
        <v>2.9000000000000001E-2</v>
      </c>
      <c r="W56">
        <v>1E-3</v>
      </c>
    </row>
    <row r="57" spans="3:23" x14ac:dyDescent="0.25">
      <c r="C57" s="2">
        <v>155</v>
      </c>
      <c r="D57" s="3" t="s">
        <v>1</v>
      </c>
      <c r="E57" s="4" t="s">
        <v>25</v>
      </c>
      <c r="F57">
        <f>O57/N57</f>
        <v>0.18701298701298702</v>
      </c>
      <c r="M57">
        <v>155</v>
      </c>
      <c r="N57">
        <v>1.155</v>
      </c>
      <c r="O57">
        <v>0.216</v>
      </c>
      <c r="P57">
        <v>0.40899999999999997</v>
      </c>
      <c r="Q57">
        <v>5.9249999999999998</v>
      </c>
      <c r="R57">
        <v>2.9700000000000001E-2</v>
      </c>
      <c r="S57">
        <v>8.4990000000000006</v>
      </c>
      <c r="T57">
        <v>6.4000000000000001E-2</v>
      </c>
      <c r="U57">
        <v>0.187</v>
      </c>
      <c r="V57">
        <v>0.439</v>
      </c>
      <c r="W57">
        <v>1.49E-2</v>
      </c>
    </row>
    <row r="58" spans="3:23" x14ac:dyDescent="0.25">
      <c r="C58" s="2">
        <v>172</v>
      </c>
      <c r="D58" s="5" t="s">
        <v>5</v>
      </c>
      <c r="E58" s="4" t="s">
        <v>25</v>
      </c>
      <c r="F58">
        <f>O58/N58</f>
        <v>6.3687150837988829E-2</v>
      </c>
      <c r="M58">
        <v>172</v>
      </c>
      <c r="N58">
        <v>0.89500000000000002</v>
      </c>
      <c r="O58">
        <v>5.7000000000000002E-2</v>
      </c>
      <c r="P58">
        <v>0.17599999999999999</v>
      </c>
      <c r="Q58">
        <v>10.801</v>
      </c>
      <c r="R58">
        <v>9.9000000000000008E-3</v>
      </c>
      <c r="S58">
        <v>3.6579999999999999</v>
      </c>
      <c r="T58">
        <v>0.01</v>
      </c>
      <c r="U58">
        <v>6.4000000000000001E-2</v>
      </c>
      <c r="V58">
        <v>0.20200000000000001</v>
      </c>
      <c r="W58">
        <v>1E-3</v>
      </c>
    </row>
    <row r="61" spans="3:23" x14ac:dyDescent="0.25">
      <c r="M61">
        <v>1</v>
      </c>
      <c r="N61">
        <v>10000</v>
      </c>
      <c r="O61">
        <v>0.41299999999999998</v>
      </c>
      <c r="P61">
        <v>1717.4849999999999</v>
      </c>
      <c r="Q61">
        <v>1.3009999999999999</v>
      </c>
      <c r="R61">
        <v>9.9000000000000008E-3</v>
      </c>
      <c r="S61">
        <v>35712.055999999997</v>
      </c>
      <c r="T61">
        <v>0</v>
      </c>
      <c r="U61">
        <v>0</v>
      </c>
      <c r="V61" s="1">
        <v>10000</v>
      </c>
      <c r="W61">
        <v>0.254</v>
      </c>
    </row>
    <row r="62" spans="3:23" x14ac:dyDescent="0.25">
      <c r="M62">
        <v>59</v>
      </c>
      <c r="N62">
        <v>6321.143</v>
      </c>
      <c r="O62">
        <v>0.25700000000000001</v>
      </c>
      <c r="P62">
        <v>4999.25</v>
      </c>
      <c r="Q62">
        <v>1.6879999999999999</v>
      </c>
      <c r="R62">
        <v>9.9000000000000008E-3</v>
      </c>
      <c r="S62">
        <v>103950.52800000001</v>
      </c>
      <c r="T62">
        <v>0</v>
      </c>
      <c r="U62">
        <v>0</v>
      </c>
      <c r="V62" s="1">
        <v>10000</v>
      </c>
      <c r="W62">
        <v>0.19389999999999999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67893-0953-4770-8A09-9CB799C68EDA}">
  <dimension ref="C1:W62"/>
  <sheetViews>
    <sheetView workbookViewId="0">
      <selection activeCell="C5" sqref="C5"/>
    </sheetView>
  </sheetViews>
  <sheetFormatPr defaultRowHeight="15" x14ac:dyDescent="0.25"/>
  <cols>
    <col min="3" max="4" width="9.140625" style="2"/>
    <col min="5" max="5" width="12.7109375" style="4" customWidth="1"/>
    <col min="6" max="6" width="12.7109375" customWidth="1"/>
  </cols>
  <sheetData>
    <row r="1" spans="3:23" x14ac:dyDescent="0.25">
      <c r="C1" t="s">
        <v>41</v>
      </c>
      <c r="M1">
        <f>COUNT(M7:M60)</f>
        <v>46</v>
      </c>
      <c r="N1" t="s">
        <v>39</v>
      </c>
      <c r="O1" t="s">
        <v>49</v>
      </c>
    </row>
    <row r="2" spans="3:23" x14ac:dyDescent="0.25">
      <c r="C2" t="s">
        <v>45</v>
      </c>
      <c r="G2" t="s">
        <v>40</v>
      </c>
      <c r="M2" t="s">
        <v>42</v>
      </c>
    </row>
    <row r="3" spans="3:23" x14ac:dyDescent="0.25">
      <c r="C3"/>
      <c r="G3" t="s">
        <v>43</v>
      </c>
    </row>
    <row r="4" spans="3:23" x14ac:dyDescent="0.25">
      <c r="C4" t="s">
        <v>52</v>
      </c>
    </row>
    <row r="6" spans="3:23" x14ac:dyDescent="0.25">
      <c r="C6" s="2" t="s">
        <v>23</v>
      </c>
      <c r="D6" s="2" t="s">
        <v>24</v>
      </c>
      <c r="E6" s="4" t="s">
        <v>26</v>
      </c>
      <c r="F6" t="s">
        <v>27</v>
      </c>
      <c r="M6" t="s">
        <v>47</v>
      </c>
      <c r="N6" t="s">
        <v>29</v>
      </c>
      <c r="O6" t="s">
        <v>30</v>
      </c>
      <c r="P6" t="s">
        <v>31</v>
      </c>
      <c r="Q6" t="s">
        <v>32</v>
      </c>
      <c r="R6" t="s">
        <v>33</v>
      </c>
      <c r="S6" t="s">
        <v>48</v>
      </c>
      <c r="T6" t="s">
        <v>35</v>
      </c>
      <c r="U6" t="s">
        <v>36</v>
      </c>
      <c r="V6" t="s">
        <v>37</v>
      </c>
      <c r="W6" t="s">
        <v>38</v>
      </c>
    </row>
    <row r="7" spans="3:23" x14ac:dyDescent="0.25">
      <c r="C7" s="2">
        <v>1</v>
      </c>
      <c r="D7" s="8" t="s">
        <v>4</v>
      </c>
      <c r="F7">
        <f>O7/N7</f>
        <v>0</v>
      </c>
      <c r="M7">
        <v>1</v>
      </c>
      <c r="N7">
        <v>1.353</v>
      </c>
      <c r="O7">
        <v>0</v>
      </c>
      <c r="P7">
        <v>0.11700000000000001</v>
      </c>
      <c r="Q7">
        <v>20.956</v>
      </c>
      <c r="R7">
        <v>9.9000000000000008E-3</v>
      </c>
      <c r="S7">
        <v>2.2629999999999999</v>
      </c>
      <c r="T7">
        <v>0</v>
      </c>
      <c r="U7">
        <v>0</v>
      </c>
      <c r="V7">
        <v>3.6999999999999998E-2</v>
      </c>
      <c r="W7">
        <v>0</v>
      </c>
    </row>
    <row r="8" spans="3:23" x14ac:dyDescent="0.25">
      <c r="C8" s="2">
        <v>6</v>
      </c>
      <c r="D8" s="9" t="s">
        <v>2</v>
      </c>
      <c r="F8">
        <f t="shared" ref="F8:F51" si="0">O8/N8</f>
        <v>1.0471204188481676E-2</v>
      </c>
      <c r="M8">
        <v>6</v>
      </c>
      <c r="N8">
        <v>1.91</v>
      </c>
      <c r="O8">
        <v>0.02</v>
      </c>
      <c r="P8">
        <v>0.13300000000000001</v>
      </c>
      <c r="Q8">
        <v>22.094999999999999</v>
      </c>
      <c r="R8">
        <v>9.9000000000000008E-3</v>
      </c>
      <c r="S8">
        <v>2.573</v>
      </c>
      <c r="T8">
        <v>1E-3</v>
      </c>
      <c r="U8">
        <v>1.0999999999999999E-2</v>
      </c>
      <c r="V8">
        <v>4.8000000000000001E-2</v>
      </c>
      <c r="W8">
        <v>0</v>
      </c>
    </row>
    <row r="9" spans="3:23" x14ac:dyDescent="0.25">
      <c r="C9" s="2">
        <v>9</v>
      </c>
      <c r="D9" s="5" t="s">
        <v>5</v>
      </c>
      <c r="F9">
        <f t="shared" si="0"/>
        <v>7.5187969924812026E-2</v>
      </c>
      <c r="M9">
        <v>9</v>
      </c>
      <c r="N9">
        <v>0.53200000000000003</v>
      </c>
      <c r="O9">
        <v>0.04</v>
      </c>
      <c r="P9">
        <v>0.127</v>
      </c>
      <c r="Q9">
        <v>10.555999999999999</v>
      </c>
      <c r="R9">
        <v>9.9000000000000008E-3</v>
      </c>
      <c r="S9">
        <v>2.46</v>
      </c>
      <c r="T9">
        <v>1.2E-2</v>
      </c>
      <c r="U9">
        <v>7.4999999999999997E-2</v>
      </c>
      <c r="V9">
        <v>0.23400000000000001</v>
      </c>
      <c r="W9">
        <v>1.1999999999999999E-3</v>
      </c>
    </row>
    <row r="10" spans="3:23" x14ac:dyDescent="0.25">
      <c r="C10" s="2">
        <v>12</v>
      </c>
      <c r="D10" s="8" t="s">
        <v>4</v>
      </c>
      <c r="F10">
        <f t="shared" si="0"/>
        <v>0</v>
      </c>
      <c r="M10">
        <v>12</v>
      </c>
      <c r="N10">
        <v>5.7190000000000003</v>
      </c>
      <c r="O10">
        <v>0</v>
      </c>
      <c r="P10">
        <v>0.14000000000000001</v>
      </c>
      <c r="Q10">
        <v>26.305</v>
      </c>
      <c r="R10">
        <v>9.9000000000000008E-3</v>
      </c>
      <c r="S10">
        <v>2.6989999999999998</v>
      </c>
      <c r="T10">
        <v>0</v>
      </c>
      <c r="U10">
        <v>0</v>
      </c>
      <c r="V10">
        <v>8.9999999999999993E-3</v>
      </c>
      <c r="W10">
        <v>0</v>
      </c>
    </row>
    <row r="11" spans="3:23" x14ac:dyDescent="0.25">
      <c r="C11" s="2">
        <v>16</v>
      </c>
      <c r="D11" s="3" t="s">
        <v>50</v>
      </c>
      <c r="F11">
        <f t="shared" si="0"/>
        <v>9.675366008911522E-2</v>
      </c>
      <c r="M11">
        <v>16</v>
      </c>
      <c r="N11">
        <v>1.571</v>
      </c>
      <c r="O11">
        <v>0.152</v>
      </c>
      <c r="P11">
        <v>0.377</v>
      </c>
      <c r="Q11">
        <v>13.404</v>
      </c>
      <c r="R11">
        <v>9.9000000000000008E-3</v>
      </c>
      <c r="S11">
        <v>7.2869999999999999</v>
      </c>
      <c r="T11">
        <v>3.4000000000000002E-2</v>
      </c>
      <c r="U11">
        <v>9.7000000000000003E-2</v>
      </c>
      <c r="V11">
        <v>0.214</v>
      </c>
      <c r="W11">
        <v>2.9999999999999997E-4</v>
      </c>
    </row>
    <row r="12" spans="3:23" x14ac:dyDescent="0.25">
      <c r="C12" s="2">
        <v>24</v>
      </c>
      <c r="D12" s="9" t="s">
        <v>2</v>
      </c>
      <c r="F12">
        <f t="shared" si="0"/>
        <v>2.0833333333333336E-2</v>
      </c>
      <c r="M12">
        <v>24</v>
      </c>
      <c r="N12">
        <v>2.016</v>
      </c>
      <c r="O12">
        <v>4.2000000000000003E-2</v>
      </c>
      <c r="P12">
        <v>0.12</v>
      </c>
      <c r="Q12">
        <v>11.999000000000001</v>
      </c>
      <c r="R12">
        <v>9.9000000000000008E-3</v>
      </c>
      <c r="S12">
        <v>2.33</v>
      </c>
      <c r="T12">
        <v>3.0000000000000001E-3</v>
      </c>
      <c r="U12">
        <v>2.1000000000000001E-2</v>
      </c>
      <c r="V12">
        <v>6.6000000000000003E-2</v>
      </c>
      <c r="W12">
        <v>5.0000000000000001E-4</v>
      </c>
    </row>
    <row r="13" spans="3:23" x14ac:dyDescent="0.25">
      <c r="C13" s="2">
        <v>25</v>
      </c>
      <c r="D13" s="5" t="s">
        <v>5</v>
      </c>
      <c r="F13">
        <f t="shared" si="0"/>
        <v>0.10752118644067798</v>
      </c>
      <c r="M13">
        <v>25</v>
      </c>
      <c r="N13">
        <v>1.8879999999999999</v>
      </c>
      <c r="O13">
        <v>0.20300000000000001</v>
      </c>
      <c r="P13">
        <v>0.35799999999999998</v>
      </c>
      <c r="Q13">
        <v>10.823</v>
      </c>
      <c r="R13">
        <v>1.9800000000000002E-2</v>
      </c>
      <c r="S13">
        <v>6.9139999999999997</v>
      </c>
      <c r="T13">
        <v>5.0999999999999997E-2</v>
      </c>
      <c r="U13">
        <v>0.107</v>
      </c>
      <c r="V13">
        <v>0.20200000000000001</v>
      </c>
      <c r="W13">
        <v>1E-3</v>
      </c>
    </row>
    <row r="14" spans="3:23" x14ac:dyDescent="0.25">
      <c r="C14" s="2">
        <v>28</v>
      </c>
      <c r="D14" s="6" t="s">
        <v>0</v>
      </c>
      <c r="F14">
        <f t="shared" si="0"/>
        <v>4.6370322993284302E-3</v>
      </c>
      <c r="M14">
        <v>28</v>
      </c>
      <c r="N14">
        <v>6.2539999999999996</v>
      </c>
      <c r="O14">
        <v>2.9000000000000001E-2</v>
      </c>
      <c r="P14">
        <v>0.184</v>
      </c>
      <c r="Q14">
        <v>20.526</v>
      </c>
      <c r="R14">
        <v>9.9000000000000008E-3</v>
      </c>
      <c r="S14">
        <v>3.5529999999999999</v>
      </c>
      <c r="T14">
        <v>0</v>
      </c>
      <c r="U14">
        <v>5.0000000000000001E-3</v>
      </c>
      <c r="V14">
        <v>2.1000000000000001E-2</v>
      </c>
      <c r="W14">
        <v>0</v>
      </c>
    </row>
    <row r="15" spans="3:23" x14ac:dyDescent="0.25">
      <c r="C15" s="2">
        <v>29</v>
      </c>
      <c r="D15" s="8" t="s">
        <v>4</v>
      </c>
      <c r="F15">
        <f t="shared" si="0"/>
        <v>0</v>
      </c>
      <c r="M15">
        <v>29</v>
      </c>
      <c r="N15">
        <v>1.7749999999999999</v>
      </c>
      <c r="O15">
        <v>0</v>
      </c>
      <c r="P15">
        <v>0.11799999999999999</v>
      </c>
      <c r="Q15">
        <v>22.119</v>
      </c>
      <c r="R15">
        <v>9.9000000000000008E-3</v>
      </c>
      <c r="S15">
        <v>2.2810000000000001</v>
      </c>
      <c r="T15">
        <v>0</v>
      </c>
      <c r="U15">
        <v>0</v>
      </c>
      <c r="V15">
        <v>2.8000000000000001E-2</v>
      </c>
      <c r="W15">
        <v>0</v>
      </c>
    </row>
    <row r="16" spans="3:23" x14ac:dyDescent="0.25">
      <c r="C16" s="2">
        <v>31</v>
      </c>
      <c r="D16" s="9" t="s">
        <v>2</v>
      </c>
      <c r="F16">
        <f t="shared" si="0"/>
        <v>0</v>
      </c>
      <c r="M16">
        <v>31</v>
      </c>
      <c r="N16">
        <v>3.2629999999999999</v>
      </c>
      <c r="O16">
        <v>0</v>
      </c>
      <c r="P16">
        <v>0.14899999999999999</v>
      </c>
      <c r="Q16">
        <v>39.18</v>
      </c>
      <c r="R16">
        <v>9.9000000000000008E-3</v>
      </c>
      <c r="S16">
        <v>2.8759999999999999</v>
      </c>
      <c r="T16">
        <v>0</v>
      </c>
      <c r="U16">
        <v>0</v>
      </c>
      <c r="V16">
        <v>1.2E-2</v>
      </c>
      <c r="W16">
        <v>0</v>
      </c>
    </row>
    <row r="17" spans="3:23" x14ac:dyDescent="0.25">
      <c r="C17" s="2">
        <v>32</v>
      </c>
      <c r="D17" s="6" t="s">
        <v>0</v>
      </c>
      <c r="F17">
        <f t="shared" si="0"/>
        <v>0.11111111111111112</v>
      </c>
      <c r="M17">
        <v>32</v>
      </c>
      <c r="N17">
        <v>0.99</v>
      </c>
      <c r="O17">
        <v>0.11</v>
      </c>
      <c r="P17">
        <v>0.19800000000000001</v>
      </c>
      <c r="Q17">
        <v>6.423</v>
      </c>
      <c r="R17">
        <v>1.9800000000000002E-2</v>
      </c>
      <c r="S17">
        <v>3.8220000000000001</v>
      </c>
      <c r="T17">
        <v>3.4000000000000002E-2</v>
      </c>
      <c r="U17">
        <v>0.111</v>
      </c>
      <c r="V17">
        <v>0.26900000000000002</v>
      </c>
      <c r="W17">
        <v>1.1299999999999999E-2</v>
      </c>
    </row>
    <row r="18" spans="3:23" x14ac:dyDescent="0.25">
      <c r="C18" s="2">
        <v>36</v>
      </c>
      <c r="D18" s="5" t="s">
        <v>5</v>
      </c>
      <c r="F18">
        <f t="shared" si="0"/>
        <v>0.14309906858594412</v>
      </c>
      <c r="M18">
        <v>36</v>
      </c>
      <c r="N18">
        <v>1.181</v>
      </c>
      <c r="O18">
        <v>0.16900000000000001</v>
      </c>
      <c r="P18">
        <v>0.32500000000000001</v>
      </c>
      <c r="Q18">
        <v>7.5190000000000001</v>
      </c>
      <c r="R18">
        <v>1.9800000000000002E-2</v>
      </c>
      <c r="S18">
        <v>6.29</v>
      </c>
      <c r="T18">
        <v>5.0999999999999997E-2</v>
      </c>
      <c r="U18">
        <v>0.14299999999999999</v>
      </c>
      <c r="V18">
        <v>0.32300000000000001</v>
      </c>
      <c r="W18">
        <v>6.1000000000000004E-3</v>
      </c>
    </row>
    <row r="19" spans="3:23" x14ac:dyDescent="0.25">
      <c r="C19" s="2">
        <v>42</v>
      </c>
      <c r="D19" s="3" t="s">
        <v>6</v>
      </c>
      <c r="E19" s="4" t="s">
        <v>7</v>
      </c>
      <c r="F19">
        <f t="shared" si="0"/>
        <v>0</v>
      </c>
      <c r="M19">
        <v>42</v>
      </c>
      <c r="N19">
        <v>11.754</v>
      </c>
      <c r="O19">
        <v>0</v>
      </c>
      <c r="P19">
        <v>0.151</v>
      </c>
      <c r="Q19">
        <v>6.9240000000000004</v>
      </c>
      <c r="R19">
        <v>1.9800000000000002E-2</v>
      </c>
      <c r="S19">
        <v>2.9169999999999998</v>
      </c>
      <c r="T19">
        <v>0</v>
      </c>
      <c r="U19">
        <v>0</v>
      </c>
      <c r="V19">
        <v>1.6E-2</v>
      </c>
      <c r="W19">
        <v>8.5000000000000006E-3</v>
      </c>
    </row>
    <row r="20" spans="3:23" x14ac:dyDescent="0.25">
      <c r="C20" s="2">
        <v>45</v>
      </c>
      <c r="D20" s="3" t="s">
        <v>8</v>
      </c>
      <c r="F20">
        <f t="shared" si="0"/>
        <v>0.10346020761245674</v>
      </c>
      <c r="M20">
        <v>45</v>
      </c>
      <c r="N20">
        <v>2.89</v>
      </c>
      <c r="O20">
        <v>0.29899999999999999</v>
      </c>
      <c r="P20">
        <v>0.42399999999999999</v>
      </c>
      <c r="Q20">
        <v>5.2549999999999999</v>
      </c>
      <c r="R20">
        <v>2.9700000000000001E-2</v>
      </c>
      <c r="S20">
        <v>8.1969999999999992</v>
      </c>
      <c r="T20">
        <v>0.05</v>
      </c>
      <c r="U20">
        <v>0.104</v>
      </c>
      <c r="V20">
        <v>0.19600000000000001</v>
      </c>
      <c r="W20">
        <v>2.1899999999999999E-2</v>
      </c>
    </row>
    <row r="21" spans="3:23" x14ac:dyDescent="0.25">
      <c r="C21" s="2">
        <v>46</v>
      </c>
      <c r="D21" s="8" t="s">
        <v>4</v>
      </c>
      <c r="F21">
        <f t="shared" si="0"/>
        <v>0</v>
      </c>
      <c r="M21">
        <v>46</v>
      </c>
      <c r="N21">
        <v>1.353</v>
      </c>
      <c r="O21">
        <v>0</v>
      </c>
      <c r="P21">
        <v>0.111</v>
      </c>
      <c r="Q21">
        <v>20.678000000000001</v>
      </c>
      <c r="R21">
        <v>9.9000000000000008E-3</v>
      </c>
      <c r="S21">
        <v>2.1509999999999998</v>
      </c>
      <c r="T21">
        <v>0</v>
      </c>
      <c r="U21">
        <v>0</v>
      </c>
      <c r="V21">
        <v>3.5999999999999997E-2</v>
      </c>
      <c r="W21">
        <v>0</v>
      </c>
    </row>
    <row r="22" spans="3:23" x14ac:dyDescent="0.25">
      <c r="C22" s="2">
        <v>47</v>
      </c>
      <c r="D22" s="5" t="s">
        <v>9</v>
      </c>
      <c r="F22">
        <f t="shared" si="0"/>
        <v>8.0032555615843735E-3</v>
      </c>
      <c r="M22">
        <v>47</v>
      </c>
      <c r="N22">
        <v>14.744</v>
      </c>
      <c r="O22">
        <v>0.11799999999999999</v>
      </c>
      <c r="P22">
        <v>0.33400000000000002</v>
      </c>
      <c r="Q22">
        <v>21.782</v>
      </c>
      <c r="R22">
        <v>9.9000000000000008E-3</v>
      </c>
      <c r="S22">
        <v>6.4660000000000002</v>
      </c>
      <c r="T22">
        <v>3.0000000000000001E-3</v>
      </c>
      <c r="U22">
        <v>8.0000000000000002E-3</v>
      </c>
      <c r="V22">
        <v>1.7999999999999999E-2</v>
      </c>
      <c r="W22">
        <v>0</v>
      </c>
    </row>
    <row r="23" spans="3:23" x14ac:dyDescent="0.25">
      <c r="C23" s="2">
        <v>48</v>
      </c>
      <c r="D23" s="5" t="s">
        <v>10</v>
      </c>
      <c r="F23">
        <f t="shared" si="0"/>
        <v>0</v>
      </c>
      <c r="M23">
        <v>48</v>
      </c>
      <c r="N23">
        <v>0.41599999999999998</v>
      </c>
      <c r="O23">
        <v>0</v>
      </c>
      <c r="P23">
        <v>9.1999999999999998E-2</v>
      </c>
      <c r="Q23">
        <v>14.412000000000001</v>
      </c>
      <c r="R23">
        <v>9.9000000000000008E-3</v>
      </c>
      <c r="S23">
        <v>1.7749999999999999</v>
      </c>
      <c r="T23">
        <v>0</v>
      </c>
      <c r="U23">
        <v>0</v>
      </c>
      <c r="V23">
        <v>0.109</v>
      </c>
      <c r="W23">
        <v>1E-4</v>
      </c>
    </row>
    <row r="24" spans="3:23" x14ac:dyDescent="0.25">
      <c r="C24" s="2">
        <v>49</v>
      </c>
      <c r="D24" s="7" t="s">
        <v>11</v>
      </c>
      <c r="F24">
        <f t="shared" si="0"/>
        <v>1.901944209636517E-2</v>
      </c>
      <c r="M24">
        <v>49</v>
      </c>
      <c r="N24">
        <v>2.3660000000000001</v>
      </c>
      <c r="O24">
        <v>4.4999999999999998E-2</v>
      </c>
      <c r="P24">
        <v>0.22900000000000001</v>
      </c>
      <c r="Q24">
        <v>25.036999999999999</v>
      </c>
      <c r="R24">
        <v>9.9000000000000008E-3</v>
      </c>
      <c r="S24">
        <v>4.4370000000000003</v>
      </c>
      <c r="T24">
        <v>3.0000000000000001E-3</v>
      </c>
      <c r="U24">
        <v>1.9E-2</v>
      </c>
      <c r="V24">
        <v>5.8999999999999997E-2</v>
      </c>
      <c r="W24">
        <v>0</v>
      </c>
    </row>
    <row r="25" spans="3:23" x14ac:dyDescent="0.25">
      <c r="C25" s="2">
        <v>50</v>
      </c>
      <c r="D25" s="8" t="s">
        <v>4</v>
      </c>
      <c r="F25">
        <f t="shared" si="0"/>
        <v>0</v>
      </c>
      <c r="M25">
        <v>50</v>
      </c>
      <c r="N25">
        <v>0.60699999999999998</v>
      </c>
      <c r="O25">
        <v>0</v>
      </c>
      <c r="P25">
        <v>8.5000000000000006E-2</v>
      </c>
      <c r="Q25">
        <v>14.994999999999999</v>
      </c>
      <c r="R25">
        <v>9.9000000000000008E-3</v>
      </c>
      <c r="S25">
        <v>1.651</v>
      </c>
      <c r="T25">
        <v>0</v>
      </c>
      <c r="U25">
        <v>0</v>
      </c>
      <c r="V25">
        <v>7.9000000000000001E-2</v>
      </c>
      <c r="W25">
        <v>1E-4</v>
      </c>
    </row>
    <row r="26" spans="3:23" x14ac:dyDescent="0.25">
      <c r="C26" s="2">
        <v>51</v>
      </c>
      <c r="D26" s="7" t="s">
        <v>12</v>
      </c>
      <c r="F26">
        <f t="shared" si="0"/>
        <v>0.14954954954954955</v>
      </c>
      <c r="M26">
        <v>51</v>
      </c>
      <c r="N26">
        <v>0.55500000000000005</v>
      </c>
      <c r="O26">
        <v>8.3000000000000004E-2</v>
      </c>
      <c r="P26">
        <v>0.14799999999999999</v>
      </c>
      <c r="Q26">
        <v>5.6120000000000001</v>
      </c>
      <c r="R26">
        <v>3.9600000000000003E-2</v>
      </c>
      <c r="S26">
        <v>2.859</v>
      </c>
      <c r="T26">
        <v>4.5999999999999999E-2</v>
      </c>
      <c r="U26">
        <v>0.14899999999999999</v>
      </c>
      <c r="V26">
        <v>0.35599999999999998</v>
      </c>
      <c r="W26">
        <v>1.78E-2</v>
      </c>
    </row>
    <row r="27" spans="3:23" x14ac:dyDescent="0.25">
      <c r="C27" s="2">
        <v>52</v>
      </c>
      <c r="D27" s="5" t="s">
        <v>5</v>
      </c>
      <c r="F27">
        <f t="shared" si="0"/>
        <v>0.18840579710144931</v>
      </c>
      <c r="M27">
        <v>52</v>
      </c>
      <c r="N27">
        <v>1.0349999999999999</v>
      </c>
      <c r="O27">
        <v>0.19500000000000001</v>
      </c>
      <c r="P27">
        <v>0.32500000000000001</v>
      </c>
      <c r="Q27">
        <v>7.0389999999999997</v>
      </c>
      <c r="R27">
        <v>1.9800000000000002E-2</v>
      </c>
      <c r="S27">
        <v>6.2859999999999996</v>
      </c>
      <c r="T27">
        <v>8.4000000000000005E-2</v>
      </c>
      <c r="U27">
        <v>0.189</v>
      </c>
      <c r="V27">
        <v>0.36699999999999999</v>
      </c>
      <c r="W27">
        <v>8.0000000000000002E-3</v>
      </c>
    </row>
    <row r="28" spans="3:23" x14ac:dyDescent="0.25">
      <c r="C28" s="2">
        <v>53</v>
      </c>
      <c r="D28" s="8" t="s">
        <v>4</v>
      </c>
      <c r="F28">
        <f t="shared" si="0"/>
        <v>0</v>
      </c>
      <c r="M28">
        <v>53</v>
      </c>
      <c r="N28">
        <v>6.4139999999999997</v>
      </c>
      <c r="O28">
        <v>0</v>
      </c>
      <c r="P28">
        <v>0.14099999999999999</v>
      </c>
      <c r="Q28">
        <v>28.87</v>
      </c>
      <c r="R28">
        <v>9.9000000000000008E-3</v>
      </c>
      <c r="S28">
        <v>2.718</v>
      </c>
      <c r="T28">
        <v>0</v>
      </c>
      <c r="U28">
        <v>0</v>
      </c>
      <c r="V28">
        <v>8.0000000000000002E-3</v>
      </c>
      <c r="W28">
        <v>0</v>
      </c>
    </row>
    <row r="29" spans="3:23" x14ac:dyDescent="0.25">
      <c r="C29" s="2">
        <v>55</v>
      </c>
      <c r="D29" s="5" t="s">
        <v>5</v>
      </c>
      <c r="F29">
        <f t="shared" si="0"/>
        <v>6.3040196419980425E-5</v>
      </c>
      <c r="M29">
        <v>55</v>
      </c>
      <c r="N29">
        <v>301.39499999999998</v>
      </c>
      <c r="O29">
        <v>1.9E-2</v>
      </c>
      <c r="P29">
        <v>0.2</v>
      </c>
      <c r="Q29">
        <v>39.365000000000002</v>
      </c>
      <c r="R29">
        <v>9.9000000000000008E-3</v>
      </c>
      <c r="S29">
        <v>3.8730000000000002</v>
      </c>
      <c r="T29">
        <v>0</v>
      </c>
      <c r="U29">
        <v>0</v>
      </c>
      <c r="V29">
        <v>0</v>
      </c>
      <c r="W29">
        <v>0</v>
      </c>
    </row>
    <row r="30" spans="3:23" x14ac:dyDescent="0.25">
      <c r="C30" s="2">
        <v>59</v>
      </c>
      <c r="D30" s="2" t="s">
        <v>13</v>
      </c>
      <c r="E30" s="4" t="s">
        <v>14</v>
      </c>
      <c r="F30">
        <f t="shared" si="0"/>
        <v>0.10844444444444444</v>
      </c>
      <c r="M30">
        <v>59</v>
      </c>
      <c r="N30">
        <v>3.375</v>
      </c>
      <c r="O30">
        <v>0.36599999999999999</v>
      </c>
      <c r="P30">
        <v>0.67</v>
      </c>
      <c r="Q30">
        <v>7.1980000000000004</v>
      </c>
      <c r="R30">
        <v>2.9700000000000001E-2</v>
      </c>
      <c r="S30">
        <v>12.962</v>
      </c>
      <c r="T30">
        <v>5.2999999999999999E-2</v>
      </c>
      <c r="U30">
        <v>0.108</v>
      </c>
      <c r="V30">
        <v>0.222</v>
      </c>
      <c r="W30">
        <v>7.3000000000000001E-3</v>
      </c>
    </row>
    <row r="31" spans="3:23" x14ac:dyDescent="0.25">
      <c r="C31" s="2">
        <v>60</v>
      </c>
      <c r="D31" s="5" t="s">
        <v>15</v>
      </c>
      <c r="F31">
        <f t="shared" si="0"/>
        <v>0</v>
      </c>
      <c r="M31">
        <v>60</v>
      </c>
      <c r="N31">
        <v>0.79600000000000004</v>
      </c>
      <c r="O31">
        <v>0</v>
      </c>
      <c r="P31">
        <v>0.10199999999999999</v>
      </c>
      <c r="Q31">
        <v>19.213000000000001</v>
      </c>
      <c r="R31">
        <v>9.9000000000000008E-3</v>
      </c>
      <c r="S31">
        <v>1.9770000000000001</v>
      </c>
      <c r="T31">
        <v>0</v>
      </c>
      <c r="U31">
        <v>0</v>
      </c>
      <c r="V31">
        <v>5.5E-2</v>
      </c>
      <c r="W31">
        <v>0</v>
      </c>
    </row>
    <row r="32" spans="3:23" x14ac:dyDescent="0.25">
      <c r="C32" s="2">
        <v>63</v>
      </c>
      <c r="D32" s="2" t="s">
        <v>16</v>
      </c>
      <c r="F32">
        <f t="shared" si="0"/>
        <v>0.20089285714285712</v>
      </c>
      <c r="M32">
        <v>63</v>
      </c>
      <c r="N32">
        <v>1.1200000000000001</v>
      </c>
      <c r="O32">
        <v>0.22500000000000001</v>
      </c>
      <c r="P32">
        <v>0.35499999999999998</v>
      </c>
      <c r="Q32">
        <v>5.57</v>
      </c>
      <c r="R32">
        <v>3.9600000000000003E-2</v>
      </c>
      <c r="S32">
        <v>6.86</v>
      </c>
      <c r="T32">
        <v>0.09</v>
      </c>
      <c r="U32">
        <v>0.20100000000000001</v>
      </c>
      <c r="V32">
        <v>0.39400000000000002</v>
      </c>
      <c r="W32">
        <v>1.83E-2</v>
      </c>
    </row>
    <row r="33" spans="3:23" x14ac:dyDescent="0.25">
      <c r="C33" s="2">
        <v>64</v>
      </c>
      <c r="D33" s="5" t="s">
        <v>5</v>
      </c>
      <c r="F33">
        <f t="shared" si="0"/>
        <v>0.15508021390374332</v>
      </c>
      <c r="M33">
        <v>64</v>
      </c>
      <c r="N33">
        <v>0.374</v>
      </c>
      <c r="O33">
        <v>5.8000000000000003E-2</v>
      </c>
      <c r="P33">
        <v>0.13100000000000001</v>
      </c>
      <c r="Q33">
        <v>6.7409999999999997</v>
      </c>
      <c r="R33">
        <v>9.9000000000000008E-3</v>
      </c>
      <c r="S33">
        <v>2.528</v>
      </c>
      <c r="T33">
        <v>3.9E-2</v>
      </c>
      <c r="U33">
        <v>0.156</v>
      </c>
      <c r="V33">
        <v>0.41</v>
      </c>
      <c r="W33">
        <v>9.4000000000000004E-3</v>
      </c>
    </row>
    <row r="34" spans="3:23" x14ac:dyDescent="0.25">
      <c r="C34" s="2">
        <v>68</v>
      </c>
      <c r="D34" s="8" t="s">
        <v>4</v>
      </c>
      <c r="F34">
        <f t="shared" si="0"/>
        <v>0</v>
      </c>
      <c r="M34">
        <v>68</v>
      </c>
      <c r="N34">
        <v>0.81200000000000006</v>
      </c>
      <c r="O34">
        <v>0</v>
      </c>
      <c r="P34">
        <v>9.1999999999999998E-2</v>
      </c>
      <c r="Q34">
        <v>15.925000000000001</v>
      </c>
      <c r="R34">
        <v>9.9000000000000008E-3</v>
      </c>
      <c r="S34">
        <v>1.774</v>
      </c>
      <c r="T34">
        <v>0</v>
      </c>
      <c r="U34">
        <v>0</v>
      </c>
      <c r="V34">
        <v>6.2E-2</v>
      </c>
      <c r="W34">
        <v>1E-4</v>
      </c>
    </row>
    <row r="35" spans="3:23" x14ac:dyDescent="0.25">
      <c r="C35" s="2">
        <v>69</v>
      </c>
      <c r="D35" s="9" t="s">
        <v>17</v>
      </c>
      <c r="F35">
        <f t="shared" si="0"/>
        <v>9.9889012208657035E-2</v>
      </c>
      <c r="M35">
        <v>69</v>
      </c>
      <c r="N35">
        <v>1.802</v>
      </c>
      <c r="O35">
        <v>0.18</v>
      </c>
      <c r="P35">
        <v>0.29499999999999998</v>
      </c>
      <c r="Q35">
        <v>8.218</v>
      </c>
      <c r="R35">
        <v>9.9000000000000008E-3</v>
      </c>
      <c r="S35">
        <v>5.6989999999999998</v>
      </c>
      <c r="T35">
        <v>4.2000000000000003E-2</v>
      </c>
      <c r="U35">
        <v>0.1</v>
      </c>
      <c r="V35">
        <v>0.20399999999999999</v>
      </c>
      <c r="W35">
        <v>4.1000000000000003E-3</v>
      </c>
    </row>
    <row r="36" spans="3:23" x14ac:dyDescent="0.25">
      <c r="C36" s="2">
        <v>70</v>
      </c>
      <c r="D36" s="9" t="s">
        <v>2</v>
      </c>
      <c r="F36">
        <f t="shared" si="0"/>
        <v>5.3908355795148251E-2</v>
      </c>
      <c r="M36">
        <v>70</v>
      </c>
      <c r="N36">
        <v>0.74199999999999999</v>
      </c>
      <c r="O36">
        <v>0.04</v>
      </c>
      <c r="P36">
        <v>0.11</v>
      </c>
      <c r="Q36">
        <v>10.28</v>
      </c>
      <c r="R36">
        <v>9.9000000000000008E-3</v>
      </c>
      <c r="S36">
        <v>2.1309999999999998</v>
      </c>
      <c r="T36">
        <v>8.9999999999999993E-3</v>
      </c>
      <c r="U36">
        <v>5.3999999999999999E-2</v>
      </c>
      <c r="V36">
        <v>0.17</v>
      </c>
      <c r="W36">
        <v>1.2999999999999999E-3</v>
      </c>
    </row>
    <row r="37" spans="3:23" x14ac:dyDescent="0.25">
      <c r="C37" s="2">
        <v>72</v>
      </c>
      <c r="D37" s="2" t="s">
        <v>10</v>
      </c>
      <c r="F37">
        <f t="shared" si="0"/>
        <v>0</v>
      </c>
      <c r="M37">
        <v>72</v>
      </c>
      <c r="N37">
        <v>0.95499999999999996</v>
      </c>
      <c r="O37">
        <v>0</v>
      </c>
      <c r="P37">
        <v>0.17899999999999999</v>
      </c>
      <c r="Q37">
        <v>23.257999999999999</v>
      </c>
      <c r="R37">
        <v>9.9000000000000008E-3</v>
      </c>
      <c r="S37">
        <v>3.4540000000000002</v>
      </c>
      <c r="T37">
        <v>0</v>
      </c>
      <c r="U37">
        <v>0</v>
      </c>
      <c r="V37">
        <v>0.05</v>
      </c>
      <c r="W37">
        <v>0</v>
      </c>
    </row>
    <row r="38" spans="3:23" x14ac:dyDescent="0.25">
      <c r="C38" s="2">
        <v>74</v>
      </c>
      <c r="D38" s="9" t="s">
        <v>2</v>
      </c>
      <c r="F38">
        <f t="shared" si="0"/>
        <v>0</v>
      </c>
      <c r="M38">
        <v>74</v>
      </c>
      <c r="N38">
        <v>0.45300000000000001</v>
      </c>
      <c r="O38">
        <v>0</v>
      </c>
      <c r="P38">
        <v>5.1999999999999998E-2</v>
      </c>
      <c r="Q38">
        <v>12.631</v>
      </c>
      <c r="R38">
        <v>9.9000000000000008E-3</v>
      </c>
      <c r="S38">
        <v>0.998</v>
      </c>
      <c r="T38">
        <v>0</v>
      </c>
      <c r="U38">
        <v>0</v>
      </c>
      <c r="V38">
        <v>8.2000000000000003E-2</v>
      </c>
      <c r="W38">
        <v>4.0000000000000002E-4</v>
      </c>
    </row>
    <row r="39" spans="3:23" x14ac:dyDescent="0.25">
      <c r="C39" s="2">
        <v>75</v>
      </c>
      <c r="D39" s="8" t="s">
        <v>4</v>
      </c>
      <c r="E39" s="4" t="s">
        <v>14</v>
      </c>
      <c r="F39">
        <f t="shared" si="0"/>
        <v>0</v>
      </c>
      <c r="M39">
        <v>75</v>
      </c>
      <c r="N39">
        <v>2.218</v>
      </c>
      <c r="O39">
        <v>0</v>
      </c>
      <c r="P39">
        <v>0.122</v>
      </c>
      <c r="Q39">
        <v>25.245000000000001</v>
      </c>
      <c r="R39">
        <v>9.9000000000000008E-3</v>
      </c>
      <c r="S39">
        <v>2.3559999999999999</v>
      </c>
      <c r="T39">
        <v>0</v>
      </c>
      <c r="U39">
        <v>0</v>
      </c>
      <c r="V39">
        <v>2.1999999999999999E-2</v>
      </c>
      <c r="W39">
        <v>0</v>
      </c>
    </row>
    <row r="40" spans="3:23" x14ac:dyDescent="0.25">
      <c r="C40" s="2">
        <v>89</v>
      </c>
      <c r="D40" s="2" t="s">
        <v>51</v>
      </c>
      <c r="F40">
        <f t="shared" si="0"/>
        <v>0.20443587270973965</v>
      </c>
      <c r="M40">
        <v>89</v>
      </c>
      <c r="N40">
        <v>1.0369999999999999</v>
      </c>
      <c r="O40">
        <v>0.21199999999999999</v>
      </c>
      <c r="P40">
        <v>0.27800000000000002</v>
      </c>
      <c r="Q40">
        <v>3.4129999999999998</v>
      </c>
      <c r="R40">
        <v>4.9500000000000002E-2</v>
      </c>
      <c r="S40">
        <v>5.3719999999999999</v>
      </c>
      <c r="T40">
        <v>9.5000000000000001E-2</v>
      </c>
      <c r="U40">
        <v>0.20399999999999999</v>
      </c>
      <c r="V40">
        <v>0.39600000000000002</v>
      </c>
      <c r="W40">
        <v>6.4699999999999994E-2</v>
      </c>
    </row>
    <row r="41" spans="3:23" x14ac:dyDescent="0.25">
      <c r="C41" s="2">
        <v>90</v>
      </c>
      <c r="D41" s="2" t="s">
        <v>18</v>
      </c>
      <c r="F41">
        <f t="shared" si="0"/>
        <v>1.5403447924104864E-2</v>
      </c>
      <c r="M41">
        <v>90</v>
      </c>
      <c r="N41">
        <v>9.8030000000000008</v>
      </c>
      <c r="O41">
        <v>0.151</v>
      </c>
      <c r="P41">
        <v>0.376</v>
      </c>
      <c r="Q41">
        <v>22.140999999999998</v>
      </c>
      <c r="R41">
        <v>9.9000000000000008E-3</v>
      </c>
      <c r="S41">
        <v>7.274</v>
      </c>
      <c r="T41">
        <v>6.0000000000000001E-3</v>
      </c>
      <c r="U41">
        <v>1.4999999999999999E-2</v>
      </c>
      <c r="V41">
        <v>3.1E-2</v>
      </c>
      <c r="W41">
        <v>0</v>
      </c>
    </row>
    <row r="42" spans="3:23" x14ac:dyDescent="0.25">
      <c r="C42" s="2">
        <v>91</v>
      </c>
      <c r="D42" s="8" t="s">
        <v>4</v>
      </c>
      <c r="E42" s="4" t="s">
        <v>14</v>
      </c>
      <c r="F42">
        <f t="shared" si="0"/>
        <v>0</v>
      </c>
      <c r="M42">
        <v>91</v>
      </c>
      <c r="N42">
        <v>0.81299999999999994</v>
      </c>
      <c r="O42">
        <v>0</v>
      </c>
      <c r="P42">
        <v>8.8999999999999996E-2</v>
      </c>
      <c r="Q42">
        <v>16.256</v>
      </c>
      <c r="R42">
        <v>9.9000000000000008E-3</v>
      </c>
      <c r="S42">
        <v>1.7150000000000001</v>
      </c>
      <c r="T42">
        <v>0</v>
      </c>
      <c r="U42">
        <v>0</v>
      </c>
      <c r="V42">
        <v>0.06</v>
      </c>
      <c r="W42">
        <v>1E-4</v>
      </c>
    </row>
    <row r="43" spans="3:23" x14ac:dyDescent="0.25">
      <c r="C43" s="2">
        <v>94</v>
      </c>
      <c r="D43" s="2" t="s">
        <v>19</v>
      </c>
      <c r="F43">
        <f t="shared" si="0"/>
        <v>4.6466602129719259E-2</v>
      </c>
      <c r="M43">
        <v>94</v>
      </c>
      <c r="N43">
        <v>3.0990000000000002</v>
      </c>
      <c r="O43">
        <v>0.14399999999999999</v>
      </c>
      <c r="P43">
        <v>0.22700000000000001</v>
      </c>
      <c r="Q43">
        <v>8.6910000000000007</v>
      </c>
      <c r="R43">
        <v>9.9000000000000008E-3</v>
      </c>
      <c r="S43">
        <v>4.399</v>
      </c>
      <c r="T43">
        <v>1.9E-2</v>
      </c>
      <c r="U43">
        <v>4.5999999999999999E-2</v>
      </c>
      <c r="V43">
        <v>9.6000000000000002E-2</v>
      </c>
      <c r="W43">
        <v>3.2000000000000002E-3</v>
      </c>
    </row>
    <row r="44" spans="3:23" x14ac:dyDescent="0.25">
      <c r="C44" s="2">
        <v>99</v>
      </c>
      <c r="D44" s="6" t="s">
        <v>0</v>
      </c>
      <c r="F44">
        <f t="shared" si="0"/>
        <v>6.1224489795918373E-2</v>
      </c>
      <c r="M44">
        <v>99</v>
      </c>
      <c r="N44">
        <v>1.0289999999999999</v>
      </c>
      <c r="O44">
        <v>6.3E-2</v>
      </c>
      <c r="P44">
        <v>0.17399999999999999</v>
      </c>
      <c r="Q44">
        <v>9.73</v>
      </c>
      <c r="R44">
        <v>9.9000000000000008E-3</v>
      </c>
      <c r="S44">
        <v>3.3650000000000002</v>
      </c>
      <c r="T44">
        <v>0.01</v>
      </c>
      <c r="U44">
        <v>6.2E-2</v>
      </c>
      <c r="V44">
        <v>0.19500000000000001</v>
      </c>
      <c r="W44">
        <v>1.8E-3</v>
      </c>
    </row>
    <row r="45" spans="3:23" x14ac:dyDescent="0.25">
      <c r="C45" s="2">
        <v>100</v>
      </c>
      <c r="D45" s="3" t="s">
        <v>20</v>
      </c>
      <c r="E45" s="4" t="s">
        <v>14</v>
      </c>
      <c r="F45">
        <f t="shared" si="0"/>
        <v>8.4188911704312114E-2</v>
      </c>
      <c r="M45">
        <v>100</v>
      </c>
      <c r="N45">
        <v>0.48699999999999999</v>
      </c>
      <c r="O45">
        <v>4.1000000000000002E-2</v>
      </c>
      <c r="P45">
        <v>0.11600000000000001</v>
      </c>
      <c r="Q45">
        <v>8.7240000000000002</v>
      </c>
      <c r="R45">
        <v>9.9000000000000008E-3</v>
      </c>
      <c r="S45">
        <v>2.2370000000000001</v>
      </c>
      <c r="T45">
        <v>1.4E-2</v>
      </c>
      <c r="U45">
        <v>8.4000000000000005E-2</v>
      </c>
      <c r="V45">
        <v>0.26400000000000001</v>
      </c>
      <c r="W45">
        <v>3.0999999999999999E-3</v>
      </c>
    </row>
    <row r="46" spans="3:23" x14ac:dyDescent="0.25">
      <c r="C46" s="2">
        <v>101</v>
      </c>
      <c r="D46" s="2" t="s">
        <v>21</v>
      </c>
      <c r="F46">
        <f t="shared" si="0"/>
        <v>1.5433741351782864E-2</v>
      </c>
      <c r="M46">
        <v>101</v>
      </c>
      <c r="N46">
        <v>28.184999999999999</v>
      </c>
      <c r="O46">
        <v>0.435</v>
      </c>
      <c r="P46">
        <v>0.69699999999999995</v>
      </c>
      <c r="Q46">
        <v>7.226</v>
      </c>
      <c r="R46">
        <v>9.9000000000000008E-3</v>
      </c>
      <c r="S46">
        <v>13.473000000000001</v>
      </c>
      <c r="T46">
        <v>8.0000000000000002E-3</v>
      </c>
      <c r="U46">
        <v>1.4999999999999999E-2</v>
      </c>
      <c r="V46">
        <v>0.03</v>
      </c>
      <c r="W46">
        <v>7.1999999999999998E-3</v>
      </c>
    </row>
    <row r="47" spans="3:23" x14ac:dyDescent="0.25">
      <c r="C47" s="2">
        <v>103</v>
      </c>
      <c r="D47" s="6" t="s">
        <v>0</v>
      </c>
      <c r="F47">
        <f t="shared" si="0"/>
        <v>0.1383219954648526</v>
      </c>
      <c r="M47">
        <v>103</v>
      </c>
      <c r="N47">
        <v>0.441</v>
      </c>
      <c r="O47">
        <v>6.0999999999999999E-2</v>
      </c>
      <c r="P47">
        <v>0.128</v>
      </c>
      <c r="Q47">
        <v>4.2960000000000003</v>
      </c>
      <c r="R47">
        <v>4.9500000000000002E-2</v>
      </c>
      <c r="S47">
        <v>2.484</v>
      </c>
      <c r="T47">
        <v>2.3E-2</v>
      </c>
      <c r="U47">
        <v>0.13900000000000001</v>
      </c>
      <c r="V47">
        <v>0.44400000000000001</v>
      </c>
      <c r="W47">
        <v>3.8199999999999998E-2</v>
      </c>
    </row>
    <row r="48" spans="3:23" x14ac:dyDescent="0.25">
      <c r="C48" s="2">
        <v>104</v>
      </c>
      <c r="D48" s="8" t="s">
        <v>4</v>
      </c>
      <c r="F48">
        <f t="shared" si="0"/>
        <v>0</v>
      </c>
      <c r="M48">
        <v>104</v>
      </c>
      <c r="N48">
        <v>0.26600000000000001</v>
      </c>
      <c r="O48">
        <v>0</v>
      </c>
      <c r="P48">
        <v>4.2000000000000003E-2</v>
      </c>
      <c r="Q48">
        <v>7.28</v>
      </c>
      <c r="R48">
        <v>9.9000000000000008E-3</v>
      </c>
      <c r="S48">
        <v>0.80400000000000005</v>
      </c>
      <c r="T48">
        <v>0</v>
      </c>
      <c r="U48">
        <v>0</v>
      </c>
      <c r="V48">
        <v>0.17899999999999999</v>
      </c>
      <c r="W48">
        <v>7.0000000000000001E-3</v>
      </c>
    </row>
    <row r="49" spans="3:23" x14ac:dyDescent="0.25">
      <c r="C49" s="2">
        <v>105</v>
      </c>
      <c r="D49" s="5" t="s">
        <v>9</v>
      </c>
      <c r="F49">
        <f t="shared" si="0"/>
        <v>0.12996688741721854</v>
      </c>
      <c r="M49">
        <v>105</v>
      </c>
      <c r="N49">
        <v>1.208</v>
      </c>
      <c r="O49">
        <v>0.157</v>
      </c>
      <c r="P49">
        <v>0.33</v>
      </c>
      <c r="Q49">
        <v>10.202</v>
      </c>
      <c r="R49">
        <v>9.9000000000000008E-3</v>
      </c>
      <c r="S49">
        <v>6.3860000000000001</v>
      </c>
      <c r="T49">
        <v>0.05</v>
      </c>
      <c r="U49">
        <v>0.13</v>
      </c>
      <c r="V49">
        <v>0.27700000000000002</v>
      </c>
      <c r="W49">
        <v>1.4E-3</v>
      </c>
    </row>
    <row r="50" spans="3:23" x14ac:dyDescent="0.25">
      <c r="C50" s="2">
        <v>108</v>
      </c>
      <c r="D50" s="8" t="s">
        <v>4</v>
      </c>
      <c r="F50">
        <f t="shared" si="0"/>
        <v>0</v>
      </c>
      <c r="M50">
        <v>108</v>
      </c>
      <c r="N50">
        <v>0.63600000000000001</v>
      </c>
      <c r="O50">
        <v>0</v>
      </c>
      <c r="P50">
        <v>8.5999999999999993E-2</v>
      </c>
      <c r="Q50">
        <v>15.215999999999999</v>
      </c>
      <c r="R50">
        <v>9.9000000000000008E-3</v>
      </c>
      <c r="S50">
        <v>1.661</v>
      </c>
      <c r="T50">
        <v>0</v>
      </c>
      <c r="U50">
        <v>0</v>
      </c>
      <c r="V50">
        <v>7.5999999999999998E-2</v>
      </c>
      <c r="W50">
        <v>1E-4</v>
      </c>
    </row>
    <row r="51" spans="3:23" x14ac:dyDescent="0.25">
      <c r="C51" s="2">
        <v>111</v>
      </c>
      <c r="D51" s="8" t="s">
        <v>4</v>
      </c>
      <c r="E51"/>
      <c r="F51">
        <f t="shared" si="0"/>
        <v>0</v>
      </c>
      <c r="M51">
        <v>111</v>
      </c>
      <c r="N51">
        <v>23.981000000000002</v>
      </c>
      <c r="O51">
        <v>0</v>
      </c>
      <c r="P51">
        <v>0.14399999999999999</v>
      </c>
      <c r="Q51">
        <v>32.454999999999998</v>
      </c>
      <c r="R51">
        <v>9.9000000000000008E-3</v>
      </c>
      <c r="S51">
        <v>2.7759999999999998</v>
      </c>
      <c r="T51">
        <v>0</v>
      </c>
      <c r="U51">
        <v>0</v>
      </c>
      <c r="V51">
        <v>2E-3</v>
      </c>
      <c r="W51">
        <v>0</v>
      </c>
    </row>
    <row r="52" spans="3:23" x14ac:dyDescent="0.25">
      <c r="C52"/>
      <c r="D52"/>
      <c r="E52"/>
    </row>
    <row r="53" spans="3:23" x14ac:dyDescent="0.25">
      <c r="C53"/>
      <c r="D53"/>
      <c r="E53"/>
    </row>
    <row r="54" spans="3:23" x14ac:dyDescent="0.25">
      <c r="C54"/>
      <c r="D54"/>
      <c r="E54"/>
    </row>
    <row r="55" spans="3:23" x14ac:dyDescent="0.25">
      <c r="C55"/>
      <c r="D55"/>
      <c r="E55"/>
      <c r="M55">
        <v>27</v>
      </c>
      <c r="N55">
        <v>319.51900000000001</v>
      </c>
      <c r="O55">
        <v>0.223</v>
      </c>
      <c r="P55">
        <v>10000</v>
      </c>
      <c r="Q55">
        <v>0.49299999999999999</v>
      </c>
      <c r="R55">
        <v>9.9000000000000008E-3</v>
      </c>
      <c r="S55">
        <v>193383.22700000001</v>
      </c>
      <c r="T55">
        <v>0</v>
      </c>
      <c r="U55">
        <v>1E-3</v>
      </c>
      <c r="V55" s="1">
        <v>10000</v>
      </c>
      <c r="W55">
        <v>0.48249999999999998</v>
      </c>
    </row>
    <row r="56" spans="3:23" x14ac:dyDescent="0.25">
      <c r="C56"/>
      <c r="D56"/>
      <c r="E56"/>
    </row>
    <row r="57" spans="3:23" x14ac:dyDescent="0.25">
      <c r="C57"/>
      <c r="D57"/>
      <c r="E57"/>
    </row>
    <row r="58" spans="3:23" x14ac:dyDescent="0.25">
      <c r="C58"/>
      <c r="D58"/>
      <c r="E58"/>
    </row>
    <row r="61" spans="3:23" x14ac:dyDescent="0.25">
      <c r="V61" s="1"/>
    </row>
    <row r="62" spans="3:23" x14ac:dyDescent="0.25">
      <c r="V62" s="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ORF</vt:lpstr>
      <vt:lpstr>Cysteine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Hayden Smith</dc:creator>
  <cp:lastModifiedBy>Hayden Smith</cp:lastModifiedBy>
  <dcterms:created xsi:type="dcterms:W3CDTF">2023-02-01T04:03:17Z</dcterms:created>
  <dcterms:modified xsi:type="dcterms:W3CDTF">2023-02-10T04:44:01Z</dcterms:modified>
</cp:coreProperties>
</file>