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krishnankutty\Desktop\HCT116_Guggul_DATA_15082019\HCT_Proteomics_Ref papers\Supplementary files\"/>
    </mc:Choice>
  </mc:AlternateContent>
  <bookViews>
    <workbookView xWindow="0" yWindow="0" windowWidth="28800" windowHeight="14175" activeTab="3"/>
  </bookViews>
  <sheets>
    <sheet name="Dataset(New Set)" sheetId="1" r:id="rId1"/>
    <sheet name="Cellular component" sheetId="2" r:id="rId2"/>
    <sheet name="Molecular function" sheetId="3" r:id="rId3"/>
    <sheet name="Biological process" sheetId="4" r:id="rId4"/>
    <sheet name="Biological pathway" sheetId="5" r:id="rId5"/>
  </sheets>
  <definedNames>
    <definedName name="_xlnm._FilterDatabase" localSheetId="4" hidden="1">'Biological pathway'!$A$9:$J$9</definedName>
    <definedName name="_xlnm._FilterDatabase" localSheetId="3" hidden="1">'Biological process'!$A$9:$J$9</definedName>
    <definedName name="_xlnm._FilterDatabase" localSheetId="1" hidden="1">'Cellular component'!$A$9:$J$9</definedName>
    <definedName name="_xlnm._FilterDatabase" localSheetId="2" hidden="1">'Molecular function'!$A$9:$J$9</definedName>
  </definedNames>
  <calcPr calcId="152511"/>
</workbook>
</file>

<file path=xl/calcChain.xml><?xml version="1.0" encoding="utf-8"?>
<calcChain xmlns="http://schemas.openxmlformats.org/spreadsheetml/2006/main">
  <c r="M11" i="4" l="1"/>
  <c r="M12" i="4"/>
  <c r="M14" i="4"/>
  <c r="M15" i="4"/>
  <c r="M16" i="4"/>
  <c r="M10" i="4"/>
  <c r="L11" i="4"/>
  <c r="L12" i="4"/>
  <c r="L13" i="4"/>
  <c r="M13" i="4" s="1"/>
  <c r="L14" i="4"/>
  <c r="L15" i="4"/>
  <c r="L16" i="4"/>
  <c r="L10" i="4"/>
  <c r="M11" i="3" l="1"/>
  <c r="M12" i="3"/>
  <c r="M13" i="3"/>
  <c r="M14" i="3"/>
  <c r="M15" i="3"/>
  <c r="M16" i="3"/>
  <c r="M17" i="3"/>
  <c r="M18" i="3"/>
  <c r="M10" i="3"/>
  <c r="L11" i="3"/>
  <c r="L12" i="3"/>
  <c r="L13" i="3"/>
  <c r="L14" i="3"/>
  <c r="L15" i="3"/>
  <c r="L16" i="3"/>
  <c r="L17" i="3"/>
  <c r="L18" i="3"/>
  <c r="L10" i="3"/>
</calcChain>
</file>

<file path=xl/sharedStrings.xml><?xml version="1.0" encoding="utf-8"?>
<sst xmlns="http://schemas.openxmlformats.org/spreadsheetml/2006/main" count="282" uniqueCount="214">
  <si>
    <t>Name of dataset: New Set</t>
  </si>
  <si>
    <t>No. of identified items: 17 of 17</t>
  </si>
  <si>
    <t>No. of unidentified items: 0</t>
  </si>
  <si>
    <t>ID type: GeneSymbol</t>
  </si>
  <si>
    <t>Number of mapped gene: 17</t>
  </si>
  <si>
    <t>Is dataset quantitative :NO</t>
  </si>
  <si>
    <t>Mapped items:</t>
  </si>
  <si>
    <t>Dataset item (Gene symbol )</t>
  </si>
  <si>
    <t>Entrez ID</t>
  </si>
  <si>
    <t>Gene symbol</t>
  </si>
  <si>
    <t>Description</t>
  </si>
  <si>
    <t>Alternate names</t>
  </si>
  <si>
    <t>Chromosome</t>
  </si>
  <si>
    <t>Map location</t>
  </si>
  <si>
    <t>FBXO2</t>
  </si>
  <si>
    <t>26232</t>
  </si>
  <si>
    <t>F-box protein 2</t>
  </si>
  <si>
    <t>FBG1|FBX2|Fbs1|NFB42|OCP1</t>
  </si>
  <si>
    <t>1</t>
  </si>
  <si>
    <t>1p36.22</t>
  </si>
  <si>
    <t>HMGB3</t>
  </si>
  <si>
    <t>3149</t>
  </si>
  <si>
    <t>high mobility group box 3</t>
  </si>
  <si>
    <t>HMG-2a|HMG-4|HMG2A|HMG4</t>
  </si>
  <si>
    <t>X</t>
  </si>
  <si>
    <t>Xq28</t>
  </si>
  <si>
    <t>SLC25A11</t>
  </si>
  <si>
    <t>8402</t>
  </si>
  <si>
    <t>solute carrier family 25 (mitochondrial carrier; oxoglutarate carrier), member 11</t>
  </si>
  <si>
    <t>OGC|SLC20A4</t>
  </si>
  <si>
    <t>17</t>
  </si>
  <si>
    <t>17p13.3</t>
  </si>
  <si>
    <t>SNRPA</t>
  </si>
  <si>
    <t>6626</t>
  </si>
  <si>
    <t>small nuclear ribonucleoprotein polypeptide A</t>
  </si>
  <si>
    <t>Mud1|U1-A|U1A</t>
  </si>
  <si>
    <t>19</t>
  </si>
  <si>
    <t>19q13.1</t>
  </si>
  <si>
    <t>PRMT5</t>
  </si>
  <si>
    <t>10419</t>
  </si>
  <si>
    <t>protein arginine methyltransferase 5</t>
  </si>
  <si>
    <t>HRMT1L5|IBP72|JBP1|SKB1|SKB1Hs</t>
  </si>
  <si>
    <t>14</t>
  </si>
  <si>
    <t>14q11.2</t>
  </si>
  <si>
    <t>PNP</t>
  </si>
  <si>
    <t>4860</t>
  </si>
  <si>
    <t>purine nucleoside phosphorylase</t>
  </si>
  <si>
    <t>NP|PRO1837|PUNP</t>
  </si>
  <si>
    <t>14q13.1</t>
  </si>
  <si>
    <t>MCM3</t>
  </si>
  <si>
    <t>4172</t>
  </si>
  <si>
    <t>minichromosome maintenance complex component 3</t>
  </si>
  <si>
    <t>HCC5|P1-MCM3|P1.h|RLFB</t>
  </si>
  <si>
    <t>6</t>
  </si>
  <si>
    <t>6p12</t>
  </si>
  <si>
    <t>RPA1</t>
  </si>
  <si>
    <t>6117</t>
  </si>
  <si>
    <t>replication protein A1, 70kDa</t>
  </si>
  <si>
    <t>HSSB|MST075|REPA1|RF-A|RP-A|RPA70</t>
  </si>
  <si>
    <t>MAT2A</t>
  </si>
  <si>
    <t>4144</t>
  </si>
  <si>
    <t>methionine adenosyltransferase II, alpha</t>
  </si>
  <si>
    <t>MATA2|MATII|SAMS2</t>
  </si>
  <si>
    <t>2</t>
  </si>
  <si>
    <t>2p11.2</t>
  </si>
  <si>
    <t>KPNA2</t>
  </si>
  <si>
    <t>3838</t>
  </si>
  <si>
    <t>karyopherin alpha 2 (RAG cohort 1, importin alpha 1)</t>
  </si>
  <si>
    <t>IPOA1|QIP2|RCH1|SRP1alpha</t>
  </si>
  <si>
    <t>17q24.2</t>
  </si>
  <si>
    <t>CAV1</t>
  </si>
  <si>
    <t>857</t>
  </si>
  <si>
    <t>caveolin 1, caveolae protein, 22kDa</t>
  </si>
  <si>
    <t>BSCL3|CGL3|LCCNS|MSTP085|PPH3|VIP21</t>
  </si>
  <si>
    <t>7</t>
  </si>
  <si>
    <t>7q31.1</t>
  </si>
  <si>
    <t>RAB21</t>
  </si>
  <si>
    <t>23011</t>
  </si>
  <si>
    <t>RAB21, member RAS oncogene family</t>
  </si>
  <si>
    <t>-</t>
  </si>
  <si>
    <t>12</t>
  </si>
  <si>
    <t>12q21.1</t>
  </si>
  <si>
    <t>FLNB</t>
  </si>
  <si>
    <t>2317</t>
  </si>
  <si>
    <t>filamin B, beta</t>
  </si>
  <si>
    <t>ABP-278|ABP-280|AOI|FH1|FLN-B|FLN1L|LRS1|SCT|TABP|TAP</t>
  </si>
  <si>
    <t>3</t>
  </si>
  <si>
    <t>3p14.3</t>
  </si>
  <si>
    <t>ANXA7</t>
  </si>
  <si>
    <t>310</t>
  </si>
  <si>
    <t>annexin A7</t>
  </si>
  <si>
    <t>ANX7|SNX|SYNEXIN</t>
  </si>
  <si>
    <t>10</t>
  </si>
  <si>
    <t>10q22.2</t>
  </si>
  <si>
    <t>UBE2D3</t>
  </si>
  <si>
    <t>7323</t>
  </si>
  <si>
    <t>ubiquitin-conjugating enzyme E2D 3</t>
  </si>
  <si>
    <t>E2(17)KB3|UBC4/5|UBCH5C</t>
  </si>
  <si>
    <t>4</t>
  </si>
  <si>
    <t>4q24</t>
  </si>
  <si>
    <t>GSN</t>
  </si>
  <si>
    <t>2934</t>
  </si>
  <si>
    <t>gelsolin</t>
  </si>
  <si>
    <t>ADF|AGEL</t>
  </si>
  <si>
    <t>9</t>
  </si>
  <si>
    <t>9q33</t>
  </si>
  <si>
    <t>CYCS</t>
  </si>
  <si>
    <t>54205</t>
  </si>
  <si>
    <t>cytochrome c, somatic</t>
  </si>
  <si>
    <t>CYC|HCS|THC4</t>
  </si>
  <si>
    <t>7p15.3</t>
  </si>
  <si>
    <t>Analysis: Cellular component</t>
  </si>
  <si>
    <t>Dataset name: New Set</t>
  </si>
  <si>
    <t>Number of genes in the dataset: 17</t>
  </si>
  <si>
    <t>Number of genes in the dataset (which are available in Cellular component database) :17</t>
  </si>
  <si>
    <t>Number of genes in background: 14553</t>
  </si>
  <si>
    <t>Is analysis quantitative: No</t>
  </si>
  <si>
    <t>Corrected p-values</t>
  </si>
  <si>
    <t>Cellular component</t>
  </si>
  <si>
    <t>No. of genes in the dataset</t>
  </si>
  <si>
    <t>No. of genes in the background dataset</t>
  </si>
  <si>
    <t>Percentage of genes</t>
  </si>
  <si>
    <t>Fold enrichment</t>
  </si>
  <si>
    <t>P-value (Hypergeometric test)</t>
  </si>
  <si>
    <t>Bonferroni method</t>
  </si>
  <si>
    <t>BH method</t>
  </si>
  <si>
    <t>Q-value (Storey-Tibshirani method)</t>
  </si>
  <si>
    <t>genes mapped (from input data set)</t>
  </si>
  <si>
    <t>Plasma membrane</t>
  </si>
  <si>
    <t xml:space="preserve">KPNA2; CAV1; FLNB; ANXA7; </t>
  </si>
  <si>
    <t>Nucleus</t>
  </si>
  <si>
    <t xml:space="preserve">HMGB3; SNRPA; PRMT5; PNP; MCM3; RPA1; KPNA2; FLNB; ANXA7; UBE2D3; CYCS; </t>
  </si>
  <si>
    <t xml:space="preserve">RPA1; FLNB; GSN; </t>
  </si>
  <si>
    <t>Mitochondrion</t>
  </si>
  <si>
    <t xml:space="preserve">SLC25A11; MCM3; RAB21; GSN; CYCS; </t>
  </si>
  <si>
    <t>Cytosol</t>
  </si>
  <si>
    <t xml:space="preserve">GSN; CYCS; </t>
  </si>
  <si>
    <t>Cytoplasm</t>
  </si>
  <si>
    <t xml:space="preserve">FBXO2; PRMT5; PNP; RPA1; MAT2A; KPNA2; RAB21; FLNB; ANXA7; UBE2D3; GSN; CYCS; </t>
  </si>
  <si>
    <t>Exosomes</t>
  </si>
  <si>
    <t xml:space="preserve">PNP; CAV1; RAB21; FLNB; ANXA7; GSN; </t>
  </si>
  <si>
    <t>Lysosome</t>
  </si>
  <si>
    <t xml:space="preserve">SLC25A11; PNP; CAV1; RAB21; FLNB; ANXA7; UBE2D3; GSN; CYCS; </t>
  </si>
  <si>
    <t>Endoplasmic reticulum</t>
  </si>
  <si>
    <t xml:space="preserve">CAV1; RAB21; ANXA7; </t>
  </si>
  <si>
    <t>Extracellular</t>
  </si>
  <si>
    <t xml:space="preserve">GSN; </t>
  </si>
  <si>
    <t>Cytoskeleton</t>
  </si>
  <si>
    <t xml:space="preserve">SNRPA; </t>
  </si>
  <si>
    <t xml:space="preserve">ANXA7; </t>
  </si>
  <si>
    <t>Analysis: Molecular function</t>
  </si>
  <si>
    <t>Number of genes in the dataset (which are available in Molecular function database) :17</t>
  </si>
  <si>
    <t>Number of genes in background: 18125</t>
  </si>
  <si>
    <t>Molecular function</t>
  </si>
  <si>
    <t>Transporter activity</t>
  </si>
  <si>
    <t xml:space="preserve">KPNA2; </t>
  </si>
  <si>
    <t>Catalytic activity</t>
  </si>
  <si>
    <t xml:space="preserve">MAT2A; CYCS; </t>
  </si>
  <si>
    <t>Cytoskeletal protein binding</t>
  </si>
  <si>
    <t xml:space="preserve">FLNB; </t>
  </si>
  <si>
    <t>Calcium ion binding</t>
  </si>
  <si>
    <t>Ubiquitin-specific protease activity</t>
  </si>
  <si>
    <t xml:space="preserve">FBXO2; UBE2D3; </t>
  </si>
  <si>
    <t>RNA binding</t>
  </si>
  <si>
    <t>Methyltransferase activity</t>
  </si>
  <si>
    <t xml:space="preserve">PRMT5; </t>
  </si>
  <si>
    <t>DNA binding</t>
  </si>
  <si>
    <t xml:space="preserve">HMGB3; MCM3; RPA1; </t>
  </si>
  <si>
    <t>Phosphorylase activity</t>
  </si>
  <si>
    <t xml:space="preserve">PNP; </t>
  </si>
  <si>
    <t>Analysis: Biological process</t>
  </si>
  <si>
    <t>Number of genes in the dataset (which are available in Biological process database) :17</t>
  </si>
  <si>
    <t>Number of genes in background: 18124</t>
  </si>
  <si>
    <t>Biological process</t>
  </si>
  <si>
    <t xml:space="preserve">PNP; MAT2A; CYCS; </t>
  </si>
  <si>
    <t xml:space="preserve">CAV1; FLNB; GSN; </t>
  </si>
  <si>
    <t xml:space="preserve">SLC25A11; ANXA7; </t>
  </si>
  <si>
    <t xml:space="preserve">PRMT5; KPNA2; RAB21; </t>
  </si>
  <si>
    <t xml:space="preserve">HMGB3; SNRPA; MCM3; RPA1; </t>
  </si>
  <si>
    <t>Analysis: Biological pathway</t>
  </si>
  <si>
    <t>Number of genes in the dataset (which are available in Biological pathway database) :12</t>
  </si>
  <si>
    <t>Number of genes in background: 6290</t>
  </si>
  <si>
    <t>Biological pathway</t>
  </si>
  <si>
    <t>Apoptosis</t>
  </si>
  <si>
    <t>Wnt signaling network</t>
  </si>
  <si>
    <t xml:space="preserve">CAV1; GSN; </t>
  </si>
  <si>
    <t xml:space="preserve">PRMT5; KPNA2; CAV1; UBE2D3; GSN; CYCS; </t>
  </si>
  <si>
    <t>TRAIL signaling pathway</t>
  </si>
  <si>
    <t>p38 MAPK signaling pathway</t>
  </si>
  <si>
    <t>Class I PI3K signaling events</t>
  </si>
  <si>
    <t>mTOR signaling pathway</t>
  </si>
  <si>
    <t>TNF receptor signaling pathway</t>
  </si>
  <si>
    <t xml:space="preserve">KPNA2; CAV1; UBE2D3; GSN; CYCS; </t>
  </si>
  <si>
    <t>p53 pathway</t>
  </si>
  <si>
    <t>TNF alpha/NF-kB</t>
  </si>
  <si>
    <t xml:space="preserve">KPNA2; CAV1; UBE2D3; </t>
  </si>
  <si>
    <t>GO:0004645</t>
  </si>
  <si>
    <t>GO:0016740</t>
  </si>
  <si>
    <t>GO:0005509</t>
  </si>
  <si>
    <t>GO:1990381</t>
  </si>
  <si>
    <t>GO:0008092</t>
  </si>
  <si>
    <t>GO:0003677</t>
  </si>
  <si>
    <t>GO:0003824</t>
  </si>
  <si>
    <t>GO:0003723</t>
  </si>
  <si>
    <t>GO:0005215</t>
  </si>
  <si>
    <t>% GO Term</t>
  </si>
  <si>
    <t>p-value</t>
  </si>
  <si>
    <t>Cell proliferation and/migration (GO:0016477)</t>
  </si>
  <si>
    <t>Cell growth or maintenance (GO:0016049)</t>
  </si>
  <si>
    <t>Metabolic process (GO:0008152)</t>
  </si>
  <si>
    <t>Protein metabolic process (GO:0019538)</t>
  </si>
  <si>
    <t>DNA replication (GO:0006260)</t>
  </si>
  <si>
    <t>Cell communication (GO:0007154)</t>
  </si>
  <si>
    <t>Signal transduction (GO:0007165)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</si>
</sst>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>
    <font>
      <sz val="11"/>
      <name val="Calibri"/>
    </font>
    <font>
      <b/>
      <sz val="11"/>
      <name val="Calibri"/>
    </font>
    <font>
      <sz val="11"/>
      <color rgb="FF333333"/>
      <name val="Arial"/>
      <family val="2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49" fontId="0" fillId="0" borderId="0" xfId="0" applyNumberFormat="1"/>
    <xf numFmtId="49" fontId="1" fillId="0" borderId="0" xfId="0" applyNumberFormat="1" applyFont="1"/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horizontal="left"/>
    </xf>
    <xf numFmtId="49" fontId="1" fillId="0" borderId="0" xfId="0" applyNumberFormat="1" applyFont="1" applyAlignment="1">
      <alignment horizontal="left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 wrapText="1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2" fillId="0" borderId="0" xfId="0" applyFont="1"/>
    <xf numFmtId="49" fontId="3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49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4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5F5F5"/>
      <color rgb="FFF7F7F7"/>
      <color rgb="FF66FF66"/>
      <color rgb="FF00FF00"/>
      <color rgb="FF00FF99"/>
      <color rgb="FF66FFCC"/>
      <color rgb="FFCCFFCC"/>
      <color rgb="FFFFCCFF"/>
      <color rgb="FFFF99CC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workbookViewId="0">
      <selection activeCell="B26" sqref="B26"/>
    </sheetView>
  </sheetViews>
  <sheetFormatPr defaultRowHeight="15"/>
  <cols>
    <col min="1" max="1" width="29.28515625" style="2" customWidth="1"/>
    <col min="2" max="2" width="9.140625" style="4" customWidth="1"/>
    <col min="3" max="3" width="9.5703125" style="4" customWidth="1"/>
    <col min="4" max="4" width="13.140625" style="4" customWidth="1"/>
    <col min="5" max="5" width="71.7109375" style="4" customWidth="1"/>
    <col min="6" max="6" width="57.7109375" style="4" customWidth="1"/>
    <col min="7" max="7" width="13.42578125" style="2" customWidth="1"/>
    <col min="8" max="8" width="13.28515625" style="4" customWidth="1"/>
  </cols>
  <sheetData>
    <row r="1" spans="1:8">
      <c r="A1" s="2" t="s">
        <v>0</v>
      </c>
    </row>
    <row r="2" spans="1:8">
      <c r="A2" s="2" t="s">
        <v>1</v>
      </c>
    </row>
    <row r="3" spans="1:8">
      <c r="A3" s="2" t="s">
        <v>2</v>
      </c>
    </row>
    <row r="4" spans="1:8">
      <c r="A4" s="2" t="s">
        <v>3</v>
      </c>
    </row>
    <row r="5" spans="1:8">
      <c r="A5" s="2" t="s">
        <v>4</v>
      </c>
    </row>
    <row r="6" spans="1:8">
      <c r="A6" s="2" t="s">
        <v>5</v>
      </c>
    </row>
    <row r="8" spans="1:8">
      <c r="A8" s="2" t="s">
        <v>6</v>
      </c>
    </row>
    <row r="9" spans="1:8" s="1" customFormat="1">
      <c r="A9" s="3" t="s">
        <v>7</v>
      </c>
      <c r="C9" s="5" t="s">
        <v>8</v>
      </c>
      <c r="D9" s="5" t="s">
        <v>9</v>
      </c>
      <c r="E9" s="5" t="s">
        <v>10</v>
      </c>
      <c r="F9" s="5" t="s">
        <v>11</v>
      </c>
      <c r="G9" s="3" t="s">
        <v>12</v>
      </c>
      <c r="H9" s="5" t="s">
        <v>13</v>
      </c>
    </row>
    <row r="10" spans="1:8">
      <c r="A10" s="2" t="s">
        <v>14</v>
      </c>
      <c r="C10" s="4" t="s">
        <v>15</v>
      </c>
      <c r="D10" s="4" t="s">
        <v>14</v>
      </c>
      <c r="E10" s="4" t="s">
        <v>16</v>
      </c>
      <c r="F10" s="4" t="s">
        <v>17</v>
      </c>
      <c r="G10" s="2" t="s">
        <v>18</v>
      </c>
      <c r="H10" s="4" t="s">
        <v>19</v>
      </c>
    </row>
    <row r="11" spans="1:8">
      <c r="A11" s="2" t="s">
        <v>20</v>
      </c>
      <c r="C11" s="4" t="s">
        <v>21</v>
      </c>
      <c r="D11" s="4" t="s">
        <v>20</v>
      </c>
      <c r="E11" s="4" t="s">
        <v>22</v>
      </c>
      <c r="F11" s="4" t="s">
        <v>23</v>
      </c>
      <c r="G11" s="2" t="s">
        <v>24</v>
      </c>
      <c r="H11" s="4" t="s">
        <v>25</v>
      </c>
    </row>
    <row r="12" spans="1:8">
      <c r="A12" s="2" t="s">
        <v>26</v>
      </c>
      <c r="C12" s="4" t="s">
        <v>27</v>
      </c>
      <c r="D12" s="4" t="s">
        <v>26</v>
      </c>
      <c r="E12" s="4" t="s">
        <v>28</v>
      </c>
      <c r="F12" s="4" t="s">
        <v>29</v>
      </c>
      <c r="G12" s="2" t="s">
        <v>30</v>
      </c>
      <c r="H12" s="4" t="s">
        <v>31</v>
      </c>
    </row>
    <row r="13" spans="1:8">
      <c r="A13" s="2" t="s">
        <v>32</v>
      </c>
      <c r="C13" s="4" t="s">
        <v>33</v>
      </c>
      <c r="D13" s="4" t="s">
        <v>32</v>
      </c>
      <c r="E13" s="4" t="s">
        <v>34</v>
      </c>
      <c r="F13" s="4" t="s">
        <v>35</v>
      </c>
      <c r="G13" s="2" t="s">
        <v>36</v>
      </c>
      <c r="H13" s="4" t="s">
        <v>37</v>
      </c>
    </row>
    <row r="14" spans="1:8">
      <c r="A14" s="2" t="s">
        <v>38</v>
      </c>
      <c r="C14" s="4" t="s">
        <v>39</v>
      </c>
      <c r="D14" s="4" t="s">
        <v>38</v>
      </c>
      <c r="E14" s="4" t="s">
        <v>40</v>
      </c>
      <c r="F14" s="4" t="s">
        <v>41</v>
      </c>
      <c r="G14" s="2" t="s">
        <v>42</v>
      </c>
      <c r="H14" s="4" t="s">
        <v>43</v>
      </c>
    </row>
    <row r="15" spans="1:8">
      <c r="A15" s="2" t="s">
        <v>44</v>
      </c>
      <c r="C15" s="4" t="s">
        <v>45</v>
      </c>
      <c r="D15" s="4" t="s">
        <v>44</v>
      </c>
      <c r="E15" s="4" t="s">
        <v>46</v>
      </c>
      <c r="F15" s="4" t="s">
        <v>47</v>
      </c>
      <c r="G15" s="2" t="s">
        <v>42</v>
      </c>
      <c r="H15" s="4" t="s">
        <v>48</v>
      </c>
    </row>
    <row r="16" spans="1:8">
      <c r="A16" s="2" t="s">
        <v>49</v>
      </c>
      <c r="C16" s="4" t="s">
        <v>50</v>
      </c>
      <c r="D16" s="4" t="s">
        <v>49</v>
      </c>
      <c r="E16" s="4" t="s">
        <v>51</v>
      </c>
      <c r="F16" s="4" t="s">
        <v>52</v>
      </c>
      <c r="G16" s="2" t="s">
        <v>53</v>
      </c>
      <c r="H16" s="4" t="s">
        <v>54</v>
      </c>
    </row>
    <row r="17" spans="1:8">
      <c r="A17" s="2" t="s">
        <v>55</v>
      </c>
      <c r="C17" s="4" t="s">
        <v>56</v>
      </c>
      <c r="D17" s="4" t="s">
        <v>55</v>
      </c>
      <c r="E17" s="4" t="s">
        <v>57</v>
      </c>
      <c r="F17" s="4" t="s">
        <v>58</v>
      </c>
      <c r="G17" s="2" t="s">
        <v>30</v>
      </c>
      <c r="H17" s="4" t="s">
        <v>31</v>
      </c>
    </row>
    <row r="18" spans="1:8">
      <c r="A18" s="2" t="s">
        <v>59</v>
      </c>
      <c r="C18" s="4" t="s">
        <v>60</v>
      </c>
      <c r="D18" s="4" t="s">
        <v>59</v>
      </c>
      <c r="E18" s="4" t="s">
        <v>61</v>
      </c>
      <c r="F18" s="4" t="s">
        <v>62</v>
      </c>
      <c r="G18" s="2" t="s">
        <v>63</v>
      </c>
      <c r="H18" s="4" t="s">
        <v>64</v>
      </c>
    </row>
    <row r="19" spans="1:8">
      <c r="A19" s="2" t="s">
        <v>65</v>
      </c>
      <c r="C19" s="4" t="s">
        <v>66</v>
      </c>
      <c r="D19" s="4" t="s">
        <v>65</v>
      </c>
      <c r="E19" s="4" t="s">
        <v>67</v>
      </c>
      <c r="F19" s="4" t="s">
        <v>68</v>
      </c>
      <c r="G19" s="2" t="s">
        <v>30</v>
      </c>
      <c r="H19" s="4" t="s">
        <v>69</v>
      </c>
    </row>
    <row r="20" spans="1:8">
      <c r="A20" s="2" t="s">
        <v>70</v>
      </c>
      <c r="C20" s="4" t="s">
        <v>71</v>
      </c>
      <c r="D20" s="4" t="s">
        <v>70</v>
      </c>
      <c r="E20" s="4" t="s">
        <v>72</v>
      </c>
      <c r="F20" s="4" t="s">
        <v>73</v>
      </c>
      <c r="G20" s="2" t="s">
        <v>74</v>
      </c>
      <c r="H20" s="4" t="s">
        <v>75</v>
      </c>
    </row>
    <row r="21" spans="1:8">
      <c r="A21" s="2" t="s">
        <v>76</v>
      </c>
      <c r="C21" s="4" t="s">
        <v>77</v>
      </c>
      <c r="D21" s="4" t="s">
        <v>76</v>
      </c>
      <c r="E21" s="4" t="s">
        <v>78</v>
      </c>
      <c r="F21" s="4" t="s">
        <v>79</v>
      </c>
      <c r="G21" s="2" t="s">
        <v>80</v>
      </c>
      <c r="H21" s="4" t="s">
        <v>81</v>
      </c>
    </row>
    <row r="22" spans="1:8">
      <c r="A22" s="2" t="s">
        <v>82</v>
      </c>
      <c r="C22" s="4" t="s">
        <v>83</v>
      </c>
      <c r="D22" s="4" t="s">
        <v>82</v>
      </c>
      <c r="E22" s="4" t="s">
        <v>84</v>
      </c>
      <c r="F22" s="4" t="s">
        <v>85</v>
      </c>
      <c r="G22" s="2" t="s">
        <v>86</v>
      </c>
      <c r="H22" s="4" t="s">
        <v>87</v>
      </c>
    </row>
    <row r="23" spans="1:8">
      <c r="A23" s="2" t="s">
        <v>88</v>
      </c>
      <c r="C23" s="4" t="s">
        <v>89</v>
      </c>
      <c r="D23" s="4" t="s">
        <v>88</v>
      </c>
      <c r="E23" s="4" t="s">
        <v>90</v>
      </c>
      <c r="F23" s="4" t="s">
        <v>91</v>
      </c>
      <c r="G23" s="2" t="s">
        <v>92</v>
      </c>
      <c r="H23" s="4" t="s">
        <v>93</v>
      </c>
    </row>
    <row r="24" spans="1:8">
      <c r="A24" s="2" t="s">
        <v>94</v>
      </c>
      <c r="C24" s="4" t="s">
        <v>95</v>
      </c>
      <c r="D24" s="4" t="s">
        <v>94</v>
      </c>
      <c r="E24" s="4" t="s">
        <v>96</v>
      </c>
      <c r="F24" s="4" t="s">
        <v>97</v>
      </c>
      <c r="G24" s="2" t="s">
        <v>98</v>
      </c>
      <c r="H24" s="4" t="s">
        <v>99</v>
      </c>
    </row>
    <row r="25" spans="1:8">
      <c r="A25" s="2" t="s">
        <v>100</v>
      </c>
      <c r="C25" s="4" t="s">
        <v>101</v>
      </c>
      <c r="D25" s="4" t="s">
        <v>100</v>
      </c>
      <c r="E25" s="4" t="s">
        <v>102</v>
      </c>
      <c r="F25" s="4" t="s">
        <v>103</v>
      </c>
      <c r="G25" s="2" t="s">
        <v>104</v>
      </c>
      <c r="H25" s="4" t="s">
        <v>105</v>
      </c>
    </row>
    <row r="26" spans="1:8">
      <c r="A26" s="2" t="s">
        <v>106</v>
      </c>
      <c r="C26" s="4" t="s">
        <v>107</v>
      </c>
      <c r="D26" s="4" t="s">
        <v>106</v>
      </c>
      <c r="E26" s="4" t="s">
        <v>108</v>
      </c>
      <c r="F26" s="4" t="s">
        <v>109</v>
      </c>
      <c r="G26" s="2" t="s">
        <v>74</v>
      </c>
      <c r="H26" s="4" t="s">
        <v>110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workbookViewId="0">
      <selection activeCell="I25" sqref="I25"/>
    </sheetView>
  </sheetViews>
  <sheetFormatPr defaultRowHeight="15"/>
  <cols>
    <col min="1" max="1" width="79.28515625" style="9" customWidth="1"/>
    <col min="2" max="3" width="9.140625" style="4" customWidth="1"/>
    <col min="4" max="5" width="9.5703125" style="4" customWidth="1"/>
    <col min="6" max="6" width="9.140625" style="4" customWidth="1"/>
    <col min="7" max="7" width="9.140625" style="2" customWidth="1"/>
    <col min="8" max="8" width="9.140625" style="4" customWidth="1"/>
    <col min="9" max="9" width="19.42578125" style="6" customWidth="1"/>
    <col min="10" max="10" width="78.140625" customWidth="1"/>
  </cols>
  <sheetData>
    <row r="1" spans="1:10">
      <c r="A1" s="9" t="s">
        <v>111</v>
      </c>
    </row>
    <row r="2" spans="1:10">
      <c r="A2" s="9" t="s">
        <v>112</v>
      </c>
    </row>
    <row r="4" spans="1:10">
      <c r="A4" s="9" t="s">
        <v>113</v>
      </c>
    </row>
    <row r="5" spans="1:10">
      <c r="A5" s="9" t="s">
        <v>114</v>
      </c>
    </row>
    <row r="6" spans="1:10">
      <c r="A6" s="9" t="s">
        <v>115</v>
      </c>
    </row>
    <row r="7" spans="1:10">
      <c r="A7" s="9" t="s">
        <v>116</v>
      </c>
    </row>
    <row r="8" spans="1:10">
      <c r="G8" s="23" t="s">
        <v>117</v>
      </c>
      <c r="H8" s="24"/>
      <c r="I8" s="25"/>
    </row>
    <row r="9" spans="1:10" s="7" customFormat="1" ht="90">
      <c r="A9" s="10" t="s">
        <v>118</v>
      </c>
      <c r="B9" s="11" t="s">
        <v>119</v>
      </c>
      <c r="C9" s="11" t="s">
        <v>120</v>
      </c>
      <c r="D9" s="11" t="s">
        <v>121</v>
      </c>
      <c r="E9" s="11" t="s">
        <v>122</v>
      </c>
      <c r="F9" s="11" t="s">
        <v>123</v>
      </c>
      <c r="G9" s="12" t="s">
        <v>124</v>
      </c>
      <c r="H9" s="11" t="s">
        <v>125</v>
      </c>
      <c r="I9" s="8" t="s">
        <v>126</v>
      </c>
      <c r="J9" s="7" t="s">
        <v>127</v>
      </c>
    </row>
    <row r="10" spans="1:10">
      <c r="A10" s="9" t="s">
        <v>137</v>
      </c>
      <c r="B10" s="4">
        <v>12</v>
      </c>
      <c r="C10" s="4">
        <v>5684</v>
      </c>
      <c r="D10" s="13">
        <v>70.588235294117695</v>
      </c>
      <c r="E10" s="4">
        <v>1.80774299882914</v>
      </c>
      <c r="F10" s="4">
        <v>8.4749871368601497E-3</v>
      </c>
      <c r="G10" s="2">
        <v>1</v>
      </c>
      <c r="H10" s="4">
        <v>0.94919855932833697</v>
      </c>
      <c r="I10" s="6">
        <v>1</v>
      </c>
      <c r="J10" t="s">
        <v>138</v>
      </c>
    </row>
    <row r="11" spans="1:10">
      <c r="A11" s="9" t="s">
        <v>130</v>
      </c>
      <c r="B11" s="4">
        <v>11</v>
      </c>
      <c r="C11" s="4">
        <v>5847</v>
      </c>
      <c r="D11" s="13">
        <v>64.705882352941202</v>
      </c>
      <c r="E11" s="4">
        <v>1.61102394887811</v>
      </c>
      <c r="F11" s="4">
        <v>3.5925322847294203E-2</v>
      </c>
      <c r="G11" s="2">
        <v>1</v>
      </c>
      <c r="H11" s="4">
        <v>1</v>
      </c>
      <c r="I11" s="6">
        <v>1</v>
      </c>
      <c r="J11" t="s">
        <v>131</v>
      </c>
    </row>
    <row r="12" spans="1:10">
      <c r="A12" s="9" t="s">
        <v>141</v>
      </c>
      <c r="B12" s="4">
        <v>9</v>
      </c>
      <c r="C12" s="4">
        <v>1620</v>
      </c>
      <c r="D12" s="13">
        <v>52.941176470588204</v>
      </c>
      <c r="E12" s="4">
        <v>4.7583415240892002</v>
      </c>
      <c r="F12" s="4">
        <v>2.70932808933913E-5</v>
      </c>
      <c r="G12" s="2">
        <v>2.1241132220418801E-2</v>
      </c>
      <c r="H12" s="4">
        <v>2.1241132220418801E-2</v>
      </c>
      <c r="I12" s="6">
        <v>0.14063269697787301</v>
      </c>
      <c r="J12" t="s">
        <v>142</v>
      </c>
    </row>
    <row r="13" spans="1:10">
      <c r="A13" s="9" t="s">
        <v>139</v>
      </c>
      <c r="B13" s="4">
        <v>6</v>
      </c>
      <c r="C13" s="4">
        <v>2043</v>
      </c>
      <c r="D13" s="13">
        <v>35.294117647058798</v>
      </c>
      <c r="E13" s="4">
        <v>2.5168219549119399</v>
      </c>
      <c r="F13" s="4">
        <v>2.3587306676135698E-2</v>
      </c>
      <c r="G13" s="2">
        <v>1</v>
      </c>
      <c r="H13" s="4">
        <v>1</v>
      </c>
      <c r="I13" s="6">
        <v>1</v>
      </c>
      <c r="J13" t="s">
        <v>140</v>
      </c>
    </row>
    <row r="14" spans="1:10">
      <c r="A14" s="9" t="s">
        <v>133</v>
      </c>
      <c r="B14" s="4">
        <v>5</v>
      </c>
      <c r="C14" s="4">
        <v>1259</v>
      </c>
      <c r="D14" s="13">
        <v>29.411764705882401</v>
      </c>
      <c r="E14" s="4">
        <v>3.40452917662259</v>
      </c>
      <c r="F14" s="4">
        <v>1.23116742771066E-2</v>
      </c>
      <c r="G14" s="2">
        <v>1</v>
      </c>
      <c r="H14" s="4">
        <v>0.985623136234413</v>
      </c>
      <c r="I14" s="6">
        <v>1</v>
      </c>
      <c r="J14" t="s">
        <v>134</v>
      </c>
    </row>
    <row r="15" spans="1:10">
      <c r="A15" s="9" t="s">
        <v>128</v>
      </c>
      <c r="B15" s="4">
        <v>4</v>
      </c>
      <c r="C15" s="4">
        <v>3479</v>
      </c>
      <c r="D15" s="13">
        <v>23.529411764705898</v>
      </c>
      <c r="E15" s="4">
        <v>0.98613689963943196</v>
      </c>
      <c r="F15" s="4">
        <v>3.24439732213E-2</v>
      </c>
      <c r="G15" s="2">
        <v>1</v>
      </c>
      <c r="H15" s="4">
        <v>1</v>
      </c>
      <c r="I15" s="6">
        <v>1</v>
      </c>
      <c r="J15" t="s">
        <v>129</v>
      </c>
    </row>
    <row r="16" spans="1:10">
      <c r="A16" s="9" t="s">
        <v>147</v>
      </c>
      <c r="B16" s="4">
        <v>3</v>
      </c>
      <c r="C16" s="4">
        <v>132</v>
      </c>
      <c r="D16" s="13">
        <v>17.647058823529399</v>
      </c>
      <c r="E16" s="4">
        <v>19.507794801678301</v>
      </c>
      <c r="F16" s="4">
        <v>4.5192785056004001E-4</v>
      </c>
      <c r="G16" s="2">
        <v>0.35431143483907102</v>
      </c>
      <c r="H16" s="4">
        <v>0.17715571741953601</v>
      </c>
      <c r="I16" s="6">
        <v>1</v>
      </c>
      <c r="J16" t="s">
        <v>132</v>
      </c>
    </row>
    <row r="17" spans="1:10">
      <c r="A17" s="9" t="s">
        <v>143</v>
      </c>
      <c r="B17" s="4">
        <v>3</v>
      </c>
      <c r="C17" s="4">
        <v>1104</v>
      </c>
      <c r="D17" s="13">
        <v>17.647058823529399</v>
      </c>
      <c r="E17" s="4">
        <v>2.3326092986200702</v>
      </c>
      <c r="F17" s="4">
        <v>3.3697850601715998E-2</v>
      </c>
      <c r="G17" s="2">
        <v>1</v>
      </c>
      <c r="H17" s="4">
        <v>1</v>
      </c>
      <c r="I17" s="6">
        <v>1</v>
      </c>
      <c r="J17" t="s">
        <v>144</v>
      </c>
    </row>
    <row r="18" spans="1:10">
      <c r="A18" s="9" t="s">
        <v>135</v>
      </c>
      <c r="B18" s="4">
        <v>2</v>
      </c>
      <c r="C18" s="4">
        <v>1178</v>
      </c>
      <c r="D18" s="13">
        <v>11.764705882352899</v>
      </c>
      <c r="E18" s="4">
        <v>1.45980751294515</v>
      </c>
      <c r="F18" s="4">
        <v>4.4051605183550002E-2</v>
      </c>
      <c r="G18" s="2">
        <v>1</v>
      </c>
      <c r="H18" s="4">
        <v>1</v>
      </c>
      <c r="I18" s="6">
        <v>1</v>
      </c>
      <c r="J18" t="s">
        <v>136</v>
      </c>
    </row>
    <row r="19" spans="1:10">
      <c r="A19" s="9" t="s">
        <v>145</v>
      </c>
      <c r="B19" s="4">
        <v>1</v>
      </c>
      <c r="C19" s="4">
        <v>1825</v>
      </c>
      <c r="D19" s="13">
        <v>5.8823529411764701</v>
      </c>
      <c r="E19" s="4">
        <v>0.47348327125850398</v>
      </c>
      <c r="F19" s="4">
        <v>1.7635957495914002E-2</v>
      </c>
      <c r="G19" s="2">
        <v>1</v>
      </c>
      <c r="H19" s="4">
        <v>1</v>
      </c>
      <c r="I19" s="6">
        <v>1</v>
      </c>
      <c r="J19" t="s">
        <v>146</v>
      </c>
    </row>
  </sheetData>
  <autoFilter ref="A9:J9">
    <sortState ref="A10:J19">
      <sortCondition descending="1" ref="D9"/>
    </sortState>
  </autoFilter>
  <mergeCells count="1">
    <mergeCell ref="G8:I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workbookViewId="0">
      <selection activeCell="M28" sqref="M28"/>
    </sheetView>
  </sheetViews>
  <sheetFormatPr defaultRowHeight="15"/>
  <cols>
    <col min="1" max="1" width="78.85546875" style="9" customWidth="1"/>
    <col min="2" max="3" width="9.140625" style="4" customWidth="1"/>
    <col min="4" max="5" width="9.5703125" style="4" customWidth="1"/>
    <col min="6" max="6" width="9.140625" style="4" customWidth="1"/>
    <col min="7" max="7" width="9.140625" style="2" customWidth="1"/>
    <col min="8" max="8" width="9.140625" style="4" customWidth="1"/>
    <col min="9" max="9" width="9.140625" style="6" customWidth="1"/>
    <col min="10" max="10" width="33.5703125" customWidth="1"/>
  </cols>
  <sheetData>
    <row r="1" spans="1:13">
      <c r="A1" s="9" t="s">
        <v>150</v>
      </c>
    </row>
    <row r="2" spans="1:13">
      <c r="A2" s="9" t="s">
        <v>112</v>
      </c>
    </row>
    <row r="4" spans="1:13">
      <c r="A4" s="9" t="s">
        <v>113</v>
      </c>
    </row>
    <row r="5" spans="1:13">
      <c r="A5" s="9" t="s">
        <v>151</v>
      </c>
    </row>
    <row r="6" spans="1:13">
      <c r="A6" s="9" t="s">
        <v>152</v>
      </c>
    </row>
    <row r="7" spans="1:13">
      <c r="A7" s="9" t="s">
        <v>116</v>
      </c>
    </row>
    <row r="8" spans="1:13">
      <c r="G8" s="23" t="s">
        <v>117</v>
      </c>
      <c r="H8" s="24"/>
      <c r="I8" s="25"/>
    </row>
    <row r="9" spans="1:13" s="7" customFormat="1" ht="90">
      <c r="A9" s="10" t="s">
        <v>153</v>
      </c>
      <c r="B9" s="11" t="s">
        <v>119</v>
      </c>
      <c r="C9" s="11" t="s">
        <v>120</v>
      </c>
      <c r="D9" s="11" t="s">
        <v>121</v>
      </c>
      <c r="E9" s="11" t="s">
        <v>122</v>
      </c>
      <c r="F9" s="11" t="s">
        <v>123</v>
      </c>
      <c r="G9" s="12" t="s">
        <v>124</v>
      </c>
      <c r="H9" s="11" t="s">
        <v>125</v>
      </c>
      <c r="I9" s="8" t="s">
        <v>126</v>
      </c>
      <c r="J9" s="7" t="s">
        <v>127</v>
      </c>
    </row>
    <row r="10" spans="1:13">
      <c r="A10" s="9" t="s">
        <v>168</v>
      </c>
      <c r="B10" s="4">
        <v>1</v>
      </c>
      <c r="C10" s="4">
        <v>20</v>
      </c>
      <c r="D10" s="4">
        <v>5.8823529411764701</v>
      </c>
      <c r="E10" s="4">
        <v>23.783396661457601</v>
      </c>
      <c r="F10" s="4">
        <v>8.6020770485125998E-3</v>
      </c>
      <c r="G10" s="2">
        <v>1</v>
      </c>
      <c r="H10" s="4">
        <v>1</v>
      </c>
      <c r="I10" s="6">
        <v>1</v>
      </c>
      <c r="J10" t="s">
        <v>169</v>
      </c>
      <c r="L10">
        <f>LOG(F10,10)</f>
        <v>-2.0653966718035495</v>
      </c>
      <c r="M10">
        <f>ABS(L10)</f>
        <v>2.0653966718035495</v>
      </c>
    </row>
    <row r="11" spans="1:13">
      <c r="A11" s="9" t="s">
        <v>164</v>
      </c>
      <c r="B11" s="4">
        <v>1</v>
      </c>
      <c r="C11" s="4">
        <v>59</v>
      </c>
      <c r="D11" s="4">
        <v>5.8823529411764701</v>
      </c>
      <c r="E11" s="4">
        <v>18.237684582202501</v>
      </c>
      <c r="F11" s="4">
        <v>1.9432420657732E-2</v>
      </c>
      <c r="G11" s="2">
        <v>1</v>
      </c>
      <c r="H11" s="4">
        <v>1</v>
      </c>
      <c r="I11" s="6">
        <v>1</v>
      </c>
      <c r="J11" t="s">
        <v>165</v>
      </c>
      <c r="L11">
        <f t="shared" ref="L11:L18" si="0">LOG(F11,10)</f>
        <v>-1.7114730968363958</v>
      </c>
      <c r="M11">
        <f t="shared" ref="M11:M18" si="1">ABS(L11)</f>
        <v>1.7114730968363958</v>
      </c>
    </row>
    <row r="12" spans="1:13">
      <c r="A12" s="9" t="s">
        <v>160</v>
      </c>
      <c r="B12" s="4">
        <v>1</v>
      </c>
      <c r="C12" s="4">
        <v>185</v>
      </c>
      <c r="D12" s="4">
        <v>5.8823529411764701</v>
      </c>
      <c r="E12" s="4">
        <v>5.81701403813722</v>
      </c>
      <c r="F12" s="4">
        <v>4.0111617383269002E-2</v>
      </c>
      <c r="G12" s="2">
        <v>1</v>
      </c>
      <c r="H12" s="4">
        <v>1</v>
      </c>
      <c r="I12" s="6">
        <v>1</v>
      </c>
      <c r="J12" t="s">
        <v>149</v>
      </c>
      <c r="L12">
        <f t="shared" si="0"/>
        <v>-1.3967298260146848</v>
      </c>
      <c r="M12">
        <f t="shared" si="1"/>
        <v>1.3967298260146848</v>
      </c>
    </row>
    <row r="13" spans="1:13">
      <c r="A13" s="9" t="s">
        <v>161</v>
      </c>
      <c r="B13" s="4">
        <v>2</v>
      </c>
      <c r="C13" s="4">
        <v>377</v>
      </c>
      <c r="D13" s="4">
        <v>11.764705882352899</v>
      </c>
      <c r="E13" s="4">
        <v>5.6808997950877496</v>
      </c>
      <c r="F13" s="4">
        <v>4.7769360032392197E-2</v>
      </c>
      <c r="G13" s="2">
        <v>1</v>
      </c>
      <c r="H13" s="4">
        <v>1</v>
      </c>
      <c r="I13" s="6">
        <v>1</v>
      </c>
      <c r="J13" t="s">
        <v>162</v>
      </c>
      <c r="L13">
        <f t="shared" si="0"/>
        <v>-1.3208505769344063</v>
      </c>
      <c r="M13">
        <f t="shared" si="1"/>
        <v>1.3208505769344063</v>
      </c>
    </row>
    <row r="14" spans="1:13">
      <c r="A14" s="9" t="s">
        <v>158</v>
      </c>
      <c r="B14" s="4">
        <v>1</v>
      </c>
      <c r="C14" s="4">
        <v>218</v>
      </c>
      <c r="D14" s="4">
        <v>5.8823529411764701</v>
      </c>
      <c r="E14" s="4">
        <v>4.9364972579045299</v>
      </c>
      <c r="F14" s="4">
        <v>1.6004101695896999E-2</v>
      </c>
      <c r="G14" s="2">
        <v>1</v>
      </c>
      <c r="H14" s="4">
        <v>1</v>
      </c>
      <c r="I14" s="6">
        <v>1</v>
      </c>
      <c r="J14" t="s">
        <v>159</v>
      </c>
      <c r="L14">
        <f t="shared" si="0"/>
        <v>-1.7957686976187979</v>
      </c>
      <c r="M14">
        <f t="shared" si="1"/>
        <v>1.7957686976187979</v>
      </c>
    </row>
    <row r="15" spans="1:13">
      <c r="A15" s="9" t="s">
        <v>166</v>
      </c>
      <c r="B15" s="4">
        <v>3</v>
      </c>
      <c r="C15" s="4">
        <v>654</v>
      </c>
      <c r="D15" s="4">
        <v>17.647058823529399</v>
      </c>
      <c r="E15" s="4">
        <v>4.9040630820573003</v>
      </c>
      <c r="F15" s="4">
        <v>2.17995392521994E-2</v>
      </c>
      <c r="G15" s="2">
        <v>1</v>
      </c>
      <c r="H15" s="4">
        <v>1</v>
      </c>
      <c r="I15" s="6">
        <v>1</v>
      </c>
      <c r="J15" t="s">
        <v>167</v>
      </c>
      <c r="L15">
        <f t="shared" si="0"/>
        <v>-1.6615526854019069</v>
      </c>
      <c r="M15">
        <f t="shared" si="1"/>
        <v>1.6615526854019069</v>
      </c>
    </row>
    <row r="16" spans="1:13">
      <c r="A16" s="9" t="s">
        <v>156</v>
      </c>
      <c r="B16" s="4">
        <v>2</v>
      </c>
      <c r="C16" s="4">
        <v>532</v>
      </c>
      <c r="D16" s="4">
        <v>11.764705882352899</v>
      </c>
      <c r="E16" s="4">
        <v>4.0257815299449797</v>
      </c>
      <c r="F16" s="4">
        <v>4.1142995282697097E-2</v>
      </c>
      <c r="G16" s="2">
        <v>1</v>
      </c>
      <c r="H16" s="4">
        <v>1</v>
      </c>
      <c r="I16" s="6">
        <v>1</v>
      </c>
      <c r="J16" t="s">
        <v>157</v>
      </c>
      <c r="L16">
        <f t="shared" si="0"/>
        <v>-1.3857040940852809</v>
      </c>
      <c r="M16">
        <f t="shared" si="1"/>
        <v>1.3857040940852809</v>
      </c>
    </row>
    <row r="17" spans="1:13">
      <c r="A17" s="9" t="s">
        <v>163</v>
      </c>
      <c r="B17" s="4">
        <v>1</v>
      </c>
      <c r="C17" s="4">
        <v>366</v>
      </c>
      <c r="D17" s="4">
        <v>5.8823529411764701</v>
      </c>
      <c r="E17" s="4">
        <v>2.9403725777868601</v>
      </c>
      <c r="F17" s="4">
        <v>2.3159926913011001E-2</v>
      </c>
      <c r="G17" s="2">
        <v>1</v>
      </c>
      <c r="H17" s="4">
        <v>1</v>
      </c>
      <c r="I17" s="6">
        <v>1</v>
      </c>
      <c r="J17" t="s">
        <v>148</v>
      </c>
      <c r="L17">
        <f t="shared" si="0"/>
        <v>-1.635262815468181</v>
      </c>
      <c r="M17">
        <f t="shared" si="1"/>
        <v>1.635262815468181</v>
      </c>
    </row>
    <row r="18" spans="1:13">
      <c r="A18" s="9" t="s">
        <v>154</v>
      </c>
      <c r="B18" s="4">
        <v>1</v>
      </c>
      <c r="C18" s="4">
        <v>576</v>
      </c>
      <c r="D18" s="4">
        <v>5.8823529411764701</v>
      </c>
      <c r="E18" s="4">
        <v>1.86838035311152</v>
      </c>
      <c r="F18" s="4">
        <v>2.2626198349728E-2</v>
      </c>
      <c r="G18" s="2">
        <v>1</v>
      </c>
      <c r="H18" s="4">
        <v>1</v>
      </c>
      <c r="I18" s="6">
        <v>1</v>
      </c>
      <c r="J18" t="s">
        <v>155</v>
      </c>
      <c r="L18">
        <f t="shared" si="0"/>
        <v>-1.6453884100059812</v>
      </c>
      <c r="M18">
        <f t="shared" si="1"/>
        <v>1.6453884100059812</v>
      </c>
    </row>
    <row r="20" spans="1:13">
      <c r="A20" s="17" t="s">
        <v>205</v>
      </c>
      <c r="B20" s="18" t="s">
        <v>206</v>
      </c>
    </row>
    <row r="21" spans="1:13">
      <c r="A21" s="16" t="s">
        <v>196</v>
      </c>
      <c r="B21" s="15">
        <v>8.6020770485125998E-3</v>
      </c>
    </row>
    <row r="22" spans="1:13">
      <c r="A22" s="16" t="s">
        <v>197</v>
      </c>
      <c r="B22" s="15">
        <v>1.9432420657732E-2</v>
      </c>
    </row>
    <row r="23" spans="1:13">
      <c r="A23" s="16" t="s">
        <v>198</v>
      </c>
      <c r="B23" s="15">
        <v>4.0111617383269002E-2</v>
      </c>
    </row>
    <row r="24" spans="1:13">
      <c r="A24" s="16" t="s">
        <v>199</v>
      </c>
      <c r="B24" s="15">
        <v>4.7769360032392197E-2</v>
      </c>
    </row>
    <row r="25" spans="1:13">
      <c r="A25" s="16" t="s">
        <v>200</v>
      </c>
      <c r="B25" s="15">
        <v>1.6004101695896999E-2</v>
      </c>
    </row>
    <row r="26" spans="1:13">
      <c r="A26" s="16" t="s">
        <v>201</v>
      </c>
      <c r="B26" s="15">
        <v>2.17995392521994E-2</v>
      </c>
    </row>
    <row r="27" spans="1:13">
      <c r="A27" s="16" t="s">
        <v>202</v>
      </c>
      <c r="B27" s="15">
        <v>4.1142995282697097E-2</v>
      </c>
    </row>
    <row r="28" spans="1:13">
      <c r="A28" s="16" t="s">
        <v>203</v>
      </c>
      <c r="B28" s="15">
        <v>2.3159926913011001E-2</v>
      </c>
    </row>
    <row r="29" spans="1:13">
      <c r="A29" s="16" t="s">
        <v>204</v>
      </c>
      <c r="B29" s="15">
        <v>2.2626198349728E-2</v>
      </c>
    </row>
  </sheetData>
  <autoFilter ref="A9:J9">
    <sortState ref="A10:J18">
      <sortCondition descending="1" ref="E9"/>
    </sortState>
  </autoFilter>
  <mergeCells count="1">
    <mergeCell ref="G8:I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tabSelected="1" workbookViewId="0">
      <selection activeCell="H29" sqref="H29"/>
    </sheetView>
  </sheetViews>
  <sheetFormatPr defaultRowHeight="15"/>
  <cols>
    <col min="1" max="1" width="77.7109375" style="9" customWidth="1"/>
    <col min="2" max="3" width="9.140625" style="4" customWidth="1"/>
    <col min="4" max="4" width="9.5703125" style="4" customWidth="1"/>
    <col min="5" max="6" width="9.140625" style="4" customWidth="1"/>
    <col min="7" max="7" width="9.140625" style="2" customWidth="1"/>
    <col min="8" max="8" width="9.140625" style="4" customWidth="1"/>
    <col min="9" max="9" width="9.140625" style="6" customWidth="1"/>
    <col min="10" max="10" width="33.5703125" customWidth="1"/>
  </cols>
  <sheetData>
    <row r="1" spans="1:13">
      <c r="A1" s="9" t="s">
        <v>170</v>
      </c>
    </row>
    <row r="2" spans="1:13">
      <c r="A2" s="9" t="s">
        <v>112</v>
      </c>
    </row>
    <row r="4" spans="1:13">
      <c r="A4" s="9" t="s">
        <v>113</v>
      </c>
    </row>
    <row r="5" spans="1:13">
      <c r="A5" s="9" t="s">
        <v>171</v>
      </c>
    </row>
    <row r="6" spans="1:13">
      <c r="A6" s="9" t="s">
        <v>172</v>
      </c>
    </row>
    <row r="7" spans="1:13">
      <c r="A7" s="9" t="s">
        <v>116</v>
      </c>
    </row>
    <row r="8" spans="1:13">
      <c r="G8" s="23" t="s">
        <v>117</v>
      </c>
      <c r="H8" s="24"/>
      <c r="I8" s="25"/>
    </row>
    <row r="9" spans="1:13" s="7" customFormat="1" ht="90">
      <c r="A9" s="10" t="s">
        <v>173</v>
      </c>
      <c r="B9" s="11" t="s">
        <v>119</v>
      </c>
      <c r="C9" s="11" t="s">
        <v>120</v>
      </c>
      <c r="D9" s="11" t="s">
        <v>121</v>
      </c>
      <c r="E9" s="11" t="s">
        <v>122</v>
      </c>
      <c r="F9" s="11" t="s">
        <v>123</v>
      </c>
      <c r="G9" s="12" t="s">
        <v>124</v>
      </c>
      <c r="H9" s="11" t="s">
        <v>125</v>
      </c>
      <c r="I9" s="8" t="s">
        <v>126</v>
      </c>
      <c r="J9" s="7" t="s">
        <v>127</v>
      </c>
    </row>
    <row r="10" spans="1:13">
      <c r="A10" s="9" t="s">
        <v>207</v>
      </c>
      <c r="B10" s="4">
        <v>3</v>
      </c>
      <c r="C10" s="4">
        <v>1125</v>
      </c>
      <c r="D10" s="13">
        <v>17.647058823529399</v>
      </c>
      <c r="E10" s="4">
        <v>2.8507562968896099</v>
      </c>
      <c r="F10" s="4">
        <v>4.6118621743455003E-3</v>
      </c>
      <c r="G10" s="2">
        <v>1</v>
      </c>
      <c r="H10" s="4">
        <v>1</v>
      </c>
      <c r="I10" s="6">
        <v>1</v>
      </c>
      <c r="J10" t="s">
        <v>175</v>
      </c>
      <c r="L10">
        <f>LOG(F10,10)</f>
        <v>-2.336123680088444</v>
      </c>
      <c r="M10">
        <f>ABS(L10)</f>
        <v>2.336123680088444</v>
      </c>
    </row>
    <row r="11" spans="1:13">
      <c r="A11" s="9" t="s">
        <v>208</v>
      </c>
      <c r="B11" s="4">
        <v>3</v>
      </c>
      <c r="C11" s="4">
        <v>1683</v>
      </c>
      <c r="D11" s="13">
        <v>17.647058823529399</v>
      </c>
      <c r="E11" s="4">
        <v>1.90559137590614</v>
      </c>
      <c r="F11" s="4">
        <v>2.0404547021199999E-2</v>
      </c>
      <c r="G11" s="2">
        <v>1</v>
      </c>
      <c r="H11" s="4">
        <v>1</v>
      </c>
      <c r="I11" s="6">
        <v>1</v>
      </c>
      <c r="J11" t="s">
        <v>174</v>
      </c>
      <c r="L11">
        <f t="shared" ref="L11:L16" si="0">LOG(F11,10)</f>
        <v>-1.6902730420755614</v>
      </c>
      <c r="M11">
        <f t="shared" ref="M11:M16" si="1">ABS(L11)</f>
        <v>1.6902730420755614</v>
      </c>
    </row>
    <row r="12" spans="1:13">
      <c r="A12" s="17" t="s">
        <v>209</v>
      </c>
      <c r="B12" s="4">
        <v>2</v>
      </c>
      <c r="C12" s="4">
        <v>1215</v>
      </c>
      <c r="D12" s="13">
        <v>11.764705882352899</v>
      </c>
      <c r="E12" s="4">
        <v>1.76265040284541</v>
      </c>
      <c r="F12" s="4">
        <v>1.7141025347981599E-2</v>
      </c>
      <c r="G12" s="2">
        <v>1</v>
      </c>
      <c r="H12" s="4">
        <v>1</v>
      </c>
      <c r="I12" s="6">
        <v>1</v>
      </c>
      <c r="J12" t="s">
        <v>176</v>
      </c>
      <c r="L12">
        <f t="shared" si="0"/>
        <v>-1.7659632028532215</v>
      </c>
      <c r="M12">
        <f t="shared" si="1"/>
        <v>1.7659632028532215</v>
      </c>
    </row>
    <row r="13" spans="1:13">
      <c r="A13" s="17" t="s">
        <v>210</v>
      </c>
      <c r="B13" s="4">
        <v>2</v>
      </c>
      <c r="C13" s="4">
        <v>1323</v>
      </c>
      <c r="D13" s="13">
        <v>11.764705882352899</v>
      </c>
      <c r="E13" s="4">
        <v>1.61876166163612</v>
      </c>
      <c r="F13" s="4">
        <v>1.4534485507378901E-2</v>
      </c>
      <c r="G13" s="2">
        <v>1</v>
      </c>
      <c r="H13" s="4">
        <v>1</v>
      </c>
      <c r="I13" s="6">
        <v>1</v>
      </c>
      <c r="J13" t="s">
        <v>162</v>
      </c>
      <c r="L13">
        <f t="shared" si="0"/>
        <v>-1.8376003368045248</v>
      </c>
      <c r="M13">
        <f t="shared" si="1"/>
        <v>1.8376003368045248</v>
      </c>
    </row>
    <row r="14" spans="1:13">
      <c r="A14" s="9" t="s">
        <v>211</v>
      </c>
      <c r="B14" s="4">
        <v>4</v>
      </c>
      <c r="C14" s="4">
        <v>2828</v>
      </c>
      <c r="D14" s="13">
        <v>23.529411764705898</v>
      </c>
      <c r="E14" s="4">
        <v>1.5108223864718899</v>
      </c>
      <c r="F14" s="4">
        <v>3.8093957341586999E-2</v>
      </c>
      <c r="G14" s="2">
        <v>1</v>
      </c>
      <c r="H14" s="4">
        <v>1</v>
      </c>
      <c r="I14" s="6">
        <v>1</v>
      </c>
      <c r="J14" t="s">
        <v>178</v>
      </c>
      <c r="L14">
        <f t="shared" si="0"/>
        <v>-1.4191439088738083</v>
      </c>
      <c r="M14">
        <f t="shared" si="1"/>
        <v>1.4191439088738083</v>
      </c>
    </row>
    <row r="15" spans="1:13">
      <c r="A15" s="9" t="s">
        <v>212</v>
      </c>
      <c r="B15" s="4">
        <v>3</v>
      </c>
      <c r="C15" s="4">
        <v>3713</v>
      </c>
      <c r="D15" s="13">
        <v>17.647058823529399</v>
      </c>
      <c r="E15" s="4">
        <v>0.86375456612392199</v>
      </c>
      <c r="F15" s="4">
        <v>4.4644638102866001E-2</v>
      </c>
      <c r="G15" s="2">
        <v>1</v>
      </c>
      <c r="H15" s="4">
        <v>1</v>
      </c>
      <c r="I15" s="6">
        <v>1</v>
      </c>
      <c r="J15" t="s">
        <v>177</v>
      </c>
      <c r="L15">
        <f t="shared" si="0"/>
        <v>-1.3502306931510044</v>
      </c>
      <c r="M15">
        <f t="shared" si="1"/>
        <v>1.3502306931510044</v>
      </c>
    </row>
    <row r="16" spans="1:13">
      <c r="A16" s="17" t="s">
        <v>213</v>
      </c>
      <c r="B16" s="4">
        <v>3</v>
      </c>
      <c r="C16" s="4">
        <v>3934</v>
      </c>
      <c r="D16" s="13">
        <v>17.647058823529399</v>
      </c>
      <c r="E16" s="4">
        <v>0.81523161902582497</v>
      </c>
      <c r="F16" s="4">
        <v>3.1786789850708E-2</v>
      </c>
      <c r="G16" s="2">
        <v>1</v>
      </c>
      <c r="H16" s="4">
        <v>1</v>
      </c>
      <c r="I16" s="6">
        <v>1</v>
      </c>
      <c r="J16" t="s">
        <v>177</v>
      </c>
      <c r="L16">
        <f t="shared" si="0"/>
        <v>-1.4977533292893439</v>
      </c>
      <c r="M16">
        <f t="shared" si="1"/>
        <v>1.4977533292893439</v>
      </c>
    </row>
    <row r="18" spans="1:13">
      <c r="A18" s="16"/>
    </row>
    <row r="19" spans="1:13">
      <c r="A19" s="16"/>
      <c r="F19" s="2"/>
      <c r="G19" s="4"/>
    </row>
    <row r="20" spans="1:13">
      <c r="A20" s="16"/>
      <c r="G20" s="14"/>
      <c r="H20" s="15"/>
      <c r="I20"/>
    </row>
    <row r="21" spans="1:13">
      <c r="A21" s="16"/>
      <c r="G21" s="15"/>
      <c r="H21" s="15"/>
      <c r="I21" s="15"/>
      <c r="J21" s="15"/>
      <c r="L21" s="15"/>
      <c r="M21" s="15"/>
    </row>
    <row r="22" spans="1:13">
      <c r="A22" s="16"/>
    </row>
    <row r="23" spans="1:13">
      <c r="A23" s="16"/>
    </row>
    <row r="24" spans="1:13">
      <c r="A24" s="16"/>
    </row>
  </sheetData>
  <autoFilter ref="A9:J9">
    <sortState ref="A10:J16">
      <sortCondition descending="1" ref="E9"/>
    </sortState>
  </autoFilter>
  <mergeCells count="1">
    <mergeCell ref="G8:I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workbookViewId="0">
      <selection activeCell="J23" sqref="J23"/>
    </sheetView>
  </sheetViews>
  <sheetFormatPr defaultRowHeight="15"/>
  <cols>
    <col min="1" max="1" width="104.42578125" style="9" customWidth="1"/>
    <col min="2" max="3" width="9.140625" style="4" customWidth="1"/>
    <col min="4" max="4" width="9.5703125" style="4" customWidth="1"/>
    <col min="5" max="5" width="10.7109375" style="4" customWidth="1"/>
    <col min="6" max="6" width="9.140625" style="4" customWidth="1"/>
    <col min="7" max="7" width="9.140625" style="2" customWidth="1"/>
    <col min="8" max="8" width="9.140625" style="4" customWidth="1"/>
    <col min="9" max="9" width="9.140625" style="6" customWidth="1"/>
    <col min="10" max="10" width="39.42578125" customWidth="1"/>
  </cols>
  <sheetData>
    <row r="1" spans="1:10">
      <c r="A1" s="9" t="s">
        <v>179</v>
      </c>
    </row>
    <row r="2" spans="1:10">
      <c r="A2" s="9" t="s">
        <v>112</v>
      </c>
    </row>
    <row r="4" spans="1:10">
      <c r="A4" s="9" t="s">
        <v>113</v>
      </c>
    </row>
    <row r="5" spans="1:10">
      <c r="A5" s="9" t="s">
        <v>180</v>
      </c>
    </row>
    <row r="6" spans="1:10">
      <c r="A6" s="9" t="s">
        <v>181</v>
      </c>
    </row>
    <row r="7" spans="1:10">
      <c r="A7" s="9" t="s">
        <v>116</v>
      </c>
    </row>
    <row r="8" spans="1:10">
      <c r="G8" s="23" t="s">
        <v>117</v>
      </c>
      <c r="H8" s="24"/>
      <c r="I8" s="25"/>
    </row>
    <row r="9" spans="1:10" s="7" customFormat="1" ht="90">
      <c r="A9" s="10" t="s">
        <v>182</v>
      </c>
      <c r="B9" s="11" t="s">
        <v>119</v>
      </c>
      <c r="C9" s="11" t="s">
        <v>120</v>
      </c>
      <c r="D9" s="11" t="s">
        <v>121</v>
      </c>
      <c r="E9" s="11" t="s">
        <v>122</v>
      </c>
      <c r="F9" s="11" t="s">
        <v>123</v>
      </c>
      <c r="G9" s="12" t="s">
        <v>124</v>
      </c>
      <c r="H9" s="11" t="s">
        <v>125</v>
      </c>
      <c r="I9" s="8" t="s">
        <v>126</v>
      </c>
      <c r="J9" s="7" t="s">
        <v>127</v>
      </c>
    </row>
    <row r="10" spans="1:10">
      <c r="A10" s="9" t="s">
        <v>183</v>
      </c>
      <c r="B10" s="4">
        <v>2</v>
      </c>
      <c r="C10" s="4">
        <v>52</v>
      </c>
      <c r="D10" s="4">
        <v>16.6666666666667</v>
      </c>
      <c r="E10" s="4">
        <v>20.2403273501013</v>
      </c>
      <c r="F10" s="4">
        <v>4.1962259473463503E-3</v>
      </c>
      <c r="G10" s="2">
        <v>1</v>
      </c>
      <c r="H10" s="4">
        <v>0.46726442231709697</v>
      </c>
      <c r="I10" s="6">
        <v>1</v>
      </c>
      <c r="J10" t="s">
        <v>136</v>
      </c>
    </row>
    <row r="11" spans="1:10">
      <c r="A11" s="9" t="s">
        <v>193</v>
      </c>
      <c r="B11" s="4">
        <v>2</v>
      </c>
      <c r="C11" s="4">
        <v>158</v>
      </c>
      <c r="D11" s="4">
        <v>16.6666666666667</v>
      </c>
      <c r="E11" s="4">
        <v>11.662232931325599</v>
      </c>
      <c r="F11" s="4">
        <v>3.5083016779727999E-2</v>
      </c>
      <c r="G11" s="2">
        <v>1</v>
      </c>
      <c r="H11" s="4">
        <v>0.57939081176818097</v>
      </c>
      <c r="I11" s="6">
        <v>1</v>
      </c>
      <c r="J11" t="s">
        <v>136</v>
      </c>
    </row>
    <row r="12" spans="1:10">
      <c r="A12" s="9" t="s">
        <v>187</v>
      </c>
      <c r="B12" s="4">
        <v>2</v>
      </c>
      <c r="C12" s="4">
        <v>189</v>
      </c>
      <c r="D12" s="4">
        <v>16.6666666666667</v>
      </c>
      <c r="E12" s="4">
        <v>9.5695435452027304</v>
      </c>
      <c r="F12" s="4">
        <v>4.3632557335783403E-2</v>
      </c>
      <c r="G12" s="2">
        <v>1</v>
      </c>
      <c r="H12" s="4">
        <v>0.71157110207093599</v>
      </c>
      <c r="I12" s="6">
        <v>1</v>
      </c>
      <c r="J12" t="s">
        <v>186</v>
      </c>
    </row>
    <row r="13" spans="1:10">
      <c r="A13" s="9" t="s">
        <v>191</v>
      </c>
      <c r="B13" s="4">
        <v>5</v>
      </c>
      <c r="C13" s="4">
        <v>299</v>
      </c>
      <c r="D13" s="4">
        <v>41.6666666666667</v>
      </c>
      <c r="E13" s="4">
        <v>8.7752670406847209</v>
      </c>
      <c r="F13" s="4">
        <v>1.4106742049857401E-4</v>
      </c>
      <c r="G13" s="2">
        <v>0.235300457391622</v>
      </c>
      <c r="H13" s="4">
        <v>0.235300457391622</v>
      </c>
      <c r="I13" s="6">
        <v>1</v>
      </c>
      <c r="J13" t="s">
        <v>192</v>
      </c>
    </row>
    <row r="14" spans="1:10">
      <c r="A14" s="9" t="s">
        <v>194</v>
      </c>
      <c r="B14" s="4">
        <v>2</v>
      </c>
      <c r="C14" s="4">
        <v>305</v>
      </c>
      <c r="D14" s="4">
        <v>16.6666666666667</v>
      </c>
      <c r="E14" s="4">
        <v>3.4513603668036099</v>
      </c>
      <c r="F14" s="4">
        <v>1.2219019400978999E-2</v>
      </c>
      <c r="G14" s="2">
        <v>1</v>
      </c>
      <c r="H14" s="4">
        <v>1</v>
      </c>
      <c r="I14" s="6">
        <v>1</v>
      </c>
      <c r="J14" t="s">
        <v>195</v>
      </c>
    </row>
    <row r="15" spans="1:10">
      <c r="A15" s="9" t="s">
        <v>188</v>
      </c>
      <c r="B15" s="20">
        <v>1</v>
      </c>
      <c r="C15" s="20">
        <v>189</v>
      </c>
      <c r="D15" s="20">
        <v>8.3333333333333304</v>
      </c>
      <c r="E15" s="4">
        <v>2.9431676294425202</v>
      </c>
      <c r="F15" s="20">
        <v>0.30679256690568502</v>
      </c>
      <c r="G15" s="19">
        <v>1</v>
      </c>
      <c r="H15" s="20">
        <v>1</v>
      </c>
      <c r="I15" s="21">
        <v>1</v>
      </c>
      <c r="J15" t="s">
        <v>155</v>
      </c>
    </row>
    <row r="16" spans="1:10">
      <c r="A16" s="9" t="s">
        <v>190</v>
      </c>
      <c r="B16" s="4">
        <v>1</v>
      </c>
      <c r="C16" s="4">
        <v>107</v>
      </c>
      <c r="D16" s="4">
        <v>8.3333333333333304</v>
      </c>
      <c r="E16" s="20">
        <v>2.7986263585347002</v>
      </c>
      <c r="F16" s="4">
        <v>1.6225167083236E-2</v>
      </c>
      <c r="G16" s="2">
        <v>1</v>
      </c>
      <c r="H16" s="4">
        <v>1</v>
      </c>
      <c r="I16" s="6">
        <v>1</v>
      </c>
      <c r="J16" t="s">
        <v>186</v>
      </c>
    </row>
    <row r="17" spans="1:10">
      <c r="A17" s="9" t="s">
        <v>189</v>
      </c>
      <c r="B17" s="4">
        <v>6</v>
      </c>
      <c r="C17" s="4">
        <v>1285</v>
      </c>
      <c r="D17" s="4">
        <v>50</v>
      </c>
      <c r="E17" s="4">
        <v>2.4494935100016799</v>
      </c>
      <c r="F17" s="4">
        <v>2.1368063651338299E-2</v>
      </c>
      <c r="G17" s="2">
        <v>1</v>
      </c>
      <c r="H17" s="4">
        <v>0.46726442231709697</v>
      </c>
      <c r="I17" s="6">
        <v>1</v>
      </c>
      <c r="J17" t="s">
        <v>186</v>
      </c>
    </row>
    <row r="18" spans="1:10">
      <c r="A18" s="9" t="s">
        <v>184</v>
      </c>
      <c r="B18" s="4">
        <v>6</v>
      </c>
      <c r="C18" s="4">
        <v>1285</v>
      </c>
      <c r="D18" s="4">
        <v>50</v>
      </c>
      <c r="E18" s="22">
        <v>2.43433821493048</v>
      </c>
      <c r="F18" s="4">
        <v>2.1368063651338299E-2</v>
      </c>
      <c r="G18" s="2">
        <v>1</v>
      </c>
      <c r="H18" s="4">
        <v>0.46726442231709697</v>
      </c>
      <c r="I18" s="6">
        <v>1</v>
      </c>
      <c r="J18" t="s">
        <v>185</v>
      </c>
    </row>
  </sheetData>
  <autoFilter ref="A9:J9">
    <sortState ref="A10:J25">
      <sortCondition descending="1" ref="E9"/>
    </sortState>
  </autoFilter>
  <mergeCells count="1">
    <mergeCell ref="G8:I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Dataset(New Set)</vt:lpstr>
      <vt:lpstr>Cellular component</vt:lpstr>
      <vt:lpstr>Molecular function</vt:lpstr>
      <vt:lpstr>Biological process</vt:lpstr>
      <vt:lpstr>Biological pathway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Roopesh Krishnankutty</cp:lastModifiedBy>
  <dcterms:modified xsi:type="dcterms:W3CDTF">2019-08-22T06:41:19Z</dcterms:modified>
</cp:coreProperties>
</file>