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O2871\Desktop\Papers\Cancers\Resubmission\"/>
    </mc:Choice>
  </mc:AlternateContent>
  <bookViews>
    <workbookView xWindow="-30" yWindow="-75" windowWidth="24735" windowHeight="5880"/>
  </bookViews>
  <sheets>
    <sheet name="Legend" sheetId="16" r:id="rId1"/>
    <sheet name="1-LuA BC" sheetId="8" r:id="rId2"/>
    <sheet name="2-TN BC" sheetId="7" r:id="rId3"/>
    <sheet name="3-LuB BC" sheetId="13" r:id="rId4"/>
    <sheet name="4-OC" sheetId="12" r:id="rId5"/>
    <sheet name="5-HNC" sheetId="10" r:id="rId6"/>
    <sheet name="6-PC" sheetId="14" r:id="rId7"/>
    <sheet name="7-mouse GBM" sheetId="15" r:id="rId8"/>
    <sheet name="8- BC cell lines" sheetId="17" r:id="rId9"/>
    <sheet name="9- PC cell lines" sheetId="18" r:id="rId10"/>
    <sheet name="10- mouse GBM cell lines" sheetId="19" r:id="rId11"/>
  </sheets>
  <calcPr calcId="162913"/>
</workbook>
</file>

<file path=xl/calcChain.xml><?xml version="1.0" encoding="utf-8"?>
<calcChain xmlns="http://schemas.openxmlformats.org/spreadsheetml/2006/main">
  <c r="M14" i="19" l="1"/>
  <c r="Y13" i="19" s="1"/>
  <c r="L14" i="19"/>
  <c r="X14" i="19" s="1"/>
  <c r="K14" i="19"/>
  <c r="W9" i="19" s="1"/>
  <c r="J14" i="19"/>
  <c r="V14" i="19" s="1"/>
  <c r="I14" i="19"/>
  <c r="U12" i="19" s="1"/>
  <c r="H14" i="19"/>
  <c r="T8" i="19" s="1"/>
  <c r="G14" i="19"/>
  <c r="S13" i="19" s="1"/>
  <c r="F14" i="19"/>
  <c r="R14" i="19" s="1"/>
  <c r="E14" i="19"/>
  <c r="Q9" i="19" s="1"/>
  <c r="D14" i="19"/>
  <c r="P14" i="19" s="1"/>
  <c r="C14" i="19"/>
  <c r="O14" i="19" s="1"/>
  <c r="B14" i="19"/>
  <c r="N10" i="19" s="1"/>
  <c r="V13" i="19"/>
  <c r="U13" i="19"/>
  <c r="V11" i="19"/>
  <c r="U11" i="19"/>
  <c r="O9" i="19"/>
  <c r="N9" i="19"/>
  <c r="V8" i="19"/>
  <c r="Y7" i="19"/>
  <c r="S7" i="19"/>
  <c r="W6" i="19"/>
  <c r="AR21" i="8"/>
  <c r="R5" i="19" l="1"/>
  <c r="S5" i="19"/>
  <c r="AB5" i="19" s="1"/>
  <c r="S9" i="19"/>
  <c r="N7" i="19"/>
  <c r="S10" i="19"/>
  <c r="O7" i="19"/>
  <c r="S11" i="19"/>
  <c r="T10" i="19"/>
  <c r="U5" i="19"/>
  <c r="U10" i="19"/>
  <c r="V5" i="19"/>
  <c r="N6" i="19"/>
  <c r="T9" i="19"/>
  <c r="AC9" i="19" s="1"/>
  <c r="O12" i="19"/>
  <c r="N5" i="19"/>
  <c r="N8" i="19"/>
  <c r="O11" i="19"/>
  <c r="U6" i="19"/>
  <c r="O8" i="19"/>
  <c r="V9" i="19"/>
  <c r="O13" i="19"/>
  <c r="Z13" i="19" s="1"/>
  <c r="N14" i="19"/>
  <c r="T5" i="19"/>
  <c r="AC5" i="19" s="1"/>
  <c r="V10" i="19"/>
  <c r="N12" i="19"/>
  <c r="N11" i="19"/>
  <c r="Z11" i="19" s="1"/>
  <c r="O6" i="19"/>
  <c r="U9" i="19"/>
  <c r="N13" i="19"/>
  <c r="O5" i="19"/>
  <c r="Z5" i="19" s="1"/>
  <c r="V6" i="19"/>
  <c r="AD6" i="19" s="1"/>
  <c r="U8" i="19"/>
  <c r="AC8" i="19" s="1"/>
  <c r="O10" i="19"/>
  <c r="T11" i="19"/>
  <c r="AC11" i="19" s="1"/>
  <c r="T13" i="19"/>
  <c r="AC13" i="19" s="1"/>
  <c r="P10" i="19"/>
  <c r="P6" i="19"/>
  <c r="Y8" i="19"/>
  <c r="Z14" i="19"/>
  <c r="P7" i="19"/>
  <c r="S14" i="19"/>
  <c r="AB14" i="19" s="1"/>
  <c r="P13" i="19"/>
  <c r="Q6" i="19"/>
  <c r="T14" i="19"/>
  <c r="U14" i="19"/>
  <c r="AC14" i="19" s="1"/>
  <c r="AB9" i="19"/>
  <c r="Z10" i="19"/>
  <c r="X8" i="19"/>
  <c r="P11" i="19"/>
  <c r="X6" i="19"/>
  <c r="R6" i="19"/>
  <c r="Y6" i="19"/>
  <c r="P8" i="19"/>
  <c r="Z9" i="19"/>
  <c r="X9" i="19"/>
  <c r="S12" i="19"/>
  <c r="X5" i="19"/>
  <c r="S6" i="19"/>
  <c r="T7" i="19"/>
  <c r="R8" i="19"/>
  <c r="Y9" i="19"/>
  <c r="AE9" i="19" s="1"/>
  <c r="T12" i="19"/>
  <c r="AC12" i="19" s="1"/>
  <c r="Y5" i="19"/>
  <c r="U7" i="19"/>
  <c r="S8" i="19"/>
  <c r="P9" i="19"/>
  <c r="AA9" i="19" s="1"/>
  <c r="Y10" i="19"/>
  <c r="P5" i="19"/>
  <c r="T6" i="19"/>
  <c r="AC6" i="19" s="1"/>
  <c r="V7" i="19"/>
  <c r="R9" i="19"/>
  <c r="Y11" i="19"/>
  <c r="Y12" i="19"/>
  <c r="AD9" i="19"/>
  <c r="Y14" i="19"/>
  <c r="AE14" i="19"/>
  <c r="Q11" i="19"/>
  <c r="W11" i="19"/>
  <c r="AD11" i="19" s="1"/>
  <c r="Q8" i="19"/>
  <c r="W8" i="19"/>
  <c r="AD8" i="19" s="1"/>
  <c r="R11" i="19"/>
  <c r="X11" i="19"/>
  <c r="Q13" i="19"/>
  <c r="AA13" i="19" s="1"/>
  <c r="W13" i="19"/>
  <c r="AD13" i="19" s="1"/>
  <c r="Q5" i="19"/>
  <c r="W5" i="19"/>
  <c r="Q10" i="19"/>
  <c r="Q7" i="19"/>
  <c r="W7" i="19"/>
  <c r="AD7" i="19" s="1"/>
  <c r="R10" i="19"/>
  <c r="AB10" i="19" s="1"/>
  <c r="X10" i="19"/>
  <c r="P12" i="19"/>
  <c r="V12" i="19"/>
  <c r="W10" i="19"/>
  <c r="R13" i="19"/>
  <c r="AB13" i="19" s="1"/>
  <c r="X13" i="19"/>
  <c r="AE13" i="19" s="1"/>
  <c r="R7" i="19"/>
  <c r="AB7" i="19" s="1"/>
  <c r="X7" i="19"/>
  <c r="AE7" i="19" s="1"/>
  <c r="Q12" i="19"/>
  <c r="W12" i="19"/>
  <c r="Q14" i="19"/>
  <c r="AA14" i="19" s="1"/>
  <c r="W14" i="19"/>
  <c r="AD14" i="19" s="1"/>
  <c r="R12" i="19"/>
  <c r="X12" i="19"/>
  <c r="O14" i="18"/>
  <c r="N14" i="18"/>
  <c r="AB13" i="18" s="1"/>
  <c r="M14" i="18"/>
  <c r="AA5" i="18" s="1"/>
  <c r="L14" i="18"/>
  <c r="K14" i="18"/>
  <c r="Y6" i="18" s="1"/>
  <c r="J14" i="18"/>
  <c r="X13" i="18" s="1"/>
  <c r="I14" i="18"/>
  <c r="W8" i="18" s="1"/>
  <c r="H14" i="18"/>
  <c r="V13" i="18" s="1"/>
  <c r="G14" i="18"/>
  <c r="F14" i="18"/>
  <c r="T13" i="18" s="1"/>
  <c r="E14" i="18"/>
  <c r="S11" i="18" s="1"/>
  <c r="D14" i="18"/>
  <c r="C14" i="18"/>
  <c r="Q11" i="18" s="1"/>
  <c r="B14" i="18"/>
  <c r="P13" i="18" s="1"/>
  <c r="AB12" i="18"/>
  <c r="AC11" i="18"/>
  <c r="T11" i="18"/>
  <c r="AB10" i="18"/>
  <c r="T10" i="18"/>
  <c r="AB8" i="18"/>
  <c r="T8" i="18"/>
  <c r="AC7" i="18"/>
  <c r="AB7" i="18"/>
  <c r="AC6" i="18"/>
  <c r="AB6" i="18"/>
  <c r="U6" i="18"/>
  <c r="T6" i="18"/>
  <c r="U5" i="18"/>
  <c r="AL53" i="17"/>
  <c r="AN58" i="17"/>
  <c r="U60" i="17"/>
  <c r="AO50" i="17" s="1"/>
  <c r="T60" i="17"/>
  <c r="AN50" i="17" s="1"/>
  <c r="S60" i="17"/>
  <c r="AM49" i="17" s="1"/>
  <c r="R60" i="17"/>
  <c r="AL49" i="17" s="1"/>
  <c r="Q60" i="17"/>
  <c r="AK50" i="17" s="1"/>
  <c r="P60" i="17"/>
  <c r="AJ50" i="17" s="1"/>
  <c r="O60" i="17"/>
  <c r="AI49" i="17" s="1"/>
  <c r="N60" i="17"/>
  <c r="AH49" i="17" s="1"/>
  <c r="M60" i="17"/>
  <c r="AG50" i="17" s="1"/>
  <c r="L60" i="17"/>
  <c r="AF50" i="17" s="1"/>
  <c r="K60" i="17"/>
  <c r="AE49" i="17" s="1"/>
  <c r="J60" i="17"/>
  <c r="AD49" i="17" s="1"/>
  <c r="I60" i="17"/>
  <c r="AC50" i="17" s="1"/>
  <c r="H60" i="17"/>
  <c r="AB50" i="17" s="1"/>
  <c r="G60" i="17"/>
  <c r="AA59" i="17" s="1"/>
  <c r="F60" i="17"/>
  <c r="Z57" i="17" s="1"/>
  <c r="E60" i="17"/>
  <c r="Y60" i="17" s="1"/>
  <c r="D60" i="17"/>
  <c r="C60" i="17"/>
  <c r="W59" i="17" s="1"/>
  <c r="B60" i="17"/>
  <c r="V56" i="17" s="1"/>
  <c r="U48" i="17"/>
  <c r="AO46" i="17" s="1"/>
  <c r="T48" i="17"/>
  <c r="AN45" i="17" s="1"/>
  <c r="S48" i="17"/>
  <c r="AM47" i="17" s="1"/>
  <c r="R48" i="17"/>
  <c r="AL44" i="17" s="1"/>
  <c r="Q48" i="17"/>
  <c r="AK46" i="17" s="1"/>
  <c r="P48" i="17"/>
  <c r="AJ45" i="17" s="1"/>
  <c r="O48" i="17"/>
  <c r="AI44" i="17" s="1"/>
  <c r="N48" i="17"/>
  <c r="AH46" i="17" s="1"/>
  <c r="M48" i="17"/>
  <c r="AG46" i="17" s="1"/>
  <c r="L48" i="17"/>
  <c r="AF45" i="17" s="1"/>
  <c r="K48" i="17"/>
  <c r="AE44" i="17" s="1"/>
  <c r="J48" i="17"/>
  <c r="AD46" i="17" s="1"/>
  <c r="I48" i="17"/>
  <c r="AC46" i="17" s="1"/>
  <c r="H48" i="17"/>
  <c r="AB45" i="17" s="1"/>
  <c r="G48" i="17"/>
  <c r="AA46" i="17" s="1"/>
  <c r="F48" i="17"/>
  <c r="Z44" i="17" s="1"/>
  <c r="E48" i="17"/>
  <c r="Y48" i="17" s="1"/>
  <c r="D48" i="17"/>
  <c r="X48" i="17" s="1"/>
  <c r="C48" i="17"/>
  <c r="B48" i="17"/>
  <c r="V44" i="17" s="1"/>
  <c r="U43" i="17"/>
  <c r="AO39" i="17" s="1"/>
  <c r="T43" i="17"/>
  <c r="AN39" i="17" s="1"/>
  <c r="S43" i="17"/>
  <c r="AM40" i="17" s="1"/>
  <c r="R43" i="17"/>
  <c r="AL40" i="17" s="1"/>
  <c r="Q43" i="17"/>
  <c r="AK39" i="17" s="1"/>
  <c r="P43" i="17"/>
  <c r="AJ39" i="17" s="1"/>
  <c r="O43" i="17"/>
  <c r="AI40" i="17" s="1"/>
  <c r="N43" i="17"/>
  <c r="AH40" i="17" s="1"/>
  <c r="M43" i="17"/>
  <c r="AG39" i="17" s="1"/>
  <c r="L43" i="17"/>
  <c r="AF39" i="17" s="1"/>
  <c r="K43" i="17"/>
  <c r="AE40" i="17" s="1"/>
  <c r="J43" i="17"/>
  <c r="AD40" i="17" s="1"/>
  <c r="I43" i="17"/>
  <c r="AC39" i="17" s="1"/>
  <c r="H43" i="17"/>
  <c r="AB39" i="17" s="1"/>
  <c r="G43" i="17"/>
  <c r="AA40" i="17" s="1"/>
  <c r="F43" i="17"/>
  <c r="E43" i="17"/>
  <c r="Y43" i="17" s="1"/>
  <c r="D43" i="17"/>
  <c r="X43" i="17" s="1"/>
  <c r="C43" i="17"/>
  <c r="B43" i="17"/>
  <c r="U38" i="17"/>
  <c r="AO27" i="17" s="1"/>
  <c r="T38" i="17"/>
  <c r="AN27" i="17" s="1"/>
  <c r="S38" i="17"/>
  <c r="AM26" i="17" s="1"/>
  <c r="R38" i="17"/>
  <c r="AL26" i="17" s="1"/>
  <c r="Q38" i="17"/>
  <c r="AK27" i="17" s="1"/>
  <c r="P38" i="17"/>
  <c r="AJ27" i="17" s="1"/>
  <c r="O38" i="17"/>
  <c r="AI26" i="17" s="1"/>
  <c r="N38" i="17"/>
  <c r="AH26" i="17" s="1"/>
  <c r="M38" i="17"/>
  <c r="AG27" i="17" s="1"/>
  <c r="L38" i="17"/>
  <c r="AF27" i="17" s="1"/>
  <c r="K38" i="17"/>
  <c r="AE26" i="17" s="1"/>
  <c r="J38" i="17"/>
  <c r="AD26" i="17" s="1"/>
  <c r="I38" i="17"/>
  <c r="AC27" i="17" s="1"/>
  <c r="H38" i="17"/>
  <c r="AB27" i="17" s="1"/>
  <c r="G38" i="17"/>
  <c r="AA27" i="17" s="1"/>
  <c r="F38" i="17"/>
  <c r="Z38" i="17" s="1"/>
  <c r="E38" i="17"/>
  <c r="Y38" i="17" s="1"/>
  <c r="D38" i="17"/>
  <c r="X33" i="17" s="1"/>
  <c r="C38" i="17"/>
  <c r="W28" i="17" s="1"/>
  <c r="B38" i="17"/>
  <c r="V38" i="17" s="1"/>
  <c r="U25" i="17"/>
  <c r="AO21" i="17" s="1"/>
  <c r="T25" i="17"/>
  <c r="AN21" i="17" s="1"/>
  <c r="S25" i="17"/>
  <c r="AM22" i="17" s="1"/>
  <c r="R25" i="17"/>
  <c r="AL22" i="17" s="1"/>
  <c r="Q25" i="17"/>
  <c r="AK21" i="17" s="1"/>
  <c r="P25" i="17"/>
  <c r="AJ21" i="17" s="1"/>
  <c r="O25" i="17"/>
  <c r="AI22" i="17" s="1"/>
  <c r="N25" i="17"/>
  <c r="AH22" i="17" s="1"/>
  <c r="M25" i="17"/>
  <c r="AG21" i="17" s="1"/>
  <c r="L25" i="17"/>
  <c r="AF21" i="17" s="1"/>
  <c r="K25" i="17"/>
  <c r="AE22" i="17" s="1"/>
  <c r="J25" i="17"/>
  <c r="AD22" i="17" s="1"/>
  <c r="I25" i="17"/>
  <c r="AC21" i="17" s="1"/>
  <c r="H25" i="17"/>
  <c r="AB21" i="17" s="1"/>
  <c r="G25" i="17"/>
  <c r="AA21" i="17" s="1"/>
  <c r="F25" i="17"/>
  <c r="Z25" i="17" s="1"/>
  <c r="E25" i="17"/>
  <c r="Y25" i="17" s="1"/>
  <c r="D25" i="17"/>
  <c r="X25" i="17" s="1"/>
  <c r="C25" i="17"/>
  <c r="W23" i="17" s="1"/>
  <c r="B25" i="17"/>
  <c r="V25" i="17" s="1"/>
  <c r="U10" i="17"/>
  <c r="AO7" i="17" s="1"/>
  <c r="T10" i="17"/>
  <c r="T20" i="17" s="1"/>
  <c r="AN11" i="17" s="1"/>
  <c r="S10" i="17"/>
  <c r="S20" i="17" s="1"/>
  <c r="AM12" i="17" s="1"/>
  <c r="R10" i="17"/>
  <c r="AL6" i="17" s="1"/>
  <c r="Q10" i="17"/>
  <c r="AK7" i="17" s="1"/>
  <c r="P10" i="17"/>
  <c r="AJ7" i="17" s="1"/>
  <c r="O10" i="17"/>
  <c r="AI6" i="17" s="1"/>
  <c r="N10" i="17"/>
  <c r="AH6" i="17" s="1"/>
  <c r="M10" i="17"/>
  <c r="M20" i="17" s="1"/>
  <c r="AG11" i="17" s="1"/>
  <c r="L10" i="17"/>
  <c r="AF7" i="17" s="1"/>
  <c r="K10" i="17"/>
  <c r="K20" i="17" s="1"/>
  <c r="AE12" i="17" s="1"/>
  <c r="J10" i="17"/>
  <c r="AD6" i="17" s="1"/>
  <c r="I10" i="17"/>
  <c r="I20" i="17" s="1"/>
  <c r="AC11" i="17" s="1"/>
  <c r="H10" i="17"/>
  <c r="AB7" i="17" s="1"/>
  <c r="G10" i="17"/>
  <c r="AA9" i="17" s="1"/>
  <c r="F10" i="17"/>
  <c r="Z10" i="17" s="1"/>
  <c r="E10" i="17"/>
  <c r="E20" i="17" s="1"/>
  <c r="Y17" i="17" s="1"/>
  <c r="D10" i="17"/>
  <c r="D20" i="17" s="1"/>
  <c r="C10" i="17"/>
  <c r="W9" i="17" s="1"/>
  <c r="B10" i="17"/>
  <c r="V10" i="17" s="1"/>
  <c r="AN52" i="17" l="1"/>
  <c r="AC49" i="17"/>
  <c r="AL33" i="17"/>
  <c r="Y31" i="17"/>
  <c r="AK6" i="17"/>
  <c r="AW6" i="17" s="1"/>
  <c r="AG6" i="17"/>
  <c r="AK58" i="17"/>
  <c r="AK56" i="17"/>
  <c r="AS50" i="17"/>
  <c r="AD27" i="17"/>
  <c r="AH25" i="17"/>
  <c r="AC56" i="17"/>
  <c r="AH41" i="17"/>
  <c r="AG16" i="17"/>
  <c r="AB54" i="17"/>
  <c r="AH39" i="17"/>
  <c r="AG12" i="17"/>
  <c r="AL31" i="17"/>
  <c r="AH51" i="17"/>
  <c r="AJ56" i="17"/>
  <c r="AF47" i="17"/>
  <c r="AK24" i="17"/>
  <c r="AF56" i="17"/>
  <c r="AU56" i="17" s="1"/>
  <c r="AF46" i="17"/>
  <c r="AC18" i="17"/>
  <c r="Y50" i="17"/>
  <c r="AJ6" i="18"/>
  <c r="T7" i="18"/>
  <c r="AB11" i="18"/>
  <c r="AJ11" i="18" s="1"/>
  <c r="Z7" i="19"/>
  <c r="AB11" i="19"/>
  <c r="AA6" i="19"/>
  <c r="AE12" i="19"/>
  <c r="Z6" i="19"/>
  <c r="Z8" i="19"/>
  <c r="AD10" i="19"/>
  <c r="Z12" i="19"/>
  <c r="AD5" i="19"/>
  <c r="AA5" i="19"/>
  <c r="AA11" i="19"/>
  <c r="AC10" i="19"/>
  <c r="AE10" i="19"/>
  <c r="AA7" i="19"/>
  <c r="AB8" i="19"/>
  <c r="AB12" i="19"/>
  <c r="AA10" i="19"/>
  <c r="AA8" i="19"/>
  <c r="AE11" i="19"/>
  <c r="AE5" i="19"/>
  <c r="AE6" i="19"/>
  <c r="AC7" i="19"/>
  <c r="AE8" i="19"/>
  <c r="AB6" i="19"/>
  <c r="AD12" i="19"/>
  <c r="AA12" i="19"/>
  <c r="P10" i="18"/>
  <c r="Y51" i="17"/>
  <c r="P6" i="18"/>
  <c r="X8" i="18"/>
  <c r="AD39" i="17"/>
  <c r="Y56" i="17"/>
  <c r="AF58" i="17"/>
  <c r="AB56" i="17"/>
  <c r="AJ52" i="17"/>
  <c r="AM44" i="17"/>
  <c r="AX44" i="17" s="1"/>
  <c r="AH37" i="17"/>
  <c r="AD31" i="17"/>
  <c r="AD23" i="17"/>
  <c r="AK10" i="17"/>
  <c r="W6" i="18"/>
  <c r="X7" i="18"/>
  <c r="Y52" i="17"/>
  <c r="Y54" i="17"/>
  <c r="AG24" i="17"/>
  <c r="AC58" i="17"/>
  <c r="AO54" i="17"/>
  <c r="AG52" i="17"/>
  <c r="AN49" i="17"/>
  <c r="AL43" i="17"/>
  <c r="AD37" i="17"/>
  <c r="AH29" i="17"/>
  <c r="AG22" i="17"/>
  <c r="AG10" i="17"/>
  <c r="AO41" i="17"/>
  <c r="X6" i="18"/>
  <c r="AH6" i="18" s="1"/>
  <c r="X10" i="18"/>
  <c r="P12" i="18"/>
  <c r="AH59" i="17"/>
  <c r="AH33" i="17"/>
  <c r="P7" i="18"/>
  <c r="X11" i="18"/>
  <c r="AO52" i="17"/>
  <c r="AY52" i="17" s="1"/>
  <c r="AC14" i="17"/>
  <c r="Y11" i="18"/>
  <c r="AH31" i="17"/>
  <c r="AD57" i="17"/>
  <c r="AJ54" i="17"/>
  <c r="AF52" i="17"/>
  <c r="AK49" i="17"/>
  <c r="AD43" i="17"/>
  <c r="AL35" i="17"/>
  <c r="AD29" i="17"/>
  <c r="AC22" i="17"/>
  <c r="AS22" i="17" s="1"/>
  <c r="AK8" i="17"/>
  <c r="T12" i="18"/>
  <c r="AL39" i="17"/>
  <c r="AI46" i="17"/>
  <c r="AV46" i="17" s="1"/>
  <c r="Q7" i="18"/>
  <c r="AD7" i="18" s="1"/>
  <c r="AU46" i="17"/>
  <c r="AN56" i="17"/>
  <c r="AG54" i="17"/>
  <c r="AB52" i="17"/>
  <c r="AF49" i="17"/>
  <c r="AL41" i="17"/>
  <c r="AD35" i="17"/>
  <c r="AL27" i="17"/>
  <c r="AG20" i="17"/>
  <c r="AG8" i="17"/>
  <c r="Q5" i="18"/>
  <c r="P8" i="18"/>
  <c r="P11" i="18"/>
  <c r="AD11" i="18" s="1"/>
  <c r="X12" i="18"/>
  <c r="Q6" i="18"/>
  <c r="AD6" i="18" s="1"/>
  <c r="X14" i="18"/>
  <c r="P14" i="18"/>
  <c r="AA9" i="18"/>
  <c r="S13" i="18"/>
  <c r="W5" i="18"/>
  <c r="W10" i="18"/>
  <c r="V5" i="18"/>
  <c r="S6" i="18"/>
  <c r="W12" i="18"/>
  <c r="S14" i="18"/>
  <c r="AA14" i="18"/>
  <c r="S8" i="18"/>
  <c r="W11" i="18"/>
  <c r="S7" i="18"/>
  <c r="AA8" i="18"/>
  <c r="AF6" i="18"/>
  <c r="AA6" i="18"/>
  <c r="V9" i="18"/>
  <c r="S10" i="18"/>
  <c r="AA10" i="18"/>
  <c r="AA11" i="18"/>
  <c r="S12" i="18"/>
  <c r="AA12" i="18"/>
  <c r="W13" i="18"/>
  <c r="AG13" i="18" s="1"/>
  <c r="W14" i="18"/>
  <c r="AA7" i="18"/>
  <c r="W9" i="18"/>
  <c r="AA13" i="18"/>
  <c r="S5" i="18"/>
  <c r="W7" i="18"/>
  <c r="AJ7" i="18"/>
  <c r="S9" i="18"/>
  <c r="T14" i="18"/>
  <c r="AB14" i="18"/>
  <c r="R11" i="18"/>
  <c r="AE11" i="18" s="1"/>
  <c r="R7" i="18"/>
  <c r="R14" i="18"/>
  <c r="R12" i="18"/>
  <c r="V11" i="18"/>
  <c r="V7" i="18"/>
  <c r="V12" i="18"/>
  <c r="V14" i="18"/>
  <c r="Z11" i="18"/>
  <c r="Z7" i="18"/>
  <c r="Z14" i="18"/>
  <c r="Z12" i="18"/>
  <c r="AC14" i="18"/>
  <c r="AC12" i="18"/>
  <c r="AJ12" i="18" s="1"/>
  <c r="AC8" i="18"/>
  <c r="AJ8" i="18" s="1"/>
  <c r="AC13" i="18"/>
  <c r="AJ13" i="18" s="1"/>
  <c r="AC9" i="18"/>
  <c r="U14" i="18"/>
  <c r="U12" i="18"/>
  <c r="U8" i="18"/>
  <c r="AF8" i="18" s="1"/>
  <c r="U13" i="18"/>
  <c r="AF13" i="18" s="1"/>
  <c r="U9" i="18"/>
  <c r="R8" i="18"/>
  <c r="U7" i="18"/>
  <c r="V8" i="18"/>
  <c r="AG8" i="18" s="1"/>
  <c r="Z9" i="18"/>
  <c r="R10" i="18"/>
  <c r="Z10" i="18"/>
  <c r="R13" i="18"/>
  <c r="Q14" i="18"/>
  <c r="AD14" i="18" s="1"/>
  <c r="Q12" i="18"/>
  <c r="AD12" i="18" s="1"/>
  <c r="Q8" i="18"/>
  <c r="Q13" i="18"/>
  <c r="AD13" i="18" s="1"/>
  <c r="Q9" i="18"/>
  <c r="Y14" i="18"/>
  <c r="Y12" i="18"/>
  <c r="Y8" i="18"/>
  <c r="Y13" i="18"/>
  <c r="AH13" i="18" s="1"/>
  <c r="Y9" i="18"/>
  <c r="Z5" i="18"/>
  <c r="AI5" i="18" s="1"/>
  <c r="Y5" i="18"/>
  <c r="R9" i="18"/>
  <c r="V10" i="18"/>
  <c r="Z13" i="18"/>
  <c r="R5" i="18"/>
  <c r="AC5" i="18"/>
  <c r="R6" i="18"/>
  <c r="V6" i="18"/>
  <c r="Z6" i="18"/>
  <c r="AI6" i="18" s="1"/>
  <c r="Y7" i="18"/>
  <c r="Z8" i="18"/>
  <c r="Q10" i="18"/>
  <c r="AD10" i="18" s="1"/>
  <c r="U10" i="18"/>
  <c r="AF10" i="18" s="1"/>
  <c r="Y10" i="18"/>
  <c r="AH10" i="18" s="1"/>
  <c r="AC10" i="18"/>
  <c r="AJ10" i="18" s="1"/>
  <c r="U11" i="18"/>
  <c r="AF11" i="18" s="1"/>
  <c r="P5" i="18"/>
  <c r="AD5" i="18" s="1"/>
  <c r="T5" i="18"/>
  <c r="AF5" i="18" s="1"/>
  <c r="X5" i="18"/>
  <c r="AB5" i="18"/>
  <c r="P9" i="18"/>
  <c r="T9" i="18"/>
  <c r="X9" i="18"/>
  <c r="AB9" i="18"/>
  <c r="AO36" i="17"/>
  <c r="AY36" i="17" s="1"/>
  <c r="Y29" i="17"/>
  <c r="AL59" i="17"/>
  <c r="AK40" i="17"/>
  <c r="AK42" i="17"/>
  <c r="AG40" i="17"/>
  <c r="AC38" i="17"/>
  <c r="AK34" i="17"/>
  <c r="AG32" i="17"/>
  <c r="AC30" i="17"/>
  <c r="AO28" i="17"/>
  <c r="AK26" i="17"/>
  <c r="AH57" i="17"/>
  <c r="AD55" i="17"/>
  <c r="AL51" i="17"/>
  <c r="AJ47" i="17"/>
  <c r="AN44" i="17"/>
  <c r="AB44" i="17"/>
  <c r="AO42" i="17"/>
  <c r="AG38" i="17"/>
  <c r="AC36" i="17"/>
  <c r="AO34" i="17"/>
  <c r="AK32" i="17"/>
  <c r="AG30" i="17"/>
  <c r="AC28" i="17"/>
  <c r="AO26" i="17"/>
  <c r="AL25" i="17"/>
  <c r="AH23" i="17"/>
  <c r="AD21" i="17"/>
  <c r="AO58" i="17"/>
  <c r="AG58" i="17"/>
  <c r="AL57" i="17"/>
  <c r="AH55" i="17"/>
  <c r="AK54" i="17"/>
  <c r="AW54" i="17" s="1"/>
  <c r="AC54" i="17"/>
  <c r="AD53" i="17"/>
  <c r="AO49" i="17"/>
  <c r="AG49" i="17"/>
  <c r="AN47" i="17"/>
  <c r="AM46" i="17"/>
  <c r="AB46" i="17"/>
  <c r="AS46" i="17" s="1"/>
  <c r="AF44" i="17"/>
  <c r="AC42" i="17"/>
  <c r="AO40" i="17"/>
  <c r="AK38" i="17"/>
  <c r="AG36" i="17"/>
  <c r="AC34" i="17"/>
  <c r="AO32" i="17"/>
  <c r="AK30" i="17"/>
  <c r="AG28" i="17"/>
  <c r="AC26" i="17"/>
  <c r="AO24" i="17"/>
  <c r="AL23" i="17"/>
  <c r="AK22" i="17"/>
  <c r="AH21" i="17"/>
  <c r="AG18" i="17"/>
  <c r="AG14" i="17"/>
  <c r="AO10" i="17"/>
  <c r="AO8" i="17"/>
  <c r="AO6" i="17"/>
  <c r="Y49" i="17"/>
  <c r="Y53" i="17"/>
  <c r="Y57" i="17"/>
  <c r="AD59" i="17"/>
  <c r="AJ58" i="17"/>
  <c r="AW58" i="17" s="1"/>
  <c r="AB58" i="17"/>
  <c r="AO56" i="17"/>
  <c r="AG56" i="17"/>
  <c r="AL55" i="17"/>
  <c r="AN54" i="17"/>
  <c r="AF54" i="17"/>
  <c r="AH53" i="17"/>
  <c r="AK52" i="17"/>
  <c r="AW52" i="17" s="1"/>
  <c r="AC52" i="17"/>
  <c r="AS52" i="17" s="1"/>
  <c r="AD51" i="17"/>
  <c r="AJ49" i="17"/>
  <c r="AB49" i="17"/>
  <c r="AB47" i="17"/>
  <c r="AE46" i="17"/>
  <c r="AT46" i="17" s="1"/>
  <c r="AJ44" i="17"/>
  <c r="AH43" i="17"/>
  <c r="AG42" i="17"/>
  <c r="AD41" i="17"/>
  <c r="AC40" i="17"/>
  <c r="AO38" i="17"/>
  <c r="AL37" i="17"/>
  <c r="AK36" i="17"/>
  <c r="AH35" i="17"/>
  <c r="AG34" i="17"/>
  <c r="AD33" i="17"/>
  <c r="AC32" i="17"/>
  <c r="AO30" i="17"/>
  <c r="AL29" i="17"/>
  <c r="AK28" i="17"/>
  <c r="AH27" i="17"/>
  <c r="AG26" i="17"/>
  <c r="AD25" i="17"/>
  <c r="AC24" i="17"/>
  <c r="AO22" i="17"/>
  <c r="AL21" i="17"/>
  <c r="AC20" i="17"/>
  <c r="AC16" i="17"/>
  <c r="AC12" i="17"/>
  <c r="AC10" i="17"/>
  <c r="AC8" i="17"/>
  <c r="AL50" i="17"/>
  <c r="AH50" i="17"/>
  <c r="AD50" i="17"/>
  <c r="AL46" i="17"/>
  <c r="AO45" i="17"/>
  <c r="AY45" i="17" s="1"/>
  <c r="AK45" i="17"/>
  <c r="AW45" i="17" s="1"/>
  <c r="AG45" i="17"/>
  <c r="AU45" i="17" s="1"/>
  <c r="AC45" i="17"/>
  <c r="AS45" i="17" s="1"/>
  <c r="AN42" i="17"/>
  <c r="AJ42" i="17"/>
  <c r="AF42" i="17"/>
  <c r="AB42" i="17"/>
  <c r="AN40" i="17"/>
  <c r="AJ40" i="17"/>
  <c r="AF40" i="17"/>
  <c r="AB40" i="17"/>
  <c r="AN38" i="17"/>
  <c r="AJ38" i="17"/>
  <c r="AF38" i="17"/>
  <c r="AB38" i="17"/>
  <c r="AN36" i="17"/>
  <c r="AJ36" i="17"/>
  <c r="AF36" i="17"/>
  <c r="AB36" i="17"/>
  <c r="AN34" i="17"/>
  <c r="AJ34" i="17"/>
  <c r="AF34" i="17"/>
  <c r="AB34" i="17"/>
  <c r="AN32" i="17"/>
  <c r="AJ32" i="17"/>
  <c r="AF32" i="17"/>
  <c r="AB32" i="17"/>
  <c r="AN30" i="17"/>
  <c r="AJ30" i="17"/>
  <c r="AF30" i="17"/>
  <c r="AB30" i="17"/>
  <c r="AN28" i="17"/>
  <c r="AJ28" i="17"/>
  <c r="AF28" i="17"/>
  <c r="AB28" i="17"/>
  <c r="AN26" i="17"/>
  <c r="AJ26" i="17"/>
  <c r="AW26" i="17" s="1"/>
  <c r="AF26" i="17"/>
  <c r="AB26" i="17"/>
  <c r="AN24" i="17"/>
  <c r="AJ24" i="17"/>
  <c r="AF24" i="17"/>
  <c r="AB24" i="17"/>
  <c r="AN22" i="17"/>
  <c r="AJ22" i="17"/>
  <c r="AF22" i="17"/>
  <c r="AU22" i="17" s="1"/>
  <c r="AB22" i="17"/>
  <c r="AN20" i="17"/>
  <c r="AN18" i="17"/>
  <c r="AN16" i="17"/>
  <c r="AN14" i="17"/>
  <c r="AN12" i="17"/>
  <c r="AN10" i="17"/>
  <c r="AJ10" i="17"/>
  <c r="AF10" i="17"/>
  <c r="AB10" i="17"/>
  <c r="AL9" i="17"/>
  <c r="AH9" i="17"/>
  <c r="AD9" i="17"/>
  <c r="AN8" i="17"/>
  <c r="AJ8" i="17"/>
  <c r="AF8" i="17"/>
  <c r="AB8" i="17"/>
  <c r="AL7" i="17"/>
  <c r="AH7" i="17"/>
  <c r="AD7" i="17"/>
  <c r="AN6" i="17"/>
  <c r="AJ6" i="17"/>
  <c r="AF6" i="17"/>
  <c r="AB6" i="17"/>
  <c r="X31" i="17"/>
  <c r="AQ31" i="17" s="1"/>
  <c r="AE59" i="17"/>
  <c r="AI57" i="17"/>
  <c r="AV57" i="17" s="1"/>
  <c r="AI55" i="17"/>
  <c r="AI53" i="17"/>
  <c r="AE51" i="17"/>
  <c r="AE50" i="17"/>
  <c r="AK47" i="17"/>
  <c r="AH45" i="17"/>
  <c r="AC44" i="17"/>
  <c r="AE43" i="17"/>
  <c r="AI41" i="17"/>
  <c r="AM39" i="17"/>
  <c r="AM37" i="17"/>
  <c r="AM33" i="17"/>
  <c r="AX33" i="17" s="1"/>
  <c r="AM31" i="17"/>
  <c r="AI29" i="17"/>
  <c r="AE27" i="17"/>
  <c r="AE25" i="17"/>
  <c r="AI23" i="17"/>
  <c r="AI21" i="17"/>
  <c r="AE19" i="17"/>
  <c r="AE17" i="17"/>
  <c r="AM15" i="17"/>
  <c r="AE15" i="17"/>
  <c r="AM13" i="17"/>
  <c r="AE13" i="17"/>
  <c r="AM11" i="17"/>
  <c r="AE11" i="17"/>
  <c r="AM9" i="17"/>
  <c r="AI9" i="17"/>
  <c r="AE9" i="17"/>
  <c r="AM7" i="17"/>
  <c r="AI7" i="17"/>
  <c r="AE7" i="17"/>
  <c r="AC6" i="17"/>
  <c r="AM59" i="17"/>
  <c r="AE57" i="17"/>
  <c r="AM55" i="17"/>
  <c r="AE55" i="17"/>
  <c r="AM53" i="17"/>
  <c r="AE53" i="17"/>
  <c r="AM51" i="17"/>
  <c r="AM50" i="17"/>
  <c r="AO47" i="17"/>
  <c r="AG47" i="17"/>
  <c r="AC47" i="17"/>
  <c r="AL45" i="17"/>
  <c r="AG44" i="17"/>
  <c r="AI43" i="17"/>
  <c r="AM41" i="17"/>
  <c r="AX41" i="17" s="1"/>
  <c r="AI39" i="17"/>
  <c r="AE37" i="17"/>
  <c r="AT37" i="17" s="1"/>
  <c r="AI35" i="17"/>
  <c r="AI33" i="17"/>
  <c r="AV33" i="17" s="1"/>
  <c r="AI31" i="17"/>
  <c r="AM29" i="17"/>
  <c r="AI27" i="17"/>
  <c r="AM25" i="17"/>
  <c r="AE23" i="17"/>
  <c r="AM21" i="17"/>
  <c r="AE21" i="17"/>
  <c r="AM19" i="17"/>
  <c r="AM17" i="17"/>
  <c r="AN59" i="17"/>
  <c r="AJ59" i="17"/>
  <c r="AF59" i="17"/>
  <c r="AB59" i="17"/>
  <c r="AL58" i="17"/>
  <c r="AH58" i="17"/>
  <c r="AD58" i="17"/>
  <c r="AN57" i="17"/>
  <c r="AJ57" i="17"/>
  <c r="AF57" i="17"/>
  <c r="AB57" i="17"/>
  <c r="AL56" i="17"/>
  <c r="AH56" i="17"/>
  <c r="AD56" i="17"/>
  <c r="AN55" i="17"/>
  <c r="AJ55" i="17"/>
  <c r="AF55" i="17"/>
  <c r="AB55" i="17"/>
  <c r="AL54" i="17"/>
  <c r="AN53" i="17"/>
  <c r="AJ53" i="17"/>
  <c r="AF53" i="17"/>
  <c r="AB53" i="17"/>
  <c r="AL52" i="17"/>
  <c r="AH52" i="17"/>
  <c r="AD52" i="17"/>
  <c r="AN51" i="17"/>
  <c r="AJ51" i="17"/>
  <c r="AF51" i="17"/>
  <c r="AB51" i="17"/>
  <c r="AL47" i="17"/>
  <c r="AX47" i="17" s="1"/>
  <c r="AH47" i="17"/>
  <c r="AD47" i="17"/>
  <c r="AN46" i="17"/>
  <c r="AY46" i="17" s="1"/>
  <c r="AJ46" i="17"/>
  <c r="AM45" i="17"/>
  <c r="AI45" i="17"/>
  <c r="AE45" i="17"/>
  <c r="AO44" i="17"/>
  <c r="AK44" i="17"/>
  <c r="AH44" i="17"/>
  <c r="AD44" i="17"/>
  <c r="AN43" i="17"/>
  <c r="AJ43" i="17"/>
  <c r="AF43" i="17"/>
  <c r="AB43" i="17"/>
  <c r="AL42" i="17"/>
  <c r="AH42" i="17"/>
  <c r="AD42" i="17"/>
  <c r="AN41" i="17"/>
  <c r="AJ41" i="17"/>
  <c r="AF41" i="17"/>
  <c r="AB41" i="17"/>
  <c r="AL38" i="17"/>
  <c r="AH38" i="17"/>
  <c r="AD38" i="17"/>
  <c r="AN37" i="17"/>
  <c r="AJ37" i="17"/>
  <c r="AF37" i="17"/>
  <c r="AB37" i="17"/>
  <c r="AL36" i="17"/>
  <c r="AH36" i="17"/>
  <c r="AD36" i="17"/>
  <c r="AN35" i="17"/>
  <c r="AJ35" i="17"/>
  <c r="AF35" i="17"/>
  <c r="AB35" i="17"/>
  <c r="AL34" i="17"/>
  <c r="AH34" i="17"/>
  <c r="AD34" i="17"/>
  <c r="AN33" i="17"/>
  <c r="AJ33" i="17"/>
  <c r="AF33" i="17"/>
  <c r="AB33" i="17"/>
  <c r="AL32" i="17"/>
  <c r="AH32" i="17"/>
  <c r="AD32" i="17"/>
  <c r="AN31" i="17"/>
  <c r="AJ31" i="17"/>
  <c r="AF31" i="17"/>
  <c r="AB31" i="17"/>
  <c r="AL30" i="17"/>
  <c r="AH30" i="17"/>
  <c r="AD30" i="17"/>
  <c r="AN29" i="17"/>
  <c r="AJ29" i="17"/>
  <c r="AF29" i="17"/>
  <c r="AB29" i="17"/>
  <c r="AL28" i="17"/>
  <c r="AH28" i="17"/>
  <c r="AD28" i="17"/>
  <c r="AN25" i="17"/>
  <c r="AJ25" i="17"/>
  <c r="AF25" i="17"/>
  <c r="AB25" i="17"/>
  <c r="AL24" i="17"/>
  <c r="AH24" i="17"/>
  <c r="AD24" i="17"/>
  <c r="AN23" i="17"/>
  <c r="AJ23" i="17"/>
  <c r="AF23" i="17"/>
  <c r="AB23" i="17"/>
  <c r="AN19" i="17"/>
  <c r="AN17" i="17"/>
  <c r="AN15" i="17"/>
  <c r="AN13" i="17"/>
  <c r="AL10" i="17"/>
  <c r="AH10" i="17"/>
  <c r="AD10" i="17"/>
  <c r="AN9" i="17"/>
  <c r="AJ9" i="17"/>
  <c r="AF9" i="17"/>
  <c r="AB9" i="17"/>
  <c r="AL8" i="17"/>
  <c r="AH8" i="17"/>
  <c r="AD8" i="17"/>
  <c r="AN7" i="17"/>
  <c r="AI59" i="17"/>
  <c r="AV59" i="17" s="1"/>
  <c r="AM57" i="17"/>
  <c r="AI51" i="17"/>
  <c r="AV51" i="17" s="1"/>
  <c r="AI50" i="17"/>
  <c r="AD45" i="17"/>
  <c r="AM43" i="17"/>
  <c r="AE41" i="17"/>
  <c r="AE39" i="17"/>
  <c r="AI37" i="17"/>
  <c r="AM35" i="17"/>
  <c r="AE35" i="17"/>
  <c r="AE33" i="17"/>
  <c r="AE31" i="17"/>
  <c r="AT31" i="17" s="1"/>
  <c r="AE29" i="17"/>
  <c r="AM27" i="17"/>
  <c r="AI25" i="17"/>
  <c r="AM23" i="17"/>
  <c r="X36" i="17"/>
  <c r="Z45" i="17"/>
  <c r="AA57" i="17"/>
  <c r="AR57" i="17" s="1"/>
  <c r="AO59" i="17"/>
  <c r="AY59" i="17" s="1"/>
  <c r="AK59" i="17"/>
  <c r="AG59" i="17"/>
  <c r="AC59" i="17"/>
  <c r="AS59" i="17" s="1"/>
  <c r="AM58" i="17"/>
  <c r="AI58" i="17"/>
  <c r="AV58" i="17" s="1"/>
  <c r="AE58" i="17"/>
  <c r="AO57" i="17"/>
  <c r="AK57" i="17"/>
  <c r="AW57" i="17" s="1"/>
  <c r="AG57" i="17"/>
  <c r="AC57" i="17"/>
  <c r="AM56" i="17"/>
  <c r="AI56" i="17"/>
  <c r="AE56" i="17"/>
  <c r="AO55" i="17"/>
  <c r="AK55" i="17"/>
  <c r="AG55" i="17"/>
  <c r="AC55" i="17"/>
  <c r="AS55" i="17" s="1"/>
  <c r="AM54" i="17"/>
  <c r="AO53" i="17"/>
  <c r="AK53" i="17"/>
  <c r="AG53" i="17"/>
  <c r="AU53" i="17" s="1"/>
  <c r="AC53" i="17"/>
  <c r="AS53" i="17" s="1"/>
  <c r="AM52" i="17"/>
  <c r="AI52" i="17"/>
  <c r="AE52" i="17"/>
  <c r="AO51" i="17"/>
  <c r="AK51" i="17"/>
  <c r="AG51" i="17"/>
  <c r="AC51" i="17"/>
  <c r="AS51" i="17" s="1"/>
  <c r="AI47" i="17"/>
  <c r="AE47" i="17"/>
  <c r="AO43" i="17"/>
  <c r="AK43" i="17"/>
  <c r="AG43" i="17"/>
  <c r="AC43" i="17"/>
  <c r="AM42" i="17"/>
  <c r="AI42" i="17"/>
  <c r="AE42" i="17"/>
  <c r="AK41" i="17"/>
  <c r="AG41" i="17"/>
  <c r="AC41" i="17"/>
  <c r="AM38" i="17"/>
  <c r="AI38" i="17"/>
  <c r="AE38" i="17"/>
  <c r="AO37" i="17"/>
  <c r="AK37" i="17"/>
  <c r="AG37" i="17"/>
  <c r="AC37" i="17"/>
  <c r="AM36" i="17"/>
  <c r="AI36" i="17"/>
  <c r="AE36" i="17"/>
  <c r="AO35" i="17"/>
  <c r="AK35" i="17"/>
  <c r="AG35" i="17"/>
  <c r="AC35" i="17"/>
  <c r="AM34" i="17"/>
  <c r="AI34" i="17"/>
  <c r="AE34" i="17"/>
  <c r="AO33" i="17"/>
  <c r="AK33" i="17"/>
  <c r="AG33" i="17"/>
  <c r="AC33" i="17"/>
  <c r="AM32" i="17"/>
  <c r="AI32" i="17"/>
  <c r="AE32" i="17"/>
  <c r="AO31" i="17"/>
  <c r="AK31" i="17"/>
  <c r="AG31" i="17"/>
  <c r="AC31" i="17"/>
  <c r="AM30" i="17"/>
  <c r="AI30" i="17"/>
  <c r="AE30" i="17"/>
  <c r="AO29" i="17"/>
  <c r="AK29" i="17"/>
  <c r="AG29" i="17"/>
  <c r="AC29" i="17"/>
  <c r="AM28" i="17"/>
  <c r="AI28" i="17"/>
  <c r="AE28" i="17"/>
  <c r="AO25" i="17"/>
  <c r="AK25" i="17"/>
  <c r="AG25" i="17"/>
  <c r="AC25" i="17"/>
  <c r="AM24" i="17"/>
  <c r="AI24" i="17"/>
  <c r="AE24" i="17"/>
  <c r="AO23" i="17"/>
  <c r="AK23" i="17"/>
  <c r="AG23" i="17"/>
  <c r="AC23" i="17"/>
  <c r="AM20" i="17"/>
  <c r="AE20" i="17"/>
  <c r="AG19" i="17"/>
  <c r="AC19" i="17"/>
  <c r="AM18" i="17"/>
  <c r="AE18" i="17"/>
  <c r="AG17" i="17"/>
  <c r="AC17" i="17"/>
  <c r="AM16" i="17"/>
  <c r="AE16" i="17"/>
  <c r="AG15" i="17"/>
  <c r="AC15" i="17"/>
  <c r="AM14" i="17"/>
  <c r="AE14" i="17"/>
  <c r="AG13" i="17"/>
  <c r="AC13" i="17"/>
  <c r="AM10" i="17"/>
  <c r="AI10" i="17"/>
  <c r="AE10" i="17"/>
  <c r="AO9" i="17"/>
  <c r="AK9" i="17"/>
  <c r="AG9" i="17"/>
  <c r="AC9" i="17"/>
  <c r="AM8" i="17"/>
  <c r="AI8" i="17"/>
  <c r="AE8" i="17"/>
  <c r="AG7" i="17"/>
  <c r="AU7" i="17" s="1"/>
  <c r="AC7" i="17"/>
  <c r="AS7" i="17" s="1"/>
  <c r="AM6" i="17"/>
  <c r="AX6" i="17" s="1"/>
  <c r="AE6" i="17"/>
  <c r="AT6" i="17" s="1"/>
  <c r="AA35" i="17"/>
  <c r="V9" i="17"/>
  <c r="AP9" i="17" s="1"/>
  <c r="V35" i="17"/>
  <c r="Z53" i="17"/>
  <c r="V60" i="17"/>
  <c r="Z34" i="17"/>
  <c r="Z28" i="17"/>
  <c r="Y34" i="17"/>
  <c r="Z58" i="17"/>
  <c r="Y19" i="17"/>
  <c r="Y9" i="17"/>
  <c r="Y40" i="17"/>
  <c r="Y6" i="17"/>
  <c r="Y8" i="17"/>
  <c r="AT40" i="17"/>
  <c r="Y41" i="17"/>
  <c r="Y44" i="17"/>
  <c r="Y11" i="17"/>
  <c r="Y21" i="17"/>
  <c r="Y39" i="17"/>
  <c r="X24" i="17"/>
  <c r="Z26" i="17"/>
  <c r="Z27" i="17"/>
  <c r="AR27" i="17" s="1"/>
  <c r="Y45" i="17"/>
  <c r="W51" i="17"/>
  <c r="Y26" i="17"/>
  <c r="W50" i="17"/>
  <c r="Z59" i="17"/>
  <c r="AR59" i="17" s="1"/>
  <c r="W6" i="17"/>
  <c r="X21" i="17"/>
  <c r="V28" i="17"/>
  <c r="AP28" i="17" s="1"/>
  <c r="V29" i="17"/>
  <c r="Y46" i="17"/>
  <c r="V6" i="17"/>
  <c r="AA6" i="17"/>
  <c r="W21" i="17"/>
  <c r="V27" i="17"/>
  <c r="Z30" i="17"/>
  <c r="V34" i="17"/>
  <c r="V51" i="17"/>
  <c r="Z6" i="17"/>
  <c r="Z9" i="17"/>
  <c r="AR9" i="17" s="1"/>
  <c r="AA22" i="17"/>
  <c r="AV22" i="17"/>
  <c r="AA23" i="17"/>
  <c r="V26" i="17"/>
  <c r="AT26" i="17"/>
  <c r="AV26" i="17"/>
  <c r="Z29" i="17"/>
  <c r="V30" i="17"/>
  <c r="V31" i="17"/>
  <c r="V32" i="17"/>
  <c r="V33" i="17"/>
  <c r="Z35" i="17"/>
  <c r="V36" i="17"/>
  <c r="Y37" i="17"/>
  <c r="Y42" i="17"/>
  <c r="Z49" i="17"/>
  <c r="V50" i="17"/>
  <c r="V52" i="17"/>
  <c r="Z55" i="17"/>
  <c r="Y59" i="17"/>
  <c r="X40" i="17"/>
  <c r="Y22" i="17"/>
  <c r="Y30" i="17"/>
  <c r="W57" i="17"/>
  <c r="W58" i="17"/>
  <c r="Y23" i="17"/>
  <c r="Y27" i="17"/>
  <c r="Y28" i="17"/>
  <c r="X47" i="17"/>
  <c r="X22" i="17"/>
  <c r="AT22" i="17"/>
  <c r="X23" i="17"/>
  <c r="Y32" i="17"/>
  <c r="Y33" i="17"/>
  <c r="AQ33" i="17" s="1"/>
  <c r="X45" i="17"/>
  <c r="AA50" i="17"/>
  <c r="X6" i="17"/>
  <c r="X9" i="17"/>
  <c r="J20" i="17"/>
  <c r="W22" i="17"/>
  <c r="Y24" i="17"/>
  <c r="AY27" i="17"/>
  <c r="Y35" i="17"/>
  <c r="V49" i="17"/>
  <c r="Z50" i="17"/>
  <c r="AY50" i="17"/>
  <c r="V53" i="17"/>
  <c r="Z54" i="17"/>
  <c r="V57" i="17"/>
  <c r="AA58" i="17"/>
  <c r="X10" i="17"/>
  <c r="X7" i="17"/>
  <c r="X8" i="17"/>
  <c r="AQ8" i="17" s="1"/>
  <c r="Y10" i="17"/>
  <c r="L20" i="17"/>
  <c r="V21" i="17"/>
  <c r="Z21" i="17"/>
  <c r="AR21" i="17" s="1"/>
  <c r="V22" i="17"/>
  <c r="Z22" i="17"/>
  <c r="V23" i="17"/>
  <c r="AP23" i="17" s="1"/>
  <c r="Z23" i="17"/>
  <c r="Z24" i="17"/>
  <c r="AA28" i="17"/>
  <c r="W33" i="17"/>
  <c r="W35" i="17"/>
  <c r="Y36" i="17"/>
  <c r="V37" i="17"/>
  <c r="X39" i="17"/>
  <c r="V45" i="17"/>
  <c r="Y47" i="17"/>
  <c r="Z56" i="17"/>
  <c r="V58" i="17"/>
  <c r="V59" i="17"/>
  <c r="AP59" i="17" s="1"/>
  <c r="Y15" i="17"/>
  <c r="Y16" i="17"/>
  <c r="H20" i="17"/>
  <c r="W27" i="17"/>
  <c r="W31" i="17"/>
  <c r="W36" i="17"/>
  <c r="AV40" i="17"/>
  <c r="X41" i="17"/>
  <c r="X42" i="17"/>
  <c r="X44" i="17"/>
  <c r="X46" i="17"/>
  <c r="R20" i="17"/>
  <c r="V24" i="17"/>
  <c r="AT57" i="17"/>
  <c r="X19" i="17"/>
  <c r="X16" i="17"/>
  <c r="X17" i="17"/>
  <c r="AQ17" i="17" s="1"/>
  <c r="X14" i="17"/>
  <c r="X12" i="17"/>
  <c r="X11" i="17"/>
  <c r="X13" i="17"/>
  <c r="X18" i="17"/>
  <c r="X15" i="17"/>
  <c r="X20" i="17"/>
  <c r="AA7" i="17"/>
  <c r="W42" i="17"/>
  <c r="W43" i="17"/>
  <c r="W41" i="17"/>
  <c r="W40" i="17"/>
  <c r="W39" i="17"/>
  <c r="AA42" i="17"/>
  <c r="AR42" i="17" s="1"/>
  <c r="AA43" i="17"/>
  <c r="AA41" i="17"/>
  <c r="AA39" i="17"/>
  <c r="W7" i="17"/>
  <c r="G20" i="17"/>
  <c r="Q20" i="17"/>
  <c r="V7" i="17"/>
  <c r="AA8" i="17"/>
  <c r="W10" i="17"/>
  <c r="Y12" i="17"/>
  <c r="U20" i="17"/>
  <c r="W25" i="17"/>
  <c r="W24" i="17"/>
  <c r="AA25" i="17"/>
  <c r="AA24" i="17"/>
  <c r="C20" i="17"/>
  <c r="O20" i="17"/>
  <c r="B20" i="17"/>
  <c r="N20" i="17"/>
  <c r="Z7" i="17"/>
  <c r="W8" i="17"/>
  <c r="AA10" i="17"/>
  <c r="Y14" i="17"/>
  <c r="F20" i="17"/>
  <c r="P20" i="17"/>
  <c r="Y7" i="17"/>
  <c r="V8" i="17"/>
  <c r="Z8" i="17"/>
  <c r="Y13" i="17"/>
  <c r="Y20" i="17"/>
  <c r="AX22" i="17"/>
  <c r="AT39" i="17"/>
  <c r="AW39" i="17"/>
  <c r="V43" i="17"/>
  <c r="V41" i="17"/>
  <c r="V40" i="17"/>
  <c r="Z43" i="17"/>
  <c r="Z41" i="17"/>
  <c r="Z40" i="17"/>
  <c r="AR40" i="17" s="1"/>
  <c r="W44" i="17"/>
  <c r="AP44" i="17" s="1"/>
  <c r="W48" i="17"/>
  <c r="W47" i="17"/>
  <c r="AA44" i="17"/>
  <c r="AR44" i="17" s="1"/>
  <c r="AA47" i="17"/>
  <c r="X35" i="17"/>
  <c r="X27" i="17"/>
  <c r="X38" i="17"/>
  <c r="X37" i="17"/>
  <c r="X34" i="17"/>
  <c r="X32" i="17"/>
  <c r="X30" i="17"/>
  <c r="X26" i="17"/>
  <c r="V48" i="17"/>
  <c r="V47" i="17"/>
  <c r="V46" i="17"/>
  <c r="Z47" i="17"/>
  <c r="Z46" i="17"/>
  <c r="AR46" i="17" s="1"/>
  <c r="X59" i="17"/>
  <c r="X57" i="17"/>
  <c r="X51" i="17"/>
  <c r="X50" i="17"/>
  <c r="X60" i="17"/>
  <c r="X56" i="17"/>
  <c r="X52" i="17"/>
  <c r="X49" i="17"/>
  <c r="AU50" i="17"/>
  <c r="V42" i="17"/>
  <c r="W38" i="17"/>
  <c r="W37" i="17"/>
  <c r="W34" i="17"/>
  <c r="W32" i="17"/>
  <c r="W30" i="17"/>
  <c r="W26" i="17"/>
  <c r="AP26" i="17" s="1"/>
  <c r="W29" i="17"/>
  <c r="AA38" i="17"/>
  <c r="AA34" i="17"/>
  <c r="AR34" i="17" s="1"/>
  <c r="AA30" i="17"/>
  <c r="AA26" i="17"/>
  <c r="AA29" i="17"/>
  <c r="AS27" i="17"/>
  <c r="AX31" i="17"/>
  <c r="AU27" i="17"/>
  <c r="W60" i="17"/>
  <c r="W56" i="17"/>
  <c r="AP56" i="17" s="1"/>
  <c r="W52" i="17"/>
  <c r="AP52" i="17" s="1"/>
  <c r="W49" i="17"/>
  <c r="AP49" i="17" s="1"/>
  <c r="W53" i="17"/>
  <c r="AA56" i="17"/>
  <c r="AA55" i="17"/>
  <c r="AA54" i="17"/>
  <c r="AA49" i="17"/>
  <c r="AA53" i="17"/>
  <c r="AR53" i="17" s="1"/>
  <c r="AV55" i="17"/>
  <c r="AY26" i="17"/>
  <c r="AW27" i="17"/>
  <c r="X28" i="17"/>
  <c r="X29" i="17"/>
  <c r="AY30" i="17"/>
  <c r="V39" i="17"/>
  <c r="Z39" i="17"/>
  <c r="Z42" i="17"/>
  <c r="W45" i="17"/>
  <c r="AP45" i="17" s="1"/>
  <c r="AA45" i="17"/>
  <c r="W46" i="17"/>
  <c r="X53" i="17"/>
  <c r="AU54" i="17" l="1"/>
  <c r="AW23" i="17"/>
  <c r="AT30" i="17"/>
  <c r="AV32" i="17"/>
  <c r="AU58" i="17"/>
  <c r="AV31" i="17"/>
  <c r="AR49" i="17"/>
  <c r="AR54" i="17"/>
  <c r="AP6" i="17"/>
  <c r="AX28" i="17"/>
  <c r="AX35" i="17"/>
  <c r="AS47" i="17"/>
  <c r="AU6" i="17"/>
  <c r="AW30" i="17"/>
  <c r="AQ51" i="17"/>
  <c r="AQ29" i="17"/>
  <c r="AI48" i="17"/>
  <c r="AP53" i="17"/>
  <c r="AR58" i="17"/>
  <c r="AQ39" i="17"/>
  <c r="AU47" i="17"/>
  <c r="AS42" i="17"/>
  <c r="AS54" i="17"/>
  <c r="AP50" i="17"/>
  <c r="AP46" i="17"/>
  <c r="AP57" i="17"/>
  <c r="AP30" i="17"/>
  <c r="AR39" i="17"/>
  <c r="AQ40" i="17"/>
  <c r="AG60" i="17"/>
  <c r="AT45" i="17"/>
  <c r="AX30" i="17"/>
  <c r="AT52" i="17"/>
  <c r="AW59" i="17"/>
  <c r="AT53" i="17"/>
  <c r="AS44" i="17"/>
  <c r="AY32" i="17"/>
  <c r="AX37" i="17"/>
  <c r="AQ53" i="17"/>
  <c r="AS56" i="17"/>
  <c r="AP39" i="17"/>
  <c r="AP58" i="17"/>
  <c r="AR56" i="17"/>
  <c r="AQ45" i="17"/>
  <c r="AX36" i="17"/>
  <c r="AQ57" i="17"/>
  <c r="AQ56" i="17"/>
  <c r="AP47" i="17"/>
  <c r="AR50" i="17"/>
  <c r="AQ59" i="17"/>
  <c r="AR35" i="17"/>
  <c r="AV30" i="17"/>
  <c r="AX32" i="17"/>
  <c r="AS35" i="17"/>
  <c r="AU37" i="17"/>
  <c r="AY57" i="17"/>
  <c r="AU33" i="17"/>
  <c r="AW35" i="17"/>
  <c r="AY37" i="17"/>
  <c r="AX7" i="17"/>
  <c r="AX46" i="17"/>
  <c r="AQ49" i="17"/>
  <c r="AS58" i="17"/>
  <c r="AQ50" i="17"/>
  <c r="AY8" i="17"/>
  <c r="AQ52" i="17"/>
  <c r="AS49" i="17"/>
  <c r="AR45" i="17"/>
  <c r="AR55" i="17"/>
  <c r="AQ47" i="17"/>
  <c r="AQ42" i="17"/>
  <c r="AQ46" i="17"/>
  <c r="AP51" i="17"/>
  <c r="AQ44" i="17"/>
  <c r="AW29" i="17"/>
  <c r="AY31" i="17"/>
  <c r="AV36" i="17"/>
  <c r="AS57" i="17"/>
  <c r="AU59" i="17"/>
  <c r="AM48" i="17"/>
  <c r="AX56" i="17"/>
  <c r="AV39" i="17"/>
  <c r="AX50" i="17"/>
  <c r="AS6" i="17"/>
  <c r="AV41" i="17"/>
  <c r="AU24" i="17"/>
  <c r="AU40" i="17"/>
  <c r="AV35" i="17"/>
  <c r="AU8" i="17"/>
  <c r="AX54" i="17"/>
  <c r="AX51" i="17"/>
  <c r="AW24" i="17"/>
  <c r="AU34" i="17"/>
  <c r="AF48" i="17"/>
  <c r="AT42" i="17"/>
  <c r="AU30" i="17"/>
  <c r="AW34" i="17"/>
  <c r="AU36" i="17"/>
  <c r="AX27" i="17"/>
  <c r="AY41" i="17"/>
  <c r="AX24" i="17"/>
  <c r="AS29" i="17"/>
  <c r="AW33" i="17"/>
  <c r="AT21" i="17"/>
  <c r="AV42" i="17"/>
  <c r="AW9" i="17"/>
  <c r="AW31" i="17"/>
  <c r="AY33" i="17"/>
  <c r="AU51" i="17"/>
  <c r="AW53" i="17"/>
  <c r="AX59" i="17"/>
  <c r="AT41" i="17"/>
  <c r="AY56" i="17"/>
  <c r="AU52" i="17"/>
  <c r="AV37" i="17"/>
  <c r="AG6" i="18"/>
  <c r="AD8" i="18"/>
  <c r="AF7" i="18"/>
  <c r="AH11" i="18"/>
  <c r="AH7" i="18"/>
  <c r="AI9" i="18"/>
  <c r="AG5" i="18"/>
  <c r="AW32" i="17"/>
  <c r="AX23" i="17"/>
  <c r="AH60" i="17"/>
  <c r="AW36" i="17"/>
  <c r="AH8" i="18"/>
  <c r="AG14" i="18"/>
  <c r="AG9" i="18"/>
  <c r="AS32" i="17"/>
  <c r="AS36" i="17"/>
  <c r="AW55" i="17"/>
  <c r="AT55" i="17"/>
  <c r="AW47" i="17"/>
  <c r="AW28" i="17"/>
  <c r="AI13" i="18"/>
  <c r="AH12" i="18"/>
  <c r="AI10" i="18"/>
  <c r="AP35" i="17"/>
  <c r="AT24" i="17"/>
  <c r="AS33" i="17"/>
  <c r="AU35" i="17"/>
  <c r="AW37" i="17"/>
  <c r="AO60" i="17"/>
  <c r="AX55" i="17"/>
  <c r="AF12" i="18"/>
  <c r="AX57" i="17"/>
  <c r="AU57" i="17"/>
  <c r="AJ48" i="17"/>
  <c r="AB60" i="17"/>
  <c r="AY54" i="17"/>
  <c r="AS34" i="17"/>
  <c r="AS28" i="17"/>
  <c r="AE5" i="18"/>
  <c r="AE13" i="18"/>
  <c r="AG10" i="18"/>
  <c r="AH14" i="18"/>
  <c r="AE10" i="18"/>
  <c r="AI12" i="18"/>
  <c r="AE12" i="18"/>
  <c r="AF14" i="18"/>
  <c r="AE6" i="18"/>
  <c r="AJ14" i="18"/>
  <c r="AE9" i="18"/>
  <c r="AD9" i="18"/>
  <c r="AI14" i="18"/>
  <c r="AG12" i="18"/>
  <c r="AE14" i="18"/>
  <c r="AF9" i="18"/>
  <c r="AI8" i="18"/>
  <c r="AE8" i="18"/>
  <c r="AI11" i="18"/>
  <c r="AG11" i="18"/>
  <c r="AI7" i="18"/>
  <c r="AG7" i="18"/>
  <c r="AE7" i="18"/>
  <c r="AH5" i="18"/>
  <c r="AJ9" i="18"/>
  <c r="AJ5" i="18"/>
  <c r="AH9" i="18"/>
  <c r="AE48" i="17"/>
  <c r="AJ60" i="17"/>
  <c r="AL60" i="17"/>
  <c r="AE60" i="17"/>
  <c r="AD60" i="17"/>
  <c r="AR29" i="17"/>
  <c r="AY55" i="17"/>
  <c r="AN60" i="17"/>
  <c r="AY47" i="17"/>
  <c r="AB48" i="17"/>
  <c r="AK60" i="17"/>
  <c r="AL48" i="17"/>
  <c r="AV52" i="17"/>
  <c r="AQ34" i="17"/>
  <c r="AQ35" i="17"/>
  <c r="AP27" i="17"/>
  <c r="AW51" i="17"/>
  <c r="AC60" i="17"/>
  <c r="AI60" i="17"/>
  <c r="AH12" i="17"/>
  <c r="AH14" i="17"/>
  <c r="AH16" i="17"/>
  <c r="AH18" i="17"/>
  <c r="AH20" i="17"/>
  <c r="AH11" i="17"/>
  <c r="AH13" i="17"/>
  <c r="AH15" i="17"/>
  <c r="AH17" i="17"/>
  <c r="AH19" i="17"/>
  <c r="AF11" i="17"/>
  <c r="AF13" i="17"/>
  <c r="AF15" i="17"/>
  <c r="AF17" i="17"/>
  <c r="AF19" i="17"/>
  <c r="AF12" i="17"/>
  <c r="AF14" i="17"/>
  <c r="AF16" i="17"/>
  <c r="AF18" i="17"/>
  <c r="AF20" i="17"/>
  <c r="AR22" i="17"/>
  <c r="AD48" i="17"/>
  <c r="AM60" i="17"/>
  <c r="AT44" i="17"/>
  <c r="AO48" i="17"/>
  <c r="AY44" i="17"/>
  <c r="AN48" i="17"/>
  <c r="AW46" i="17"/>
  <c r="AF60" i="17"/>
  <c r="AL12" i="17"/>
  <c r="AL14" i="17"/>
  <c r="AL16" i="17"/>
  <c r="AL18" i="17"/>
  <c r="AL20" i="17"/>
  <c r="AL11" i="17"/>
  <c r="AL13" i="17"/>
  <c r="AL15" i="17"/>
  <c r="AL17" i="17"/>
  <c r="AL19" i="17"/>
  <c r="AO11" i="17"/>
  <c r="AY11" i="17" s="1"/>
  <c r="AO13" i="17"/>
  <c r="AY13" i="17" s="1"/>
  <c r="AO15" i="17"/>
  <c r="AY15" i="17" s="1"/>
  <c r="AO17" i="17"/>
  <c r="AY17" i="17" s="1"/>
  <c r="AO19" i="17"/>
  <c r="AY19" i="17" s="1"/>
  <c r="AO18" i="17"/>
  <c r="AY18" i="17" s="1"/>
  <c r="AO12" i="17"/>
  <c r="AY12" i="17" s="1"/>
  <c r="AO14" i="17"/>
  <c r="AY14" i="17" s="1"/>
  <c r="AO16" i="17"/>
  <c r="AY16" i="17" s="1"/>
  <c r="AO20" i="17"/>
  <c r="AK48" i="17"/>
  <c r="AW44" i="17"/>
  <c r="AG48" i="17"/>
  <c r="AU44" i="17"/>
  <c r="AT50" i="17"/>
  <c r="AX45" i="17"/>
  <c r="AI12" i="17"/>
  <c r="AI14" i="17"/>
  <c r="AV14" i="17" s="1"/>
  <c r="AI16" i="17"/>
  <c r="AI18" i="17"/>
  <c r="AV18" i="17" s="1"/>
  <c r="AI20" i="17"/>
  <c r="AI19" i="17"/>
  <c r="AI11" i="17"/>
  <c r="AI13" i="17"/>
  <c r="AI15" i="17"/>
  <c r="AV15" i="17" s="1"/>
  <c r="AI17" i="17"/>
  <c r="AV17" i="17" s="1"/>
  <c r="AK11" i="17"/>
  <c r="AK13" i="17"/>
  <c r="AK15" i="17"/>
  <c r="AK17" i="17"/>
  <c r="AK19" i="17"/>
  <c r="AK20" i="17"/>
  <c r="AK16" i="17"/>
  <c r="AK12" i="17"/>
  <c r="AK14" i="17"/>
  <c r="AK18" i="17"/>
  <c r="AB11" i="17"/>
  <c r="AS11" i="17" s="1"/>
  <c r="AB13" i="17"/>
  <c r="AS13" i="17" s="1"/>
  <c r="AB15" i="17"/>
  <c r="AS15" i="17" s="1"/>
  <c r="AB17" i="17"/>
  <c r="AS17" i="17" s="1"/>
  <c r="AB19" i="17"/>
  <c r="AS19" i="17" s="1"/>
  <c r="AB12" i="17"/>
  <c r="AS12" i="17" s="1"/>
  <c r="AB14" i="17"/>
  <c r="AS14" i="17" s="1"/>
  <c r="AB16" i="17"/>
  <c r="AS16" i="17" s="1"/>
  <c r="AB18" i="17"/>
  <c r="AS18" i="17" s="1"/>
  <c r="AB20" i="17"/>
  <c r="AJ11" i="17"/>
  <c r="AJ13" i="17"/>
  <c r="AJ15" i="17"/>
  <c r="AJ17" i="17"/>
  <c r="AJ19" i="17"/>
  <c r="AJ12" i="17"/>
  <c r="AJ14" i="17"/>
  <c r="AJ16" i="17"/>
  <c r="AJ18" i="17"/>
  <c r="AJ20" i="17"/>
  <c r="AD12" i="17"/>
  <c r="AT12" i="17" s="1"/>
  <c r="AD14" i="17"/>
  <c r="AT14" i="17" s="1"/>
  <c r="AD16" i="17"/>
  <c r="AT16" i="17" s="1"/>
  <c r="AD18" i="17"/>
  <c r="AT18" i="17" s="1"/>
  <c r="AD20" i="17"/>
  <c r="AD11" i="17"/>
  <c r="AT11" i="17" s="1"/>
  <c r="AD13" i="17"/>
  <c r="AT13" i="17" s="1"/>
  <c r="AD15" i="17"/>
  <c r="AT15" i="17" s="1"/>
  <c r="AD17" i="17"/>
  <c r="AT17" i="17" s="1"/>
  <c r="AD19" i="17"/>
  <c r="AT19" i="17" s="1"/>
  <c r="AC48" i="17"/>
  <c r="AQ13" i="17"/>
  <c r="AP37" i="17"/>
  <c r="AP34" i="17"/>
  <c r="AQ32" i="17"/>
  <c r="AQ27" i="17"/>
  <c r="AR24" i="17"/>
  <c r="AQ11" i="17"/>
  <c r="AQ36" i="17"/>
  <c r="AV47" i="17"/>
  <c r="AH48" i="17"/>
  <c r="AV45" i="17"/>
  <c r="AT47" i="17"/>
  <c r="AV44" i="17"/>
  <c r="AT35" i="17"/>
  <c r="AQ16" i="17"/>
  <c r="AY6" i="17"/>
  <c r="AR28" i="17"/>
  <c r="AQ23" i="17"/>
  <c r="AY7" i="17"/>
  <c r="AV7" i="17"/>
  <c r="AV50" i="17"/>
  <c r="AT59" i="17"/>
  <c r="AV8" i="17"/>
  <c r="AS24" i="17"/>
  <c r="AQ9" i="17"/>
  <c r="AY39" i="17"/>
  <c r="AR23" i="17"/>
  <c r="AY21" i="17"/>
  <c r="AU26" i="17"/>
  <c r="AQ6" i="17"/>
  <c r="AY35" i="17"/>
  <c r="AP32" i="17"/>
  <c r="AX52" i="17"/>
  <c r="AY28" i="17"/>
  <c r="AV9" i="17"/>
  <c r="AU23" i="17"/>
  <c r="AX53" i="17"/>
  <c r="AY42" i="17"/>
  <c r="AY24" i="17"/>
  <c r="AT8" i="17"/>
  <c r="AV24" i="17"/>
  <c r="AS26" i="17"/>
  <c r="AP21" i="17"/>
  <c r="AR6" i="17"/>
  <c r="AY22" i="17"/>
  <c r="AY40" i="17"/>
  <c r="AQ21" i="17"/>
  <c r="AY51" i="17"/>
  <c r="AT27" i="17"/>
  <c r="AY53" i="17"/>
  <c r="AU55" i="17"/>
  <c r="AT7" i="17"/>
  <c r="AS21" i="17"/>
  <c r="AT58" i="17"/>
  <c r="AV53" i="17"/>
  <c r="AU31" i="17"/>
  <c r="AS31" i="17"/>
  <c r="AY29" i="17"/>
  <c r="AX58" i="17"/>
  <c r="AV27" i="17"/>
  <c r="AT56" i="17"/>
  <c r="AU28" i="17"/>
  <c r="AR26" i="17"/>
  <c r="AT33" i="17"/>
  <c r="AQ26" i="17"/>
  <c r="AQ37" i="17"/>
  <c r="AQ14" i="17"/>
  <c r="AQ19" i="17"/>
  <c r="AV6" i="17"/>
  <c r="AQ41" i="17"/>
  <c r="AS37" i="17"/>
  <c r="AP31" i="17"/>
  <c r="AU29" i="17"/>
  <c r="AS23" i="17"/>
  <c r="AU21" i="17"/>
  <c r="AP33" i="17"/>
  <c r="AX29" i="17"/>
  <c r="AT51" i="17"/>
  <c r="AQ24" i="17"/>
  <c r="AW21" i="17"/>
  <c r="AX8" i="17"/>
  <c r="AV34" i="17"/>
  <c r="AS8" i="17"/>
  <c r="AV21" i="17"/>
  <c r="AQ15" i="17"/>
  <c r="AQ28" i="17"/>
  <c r="AW56" i="17"/>
  <c r="AT9" i="17"/>
  <c r="AU32" i="17"/>
  <c r="AP36" i="17"/>
  <c r="AP29" i="17"/>
  <c r="AT28" i="17"/>
  <c r="AT29" i="17"/>
  <c r="AS30" i="17"/>
  <c r="AX34" i="17"/>
  <c r="AP22" i="17"/>
  <c r="AW50" i="17"/>
  <c r="AQ12" i="17"/>
  <c r="AX26" i="17"/>
  <c r="AX21" i="17"/>
  <c r="AT34" i="17"/>
  <c r="AT23" i="17"/>
  <c r="AY23" i="17"/>
  <c r="AY34" i="17"/>
  <c r="AV56" i="17"/>
  <c r="AT36" i="17"/>
  <c r="AQ30" i="17"/>
  <c r="AQ7" i="17"/>
  <c r="Z60" i="17"/>
  <c r="AW22" i="17"/>
  <c r="AT32" i="17"/>
  <c r="AV28" i="17"/>
  <c r="AV29" i="17"/>
  <c r="AY9" i="17"/>
  <c r="AP24" i="17"/>
  <c r="AY58" i="17"/>
  <c r="AV23" i="17"/>
  <c r="AQ22" i="17"/>
  <c r="AP40" i="17"/>
  <c r="AP8" i="17"/>
  <c r="AR8" i="17"/>
  <c r="AS9" i="17"/>
  <c r="AP7" i="17"/>
  <c r="AU39" i="17"/>
  <c r="AX40" i="17"/>
  <c r="AS39" i="17"/>
  <c r="AU42" i="17"/>
  <c r="AP41" i="17"/>
  <c r="AW49" i="17"/>
  <c r="AT49" i="17"/>
  <c r="AA60" i="17"/>
  <c r="Z18" i="17"/>
  <c r="Z14" i="17"/>
  <c r="Z16" i="17"/>
  <c r="Z20" i="17"/>
  <c r="Z17" i="17"/>
  <c r="Z11" i="17"/>
  <c r="Z13" i="17"/>
  <c r="Z19" i="17"/>
  <c r="Z15" i="17"/>
  <c r="Z12" i="17"/>
  <c r="W20" i="17"/>
  <c r="W15" i="17"/>
  <c r="W18" i="17"/>
  <c r="W11" i="17"/>
  <c r="W19" i="17"/>
  <c r="W17" i="17"/>
  <c r="W16" i="17"/>
  <c r="W13" i="17"/>
  <c r="W14" i="17"/>
  <c r="W12" i="17"/>
  <c r="AW42" i="17"/>
  <c r="AW7" i="17"/>
  <c r="AX39" i="17"/>
  <c r="V18" i="17"/>
  <c r="V14" i="17"/>
  <c r="V19" i="17"/>
  <c r="V15" i="17"/>
  <c r="V16" i="17"/>
  <c r="V13" i="17"/>
  <c r="V12" i="17"/>
  <c r="V17" i="17"/>
  <c r="V11" i="17"/>
  <c r="V20" i="17"/>
  <c r="AW8" i="17"/>
  <c r="AU41" i="17"/>
  <c r="AX42" i="17"/>
  <c r="AW41" i="17"/>
  <c r="AR41" i="17"/>
  <c r="AA48" i="17"/>
  <c r="AY49" i="17"/>
  <c r="AV49" i="17"/>
  <c r="AA20" i="17"/>
  <c r="AA15" i="17"/>
  <c r="AA19" i="17"/>
  <c r="AA11" i="17"/>
  <c r="AA17" i="17"/>
  <c r="AA13" i="17"/>
  <c r="AA12" i="17"/>
  <c r="AA16" i="17"/>
  <c r="AA14" i="17"/>
  <c r="AA18" i="17"/>
  <c r="Z48" i="17"/>
  <c r="AU9" i="17"/>
  <c r="AW40" i="17"/>
  <c r="AX9" i="17"/>
  <c r="AU49" i="17"/>
  <c r="AS41" i="17"/>
  <c r="AS40" i="17"/>
  <c r="AP42" i="17"/>
  <c r="AR7" i="17"/>
  <c r="AX49" i="17"/>
  <c r="AV12" i="17" l="1"/>
  <c r="AW15" i="17"/>
  <c r="AW19" i="17"/>
  <c r="AW11" i="17"/>
  <c r="AV16" i="17"/>
  <c r="AV11" i="17"/>
  <c r="AW14" i="17"/>
  <c r="AW12" i="17"/>
  <c r="AR15" i="17"/>
  <c r="AR18" i="17"/>
  <c r="AW18" i="17"/>
  <c r="AW17" i="17"/>
  <c r="AV19" i="17"/>
  <c r="AW16" i="17"/>
  <c r="AR13" i="17"/>
  <c r="AW13" i="17"/>
  <c r="AV13" i="17"/>
  <c r="AR14" i="17"/>
  <c r="AR17" i="17"/>
  <c r="AR19" i="17"/>
  <c r="AR12" i="17"/>
  <c r="AR16" i="17"/>
  <c r="AR11" i="17"/>
  <c r="AP14" i="17"/>
  <c r="AX15" i="17"/>
  <c r="AX17" i="17"/>
  <c r="AX11" i="17"/>
  <c r="AX16" i="17"/>
  <c r="AX14" i="17"/>
  <c r="AU15" i="17"/>
  <c r="AU12" i="17"/>
  <c r="AU17" i="17"/>
  <c r="AP16" i="17"/>
  <c r="AP15" i="17"/>
  <c r="AX18" i="17"/>
  <c r="AX19" i="17"/>
  <c r="AU14" i="17"/>
  <c r="AU11" i="17"/>
  <c r="AU16" i="17"/>
  <c r="AP13" i="17"/>
  <c r="AP17" i="17"/>
  <c r="AP18" i="17"/>
  <c r="AX12" i="17"/>
  <c r="AU19" i="17"/>
  <c r="AU13" i="17"/>
  <c r="AP11" i="17"/>
  <c r="AX13" i="17"/>
  <c r="AU18" i="17"/>
  <c r="AP12" i="17"/>
  <c r="AP19" i="17"/>
  <c r="M14" i="15" l="1"/>
  <c r="Y13" i="15" s="1"/>
  <c r="L14" i="15"/>
  <c r="X13" i="15" s="1"/>
  <c r="K14" i="15"/>
  <c r="W14" i="15" s="1"/>
  <c r="J14" i="15"/>
  <c r="V14" i="15" s="1"/>
  <c r="I14" i="15"/>
  <c r="U13" i="15" s="1"/>
  <c r="H14" i="15"/>
  <c r="T13" i="15" s="1"/>
  <c r="G14" i="15"/>
  <c r="S14" i="15" s="1"/>
  <c r="F14" i="15"/>
  <c r="R14" i="15" s="1"/>
  <c r="E14" i="15"/>
  <c r="Q13" i="15" s="1"/>
  <c r="D14" i="15"/>
  <c r="P13" i="15" s="1"/>
  <c r="C14" i="15"/>
  <c r="O14" i="15" s="1"/>
  <c r="B14" i="15"/>
  <c r="N14" i="15" s="1"/>
  <c r="W13" i="15"/>
  <c r="V13" i="15"/>
  <c r="N13" i="15"/>
  <c r="O12" i="15"/>
  <c r="N11" i="15"/>
  <c r="V10" i="15"/>
  <c r="O10" i="15"/>
  <c r="N10" i="15"/>
  <c r="V9" i="15"/>
  <c r="W8" i="15"/>
  <c r="V8" i="15"/>
  <c r="N8" i="15"/>
  <c r="V7" i="15"/>
  <c r="S7" i="15"/>
  <c r="N7" i="15"/>
  <c r="W5" i="15"/>
  <c r="V5" i="15"/>
  <c r="M14" i="14"/>
  <c r="Y13" i="14" s="1"/>
  <c r="AE13" i="14" s="1"/>
  <c r="L14" i="14"/>
  <c r="X13" i="14" s="1"/>
  <c r="K14" i="14"/>
  <c r="W14" i="14" s="1"/>
  <c r="J14" i="14"/>
  <c r="V14" i="14" s="1"/>
  <c r="I14" i="14"/>
  <c r="U13" i="14" s="1"/>
  <c r="H14" i="14"/>
  <c r="T13" i="14" s="1"/>
  <c r="G14" i="14"/>
  <c r="S14" i="14" s="1"/>
  <c r="F14" i="14"/>
  <c r="R14" i="14" s="1"/>
  <c r="E14" i="14"/>
  <c r="Q13" i="14" s="1"/>
  <c r="AA13" i="14" s="1"/>
  <c r="D14" i="14"/>
  <c r="P13" i="14" s="1"/>
  <c r="C14" i="14"/>
  <c r="O14" i="14" s="1"/>
  <c r="B14" i="14"/>
  <c r="N14" i="14" s="1"/>
  <c r="W13" i="14"/>
  <c r="V13" i="14"/>
  <c r="W12" i="14"/>
  <c r="O12" i="14"/>
  <c r="W11" i="14"/>
  <c r="V11" i="14"/>
  <c r="N11" i="14"/>
  <c r="W10" i="14"/>
  <c r="O10" i="14"/>
  <c r="W9" i="14"/>
  <c r="V9" i="14"/>
  <c r="O9" i="14"/>
  <c r="W8" i="14"/>
  <c r="O8" i="14"/>
  <c r="W7" i="14"/>
  <c r="V7" i="14"/>
  <c r="R7" i="14"/>
  <c r="O7" i="14"/>
  <c r="W6" i="14"/>
  <c r="V6" i="14"/>
  <c r="R6" i="14"/>
  <c r="P6" i="14"/>
  <c r="O6" i="14"/>
  <c r="W5" i="14"/>
  <c r="V5" i="14"/>
  <c r="O5" i="14"/>
  <c r="W5" i="13"/>
  <c r="AL6" i="13"/>
  <c r="AI7" i="13"/>
  <c r="AB8" i="13"/>
  <c r="AB9" i="13"/>
  <c r="AL10" i="13"/>
  <c r="AA12" i="13"/>
  <c r="AL12" i="13"/>
  <c r="AB13" i="13"/>
  <c r="AL14" i="13"/>
  <c r="R14" i="13"/>
  <c r="AL5" i="13" s="1"/>
  <c r="U14" i="13"/>
  <c r="AO8" i="13" s="1"/>
  <c r="S14" i="13"/>
  <c r="AM6" i="13" s="1"/>
  <c r="Q14" i="13"/>
  <c r="AK8" i="13" s="1"/>
  <c r="O14" i="13"/>
  <c r="AI6" i="13" s="1"/>
  <c r="M14" i="13"/>
  <c r="AG8" i="13" s="1"/>
  <c r="K14" i="13"/>
  <c r="AE6" i="13" s="1"/>
  <c r="I14" i="13"/>
  <c r="AC8" i="13" s="1"/>
  <c r="AS8" i="13" s="1"/>
  <c r="G14" i="13"/>
  <c r="AA6" i="13" s="1"/>
  <c r="E14" i="13"/>
  <c r="Y8" i="13" s="1"/>
  <c r="C14" i="13"/>
  <c r="W6" i="13" s="1"/>
  <c r="T14" i="13"/>
  <c r="AN7" i="13" s="1"/>
  <c r="P14" i="13"/>
  <c r="AJ7" i="13" s="1"/>
  <c r="N14" i="13"/>
  <c r="AH5" i="13" s="1"/>
  <c r="L14" i="13"/>
  <c r="AF7" i="13" s="1"/>
  <c r="J14" i="13"/>
  <c r="AD5" i="13" s="1"/>
  <c r="H14" i="13"/>
  <c r="AB7" i="13" s="1"/>
  <c r="F14" i="13"/>
  <c r="Z5" i="13" s="1"/>
  <c r="D14" i="13"/>
  <c r="X7" i="13" s="1"/>
  <c r="B14" i="13"/>
  <c r="V14" i="13" s="1"/>
  <c r="N6" i="15" l="1"/>
  <c r="N9" i="15"/>
  <c r="V11" i="15"/>
  <c r="R5" i="15"/>
  <c r="S11" i="15"/>
  <c r="AB11" i="15" s="1"/>
  <c r="V6" i="15"/>
  <c r="S9" i="15"/>
  <c r="N12" i="15"/>
  <c r="AD11" i="13"/>
  <c r="S11" i="14"/>
  <c r="S5" i="14"/>
  <c r="T6" i="14"/>
  <c r="AD5" i="15"/>
  <c r="S10" i="14"/>
  <c r="R8" i="15"/>
  <c r="Z10" i="15"/>
  <c r="AD13" i="15"/>
  <c r="AC13" i="15"/>
  <c r="AD7" i="13"/>
  <c r="AC13" i="14"/>
  <c r="AC6" i="13"/>
  <c r="AW8" i="13"/>
  <c r="AJ12" i="13"/>
  <c r="AL8" i="13"/>
  <c r="AB5" i="13"/>
  <c r="N6" i="14"/>
  <c r="V8" i="14"/>
  <c r="V10" i="14"/>
  <c r="AD10" i="14" s="1"/>
  <c r="S12" i="14"/>
  <c r="R6" i="15"/>
  <c r="R10" i="15"/>
  <c r="R12" i="15"/>
  <c r="S13" i="14"/>
  <c r="R13" i="15"/>
  <c r="AC14" i="13"/>
  <c r="S6" i="14"/>
  <c r="S13" i="15"/>
  <c r="AB13" i="15" s="1"/>
  <c r="AC10" i="13"/>
  <c r="S8" i="14"/>
  <c r="AX6" i="13"/>
  <c r="AB12" i="13"/>
  <c r="AJ8" i="13"/>
  <c r="V5" i="13"/>
  <c r="AP5" i="13" s="1"/>
  <c r="AD8" i="14"/>
  <c r="V12" i="14"/>
  <c r="V12" i="15"/>
  <c r="AD12" i="14"/>
  <c r="AI11" i="13"/>
  <c r="AA8" i="13"/>
  <c r="Q6" i="14"/>
  <c r="AA6" i="14" s="1"/>
  <c r="S7" i="14"/>
  <c r="S9" i="14"/>
  <c r="O11" i="14"/>
  <c r="Z11" i="14" s="1"/>
  <c r="O13" i="14"/>
  <c r="N5" i="15"/>
  <c r="R7" i="15"/>
  <c r="AB7" i="15" s="1"/>
  <c r="R9" i="15"/>
  <c r="R11" i="15"/>
  <c r="O13" i="15"/>
  <c r="Z13" i="15" s="1"/>
  <c r="AA13" i="15"/>
  <c r="AE13" i="15"/>
  <c r="O5" i="15"/>
  <c r="O8" i="15"/>
  <c r="Z8" i="15" s="1"/>
  <c r="W10" i="15"/>
  <c r="AD10" i="15" s="1"/>
  <c r="S12" i="15"/>
  <c r="P12" i="15"/>
  <c r="Z12" i="15"/>
  <c r="T12" i="15"/>
  <c r="Q6" i="15"/>
  <c r="U6" i="15"/>
  <c r="Y6" i="15"/>
  <c r="P6" i="15"/>
  <c r="T6" i="15"/>
  <c r="X6" i="15"/>
  <c r="X12" i="15"/>
  <c r="S5" i="15"/>
  <c r="AB5" i="15" s="1"/>
  <c r="O6" i="15"/>
  <c r="Z6" i="15" s="1"/>
  <c r="S6" i="15"/>
  <c r="W6" i="15"/>
  <c r="O7" i="15"/>
  <c r="Z7" i="15" s="1"/>
  <c r="W7" i="15"/>
  <c r="AD7" i="15" s="1"/>
  <c r="S8" i="15"/>
  <c r="O9" i="15"/>
  <c r="Z9" i="15" s="1"/>
  <c r="W9" i="15"/>
  <c r="AD9" i="15" s="1"/>
  <c r="S10" i="15"/>
  <c r="AB10" i="15" s="1"/>
  <c r="O11" i="15"/>
  <c r="Z11" i="15" s="1"/>
  <c r="W11" i="15"/>
  <c r="AD11" i="15" s="1"/>
  <c r="W12" i="15"/>
  <c r="U8" i="15"/>
  <c r="P8" i="15"/>
  <c r="T8" i="15"/>
  <c r="X8" i="15"/>
  <c r="Q10" i="15"/>
  <c r="U10" i="15"/>
  <c r="Y10" i="15"/>
  <c r="Q8" i="15"/>
  <c r="Y8" i="15"/>
  <c r="AD8" i="15"/>
  <c r="P10" i="15"/>
  <c r="T10" i="15"/>
  <c r="X10" i="15"/>
  <c r="Q12" i="15"/>
  <c r="U12" i="15"/>
  <c r="Y12" i="15"/>
  <c r="Q14" i="15"/>
  <c r="U14" i="15"/>
  <c r="Y14" i="15"/>
  <c r="P14" i="15"/>
  <c r="T14" i="15"/>
  <c r="X14" i="15"/>
  <c r="Q5" i="15"/>
  <c r="U5" i="15"/>
  <c r="Y5" i="15"/>
  <c r="Q7" i="15"/>
  <c r="U7" i="15"/>
  <c r="Y7" i="15"/>
  <c r="Q9" i="15"/>
  <c r="U9" i="15"/>
  <c r="Y9" i="15"/>
  <c r="Q11" i="15"/>
  <c r="U11" i="15"/>
  <c r="Y11" i="15"/>
  <c r="P5" i="15"/>
  <c r="T5" i="15"/>
  <c r="X5" i="15"/>
  <c r="P7" i="15"/>
  <c r="T7" i="15"/>
  <c r="X7" i="15"/>
  <c r="P9" i="15"/>
  <c r="T9" i="15"/>
  <c r="X9" i="15"/>
  <c r="P11" i="15"/>
  <c r="T11" i="15"/>
  <c r="X11" i="15"/>
  <c r="AD7" i="14"/>
  <c r="U8" i="14"/>
  <c r="Y8" i="14"/>
  <c r="AD9" i="14"/>
  <c r="T8" i="14"/>
  <c r="X8" i="14"/>
  <c r="P12" i="14"/>
  <c r="X6" i="14"/>
  <c r="P10" i="14"/>
  <c r="AD11" i="14"/>
  <c r="AD6" i="14"/>
  <c r="P8" i="14"/>
  <c r="Q12" i="14"/>
  <c r="AA12" i="14" s="1"/>
  <c r="N5" i="14"/>
  <c r="Z5" i="14" s="1"/>
  <c r="R8" i="14"/>
  <c r="R9" i="14"/>
  <c r="Y10" i="14"/>
  <c r="N13" i="14"/>
  <c r="N7" i="14"/>
  <c r="Q8" i="14"/>
  <c r="N10" i="14"/>
  <c r="Z10" i="14" s="1"/>
  <c r="R10" i="14"/>
  <c r="T10" i="14"/>
  <c r="X10" i="14"/>
  <c r="R11" i="14"/>
  <c r="AB11" i="14" s="1"/>
  <c r="U12" i="14"/>
  <c r="Y12" i="14"/>
  <c r="Z7" i="14"/>
  <c r="N8" i="14"/>
  <c r="Z8" i="14" s="1"/>
  <c r="U10" i="14"/>
  <c r="R5" i="14"/>
  <c r="AB5" i="14" s="1"/>
  <c r="AD5" i="14"/>
  <c r="Z6" i="14"/>
  <c r="AB6" i="14"/>
  <c r="U6" i="14"/>
  <c r="AC6" i="14" s="1"/>
  <c r="Y6" i="14"/>
  <c r="AB7" i="14"/>
  <c r="N9" i="14"/>
  <c r="Z9" i="14" s="1"/>
  <c r="Q10" i="14"/>
  <c r="N12" i="14"/>
  <c r="Z12" i="14" s="1"/>
  <c r="R12" i="14"/>
  <c r="AB12" i="14" s="1"/>
  <c r="T12" i="14"/>
  <c r="X12" i="14"/>
  <c r="R13" i="14"/>
  <c r="AD13" i="14"/>
  <c r="Q14" i="14"/>
  <c r="U14" i="14"/>
  <c r="Y14" i="14"/>
  <c r="P14" i="14"/>
  <c r="T14" i="14"/>
  <c r="X14" i="14"/>
  <c r="Q5" i="14"/>
  <c r="U5" i="14"/>
  <c r="Y5" i="14"/>
  <c r="Q7" i="14"/>
  <c r="U7" i="14"/>
  <c r="Y7" i="14"/>
  <c r="Q9" i="14"/>
  <c r="U9" i="14"/>
  <c r="Y9" i="14"/>
  <c r="Q11" i="14"/>
  <c r="U11" i="14"/>
  <c r="Y11" i="14"/>
  <c r="P5" i="14"/>
  <c r="T5" i="14"/>
  <c r="X5" i="14"/>
  <c r="P7" i="14"/>
  <c r="T7" i="14"/>
  <c r="X7" i="14"/>
  <c r="P9" i="14"/>
  <c r="T9" i="14"/>
  <c r="X9" i="14"/>
  <c r="P11" i="14"/>
  <c r="T11" i="14"/>
  <c r="X11" i="14"/>
  <c r="AV6" i="13"/>
  <c r="AM13" i="13"/>
  <c r="AM9" i="13"/>
  <c r="AM5" i="13"/>
  <c r="AX5" i="13" s="1"/>
  <c r="AN14" i="13"/>
  <c r="AF14" i="13"/>
  <c r="AN13" i="13"/>
  <c r="AE13" i="13"/>
  <c r="AN10" i="13"/>
  <c r="AF10" i="13"/>
  <c r="AN9" i="13"/>
  <c r="AE9" i="13"/>
  <c r="AN6" i="13"/>
  <c r="AF6" i="13"/>
  <c r="AN5" i="13"/>
  <c r="AE5" i="13"/>
  <c r="AT5" i="13" s="1"/>
  <c r="AJ14" i="13"/>
  <c r="X14" i="13"/>
  <c r="AI13" i="13"/>
  <c r="W13" i="13"/>
  <c r="AD12" i="13"/>
  <c r="AK11" i="13"/>
  <c r="AW11" i="13" s="1"/>
  <c r="AA11" i="13"/>
  <c r="AJ10" i="13"/>
  <c r="X10" i="13"/>
  <c r="AI9" i="13"/>
  <c r="W9" i="13"/>
  <c r="AD8" i="13"/>
  <c r="AK7" i="13"/>
  <c r="AW7" i="13" s="1"/>
  <c r="AA7" i="13"/>
  <c r="AJ6" i="13"/>
  <c r="X6" i="13"/>
  <c r="AI5" i="13"/>
  <c r="AV5" i="13" s="1"/>
  <c r="AK14" i="13"/>
  <c r="AB14" i="13"/>
  <c r="AJ13" i="13"/>
  <c r="AA13" i="13"/>
  <c r="AR13" i="13" s="1"/>
  <c r="AI12" i="13"/>
  <c r="AV12" i="13" s="1"/>
  <c r="AL11" i="13"/>
  <c r="AC11" i="13"/>
  <c r="AK10" i="13"/>
  <c r="AB10" i="13"/>
  <c r="AJ9" i="13"/>
  <c r="AA9" i="13"/>
  <c r="AI8" i="13"/>
  <c r="AL7" i="13"/>
  <c r="AC7" i="13"/>
  <c r="AS7" i="13" s="1"/>
  <c r="AK6" i="13"/>
  <c r="AB6" i="13"/>
  <c r="AJ5" i="13"/>
  <c r="AA5" i="13"/>
  <c r="AR5" i="13" s="1"/>
  <c r="AH12" i="13"/>
  <c r="Z12" i="13"/>
  <c r="AR12" i="13" s="1"/>
  <c r="AO11" i="13"/>
  <c r="AG11" i="13"/>
  <c r="Y11" i="13"/>
  <c r="AH8" i="13"/>
  <c r="Z8" i="13"/>
  <c r="AR8" i="13" s="1"/>
  <c r="AO7" i="13"/>
  <c r="AY7" i="13" s="1"/>
  <c r="AG7" i="13"/>
  <c r="AU7" i="13" s="1"/>
  <c r="Y7" i="13"/>
  <c r="AQ7" i="13" s="1"/>
  <c r="AO14" i="13"/>
  <c r="AG14" i="13"/>
  <c r="Y14" i="13"/>
  <c r="AF13" i="13"/>
  <c r="X13" i="13"/>
  <c r="AM12" i="13"/>
  <c r="AX12" i="13" s="1"/>
  <c r="AE12" i="13"/>
  <c r="W12" i="13"/>
  <c r="AH11" i="13"/>
  <c r="AV11" i="13" s="1"/>
  <c r="Z11" i="13"/>
  <c r="AO10" i="13"/>
  <c r="AY10" i="13" s="1"/>
  <c r="AG10" i="13"/>
  <c r="AU10" i="13" s="1"/>
  <c r="Y10" i="13"/>
  <c r="AQ10" i="13" s="1"/>
  <c r="AF9" i="13"/>
  <c r="X9" i="13"/>
  <c r="AM8" i="13"/>
  <c r="AX8" i="13" s="1"/>
  <c r="AE8" i="13"/>
  <c r="AT8" i="13" s="1"/>
  <c r="W8" i="13"/>
  <c r="AH7" i="13"/>
  <c r="AV7" i="13" s="1"/>
  <c r="Z7" i="13"/>
  <c r="AO6" i="13"/>
  <c r="AG6" i="13"/>
  <c r="Y6" i="13"/>
  <c r="AF5" i="13"/>
  <c r="X5" i="13"/>
  <c r="AH14" i="13"/>
  <c r="AD14" i="13"/>
  <c r="Z14" i="13"/>
  <c r="AO13" i="13"/>
  <c r="AK13" i="13"/>
  <c r="AG13" i="13"/>
  <c r="AC13" i="13"/>
  <c r="AS13" i="13" s="1"/>
  <c r="Y13" i="13"/>
  <c r="AN12" i="13"/>
  <c r="AF12" i="13"/>
  <c r="X12" i="13"/>
  <c r="AM11" i="13"/>
  <c r="AX11" i="13" s="1"/>
  <c r="AE11" i="13"/>
  <c r="AT11" i="13" s="1"/>
  <c r="W11" i="13"/>
  <c r="AH10" i="13"/>
  <c r="AD10" i="13"/>
  <c r="Z10" i="13"/>
  <c r="AO9" i="13"/>
  <c r="AY9" i="13" s="1"/>
  <c r="AK9" i="13"/>
  <c r="AG9" i="13"/>
  <c r="AC9" i="13"/>
  <c r="AS9" i="13" s="1"/>
  <c r="Y9" i="13"/>
  <c r="AN8" i="13"/>
  <c r="AY8" i="13" s="1"/>
  <c r="AF8" i="13"/>
  <c r="AU8" i="13" s="1"/>
  <c r="X8" i="13"/>
  <c r="AQ8" i="13" s="1"/>
  <c r="AM7" i="13"/>
  <c r="AE7" i="13"/>
  <c r="AT7" i="13" s="1"/>
  <c r="W7" i="13"/>
  <c r="AH6" i="13"/>
  <c r="AD6" i="13"/>
  <c r="AT6" i="13" s="1"/>
  <c r="Z6" i="13"/>
  <c r="AR6" i="13" s="1"/>
  <c r="AO5" i="13"/>
  <c r="AK5" i="13"/>
  <c r="AG5" i="13"/>
  <c r="AC5" i="13"/>
  <c r="AS5" i="13" s="1"/>
  <c r="Y5" i="13"/>
  <c r="AM14" i="13"/>
  <c r="AI14" i="13"/>
  <c r="AE14" i="13"/>
  <c r="AA14" i="13"/>
  <c r="W14" i="13"/>
  <c r="AL13" i="13"/>
  <c r="AH13" i="13"/>
  <c r="AD13" i="13"/>
  <c r="Z13" i="13"/>
  <c r="AO12" i="13"/>
  <c r="AY12" i="13" s="1"/>
  <c r="AK12" i="13"/>
  <c r="AG12" i="13"/>
  <c r="AC12" i="13"/>
  <c r="AS12" i="13" s="1"/>
  <c r="Y12" i="13"/>
  <c r="AQ12" i="13" s="1"/>
  <c r="AN11" i="13"/>
  <c r="AJ11" i="13"/>
  <c r="AF11" i="13"/>
  <c r="AB11" i="13"/>
  <c r="X11" i="13"/>
  <c r="AM10" i="13"/>
  <c r="AX10" i="13" s="1"/>
  <c r="AI10" i="13"/>
  <c r="AE10" i="13"/>
  <c r="AA10" i="13"/>
  <c r="AR10" i="13" s="1"/>
  <c r="W10" i="13"/>
  <c r="AL9" i="13"/>
  <c r="AH9" i="13"/>
  <c r="AD9" i="13"/>
  <c r="Z9" i="13"/>
  <c r="V6" i="13"/>
  <c r="AP6" i="13" s="1"/>
  <c r="V11" i="13"/>
  <c r="V7" i="13"/>
  <c r="V10" i="13"/>
  <c r="V8" i="13"/>
  <c r="V12" i="13"/>
  <c r="V9" i="13"/>
  <c r="V13" i="13"/>
  <c r="AD6" i="15" l="1"/>
  <c r="AB12" i="15"/>
  <c r="AB9" i="15"/>
  <c r="Z5" i="15"/>
  <c r="AX9" i="13"/>
  <c r="Z13" i="14"/>
  <c r="AB8" i="15"/>
  <c r="AW12" i="13"/>
  <c r="AU9" i="13"/>
  <c r="AY6" i="13"/>
  <c r="AS10" i="13"/>
  <c r="AW13" i="13"/>
  <c r="AW9" i="13"/>
  <c r="AS6" i="13"/>
  <c r="AW10" i="13"/>
  <c r="AB9" i="14"/>
  <c r="AA12" i="15"/>
  <c r="AD12" i="15"/>
  <c r="AB8" i="14"/>
  <c r="AQ9" i="13"/>
  <c r="AT12" i="13"/>
  <c r="AT10" i="13"/>
  <c r="AU5" i="13"/>
  <c r="AX7" i="13"/>
  <c r="AP8" i="13"/>
  <c r="AU11" i="13"/>
  <c r="AR11" i="13"/>
  <c r="AB13" i="14"/>
  <c r="AC10" i="14"/>
  <c r="AB10" i="14"/>
  <c r="AB6" i="15"/>
  <c r="AE6" i="15"/>
  <c r="AC12" i="15"/>
  <c r="AA8" i="15"/>
  <c r="AC8" i="15"/>
  <c r="AE12" i="15"/>
  <c r="AA6" i="15"/>
  <c r="AE8" i="15"/>
  <c r="AC6" i="15"/>
  <c r="AA10" i="15"/>
  <c r="AC10" i="15"/>
  <c r="AE10" i="15"/>
  <c r="AC11" i="15"/>
  <c r="AA9" i="15"/>
  <c r="AE5" i="15"/>
  <c r="AE11" i="15"/>
  <c r="AC9" i="15"/>
  <c r="AA7" i="15"/>
  <c r="AE9" i="15"/>
  <c r="AC7" i="15"/>
  <c r="AA5" i="15"/>
  <c r="AA11" i="15"/>
  <c r="AE7" i="15"/>
  <c r="AC5" i="15"/>
  <c r="AC8" i="14"/>
  <c r="AE8" i="14"/>
  <c r="AA10" i="14"/>
  <c r="AE6" i="14"/>
  <c r="AC12" i="14"/>
  <c r="AE12" i="14"/>
  <c r="AA8" i="14"/>
  <c r="AE10" i="14"/>
  <c r="AE11" i="14"/>
  <c r="AA9" i="14"/>
  <c r="AC5" i="14"/>
  <c r="AA11" i="14"/>
  <c r="AC7" i="14"/>
  <c r="AE5" i="14"/>
  <c r="AC9" i="14"/>
  <c r="AE7" i="14"/>
  <c r="AA5" i="14"/>
  <c r="AC11" i="14"/>
  <c r="AE9" i="14"/>
  <c r="AA7" i="14"/>
  <c r="AP11" i="13"/>
  <c r="AU13" i="13"/>
  <c r="AP12" i="13"/>
  <c r="AV8" i="13"/>
  <c r="AR7" i="13"/>
  <c r="AV9" i="13"/>
  <c r="AX13" i="13"/>
  <c r="AY11" i="13"/>
  <c r="AP9" i="13"/>
  <c r="AV13" i="13"/>
  <c r="AP10" i="13"/>
  <c r="AU12" i="13"/>
  <c r="AQ5" i="13"/>
  <c r="AY5" i="13"/>
  <c r="AP7" i="13"/>
  <c r="AQ13" i="13"/>
  <c r="AY13" i="13"/>
  <c r="AU6" i="13"/>
  <c r="AP13" i="13"/>
  <c r="AT9" i="13"/>
  <c r="AT13" i="13"/>
  <c r="AV10" i="13"/>
  <c r="AW5" i="13"/>
  <c r="AQ6" i="13"/>
  <c r="AQ11" i="13"/>
  <c r="AW6" i="13"/>
  <c r="AR9" i="13"/>
  <c r="AS11" i="13"/>
  <c r="BO5" i="12" l="1"/>
  <c r="BP5" i="12"/>
  <c r="BQ5" i="12"/>
  <c r="BR5" i="12"/>
  <c r="BS5" i="12"/>
  <c r="BT5" i="12"/>
  <c r="BU5" i="12"/>
  <c r="BV5" i="12"/>
  <c r="BW5" i="12"/>
  <c r="BX5" i="12"/>
  <c r="BY5" i="12"/>
  <c r="BZ5" i="12"/>
  <c r="CA5" i="12"/>
  <c r="BO6" i="12"/>
  <c r="BP6" i="12"/>
  <c r="BQ6" i="12"/>
  <c r="BR6" i="12"/>
  <c r="BS6" i="12"/>
  <c r="BT6" i="12"/>
  <c r="BU6" i="12"/>
  <c r="BV6" i="12"/>
  <c r="BW6" i="12"/>
  <c r="BX6" i="12"/>
  <c r="BY6" i="12"/>
  <c r="BZ6" i="12"/>
  <c r="CA6" i="12"/>
  <c r="BO7" i="12"/>
  <c r="BP7" i="12"/>
  <c r="BQ7" i="12"/>
  <c r="BR7" i="12"/>
  <c r="BS7" i="12"/>
  <c r="BT7" i="12"/>
  <c r="BU7" i="12"/>
  <c r="BV7" i="12"/>
  <c r="BW7" i="12"/>
  <c r="BX7" i="12"/>
  <c r="BY7" i="12"/>
  <c r="BZ7" i="12"/>
  <c r="CA7" i="12"/>
  <c r="BO8" i="12"/>
  <c r="BP8" i="12"/>
  <c r="BQ8" i="12"/>
  <c r="BR8" i="12"/>
  <c r="BS8" i="12"/>
  <c r="BT8" i="12"/>
  <c r="BU8" i="12"/>
  <c r="BV8" i="12"/>
  <c r="BW8" i="12"/>
  <c r="BX8" i="12"/>
  <c r="BY8" i="12"/>
  <c r="BZ8" i="12"/>
  <c r="CA8" i="12"/>
  <c r="BO9" i="12"/>
  <c r="BP9" i="12"/>
  <c r="BQ9" i="12"/>
  <c r="BR9" i="12"/>
  <c r="BS9" i="12"/>
  <c r="BT9" i="12"/>
  <c r="BU9" i="12"/>
  <c r="BV9" i="12"/>
  <c r="BW9" i="12"/>
  <c r="BX9" i="12"/>
  <c r="BY9" i="12"/>
  <c r="BZ9" i="12"/>
  <c r="CA9" i="12"/>
  <c r="BO10" i="12"/>
  <c r="BP10" i="12"/>
  <c r="BQ10" i="12"/>
  <c r="BR10" i="12"/>
  <c r="BS10" i="12"/>
  <c r="BT10" i="12"/>
  <c r="BU10" i="12"/>
  <c r="BV10" i="12"/>
  <c r="BW10" i="12"/>
  <c r="BX10" i="12"/>
  <c r="BY10" i="12"/>
  <c r="BZ10" i="12"/>
  <c r="CA10" i="12"/>
  <c r="BO11" i="12"/>
  <c r="BP11" i="12"/>
  <c r="BQ11" i="12"/>
  <c r="BR11" i="12"/>
  <c r="BS11" i="12"/>
  <c r="BT11" i="12"/>
  <c r="BU11" i="12"/>
  <c r="BV11" i="12"/>
  <c r="BW11" i="12"/>
  <c r="BX11" i="12"/>
  <c r="BY11" i="12"/>
  <c r="BZ11" i="12"/>
  <c r="CA11" i="12"/>
  <c r="BO12" i="12"/>
  <c r="BP12" i="12"/>
  <c r="BQ12" i="12"/>
  <c r="BR12" i="12"/>
  <c r="BS12" i="12"/>
  <c r="BT12" i="12"/>
  <c r="BU12" i="12"/>
  <c r="BV12" i="12"/>
  <c r="BW12" i="12"/>
  <c r="BX12" i="12"/>
  <c r="BY12" i="12"/>
  <c r="BZ12" i="12"/>
  <c r="CA12" i="12"/>
  <c r="BO13" i="12"/>
  <c r="BP13" i="12"/>
  <c r="BQ13" i="12"/>
  <c r="BR13" i="12"/>
  <c r="BS13" i="12"/>
  <c r="BT13" i="12"/>
  <c r="BU13" i="12"/>
  <c r="BV13" i="12"/>
  <c r="BW13" i="12"/>
  <c r="BX13" i="12"/>
  <c r="BY13" i="12"/>
  <c r="BZ13" i="12"/>
  <c r="CA13" i="12"/>
  <c r="BO14" i="12"/>
  <c r="BP14" i="12"/>
  <c r="BQ14" i="12"/>
  <c r="BR14" i="12"/>
  <c r="BS14" i="12"/>
  <c r="BT14" i="12"/>
  <c r="BU14" i="12"/>
  <c r="BV14" i="12"/>
  <c r="BW14" i="12"/>
  <c r="BX14" i="12"/>
  <c r="BY14" i="12"/>
  <c r="BZ14" i="12"/>
  <c r="CA14" i="12"/>
  <c r="BO15" i="12"/>
  <c r="BP15" i="12"/>
  <c r="BQ15" i="12"/>
  <c r="BR15" i="12"/>
  <c r="BS15" i="12"/>
  <c r="BT15" i="12"/>
  <c r="BU15" i="12"/>
  <c r="BV15" i="12"/>
  <c r="BW15" i="12"/>
  <c r="BX15" i="12"/>
  <c r="BY15" i="12"/>
  <c r="BZ15" i="12"/>
  <c r="CA15" i="12"/>
  <c r="BO16" i="12"/>
  <c r="BP16" i="12"/>
  <c r="BQ16" i="12"/>
  <c r="BR16" i="12"/>
  <c r="BS16" i="12"/>
  <c r="BT16" i="12"/>
  <c r="BU16" i="12"/>
  <c r="BV16" i="12"/>
  <c r="BW16" i="12"/>
  <c r="BX16" i="12"/>
  <c r="BY16" i="12"/>
  <c r="BZ16" i="12"/>
  <c r="CA16" i="12"/>
  <c r="BO17" i="12"/>
  <c r="BP17" i="12"/>
  <c r="BQ17" i="12"/>
  <c r="BR17" i="12"/>
  <c r="BS17" i="12"/>
  <c r="BT17" i="12"/>
  <c r="BU17" i="12"/>
  <c r="BV17" i="12"/>
  <c r="BW17" i="12"/>
  <c r="BX17" i="12"/>
  <c r="BY17" i="12"/>
  <c r="BZ17" i="12"/>
  <c r="CA17" i="12"/>
  <c r="BO18" i="12"/>
  <c r="BP18" i="12"/>
  <c r="BQ18" i="12"/>
  <c r="BR18" i="12"/>
  <c r="BS18" i="12"/>
  <c r="BT18" i="12"/>
  <c r="BU18" i="12"/>
  <c r="BV18" i="12"/>
  <c r="BW18" i="12"/>
  <c r="BX18" i="12"/>
  <c r="BY18" i="12"/>
  <c r="BZ18" i="12"/>
  <c r="CA18" i="12"/>
  <c r="BO19" i="12"/>
  <c r="BP19" i="12"/>
  <c r="BQ19" i="12"/>
  <c r="BR19" i="12"/>
  <c r="BS19" i="12"/>
  <c r="BT19" i="12"/>
  <c r="BU19" i="12"/>
  <c r="BV19" i="12"/>
  <c r="BW19" i="12"/>
  <c r="BX19" i="12"/>
  <c r="BY19" i="12"/>
  <c r="BZ19" i="12"/>
  <c r="CA19" i="12"/>
  <c r="BO20" i="12"/>
  <c r="BP20" i="12"/>
  <c r="BQ20" i="12"/>
  <c r="BR20" i="12"/>
  <c r="BS20" i="12"/>
  <c r="BT20" i="12"/>
  <c r="BU20" i="12"/>
  <c r="BV20" i="12"/>
  <c r="BW20" i="12"/>
  <c r="BX20" i="12"/>
  <c r="BY20" i="12"/>
  <c r="BZ20" i="12"/>
  <c r="CA20" i="12"/>
  <c r="BO21" i="12"/>
  <c r="BP21" i="12"/>
  <c r="BQ21" i="12"/>
  <c r="BR21" i="12"/>
  <c r="BS21" i="12"/>
  <c r="BT21" i="12"/>
  <c r="BU21" i="12"/>
  <c r="BV21" i="12"/>
  <c r="BW21" i="12"/>
  <c r="BX21" i="12"/>
  <c r="BY21" i="12"/>
  <c r="BZ21" i="12"/>
  <c r="CA21" i="12"/>
  <c r="BO22" i="12"/>
  <c r="BP22" i="12"/>
  <c r="BQ22" i="12"/>
  <c r="BR22" i="12"/>
  <c r="BS22" i="12"/>
  <c r="BT22" i="12"/>
  <c r="BU22" i="12"/>
  <c r="BV22" i="12"/>
  <c r="BW22" i="12"/>
  <c r="BX22" i="12"/>
  <c r="BY22" i="12"/>
  <c r="BZ22" i="12"/>
  <c r="CA22" i="12"/>
  <c r="BO23" i="12"/>
  <c r="BP23" i="12"/>
  <c r="BQ23" i="12"/>
  <c r="BR23" i="12"/>
  <c r="BS23" i="12"/>
  <c r="BT23" i="12"/>
  <c r="BU23" i="12"/>
  <c r="BV23" i="12"/>
  <c r="BW23" i="12"/>
  <c r="BX23" i="12"/>
  <c r="BY23" i="12"/>
  <c r="BZ23" i="12"/>
  <c r="CA23" i="12"/>
  <c r="BO24" i="12"/>
  <c r="BP24" i="12"/>
  <c r="BQ24" i="12"/>
  <c r="BR24" i="12"/>
  <c r="BS24" i="12"/>
  <c r="BT24" i="12"/>
  <c r="BU24" i="12"/>
  <c r="BV24" i="12"/>
  <c r="BW24" i="12"/>
  <c r="BX24" i="12"/>
  <c r="BY24" i="12"/>
  <c r="BZ24" i="12"/>
  <c r="CA24" i="12"/>
  <c r="BO25" i="12"/>
  <c r="BP25" i="12"/>
  <c r="BQ25" i="12"/>
  <c r="BR25" i="12"/>
  <c r="BS25" i="12"/>
  <c r="BT25" i="12"/>
  <c r="BU25" i="12"/>
  <c r="BV25" i="12"/>
  <c r="BW25" i="12"/>
  <c r="BX25" i="12"/>
  <c r="BY25" i="12"/>
  <c r="BZ25" i="12"/>
  <c r="CA25" i="12"/>
  <c r="BO26" i="12"/>
  <c r="BP26" i="12"/>
  <c r="BQ26" i="12"/>
  <c r="BR26" i="12"/>
  <c r="BS26" i="12"/>
  <c r="BT26" i="12"/>
  <c r="BU26" i="12"/>
  <c r="BV26" i="12"/>
  <c r="BW26" i="12"/>
  <c r="BX26" i="12"/>
  <c r="BY26" i="12"/>
  <c r="BZ26" i="12"/>
  <c r="CA26" i="12"/>
  <c r="BO27" i="12"/>
  <c r="BP27" i="12"/>
  <c r="BQ27" i="12"/>
  <c r="BR27" i="12"/>
  <c r="BS27" i="12"/>
  <c r="BT27" i="12"/>
  <c r="BU27" i="12"/>
  <c r="BV27" i="12"/>
  <c r="BW27" i="12"/>
  <c r="BX27" i="12"/>
  <c r="BY27" i="12"/>
  <c r="BZ27" i="12"/>
  <c r="CA27" i="12"/>
  <c r="BO28" i="12"/>
  <c r="BP28" i="12"/>
  <c r="BQ28" i="12"/>
  <c r="BR28" i="12"/>
  <c r="BS28" i="12"/>
  <c r="BT28" i="12"/>
  <c r="BU28" i="12"/>
  <c r="BV28" i="12"/>
  <c r="BW28" i="12"/>
  <c r="BX28" i="12"/>
  <c r="BY28" i="12"/>
  <c r="BZ28" i="12"/>
  <c r="CA28" i="12"/>
  <c r="BO29" i="12"/>
  <c r="BP29" i="12"/>
  <c r="BQ29" i="12"/>
  <c r="BR29" i="12"/>
  <c r="BS29" i="12"/>
  <c r="BT29" i="12"/>
  <c r="BU29" i="12"/>
  <c r="BV29" i="12"/>
  <c r="BW29" i="12"/>
  <c r="BX29" i="12"/>
  <c r="BY29" i="12"/>
  <c r="BZ29" i="12"/>
  <c r="CA29" i="12"/>
  <c r="BO30" i="12"/>
  <c r="BP30" i="12"/>
  <c r="BQ30" i="12"/>
  <c r="BR30" i="12"/>
  <c r="BS30" i="12"/>
  <c r="BT30" i="12"/>
  <c r="BU30" i="12"/>
  <c r="BV30" i="12"/>
  <c r="BW30" i="12"/>
  <c r="BX30" i="12"/>
  <c r="BY30" i="12"/>
  <c r="BZ30" i="12"/>
  <c r="CA30" i="12"/>
  <c r="BO31" i="12"/>
  <c r="BP31" i="12"/>
  <c r="BQ31" i="12"/>
  <c r="BR31" i="12"/>
  <c r="BS31" i="12"/>
  <c r="BT31" i="12"/>
  <c r="BU31" i="12"/>
  <c r="BV31" i="12"/>
  <c r="BW31" i="12"/>
  <c r="BX31" i="12"/>
  <c r="BY31" i="12"/>
  <c r="BZ31" i="12"/>
  <c r="CA31" i="12"/>
  <c r="BO32" i="12"/>
  <c r="BP32" i="12"/>
  <c r="BQ32" i="12"/>
  <c r="BR32" i="12"/>
  <c r="BS32" i="12"/>
  <c r="BT32" i="12"/>
  <c r="BU32" i="12"/>
  <c r="BV32" i="12"/>
  <c r="BW32" i="12"/>
  <c r="BX32" i="12"/>
  <c r="BY32" i="12"/>
  <c r="BZ32" i="12"/>
  <c r="CA32" i="12"/>
  <c r="BO33" i="12"/>
  <c r="BP33" i="12"/>
  <c r="BQ33" i="12"/>
  <c r="BR33" i="12"/>
  <c r="BS33" i="12"/>
  <c r="BT33" i="12"/>
  <c r="BU33" i="12"/>
  <c r="BV33" i="12"/>
  <c r="BW33" i="12"/>
  <c r="BX33" i="12"/>
  <c r="BY33" i="12"/>
  <c r="BZ33" i="12"/>
  <c r="CA33" i="12"/>
  <c r="BH7" i="7"/>
  <c r="BO10" i="7"/>
  <c r="BH11" i="7"/>
  <c r="BO14" i="7"/>
  <c r="BH15" i="7"/>
  <c r="BO21" i="7"/>
  <c r="BO25" i="7"/>
  <c r="BO28" i="7"/>
  <c r="BH31" i="7"/>
  <c r="BO32" i="7"/>
  <c r="BH33" i="7"/>
  <c r="BO34" i="7"/>
  <c r="BH35" i="7"/>
  <c r="BO36" i="7"/>
  <c r="AV5" i="7"/>
  <c r="AW5" i="7"/>
  <c r="BO5" i="7" s="1"/>
  <c r="AV6" i="7"/>
  <c r="AW6" i="7"/>
  <c r="BO6" i="7" s="1"/>
  <c r="AV7" i="7"/>
  <c r="BO7" i="7" s="1"/>
  <c r="AW7" i="7"/>
  <c r="AV8" i="7"/>
  <c r="AW8" i="7"/>
  <c r="BO8" i="7" s="1"/>
  <c r="AV9" i="7"/>
  <c r="AW9" i="7"/>
  <c r="AV10" i="7"/>
  <c r="AW10" i="7"/>
  <c r="AV11" i="7"/>
  <c r="BO11" i="7" s="1"/>
  <c r="AW11" i="7"/>
  <c r="AV12" i="7"/>
  <c r="AW12" i="7"/>
  <c r="BO12" i="7" s="1"/>
  <c r="AV13" i="7"/>
  <c r="AW13" i="7"/>
  <c r="BO13" i="7" s="1"/>
  <c r="AV14" i="7"/>
  <c r="AW14" i="7"/>
  <c r="AV15" i="7"/>
  <c r="BO15" i="7" s="1"/>
  <c r="AW15" i="7"/>
  <c r="AV16" i="7"/>
  <c r="AW16" i="7"/>
  <c r="BO16" i="7" s="1"/>
  <c r="AV17" i="7"/>
  <c r="AW17" i="7"/>
  <c r="AV18" i="7"/>
  <c r="AW18" i="7"/>
  <c r="BO18" i="7" s="1"/>
  <c r="AV19" i="7"/>
  <c r="AW19" i="7"/>
  <c r="AV20" i="7"/>
  <c r="AW20" i="7"/>
  <c r="BO20" i="7" s="1"/>
  <c r="AV21" i="7"/>
  <c r="AW21" i="7"/>
  <c r="AV22" i="7"/>
  <c r="AW22" i="7"/>
  <c r="BO22" i="7" s="1"/>
  <c r="AV23" i="7"/>
  <c r="AW23" i="7"/>
  <c r="AV24" i="7"/>
  <c r="AW24" i="7"/>
  <c r="AV25" i="7"/>
  <c r="AW25" i="7"/>
  <c r="AV26" i="7"/>
  <c r="AW26" i="7"/>
  <c r="BO26" i="7" s="1"/>
  <c r="AV27" i="7"/>
  <c r="BO27" i="7" s="1"/>
  <c r="AW27" i="7"/>
  <c r="AV28" i="7"/>
  <c r="AW28" i="7"/>
  <c r="AV29" i="7"/>
  <c r="AW29" i="7"/>
  <c r="BO29" i="7" s="1"/>
  <c r="AV30" i="7"/>
  <c r="AW30" i="7"/>
  <c r="BO30" i="7" s="1"/>
  <c r="AV31" i="7"/>
  <c r="AW31" i="7"/>
  <c r="AV32" i="7"/>
  <c r="AW32" i="7"/>
  <c r="AV33" i="7"/>
  <c r="AW33" i="7"/>
  <c r="BO33" i="7" s="1"/>
  <c r="AV34" i="7"/>
  <c r="AW34" i="7"/>
  <c r="AV35" i="7"/>
  <c r="AW35" i="7"/>
  <c r="AV36" i="7"/>
  <c r="AW36" i="7"/>
  <c r="AV37" i="7"/>
  <c r="AW37" i="7"/>
  <c r="AH5" i="7"/>
  <c r="AI5" i="7"/>
  <c r="BH5" i="7" s="1"/>
  <c r="AH6" i="7"/>
  <c r="AI6" i="7"/>
  <c r="AH7" i="7"/>
  <c r="AI7" i="7"/>
  <c r="AH8" i="7"/>
  <c r="AI8" i="7"/>
  <c r="BH8" i="7" s="1"/>
  <c r="AH9" i="7"/>
  <c r="AI9" i="7"/>
  <c r="AH10" i="7"/>
  <c r="AI10" i="7"/>
  <c r="AH11" i="7"/>
  <c r="AI11" i="7"/>
  <c r="AH12" i="7"/>
  <c r="AI12" i="7"/>
  <c r="BH12" i="7" s="1"/>
  <c r="AH13" i="7"/>
  <c r="AI13" i="7"/>
  <c r="BH13" i="7" s="1"/>
  <c r="AH14" i="7"/>
  <c r="AI14" i="7"/>
  <c r="AH15" i="7"/>
  <c r="AI15" i="7"/>
  <c r="AH16" i="7"/>
  <c r="AI16" i="7"/>
  <c r="BH16" i="7" s="1"/>
  <c r="AH17" i="7"/>
  <c r="AI17" i="7"/>
  <c r="AH18" i="7"/>
  <c r="BH18" i="7" s="1"/>
  <c r="AI18" i="7"/>
  <c r="AH19" i="7"/>
  <c r="AI19" i="7"/>
  <c r="AH20" i="7"/>
  <c r="AI20" i="7"/>
  <c r="BH20" i="7" s="1"/>
  <c r="AH21" i="7"/>
  <c r="AI21" i="7"/>
  <c r="BH21" i="7" s="1"/>
  <c r="AH22" i="7"/>
  <c r="BH22" i="7" s="1"/>
  <c r="AI22" i="7"/>
  <c r="AH23" i="7"/>
  <c r="AI23" i="7"/>
  <c r="BH23" i="7" s="1"/>
  <c r="AH24" i="7"/>
  <c r="AI24" i="7"/>
  <c r="AH25" i="7"/>
  <c r="AI25" i="7"/>
  <c r="BH25" i="7" s="1"/>
  <c r="AH26" i="7"/>
  <c r="BH26" i="7" s="1"/>
  <c r="AI26" i="7"/>
  <c r="AH27" i="7"/>
  <c r="AI27" i="7"/>
  <c r="BH27" i="7" s="1"/>
  <c r="AH28" i="7"/>
  <c r="AI28" i="7"/>
  <c r="BH28" i="7" s="1"/>
  <c r="AH29" i="7"/>
  <c r="AI29" i="7"/>
  <c r="BH29" i="7" s="1"/>
  <c r="AH30" i="7"/>
  <c r="AI30" i="7"/>
  <c r="AH31" i="7"/>
  <c r="AI31" i="7"/>
  <c r="AH32" i="7"/>
  <c r="AI32" i="7"/>
  <c r="BH32" i="7" s="1"/>
  <c r="AH33" i="7"/>
  <c r="AI33" i="7"/>
  <c r="AH34" i="7"/>
  <c r="AI34" i="7"/>
  <c r="AH35" i="7"/>
  <c r="AI35" i="7"/>
  <c r="AH36" i="7"/>
  <c r="AI36" i="7"/>
  <c r="BH36" i="7" s="1"/>
  <c r="AH37" i="7"/>
  <c r="AI37" i="7"/>
  <c r="BH34" i="7" l="1"/>
  <c r="BH30" i="7"/>
  <c r="BH14" i="7"/>
  <c r="BH10" i="7"/>
  <c r="BH6" i="7"/>
  <c r="BO35" i="7"/>
  <c r="BO31" i="7"/>
  <c r="BO23" i="7"/>
  <c r="DB32" i="12"/>
  <c r="CZ32" i="12"/>
  <c r="DB29" i="12"/>
  <c r="CZ29" i="12"/>
  <c r="DA27" i="12"/>
  <c r="CY27" i="12"/>
  <c r="CW27" i="12"/>
  <c r="DB25" i="12"/>
  <c r="CZ25" i="12"/>
  <c r="CX25" i="12"/>
  <c r="DB21" i="12"/>
  <c r="CZ21" i="12"/>
  <c r="CX21" i="12"/>
  <c r="DB17" i="12"/>
  <c r="CZ17" i="12"/>
  <c r="CX17" i="12"/>
  <c r="DA15" i="12"/>
  <c r="CY15" i="12"/>
  <c r="CW15" i="12"/>
  <c r="DB13" i="12"/>
  <c r="CZ13" i="12"/>
  <c r="CX13" i="12"/>
  <c r="DA11" i="12"/>
  <c r="CY11" i="12"/>
  <c r="CW11" i="12"/>
  <c r="DA7" i="12"/>
  <c r="CY7" i="12"/>
  <c r="CW7" i="12"/>
  <c r="CZ5" i="12"/>
  <c r="CX5" i="12"/>
  <c r="DA28" i="12"/>
  <c r="CY28" i="12"/>
  <c r="CW28" i="12"/>
  <c r="CZ26" i="12"/>
  <c r="CX26" i="12"/>
  <c r="DA24" i="12"/>
  <c r="CY24" i="12"/>
  <c r="CW24" i="12"/>
  <c r="CZ22" i="12"/>
  <c r="DA20" i="12"/>
  <c r="CY20" i="12"/>
  <c r="DB18" i="12"/>
  <c r="DA16" i="12"/>
  <c r="CY16" i="12"/>
  <c r="DB14" i="12"/>
  <c r="CZ14" i="12"/>
  <c r="DA12" i="12"/>
  <c r="CY12" i="12"/>
  <c r="CW12" i="12"/>
  <c r="DB10" i="12"/>
  <c r="CZ10" i="12"/>
  <c r="CX10" i="12"/>
  <c r="DA8" i="12"/>
  <c r="CY8" i="12"/>
  <c r="CW8" i="12"/>
  <c r="CX22" i="12"/>
  <c r="CW20" i="12"/>
  <c r="CX18" i="12"/>
  <c r="CW16" i="12"/>
  <c r="CX14" i="12"/>
  <c r="CZ6" i="12"/>
  <c r="CX6" i="12"/>
  <c r="CZ18" i="12"/>
  <c r="DA31" i="12"/>
  <c r="CW31" i="12"/>
  <c r="CZ30" i="12"/>
  <c r="CY31" i="12"/>
  <c r="DA32" i="12"/>
  <c r="CY32" i="12"/>
  <c r="CW32" i="12"/>
  <c r="DA29" i="12"/>
  <c r="CY29" i="12"/>
  <c r="CW29" i="12"/>
  <c r="DB27" i="12"/>
  <c r="CZ27" i="12"/>
  <c r="DA25" i="12"/>
  <c r="CY25" i="12"/>
  <c r="CW25" i="12"/>
  <c r="DA21" i="12"/>
  <c r="CY21" i="12"/>
  <c r="CW21" i="12"/>
  <c r="DA17" i="12"/>
  <c r="CY17" i="12"/>
  <c r="CW17" i="12"/>
  <c r="DB15" i="12"/>
  <c r="CZ15" i="12"/>
  <c r="CX15" i="12"/>
  <c r="DA13" i="12"/>
  <c r="CY13" i="12"/>
  <c r="CW13" i="12"/>
  <c r="DB11" i="12"/>
  <c r="CZ11" i="12"/>
  <c r="CX11" i="12"/>
  <c r="CZ7" i="12"/>
  <c r="CX7" i="12"/>
  <c r="DA5" i="12"/>
  <c r="CY5" i="12"/>
  <c r="CW5" i="12"/>
  <c r="CZ31" i="12"/>
  <c r="DA30" i="12"/>
  <c r="CY30" i="12"/>
  <c r="CW30" i="12"/>
  <c r="CZ28" i="12"/>
  <c r="CX28" i="12"/>
  <c r="DA26" i="12"/>
  <c r="CY26" i="12"/>
  <c r="CW26" i="12"/>
  <c r="CZ24" i="12"/>
  <c r="CX24" i="12"/>
  <c r="DA22" i="12"/>
  <c r="CY22" i="12"/>
  <c r="CW22" i="12"/>
  <c r="CZ20" i="12"/>
  <c r="CX20" i="12"/>
  <c r="DA18" i="12"/>
  <c r="CY18" i="12"/>
  <c r="CW18" i="12"/>
  <c r="DB16" i="12"/>
  <c r="CZ16" i="12"/>
  <c r="CX16" i="12"/>
  <c r="DA14" i="12"/>
  <c r="CY14" i="12"/>
  <c r="CW14" i="12"/>
  <c r="DB12" i="12"/>
  <c r="CZ12" i="12"/>
  <c r="CX12" i="12"/>
  <c r="DA10" i="12"/>
  <c r="CY10" i="12"/>
  <c r="CW10" i="12"/>
  <c r="CZ8" i="12"/>
  <c r="CX8" i="12"/>
  <c r="DA6" i="12"/>
  <c r="CY6" i="12"/>
  <c r="CW6" i="12"/>
  <c r="DB8" i="12"/>
  <c r="DB6" i="12"/>
  <c r="DB31" i="12"/>
  <c r="DB30" i="12"/>
  <c r="DB28" i="12"/>
  <c r="DB26" i="12"/>
  <c r="DB24" i="12"/>
  <c r="DB22" i="12"/>
  <c r="DB20" i="12"/>
  <c r="DB7" i="12"/>
  <c r="DB5" i="12"/>
  <c r="C19" i="8" l="1"/>
  <c r="AI12" i="8" s="1"/>
  <c r="D19" i="8"/>
  <c r="AJ11" i="8" s="1"/>
  <c r="E19" i="8"/>
  <c r="AK10" i="8" s="1"/>
  <c r="F19" i="8"/>
  <c r="AL13" i="8" s="1"/>
  <c r="G19" i="8"/>
  <c r="AM12" i="8" s="1"/>
  <c r="H19" i="8"/>
  <c r="AN10" i="8" s="1"/>
  <c r="I19" i="8"/>
  <c r="AO14" i="8" s="1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B19" i="8"/>
  <c r="AH12" i="8" s="1"/>
  <c r="AL18" i="8" l="1"/>
  <c r="AM14" i="8"/>
  <c r="AM17" i="8"/>
  <c r="AM13" i="8"/>
  <c r="AM18" i="8"/>
  <c r="AL14" i="8"/>
  <c r="AJ17" i="8"/>
  <c r="AJ13" i="8"/>
  <c r="AL10" i="8"/>
  <c r="AM10" i="8"/>
  <c r="AH13" i="8"/>
  <c r="AI18" i="8"/>
  <c r="AJ16" i="8"/>
  <c r="AI14" i="8"/>
  <c r="AJ12" i="8"/>
  <c r="AI10" i="8"/>
  <c r="AH17" i="8"/>
  <c r="AJ18" i="8"/>
  <c r="AI17" i="8"/>
  <c r="AJ14" i="8"/>
  <c r="AI13" i="8"/>
  <c r="AJ10" i="8"/>
  <c r="AK15" i="8"/>
  <c r="AK11" i="8"/>
  <c r="AH18" i="8"/>
  <c r="AH14" i="8"/>
  <c r="AK16" i="8"/>
  <c r="AL15" i="8"/>
  <c r="AK12" i="8"/>
  <c r="AL11" i="8"/>
  <c r="AH15" i="8"/>
  <c r="AH11" i="8"/>
  <c r="AK17" i="8"/>
  <c r="AL16" i="8"/>
  <c r="AM15" i="8"/>
  <c r="AI15" i="8"/>
  <c r="AK13" i="8"/>
  <c r="AL12" i="8"/>
  <c r="AM11" i="8"/>
  <c r="AI11" i="8"/>
  <c r="AH16" i="8"/>
  <c r="AK18" i="8"/>
  <c r="AL17" i="8"/>
  <c r="AM16" i="8"/>
  <c r="AI16" i="8"/>
  <c r="AJ15" i="8"/>
  <c r="AK14" i="8"/>
  <c r="AN16" i="8"/>
  <c r="AO13" i="8"/>
  <c r="AN12" i="8"/>
  <c r="AO16" i="8"/>
  <c r="AN15" i="8"/>
  <c r="AO12" i="8"/>
  <c r="AN11" i="8"/>
  <c r="AO10" i="8"/>
  <c r="AN18" i="8"/>
  <c r="AO15" i="8"/>
  <c r="AN14" i="8"/>
  <c r="AO11" i="8"/>
  <c r="AO18" i="8"/>
  <c r="AN13" i="8"/>
  <c r="BN33" i="12" l="1"/>
  <c r="BC33" i="12"/>
  <c r="BB33" i="12"/>
  <c r="BA33" i="12"/>
  <c r="AZ33" i="12"/>
  <c r="AY33" i="12"/>
  <c r="AX33" i="12"/>
  <c r="AW33" i="12"/>
  <c r="AV33" i="12"/>
  <c r="AU33" i="12"/>
  <c r="AT33" i="12"/>
  <c r="BN32" i="12"/>
  <c r="CV32" i="12" s="1"/>
  <c r="BC32" i="12"/>
  <c r="BB32" i="12"/>
  <c r="BA32" i="12"/>
  <c r="AZ32" i="12"/>
  <c r="AY32" i="12"/>
  <c r="AX32" i="12"/>
  <c r="AW32" i="12"/>
  <c r="AV32" i="12"/>
  <c r="AU32" i="12"/>
  <c r="AT32" i="12"/>
  <c r="BN31" i="12"/>
  <c r="CV31" i="12" s="1"/>
  <c r="BC31" i="12"/>
  <c r="BB31" i="12"/>
  <c r="BA31" i="12"/>
  <c r="AZ31" i="12"/>
  <c r="AY31" i="12"/>
  <c r="AX31" i="12"/>
  <c r="AW31" i="12"/>
  <c r="AV31" i="12"/>
  <c r="AU31" i="12"/>
  <c r="AT31" i="12"/>
  <c r="BN30" i="12"/>
  <c r="CV30" i="12" s="1"/>
  <c r="BC30" i="12"/>
  <c r="BB30" i="12"/>
  <c r="BA30" i="12"/>
  <c r="AZ30" i="12"/>
  <c r="AY30" i="12"/>
  <c r="AX30" i="12"/>
  <c r="AW30" i="12"/>
  <c r="AV30" i="12"/>
  <c r="AU30" i="12"/>
  <c r="AT30" i="12"/>
  <c r="BN29" i="12"/>
  <c r="CV29" i="12" s="1"/>
  <c r="BC29" i="12"/>
  <c r="BB29" i="12"/>
  <c r="BA29" i="12"/>
  <c r="AZ29" i="12"/>
  <c r="AY29" i="12"/>
  <c r="AX29" i="12"/>
  <c r="AW29" i="12"/>
  <c r="AV29" i="12"/>
  <c r="AU29" i="12"/>
  <c r="AT29" i="12"/>
  <c r="BN28" i="12"/>
  <c r="CV28" i="12" s="1"/>
  <c r="BC28" i="12"/>
  <c r="BB28" i="12"/>
  <c r="BA28" i="12"/>
  <c r="AZ28" i="12"/>
  <c r="AY28" i="12"/>
  <c r="AX28" i="12"/>
  <c r="AW28" i="12"/>
  <c r="AV28" i="12"/>
  <c r="AU28" i="12"/>
  <c r="AT28" i="12"/>
  <c r="BN27" i="12"/>
  <c r="CV27" i="12" s="1"/>
  <c r="BC27" i="12"/>
  <c r="BB27" i="12"/>
  <c r="BA27" i="12"/>
  <c r="AZ27" i="12"/>
  <c r="AY27" i="12"/>
  <c r="AX27" i="12"/>
  <c r="AW27" i="12"/>
  <c r="AV27" i="12"/>
  <c r="AU27" i="12"/>
  <c r="AT27" i="12"/>
  <c r="BN26" i="12"/>
  <c r="CV26" i="12" s="1"/>
  <c r="BC26" i="12"/>
  <c r="BB26" i="12"/>
  <c r="BA26" i="12"/>
  <c r="AZ26" i="12"/>
  <c r="AY26" i="12"/>
  <c r="AX26" i="12"/>
  <c r="AW26" i="12"/>
  <c r="AV26" i="12"/>
  <c r="AU26" i="12"/>
  <c r="AT26" i="12"/>
  <c r="BN25" i="12"/>
  <c r="CV25" i="12" s="1"/>
  <c r="BC25" i="12"/>
  <c r="BB25" i="12"/>
  <c r="BA25" i="12"/>
  <c r="AZ25" i="12"/>
  <c r="AY25" i="12"/>
  <c r="AX25" i="12"/>
  <c r="AW25" i="12"/>
  <c r="AV25" i="12"/>
  <c r="AU25" i="12"/>
  <c r="AT25" i="12"/>
  <c r="BN24" i="12"/>
  <c r="CV24" i="12" s="1"/>
  <c r="BC24" i="12"/>
  <c r="BB24" i="12"/>
  <c r="BA24" i="12"/>
  <c r="AZ24" i="12"/>
  <c r="AY24" i="12"/>
  <c r="AX24" i="12"/>
  <c r="AW24" i="12"/>
  <c r="AV24" i="12"/>
  <c r="AU24" i="12"/>
  <c r="AT24" i="12"/>
  <c r="BN23" i="12"/>
  <c r="BC23" i="12"/>
  <c r="BB23" i="12"/>
  <c r="BA23" i="12"/>
  <c r="AZ23" i="12"/>
  <c r="AY23" i="12"/>
  <c r="AX23" i="12"/>
  <c r="AW23" i="12"/>
  <c r="AV23" i="12"/>
  <c r="AU23" i="12"/>
  <c r="AT23" i="12"/>
  <c r="BN22" i="12"/>
  <c r="CV22" i="12" s="1"/>
  <c r="BC22" i="12"/>
  <c r="BB22" i="12"/>
  <c r="BA22" i="12"/>
  <c r="AZ22" i="12"/>
  <c r="AY22" i="12"/>
  <c r="AX22" i="12"/>
  <c r="AW22" i="12"/>
  <c r="AV22" i="12"/>
  <c r="AU22" i="12"/>
  <c r="AT22" i="12"/>
  <c r="BN21" i="12"/>
  <c r="CV21" i="12" s="1"/>
  <c r="BC21" i="12"/>
  <c r="BB21" i="12"/>
  <c r="BA21" i="12"/>
  <c r="AZ21" i="12"/>
  <c r="AY21" i="12"/>
  <c r="AX21" i="12"/>
  <c r="AW21" i="12"/>
  <c r="AV21" i="12"/>
  <c r="AU21" i="12"/>
  <c r="AT21" i="12"/>
  <c r="BN20" i="12"/>
  <c r="CV20" i="12" s="1"/>
  <c r="BC20" i="12"/>
  <c r="BB20" i="12"/>
  <c r="BA20" i="12"/>
  <c r="AZ20" i="12"/>
  <c r="AY20" i="12"/>
  <c r="AX20" i="12"/>
  <c r="AW20" i="12"/>
  <c r="AV20" i="12"/>
  <c r="AU20" i="12"/>
  <c r="AT20" i="12"/>
  <c r="BN19" i="12"/>
  <c r="BC19" i="12"/>
  <c r="BB19" i="12"/>
  <c r="BA19" i="12"/>
  <c r="AZ19" i="12"/>
  <c r="AY19" i="12"/>
  <c r="AX19" i="12"/>
  <c r="AW19" i="12"/>
  <c r="AV19" i="12"/>
  <c r="AU19" i="12"/>
  <c r="AT19" i="12"/>
  <c r="AS19" i="12"/>
  <c r="AR19" i="12"/>
  <c r="AQ19" i="12"/>
  <c r="AP19" i="12"/>
  <c r="AO19" i="12"/>
  <c r="AN19" i="12"/>
  <c r="AM19" i="12"/>
  <c r="AL19" i="12"/>
  <c r="AK19" i="12"/>
  <c r="AJ19" i="12"/>
  <c r="U19" i="12"/>
  <c r="BM19" i="12" s="1"/>
  <c r="T19" i="12"/>
  <c r="BL15" i="12" s="1"/>
  <c r="S19" i="12"/>
  <c r="BK17" i="12" s="1"/>
  <c r="R19" i="12"/>
  <c r="BJ17" i="12" s="1"/>
  <c r="Q19" i="12"/>
  <c r="BI19" i="12" s="1"/>
  <c r="P19" i="12"/>
  <c r="BH15" i="12" s="1"/>
  <c r="O19" i="12"/>
  <c r="BG14" i="12" s="1"/>
  <c r="N19" i="12"/>
  <c r="BF19" i="12" s="1"/>
  <c r="M19" i="12"/>
  <c r="BE19" i="12" s="1"/>
  <c r="L19" i="12"/>
  <c r="BD15" i="12" s="1"/>
  <c r="BN18" i="12"/>
  <c r="BC18" i="12"/>
  <c r="BB18" i="12"/>
  <c r="BA18" i="12"/>
  <c r="AZ18" i="12"/>
  <c r="AY18" i="12"/>
  <c r="AX18" i="12"/>
  <c r="AW18" i="12"/>
  <c r="AV18" i="12"/>
  <c r="AU18" i="12"/>
  <c r="AT18" i="12"/>
  <c r="BN17" i="12"/>
  <c r="BC17" i="12"/>
  <c r="BB17" i="12"/>
  <c r="BA17" i="12"/>
  <c r="AZ17" i="12"/>
  <c r="AY17" i="12"/>
  <c r="AX17" i="12"/>
  <c r="AW17" i="12"/>
  <c r="AV17" i="12"/>
  <c r="AU17" i="12"/>
  <c r="AT17" i="12"/>
  <c r="BN16" i="12"/>
  <c r="BC16" i="12"/>
  <c r="BB16" i="12"/>
  <c r="BA16" i="12"/>
  <c r="AZ16" i="12"/>
  <c r="AY16" i="12"/>
  <c r="AX16" i="12"/>
  <c r="AW16" i="12"/>
  <c r="AV16" i="12"/>
  <c r="AU16" i="12"/>
  <c r="AT16" i="12"/>
  <c r="BN15" i="12"/>
  <c r="BC15" i="12"/>
  <c r="BB15" i="12"/>
  <c r="BA15" i="12"/>
  <c r="AZ15" i="12"/>
  <c r="AY15" i="12"/>
  <c r="AX15" i="12"/>
  <c r="AW15" i="12"/>
  <c r="AV15" i="12"/>
  <c r="AU15" i="12"/>
  <c r="AT15" i="12"/>
  <c r="BN14" i="12"/>
  <c r="BC14" i="12"/>
  <c r="BB14" i="12"/>
  <c r="BA14" i="12"/>
  <c r="AZ14" i="12"/>
  <c r="AY14" i="12"/>
  <c r="AX14" i="12"/>
  <c r="AW14" i="12"/>
  <c r="AV14" i="12"/>
  <c r="AU14" i="12"/>
  <c r="AT14" i="12"/>
  <c r="BN13" i="12"/>
  <c r="BC13" i="12"/>
  <c r="BB13" i="12"/>
  <c r="BA13" i="12"/>
  <c r="AZ13" i="12"/>
  <c r="AY13" i="12"/>
  <c r="AX13" i="12"/>
  <c r="AW13" i="12"/>
  <c r="AV13" i="12"/>
  <c r="AU13" i="12"/>
  <c r="AT13" i="12"/>
  <c r="BN12" i="12"/>
  <c r="BC12" i="12"/>
  <c r="BB12" i="12"/>
  <c r="BA12" i="12"/>
  <c r="AZ12" i="12"/>
  <c r="AY12" i="12"/>
  <c r="AX12" i="12"/>
  <c r="AW12" i="12"/>
  <c r="AV12" i="12"/>
  <c r="AU12" i="12"/>
  <c r="AT12" i="12"/>
  <c r="BN11" i="12"/>
  <c r="BM11" i="12"/>
  <c r="BL11" i="12"/>
  <c r="BC11" i="12"/>
  <c r="BB11" i="12"/>
  <c r="BA11" i="12"/>
  <c r="AZ11" i="12"/>
  <c r="AY11" i="12"/>
  <c r="AX11" i="12"/>
  <c r="AW11" i="12"/>
  <c r="AV11" i="12"/>
  <c r="AU11" i="12"/>
  <c r="AT11" i="12"/>
  <c r="BN10" i="12"/>
  <c r="BC10" i="12"/>
  <c r="BB10" i="12"/>
  <c r="BA10" i="12"/>
  <c r="AZ10" i="12"/>
  <c r="AY10" i="12"/>
  <c r="AX10" i="12"/>
  <c r="AW10" i="12"/>
  <c r="AV10" i="12"/>
  <c r="AU10" i="12"/>
  <c r="AT10" i="12"/>
  <c r="BN9" i="12"/>
  <c r="BC9" i="12"/>
  <c r="BB9" i="12"/>
  <c r="BA9" i="12"/>
  <c r="AZ9" i="12"/>
  <c r="AY9" i="12"/>
  <c r="AX9" i="12"/>
  <c r="AW9" i="12"/>
  <c r="AV9" i="12"/>
  <c r="AU9" i="12"/>
  <c r="AT9" i="12"/>
  <c r="BN8" i="12"/>
  <c r="CV8" i="12" s="1"/>
  <c r="BC8" i="12"/>
  <c r="BB8" i="12"/>
  <c r="BA8" i="12"/>
  <c r="AZ8" i="12"/>
  <c r="AY8" i="12"/>
  <c r="AX8" i="12"/>
  <c r="AW8" i="12"/>
  <c r="AV8" i="12"/>
  <c r="AU8" i="12"/>
  <c r="AT8" i="12"/>
  <c r="BN7" i="12"/>
  <c r="CV7" i="12" s="1"/>
  <c r="BC7" i="12"/>
  <c r="BB7" i="12"/>
  <c r="BA7" i="12"/>
  <c r="AZ7" i="12"/>
  <c r="AY7" i="12"/>
  <c r="AX7" i="12"/>
  <c r="AW7" i="12"/>
  <c r="AV7" i="12"/>
  <c r="AU7" i="12"/>
  <c r="AT7" i="12"/>
  <c r="BN6" i="12"/>
  <c r="CV6" i="12" s="1"/>
  <c r="BC6" i="12"/>
  <c r="BB6" i="12"/>
  <c r="BA6" i="12"/>
  <c r="AZ6" i="12"/>
  <c r="AY6" i="12"/>
  <c r="AX6" i="12"/>
  <c r="AW6" i="12"/>
  <c r="AV6" i="12"/>
  <c r="AU6" i="12"/>
  <c r="AT6" i="12"/>
  <c r="BN5" i="12"/>
  <c r="CV5" i="12" s="1"/>
  <c r="BC5" i="12"/>
  <c r="BB5" i="12"/>
  <c r="BA5" i="12"/>
  <c r="AZ5" i="12"/>
  <c r="AY5" i="12"/>
  <c r="AX5" i="12"/>
  <c r="AW5" i="12"/>
  <c r="AV5" i="12"/>
  <c r="AU5" i="12"/>
  <c r="AT5" i="12"/>
  <c r="CN6" i="12" l="1"/>
  <c r="CO8" i="12"/>
  <c r="CP10" i="12"/>
  <c r="CL10" i="12"/>
  <c r="CM6" i="12"/>
  <c r="CN8" i="12"/>
  <c r="CO10" i="12"/>
  <c r="CO12" i="12"/>
  <c r="CP14" i="12"/>
  <c r="CM16" i="12"/>
  <c r="CL8" i="12"/>
  <c r="CM12" i="12"/>
  <c r="CP6" i="12"/>
  <c r="CM8" i="12"/>
  <c r="CN10" i="12"/>
  <c r="CN12" i="12"/>
  <c r="CM10" i="12"/>
  <c r="CO16" i="12"/>
  <c r="CL6" i="12"/>
  <c r="CO6" i="12"/>
  <c r="CP8" i="12"/>
  <c r="CN14" i="12"/>
  <c r="CM20" i="12"/>
  <c r="CO20" i="12"/>
  <c r="CN22" i="12"/>
  <c r="CP22" i="12"/>
  <c r="CM24" i="12"/>
  <c r="CO24" i="12"/>
  <c r="CL26" i="12"/>
  <c r="CP26" i="12"/>
  <c r="CM28" i="12"/>
  <c r="CO28" i="12"/>
  <c r="CL30" i="12"/>
  <c r="CP12" i="12"/>
  <c r="CP30" i="12"/>
  <c r="CN18" i="12"/>
  <c r="CP18" i="12"/>
  <c r="CM31" i="12"/>
  <c r="CM14" i="12"/>
  <c r="CO14" i="12"/>
  <c r="CN16" i="12"/>
  <c r="CP16" i="12"/>
  <c r="CM18" i="12"/>
  <c r="CO18" i="12"/>
  <c r="CN20" i="12"/>
  <c r="CP20" i="12"/>
  <c r="CM22" i="12"/>
  <c r="CO22" i="12"/>
  <c r="CN24" i="12"/>
  <c r="CP24" i="12"/>
  <c r="CM26" i="12"/>
  <c r="CO26" i="12"/>
  <c r="CL28" i="12"/>
  <c r="CN28" i="12"/>
  <c r="CP28" i="12"/>
  <c r="CO30" i="12"/>
  <c r="CL31" i="12"/>
  <c r="CP31" i="12"/>
  <c r="CO31" i="12"/>
  <c r="CV13" i="12"/>
  <c r="CV10" i="12"/>
  <c r="CV12" i="12"/>
  <c r="CV16" i="12"/>
  <c r="CN5" i="12"/>
  <c r="CP5" i="12"/>
  <c r="CM7" i="12"/>
  <c r="CO7" i="12"/>
  <c r="CM11" i="12"/>
  <c r="CO11" i="12"/>
  <c r="CU11" i="12"/>
  <c r="CM13" i="12"/>
  <c r="CO13" i="12"/>
  <c r="CN15" i="12"/>
  <c r="CP15" i="12"/>
  <c r="CM17" i="12"/>
  <c r="CO17" i="12"/>
  <c r="CM21" i="12"/>
  <c r="CO21" i="12"/>
  <c r="CM25" i="12"/>
  <c r="CO25" i="12"/>
  <c r="CL27" i="12"/>
  <c r="CP27" i="12"/>
  <c r="CO29" i="12"/>
  <c r="CV14" i="12"/>
  <c r="CV18" i="12"/>
  <c r="CM5" i="12"/>
  <c r="CO5" i="12"/>
  <c r="CN7" i="12"/>
  <c r="CP7" i="12"/>
  <c r="CN11" i="12"/>
  <c r="CP11" i="12"/>
  <c r="CN13" i="12"/>
  <c r="CP13" i="12"/>
  <c r="CM15" i="12"/>
  <c r="CO15" i="12"/>
  <c r="CN17" i="12"/>
  <c r="CP17" i="12"/>
  <c r="CT17" i="12"/>
  <c r="CN21" i="12"/>
  <c r="CP21" i="12"/>
  <c r="CL25" i="12"/>
  <c r="CN25" i="12"/>
  <c r="CP25" i="12"/>
  <c r="CM27" i="12"/>
  <c r="CO27" i="12"/>
  <c r="CL29" i="12"/>
  <c r="CL32" i="12"/>
  <c r="CV17" i="12"/>
  <c r="CV11" i="12"/>
  <c r="CV15" i="12"/>
  <c r="CL5" i="12"/>
  <c r="CC12" i="12"/>
  <c r="CC16" i="12"/>
  <c r="CC14" i="12"/>
  <c r="CC13" i="12"/>
  <c r="CC17" i="12"/>
  <c r="CC10" i="12"/>
  <c r="CC18" i="12"/>
  <c r="CC11" i="12"/>
  <c r="CC15" i="12"/>
  <c r="CC19" i="12"/>
  <c r="CG12" i="12"/>
  <c r="CG16" i="12"/>
  <c r="CG18" i="12"/>
  <c r="CG13" i="12"/>
  <c r="CG17" i="12"/>
  <c r="CG10" i="12"/>
  <c r="CG14" i="12"/>
  <c r="CG11" i="12"/>
  <c r="CG15" i="12"/>
  <c r="CG19" i="12"/>
  <c r="CK12" i="12"/>
  <c r="CK16" i="12"/>
  <c r="CK10" i="12"/>
  <c r="CK14" i="12"/>
  <c r="CK13" i="12"/>
  <c r="CK17" i="12"/>
  <c r="CK18" i="12"/>
  <c r="CK11" i="12"/>
  <c r="CK15" i="12"/>
  <c r="CK19" i="12"/>
  <c r="CB11" i="12"/>
  <c r="CB15" i="12"/>
  <c r="CB19" i="12"/>
  <c r="CB13" i="12"/>
  <c r="CB12" i="12"/>
  <c r="CB16" i="12"/>
  <c r="CB17" i="12"/>
  <c r="CB10" i="12"/>
  <c r="CB14" i="12"/>
  <c r="CB18" i="12"/>
  <c r="CF11" i="12"/>
  <c r="CF15" i="12"/>
  <c r="CF19" i="12"/>
  <c r="CF17" i="12"/>
  <c r="CF12" i="12"/>
  <c r="CF16" i="12"/>
  <c r="CF13" i="12"/>
  <c r="CF10" i="12"/>
  <c r="CF14" i="12"/>
  <c r="CF18" i="12"/>
  <c r="CJ11" i="12"/>
  <c r="CJ15" i="12"/>
  <c r="CJ19" i="12"/>
  <c r="CJ13" i="12"/>
  <c r="CJ12" i="12"/>
  <c r="CJ16" i="12"/>
  <c r="CJ17" i="12"/>
  <c r="CJ10" i="12"/>
  <c r="CJ14" i="12"/>
  <c r="CJ18" i="12"/>
  <c r="CE10" i="12"/>
  <c r="CE14" i="12"/>
  <c r="CE18" i="12"/>
  <c r="CE16" i="12"/>
  <c r="CE11" i="12"/>
  <c r="CE15" i="12"/>
  <c r="CE19" i="12"/>
  <c r="CE12" i="12"/>
  <c r="CE13" i="12"/>
  <c r="CE17" i="12"/>
  <c r="CI10" i="12"/>
  <c r="CI14" i="12"/>
  <c r="CI18" i="12"/>
  <c r="CI12" i="12"/>
  <c r="CI11" i="12"/>
  <c r="CI15" i="12"/>
  <c r="CI19" i="12"/>
  <c r="CI16" i="12"/>
  <c r="CI13" i="12"/>
  <c r="CI17" i="12"/>
  <c r="CD13" i="12"/>
  <c r="CD17" i="12"/>
  <c r="CD11" i="12"/>
  <c r="CD15" i="12"/>
  <c r="CD10" i="12"/>
  <c r="CD14" i="12"/>
  <c r="CD18" i="12"/>
  <c r="CD19" i="12"/>
  <c r="CD12" i="12"/>
  <c r="CD16" i="12"/>
  <c r="CH13" i="12"/>
  <c r="CH17" i="12"/>
  <c r="CH19" i="12"/>
  <c r="CH10" i="12"/>
  <c r="CH14" i="12"/>
  <c r="CH18" i="12"/>
  <c r="CH11" i="12"/>
  <c r="CH15" i="12"/>
  <c r="CH12" i="12"/>
  <c r="CH16" i="12"/>
  <c r="BL10" i="12"/>
  <c r="BD11" i="12"/>
  <c r="BG12" i="12"/>
  <c r="BM14" i="12"/>
  <c r="BH11" i="12"/>
  <c r="BI17" i="12"/>
  <c r="BJ16" i="12"/>
  <c r="BF10" i="12"/>
  <c r="BI14" i="12"/>
  <c r="BI16" i="12"/>
  <c r="BF15" i="12"/>
  <c r="BE11" i="12"/>
  <c r="BF12" i="12"/>
  <c r="BF14" i="12"/>
  <c r="CL18" i="12"/>
  <c r="BF16" i="12"/>
  <c r="BI11" i="12"/>
  <c r="BE14" i="12"/>
  <c r="BJ15" i="12"/>
  <c r="BE16" i="12"/>
  <c r="BM16" i="12"/>
  <c r="BF18" i="12"/>
  <c r="BK10" i="12"/>
  <c r="BK13" i="12"/>
  <c r="BJ10" i="12"/>
  <c r="BG11" i="12"/>
  <c r="BK11" i="12"/>
  <c r="BJ13" i="12"/>
  <c r="BJ14" i="12"/>
  <c r="BD16" i="12"/>
  <c r="BH16" i="12"/>
  <c r="BL16" i="12"/>
  <c r="BF17" i="12"/>
  <c r="BK18" i="12"/>
  <c r="BG17" i="12"/>
  <c r="BG10" i="12"/>
  <c r="BF11" i="12"/>
  <c r="BJ11" i="12"/>
  <c r="BJ12" i="12"/>
  <c r="BF13" i="12"/>
  <c r="BK15" i="12"/>
  <c r="CL16" i="12"/>
  <c r="BG16" i="12"/>
  <c r="BK16" i="12"/>
  <c r="BJ18" i="12"/>
  <c r="CL24" i="12"/>
  <c r="CL15" i="12"/>
  <c r="BJ19" i="12"/>
  <c r="BK19" i="12"/>
  <c r="BD10" i="12"/>
  <c r="BH10" i="12"/>
  <c r="BK12" i="12"/>
  <c r="BG13" i="12"/>
  <c r="BG15" i="12"/>
  <c r="BG18" i="12"/>
  <c r="CL20" i="12"/>
  <c r="CL22" i="12"/>
  <c r="CL12" i="12"/>
  <c r="BD13" i="12"/>
  <c r="BH13" i="12"/>
  <c r="BL13" i="12"/>
  <c r="CL17" i="12"/>
  <c r="BD18" i="12"/>
  <c r="BH18" i="12"/>
  <c r="BL18" i="12"/>
  <c r="CL21" i="12"/>
  <c r="BE12" i="12"/>
  <c r="BI12" i="12"/>
  <c r="BM12" i="12"/>
  <c r="CL13" i="12"/>
  <c r="BD14" i="12"/>
  <c r="BH14" i="12"/>
  <c r="BL14" i="12"/>
  <c r="BE15" i="12"/>
  <c r="CQ15" i="12" s="1"/>
  <c r="BI15" i="12"/>
  <c r="CS15" i="12" s="1"/>
  <c r="BM15" i="12"/>
  <c r="CU15" i="12" s="1"/>
  <c r="BM17" i="12"/>
  <c r="BG19" i="12"/>
  <c r="BE10" i="12"/>
  <c r="BI10" i="12"/>
  <c r="BM10" i="12"/>
  <c r="CL11" i="12"/>
  <c r="BD12" i="12"/>
  <c r="BH12" i="12"/>
  <c r="BL12" i="12"/>
  <c r="BE13" i="12"/>
  <c r="BI13" i="12"/>
  <c r="BM13" i="12"/>
  <c r="CL14" i="12"/>
  <c r="BK14" i="12"/>
  <c r="BE18" i="12"/>
  <c r="BI18" i="12"/>
  <c r="BM18" i="12"/>
  <c r="BD19" i="12"/>
  <c r="BD17" i="12"/>
  <c r="BH19" i="12"/>
  <c r="BH17" i="12"/>
  <c r="BL19" i="12"/>
  <c r="BL17" i="12"/>
  <c r="BE17" i="12"/>
  <c r="CQ13" i="12" l="1"/>
  <c r="CR15" i="12"/>
  <c r="CU13" i="12"/>
  <c r="CS13" i="12"/>
  <c r="CU10" i="12"/>
  <c r="CR12" i="12"/>
  <c r="CR16" i="12"/>
  <c r="CR18" i="12"/>
  <c r="CQ18" i="12"/>
  <c r="CQ10" i="12"/>
  <c r="CR10" i="12"/>
  <c r="CT12" i="12"/>
  <c r="CT16" i="12"/>
  <c r="CQ17" i="12"/>
  <c r="CS18" i="12"/>
  <c r="CS10" i="12"/>
  <c r="CR13" i="12"/>
  <c r="CT15" i="12"/>
  <c r="CU16" i="12"/>
  <c r="CS11" i="12"/>
  <c r="CS16" i="12"/>
  <c r="CS17" i="12"/>
  <c r="DF16" i="12"/>
  <c r="DF12" i="12"/>
  <c r="DD15" i="12"/>
  <c r="DG17" i="12"/>
  <c r="DG16" i="12"/>
  <c r="DE11" i="12"/>
  <c r="DE13" i="12"/>
  <c r="DC16" i="12"/>
  <c r="CS12" i="12"/>
  <c r="DD17" i="12"/>
  <c r="CU17" i="12"/>
  <c r="CU12" i="12"/>
  <c r="CT18" i="12"/>
  <c r="CR11" i="12"/>
  <c r="CQ14" i="12"/>
  <c r="DF13" i="12"/>
  <c r="DF11" i="12"/>
  <c r="DF10" i="12"/>
  <c r="DD18" i="12"/>
  <c r="DG18" i="12"/>
  <c r="DG10" i="12"/>
  <c r="DE15" i="12"/>
  <c r="DE17" i="12"/>
  <c r="DE12" i="12"/>
  <c r="DC18" i="12"/>
  <c r="DC14" i="12"/>
  <c r="CR14" i="12"/>
  <c r="CU18" i="12"/>
  <c r="CT14" i="12"/>
  <c r="CR17" i="12"/>
  <c r="CT11" i="12"/>
  <c r="CT10" i="12"/>
  <c r="CQ11" i="12"/>
  <c r="CU14" i="12"/>
  <c r="DF17" i="12"/>
  <c r="DF15" i="12"/>
  <c r="DF14" i="12"/>
  <c r="DD12" i="12"/>
  <c r="DD16" i="12"/>
  <c r="DG11" i="12"/>
  <c r="DG14" i="12"/>
  <c r="DE10" i="12"/>
  <c r="DE16" i="12"/>
  <c r="DC11" i="12"/>
  <c r="DC13" i="12"/>
  <c r="DD14" i="12"/>
  <c r="DC10" i="12"/>
  <c r="CQ12" i="12"/>
  <c r="CT13" i="12"/>
  <c r="CQ16" i="12"/>
  <c r="CS14" i="12"/>
  <c r="DF18" i="12"/>
  <c r="DD13" i="12"/>
  <c r="DD11" i="12"/>
  <c r="DD10" i="12"/>
  <c r="DG15" i="12"/>
  <c r="DG13" i="12"/>
  <c r="DG12" i="12"/>
  <c r="DE14" i="12"/>
  <c r="DE18" i="12"/>
  <c r="DC15" i="12"/>
  <c r="DC17" i="12"/>
  <c r="DC12" i="12"/>
  <c r="M36" i="10"/>
  <c r="Y36" i="10" s="1"/>
  <c r="L36" i="10"/>
  <c r="X36" i="10" s="1"/>
  <c r="K36" i="10"/>
  <c r="W33" i="10" s="1"/>
  <c r="J36" i="10"/>
  <c r="V36" i="10" s="1"/>
  <c r="I36" i="10"/>
  <c r="U36" i="10" s="1"/>
  <c r="H36" i="10"/>
  <c r="T36" i="10" s="1"/>
  <c r="G36" i="10"/>
  <c r="S34" i="10" s="1"/>
  <c r="F36" i="10"/>
  <c r="R36" i="10" s="1"/>
  <c r="E36" i="10"/>
  <c r="Q36" i="10" s="1"/>
  <c r="D36" i="10"/>
  <c r="P36" i="10" s="1"/>
  <c r="C36" i="10"/>
  <c r="O27" i="10" s="1"/>
  <c r="B36" i="10"/>
  <c r="N36" i="10" s="1"/>
  <c r="V35" i="10"/>
  <c r="N35" i="10"/>
  <c r="N34" i="10"/>
  <c r="V33" i="10"/>
  <c r="N32" i="10"/>
  <c r="V31" i="10"/>
  <c r="N31" i="10"/>
  <c r="O30" i="10"/>
  <c r="N30" i="10"/>
  <c r="V29" i="10"/>
  <c r="N28" i="10"/>
  <c r="W27" i="10"/>
  <c r="V27" i="10"/>
  <c r="V26" i="10"/>
  <c r="N26" i="10"/>
  <c r="N25" i="10"/>
  <c r="V24" i="10"/>
  <c r="M23" i="10"/>
  <c r="Y21" i="10" s="1"/>
  <c r="L23" i="10"/>
  <c r="X23" i="10" s="1"/>
  <c r="K23" i="10"/>
  <c r="W23" i="10" s="1"/>
  <c r="J23" i="10"/>
  <c r="V22" i="10" s="1"/>
  <c r="I23" i="10"/>
  <c r="U22" i="10" s="1"/>
  <c r="H23" i="10"/>
  <c r="T20" i="10" s="1"/>
  <c r="G23" i="10"/>
  <c r="S23" i="10" s="1"/>
  <c r="F23" i="10"/>
  <c r="R23" i="10" s="1"/>
  <c r="E23" i="10"/>
  <c r="Q23" i="10" s="1"/>
  <c r="D23" i="10"/>
  <c r="P20" i="10" s="1"/>
  <c r="C23" i="10"/>
  <c r="O23" i="10" s="1"/>
  <c r="B23" i="10"/>
  <c r="N22" i="10" s="1"/>
  <c r="M19" i="10"/>
  <c r="Y19" i="10" s="1"/>
  <c r="L19" i="10"/>
  <c r="X16" i="10" s="1"/>
  <c r="K19" i="10"/>
  <c r="W17" i="10" s="1"/>
  <c r="J19" i="10"/>
  <c r="V18" i="10" s="1"/>
  <c r="I19" i="10"/>
  <c r="U19" i="10" s="1"/>
  <c r="H19" i="10"/>
  <c r="T16" i="10" s="1"/>
  <c r="G19" i="10"/>
  <c r="S17" i="10" s="1"/>
  <c r="F19" i="10"/>
  <c r="R18" i="10" s="1"/>
  <c r="E19" i="10"/>
  <c r="Q19" i="10" s="1"/>
  <c r="D19" i="10"/>
  <c r="P16" i="10" s="1"/>
  <c r="C19" i="10"/>
  <c r="O17" i="10" s="1"/>
  <c r="B19" i="10"/>
  <c r="N18" i="10" s="1"/>
  <c r="Y18" i="10"/>
  <c r="Q15" i="10"/>
  <c r="P15" i="10"/>
  <c r="Y14" i="10"/>
  <c r="X14" i="10"/>
  <c r="M9" i="10"/>
  <c r="Y6" i="10" s="1"/>
  <c r="L9" i="10"/>
  <c r="X7" i="10" s="1"/>
  <c r="K9" i="10"/>
  <c r="W8" i="10" s="1"/>
  <c r="J9" i="10"/>
  <c r="V9" i="10" s="1"/>
  <c r="I9" i="10"/>
  <c r="U6" i="10" s="1"/>
  <c r="H9" i="10"/>
  <c r="T7" i="10" s="1"/>
  <c r="G9" i="10"/>
  <c r="S8" i="10" s="1"/>
  <c r="F9" i="10"/>
  <c r="R9" i="10" s="1"/>
  <c r="E9" i="10"/>
  <c r="Q6" i="10" s="1"/>
  <c r="D9" i="10"/>
  <c r="P7" i="10" s="1"/>
  <c r="C9" i="10"/>
  <c r="O8" i="10" s="1"/>
  <c r="B9" i="10"/>
  <c r="N9" i="10" s="1"/>
  <c r="V7" i="10"/>
  <c r="N7" i="10"/>
  <c r="W25" i="10" l="1"/>
  <c r="W30" i="10"/>
  <c r="O34" i="10"/>
  <c r="U10" i="10"/>
  <c r="R26" i="10"/>
  <c r="R31" i="10"/>
  <c r="R29" i="10"/>
  <c r="O35" i="10"/>
  <c r="Y11" i="10"/>
  <c r="Y17" i="10"/>
  <c r="Y20" i="10"/>
  <c r="R24" i="10"/>
  <c r="W26" i="10"/>
  <c r="S29" i="10"/>
  <c r="R28" i="10"/>
  <c r="W34" i="10"/>
  <c r="AD34" i="10" s="1"/>
  <c r="O29" i="10"/>
  <c r="Q11" i="10"/>
  <c r="X15" i="10"/>
  <c r="O24" i="10"/>
  <c r="Z24" i="10" s="1"/>
  <c r="Q13" i="10"/>
  <c r="Q18" i="10"/>
  <c r="X22" i="10"/>
  <c r="W35" i="10"/>
  <c r="Y13" i="10"/>
  <c r="X18" i="10"/>
  <c r="Y22" i="10"/>
  <c r="AE22" i="10" s="1"/>
  <c r="W24" i="10"/>
  <c r="AD24" i="10" s="1"/>
  <c r="S26" i="10"/>
  <c r="AB26" i="10" s="1"/>
  <c r="S28" i="10"/>
  <c r="R34" i="10"/>
  <c r="Y8" i="10"/>
  <c r="U12" i="10"/>
  <c r="S25" i="10"/>
  <c r="AB25" i="10" s="1"/>
  <c r="N27" i="10"/>
  <c r="Z27" i="10" s="1"/>
  <c r="V28" i="10"/>
  <c r="R30" i="10"/>
  <c r="V32" i="10"/>
  <c r="R25" i="10"/>
  <c r="R32" i="10"/>
  <c r="U16" i="10"/>
  <c r="N24" i="10"/>
  <c r="V25" i="10"/>
  <c r="AD25" i="10" s="1"/>
  <c r="N29" i="10"/>
  <c r="Z29" i="10" s="1"/>
  <c r="V30" i="10"/>
  <c r="N33" i="10"/>
  <c r="V34" i="10"/>
  <c r="S15" i="10"/>
  <c r="R27" i="10"/>
  <c r="R33" i="10"/>
  <c r="R35" i="10"/>
  <c r="AD26" i="10"/>
  <c r="AB28" i="10"/>
  <c r="T25" i="10"/>
  <c r="X5" i="10"/>
  <c r="X25" i="10"/>
  <c r="P27" i="10"/>
  <c r="T29" i="10"/>
  <c r="R10" i="10"/>
  <c r="V16" i="10"/>
  <c r="V11" i="10"/>
  <c r="Q22" i="10"/>
  <c r="W7" i="10"/>
  <c r="AD7" i="10" s="1"/>
  <c r="N13" i="10"/>
  <c r="P22" i="10"/>
  <c r="P23" i="10"/>
  <c r="AB29" i="10"/>
  <c r="Z35" i="10"/>
  <c r="S5" i="10"/>
  <c r="V15" i="10"/>
  <c r="R17" i="10"/>
  <c r="AB17" i="10" s="1"/>
  <c r="U21" i="10"/>
  <c r="P28" i="10"/>
  <c r="X29" i="10"/>
  <c r="W5" i="10"/>
  <c r="S6" i="10"/>
  <c r="AB6" i="10" s="1"/>
  <c r="W15" i="10"/>
  <c r="Q20" i="10"/>
  <c r="AA20" i="10" s="1"/>
  <c r="U31" i="10"/>
  <c r="Q32" i="10"/>
  <c r="Y32" i="10"/>
  <c r="R6" i="10"/>
  <c r="S7" i="10"/>
  <c r="AA15" i="10"/>
  <c r="N16" i="10"/>
  <c r="O6" i="10"/>
  <c r="O7" i="10"/>
  <c r="Z7" i="10" s="1"/>
  <c r="R8" i="10"/>
  <c r="AB8" i="10" s="1"/>
  <c r="N11" i="10"/>
  <c r="R12" i="10"/>
  <c r="V13" i="10"/>
  <c r="O15" i="10"/>
  <c r="U15" i="10"/>
  <c r="Y15" i="10"/>
  <c r="AE15" i="10" s="1"/>
  <c r="Q17" i="10"/>
  <c r="N21" i="10"/>
  <c r="T22" i="10"/>
  <c r="Y23" i="10"/>
  <c r="S24" i="10"/>
  <c r="AB24" i="10" s="1"/>
  <c r="O25" i="10"/>
  <c r="X26" i="10"/>
  <c r="O28" i="10"/>
  <c r="Z28" i="10" s="1"/>
  <c r="T28" i="10"/>
  <c r="W29" i="10"/>
  <c r="AD29" i="10" s="1"/>
  <c r="Q31" i="10"/>
  <c r="Y31" i="10"/>
  <c r="U32" i="10"/>
  <c r="Q33" i="10"/>
  <c r="Q35" i="10"/>
  <c r="AD27" i="10"/>
  <c r="AD33" i="10"/>
  <c r="Z34" i="10"/>
  <c r="AB34" i="10"/>
  <c r="X34" i="10"/>
  <c r="P5" i="10"/>
  <c r="Q10" i="10"/>
  <c r="Y10" i="10"/>
  <c r="U11" i="10"/>
  <c r="Q12" i="10"/>
  <c r="Y12" i="10"/>
  <c r="U13" i="10"/>
  <c r="U14" i="10"/>
  <c r="R16" i="10"/>
  <c r="N17" i="10"/>
  <c r="Z17" i="10" s="1"/>
  <c r="V17" i="10"/>
  <c r="AD17" i="10" s="1"/>
  <c r="AC22" i="10"/>
  <c r="Q24" i="10"/>
  <c r="U24" i="10"/>
  <c r="Y24" i="10"/>
  <c r="P26" i="10"/>
  <c r="T27" i="10"/>
  <c r="X28" i="10"/>
  <c r="P31" i="10"/>
  <c r="T31" i="10"/>
  <c r="X31" i="10"/>
  <c r="P32" i="10"/>
  <c r="T32" i="10"/>
  <c r="X32" i="10"/>
  <c r="P33" i="10"/>
  <c r="U33" i="10"/>
  <c r="Y33" i="10"/>
  <c r="Q34" i="10"/>
  <c r="Q5" i="10"/>
  <c r="U5" i="10"/>
  <c r="O5" i="10"/>
  <c r="T5" i="10"/>
  <c r="Y5" i="10"/>
  <c r="W6" i="10"/>
  <c r="N10" i="10"/>
  <c r="V10" i="10"/>
  <c r="R11" i="10"/>
  <c r="N12" i="10"/>
  <c r="V12" i="10"/>
  <c r="R13" i="10"/>
  <c r="Q14" i="10"/>
  <c r="N15" i="10"/>
  <c r="R15" i="10"/>
  <c r="Q16" i="10"/>
  <c r="AA16" i="10" s="1"/>
  <c r="Y16" i="10"/>
  <c r="AE16" i="10" s="1"/>
  <c r="U17" i="10"/>
  <c r="U18" i="10"/>
  <c r="R20" i="10"/>
  <c r="V21" i="10"/>
  <c r="P24" i="10"/>
  <c r="T24" i="10"/>
  <c r="X24" i="10"/>
  <c r="P25" i="10"/>
  <c r="O26" i="10"/>
  <c r="Z26" i="10" s="1"/>
  <c r="T26" i="10"/>
  <c r="S27" i="10"/>
  <c r="AB27" i="10" s="1"/>
  <c r="X27" i="10"/>
  <c r="W28" i="10"/>
  <c r="P29" i="10"/>
  <c r="S30" i="10"/>
  <c r="AB30" i="10" s="1"/>
  <c r="O31" i="10"/>
  <c r="Z31" i="10" s="1"/>
  <c r="S31" i="10"/>
  <c r="AB31" i="10" s="1"/>
  <c r="W31" i="10"/>
  <c r="AD31" i="10" s="1"/>
  <c r="O32" i="10"/>
  <c r="Z32" i="10" s="1"/>
  <c r="S32" i="10"/>
  <c r="AB32" i="10" s="1"/>
  <c r="W32" i="10"/>
  <c r="O33" i="10"/>
  <c r="S33" i="10"/>
  <c r="X33" i="10"/>
  <c r="P34" i="10"/>
  <c r="U34" i="10"/>
  <c r="Y34" i="10"/>
  <c r="P14" i="10"/>
  <c r="T15" i="10"/>
  <c r="P18" i="10"/>
  <c r="Z30" i="10"/>
  <c r="AD30" i="10"/>
  <c r="AD35" i="10"/>
  <c r="T34" i="10"/>
  <c r="Q8" i="10"/>
  <c r="V23" i="10"/>
  <c r="V6" i="10"/>
  <c r="V8" i="10"/>
  <c r="AD8" i="10" s="1"/>
  <c r="X10" i="10"/>
  <c r="T18" i="10"/>
  <c r="N20" i="10"/>
  <c r="V20" i="10"/>
  <c r="U23" i="10"/>
  <c r="Z25" i="10"/>
  <c r="Q30" i="10"/>
  <c r="U30" i="10"/>
  <c r="Y30" i="10"/>
  <c r="U35" i="10"/>
  <c r="Y35" i="10"/>
  <c r="T33" i="10"/>
  <c r="N6" i="10"/>
  <c r="R7" i="10"/>
  <c r="N8" i="10"/>
  <c r="Z8" i="10" s="1"/>
  <c r="P10" i="10"/>
  <c r="T10" i="10"/>
  <c r="AC10" i="10" s="1"/>
  <c r="T14" i="10"/>
  <c r="R21" i="10"/>
  <c r="N5" i="10"/>
  <c r="R5" i="10"/>
  <c r="V5" i="10"/>
  <c r="U8" i="10"/>
  <c r="O10" i="10"/>
  <c r="S10" i="10"/>
  <c r="W10" i="10"/>
  <c r="AD10" i="10" s="1"/>
  <c r="AE14" i="10"/>
  <c r="AE18" i="10"/>
  <c r="U20" i="10"/>
  <c r="AC20" i="10" s="1"/>
  <c r="Q21" i="10"/>
  <c r="Q25" i="10"/>
  <c r="U25" i="10"/>
  <c r="Y25" i="10"/>
  <c r="Q26" i="10"/>
  <c r="U26" i="10"/>
  <c r="Y26" i="10"/>
  <c r="Q27" i="10"/>
  <c r="U27" i="10"/>
  <c r="Y27" i="10"/>
  <c r="Q28" i="10"/>
  <c r="U28" i="10"/>
  <c r="Y28" i="10"/>
  <c r="AE28" i="10" s="1"/>
  <c r="Q29" i="10"/>
  <c r="U29" i="10"/>
  <c r="Y29" i="10"/>
  <c r="P30" i="10"/>
  <c r="T30" i="10"/>
  <c r="X30" i="10"/>
  <c r="S35" i="10"/>
  <c r="X35" i="10"/>
  <c r="AC16" i="10"/>
  <c r="P6" i="10"/>
  <c r="AA6" i="10" s="1"/>
  <c r="T6" i="10"/>
  <c r="AC6" i="10" s="1"/>
  <c r="X6" i="10"/>
  <c r="AE6" i="10" s="1"/>
  <c r="Q9" i="10"/>
  <c r="U9" i="10"/>
  <c r="Y9" i="10"/>
  <c r="O11" i="10"/>
  <c r="S11" i="10"/>
  <c r="W11" i="10"/>
  <c r="AD11" i="10" s="1"/>
  <c r="O16" i="10"/>
  <c r="S16" i="10"/>
  <c r="W16" i="10"/>
  <c r="P19" i="10"/>
  <c r="T19" i="10"/>
  <c r="X19" i="10"/>
  <c r="O20" i="10"/>
  <c r="S20" i="10"/>
  <c r="AB20" i="10" s="1"/>
  <c r="W20" i="10"/>
  <c r="T9" i="10"/>
  <c r="S19" i="10"/>
  <c r="X9" i="10"/>
  <c r="O19" i="10"/>
  <c r="Q7" i="10"/>
  <c r="AA7" i="10" s="1"/>
  <c r="U7" i="10"/>
  <c r="AC7" i="10" s="1"/>
  <c r="Y7" i="10"/>
  <c r="AE7" i="10" s="1"/>
  <c r="P8" i="10"/>
  <c r="T8" i="10"/>
  <c r="X8" i="10"/>
  <c r="AE8" i="10" s="1"/>
  <c r="O9" i="10"/>
  <c r="S9" i="10"/>
  <c r="W9" i="10"/>
  <c r="P12" i="10"/>
  <c r="T12" i="10"/>
  <c r="AC12" i="10" s="1"/>
  <c r="X12" i="10"/>
  <c r="P13" i="10"/>
  <c r="T13" i="10"/>
  <c r="X13" i="10"/>
  <c r="AE13" i="10" s="1"/>
  <c r="O14" i="10"/>
  <c r="S14" i="10"/>
  <c r="W14" i="10"/>
  <c r="P17" i="10"/>
  <c r="T17" i="10"/>
  <c r="X17" i="10"/>
  <c r="AE17" i="10" s="1"/>
  <c r="O18" i="10"/>
  <c r="Z18" i="10" s="1"/>
  <c r="S18" i="10"/>
  <c r="AB18" i="10" s="1"/>
  <c r="W18" i="10"/>
  <c r="AD18" i="10" s="1"/>
  <c r="N19" i="10"/>
  <c r="R19" i="10"/>
  <c r="V19" i="10"/>
  <c r="P21" i="10"/>
  <c r="T21" i="10"/>
  <c r="X21" i="10"/>
  <c r="AE21" i="10" s="1"/>
  <c r="O22" i="10"/>
  <c r="Z22" i="10" s="1"/>
  <c r="S22" i="10"/>
  <c r="W22" i="10"/>
  <c r="AD22" i="10" s="1"/>
  <c r="N23" i="10"/>
  <c r="T23" i="10"/>
  <c r="P9" i="10"/>
  <c r="W19" i="10"/>
  <c r="P11" i="10"/>
  <c r="AA11" i="10" s="1"/>
  <c r="T11" i="10"/>
  <c r="X11" i="10"/>
  <c r="AE11" i="10" s="1"/>
  <c r="O12" i="10"/>
  <c r="S12" i="10"/>
  <c r="W12" i="10"/>
  <c r="O13" i="10"/>
  <c r="S13" i="10"/>
  <c r="AB13" i="10" s="1"/>
  <c r="W13" i="10"/>
  <c r="N14" i="10"/>
  <c r="R14" i="10"/>
  <c r="V14" i="10"/>
  <c r="X20" i="10"/>
  <c r="O21" i="10"/>
  <c r="S21" i="10"/>
  <c r="W21" i="10"/>
  <c r="R22" i="10"/>
  <c r="O36" i="10"/>
  <c r="S36" i="10"/>
  <c r="W36" i="10"/>
  <c r="P35" i="10"/>
  <c r="T35" i="10"/>
  <c r="AE20" i="10" l="1"/>
  <c r="AB15" i="10"/>
  <c r="AA13" i="10"/>
  <c r="AA18" i="10"/>
  <c r="Z33" i="10"/>
  <c r="AE12" i="10"/>
  <c r="AD32" i="10"/>
  <c r="Z15" i="10"/>
  <c r="AC31" i="10"/>
  <c r="AE32" i="10"/>
  <c r="AB35" i="10"/>
  <c r="AC17" i="10"/>
  <c r="AA8" i="10"/>
  <c r="AA27" i="10"/>
  <c r="AD28" i="10"/>
  <c r="AC35" i="10"/>
  <c r="AB33" i="10"/>
  <c r="AA21" i="10"/>
  <c r="AC29" i="10"/>
  <c r="AC25" i="10"/>
  <c r="Z10" i="10"/>
  <c r="AB21" i="10"/>
  <c r="AD16" i="10"/>
  <c r="AE25" i="10"/>
  <c r="AC18" i="10"/>
  <c r="AE31" i="10"/>
  <c r="AD21" i="10"/>
  <c r="AC27" i="10"/>
  <c r="AA26" i="10"/>
  <c r="AE5" i="10"/>
  <c r="AC24" i="10"/>
  <c r="AA35" i="10"/>
  <c r="AB12" i="10"/>
  <c r="Z6" i="10"/>
  <c r="AA14" i="10"/>
  <c r="AC32" i="10"/>
  <c r="AA33" i="10"/>
  <c r="AE33" i="10"/>
  <c r="Z5" i="10"/>
  <c r="Z21" i="10"/>
  <c r="AC13" i="10"/>
  <c r="AD20" i="10"/>
  <c r="Z16" i="10"/>
  <c r="AA29" i="10"/>
  <c r="AC26" i="10"/>
  <c r="AD5" i="10"/>
  <c r="AC33" i="10"/>
  <c r="AE10" i="10"/>
  <c r="AA32" i="10"/>
  <c r="AB10" i="10"/>
  <c r="AB7" i="10"/>
  <c r="AD6" i="10"/>
  <c r="AC34" i="10"/>
  <c r="AE34" i="10"/>
  <c r="Z13" i="10"/>
  <c r="AA17" i="10"/>
  <c r="Z11" i="10"/>
  <c r="AE29" i="10"/>
  <c r="AC28" i="10"/>
  <c r="AC15" i="10"/>
  <c r="AA34" i="10"/>
  <c r="AA31" i="10"/>
  <c r="AD15" i="10"/>
  <c r="AA22" i="10"/>
  <c r="Z12" i="10"/>
  <c r="AC21" i="10"/>
  <c r="AC8" i="10"/>
  <c r="AE27" i="10"/>
  <c r="AA25" i="10"/>
  <c r="AB5" i="10"/>
  <c r="AA24" i="10"/>
  <c r="AD13" i="10"/>
  <c r="AA28" i="10"/>
  <c r="AE26" i="10"/>
  <c r="AA10" i="10"/>
  <c r="AC14" i="10"/>
  <c r="AE24" i="10"/>
  <c r="AC11" i="10"/>
  <c r="AB16" i="10"/>
  <c r="AE35" i="10"/>
  <c r="AA5" i="10"/>
  <c r="AA12" i="10"/>
  <c r="Z20" i="10"/>
  <c r="AB11" i="10"/>
  <c r="AC5" i="10"/>
  <c r="AC30" i="10"/>
  <c r="AA30" i="10"/>
  <c r="AE30" i="10"/>
  <c r="AB22" i="10"/>
  <c r="Z14" i="10"/>
  <c r="AB14" i="10"/>
  <c r="AD14" i="10"/>
  <c r="AG37" i="8" l="1"/>
  <c r="BK34" i="8" s="1"/>
  <c r="AF37" i="8"/>
  <c r="AE37" i="8"/>
  <c r="BM37" i="8" s="1"/>
  <c r="AD37" i="8"/>
  <c r="BL37" i="8" s="1"/>
  <c r="AC37" i="8"/>
  <c r="AB37" i="8"/>
  <c r="BH32" i="8" s="1"/>
  <c r="AA37" i="8"/>
  <c r="BG37" i="8" s="1"/>
  <c r="Z37" i="8"/>
  <c r="BF37" i="8" s="1"/>
  <c r="Y37" i="8"/>
  <c r="BE34" i="8" s="1"/>
  <c r="X37" i="8"/>
  <c r="BD32" i="8" s="1"/>
  <c r="W37" i="8"/>
  <c r="BC37" i="8" s="1"/>
  <c r="V37" i="8"/>
  <c r="BB37" i="8" s="1"/>
  <c r="U37" i="8"/>
  <c r="BA34" i="8" s="1"/>
  <c r="T37" i="8"/>
  <c r="AZ32" i="8" s="1"/>
  <c r="S37" i="8"/>
  <c r="AY37" i="8" s="1"/>
  <c r="R37" i="8"/>
  <c r="AX37" i="8" s="1"/>
  <c r="Q37" i="8"/>
  <c r="AW34" i="8" s="1"/>
  <c r="P37" i="8"/>
  <c r="O37" i="8"/>
  <c r="N37" i="8"/>
  <c r="M37" i="8"/>
  <c r="L37" i="8"/>
  <c r="K37" i="8"/>
  <c r="AQ37" i="8" s="1"/>
  <c r="J37" i="8"/>
  <c r="AP37" i="8" s="1"/>
  <c r="I37" i="8"/>
  <c r="AO34" i="8" s="1"/>
  <c r="H37" i="8"/>
  <c r="AN32" i="8" s="1"/>
  <c r="G37" i="8"/>
  <c r="AM37" i="8" s="1"/>
  <c r="F37" i="8"/>
  <c r="AL37" i="8" s="1"/>
  <c r="E37" i="8"/>
  <c r="AK34" i="8" s="1"/>
  <c r="D37" i="8"/>
  <c r="AJ32" i="8" s="1"/>
  <c r="C37" i="8"/>
  <c r="AI37" i="8" s="1"/>
  <c r="B37" i="8"/>
  <c r="AH37" i="8" s="1"/>
  <c r="BK36" i="8"/>
  <c r="BJ36" i="8"/>
  <c r="BM36" i="8"/>
  <c r="BJ34" i="8"/>
  <c r="BM34" i="8"/>
  <c r="AQ34" i="8"/>
  <c r="BD33" i="8"/>
  <c r="BM31" i="8"/>
  <c r="BG31" i="8"/>
  <c r="BH30" i="8"/>
  <c r="AV30" i="8"/>
  <c r="AQ30" i="8"/>
  <c r="AM30" i="8"/>
  <c r="BD29" i="8"/>
  <c r="AZ28" i="8"/>
  <c r="AQ28" i="8"/>
  <c r="BJ27" i="8"/>
  <c r="BE27" i="8"/>
  <c r="BD27" i="8"/>
  <c r="AY27" i="8"/>
  <c r="AW26" i="8"/>
  <c r="AV26" i="8"/>
  <c r="BK25" i="8"/>
  <c r="BJ25" i="8"/>
  <c r="BG25" i="8"/>
  <c r="AZ25" i="8"/>
  <c r="AO25" i="8"/>
  <c r="AG42" i="8"/>
  <c r="BK39" i="8" s="1"/>
  <c r="AF42" i="8"/>
  <c r="BJ42" i="8" s="1"/>
  <c r="AE42" i="8"/>
  <c r="BM38" i="8" s="1"/>
  <c r="AD42" i="8"/>
  <c r="BL40" i="8" s="1"/>
  <c r="AC42" i="8"/>
  <c r="BI39" i="8" s="1"/>
  <c r="AB42" i="8"/>
  <c r="BH42" i="8" s="1"/>
  <c r="AA42" i="8"/>
  <c r="BG39" i="8" s="1"/>
  <c r="Z42" i="8"/>
  <c r="BF40" i="8" s="1"/>
  <c r="Y42" i="8"/>
  <c r="BE39" i="8" s="1"/>
  <c r="X42" i="8"/>
  <c r="BD42" i="8" s="1"/>
  <c r="W42" i="8"/>
  <c r="BC39" i="8" s="1"/>
  <c r="V42" i="8"/>
  <c r="BB40" i="8" s="1"/>
  <c r="U42" i="8"/>
  <c r="BA39" i="8" s="1"/>
  <c r="T42" i="8"/>
  <c r="AZ42" i="8" s="1"/>
  <c r="S42" i="8"/>
  <c r="AY38" i="8" s="1"/>
  <c r="R42" i="8"/>
  <c r="AX40" i="8" s="1"/>
  <c r="Q42" i="8"/>
  <c r="AW39" i="8" s="1"/>
  <c r="P42" i="8"/>
  <c r="AV42" i="8" s="1"/>
  <c r="O42" i="8"/>
  <c r="AU38" i="8" s="1"/>
  <c r="N42" i="8"/>
  <c r="AT40" i="8" s="1"/>
  <c r="M42" i="8"/>
  <c r="AS39" i="8" s="1"/>
  <c r="L42" i="8"/>
  <c r="AR42" i="8" s="1"/>
  <c r="K42" i="8"/>
  <c r="AQ38" i="8" s="1"/>
  <c r="J42" i="8"/>
  <c r="AP40" i="8" s="1"/>
  <c r="I42" i="8"/>
  <c r="AO39" i="8" s="1"/>
  <c r="H42" i="8"/>
  <c r="AN42" i="8" s="1"/>
  <c r="G42" i="8"/>
  <c r="AM39" i="8" s="1"/>
  <c r="F42" i="8"/>
  <c r="AL40" i="8" s="1"/>
  <c r="E42" i="8"/>
  <c r="AK39" i="8" s="1"/>
  <c r="D42" i="8"/>
  <c r="AJ42" i="8" s="1"/>
  <c r="C42" i="8"/>
  <c r="AI38" i="8" s="1"/>
  <c r="B42" i="8"/>
  <c r="AH40" i="8" s="1"/>
  <c r="BK41" i="8"/>
  <c r="BJ41" i="8"/>
  <c r="BH38" i="8"/>
  <c r="AG24" i="8"/>
  <c r="BK24" i="8" s="1"/>
  <c r="AF24" i="8"/>
  <c r="BJ24" i="8" s="1"/>
  <c r="AE24" i="8"/>
  <c r="BM24" i="8" s="1"/>
  <c r="AD24" i="8"/>
  <c r="BL23" i="8" s="1"/>
  <c r="AC24" i="8"/>
  <c r="BI21" i="8" s="1"/>
  <c r="AB24" i="8"/>
  <c r="BH22" i="8" s="1"/>
  <c r="AA24" i="8"/>
  <c r="BG24" i="8" s="1"/>
  <c r="Z24" i="8"/>
  <c r="BF24" i="8" s="1"/>
  <c r="Y24" i="8"/>
  <c r="BE24" i="8" s="1"/>
  <c r="X24" i="8"/>
  <c r="BD24" i="8" s="1"/>
  <c r="W24" i="8"/>
  <c r="BC24" i="8" s="1"/>
  <c r="V24" i="8"/>
  <c r="BB24" i="8" s="1"/>
  <c r="U24" i="8"/>
  <c r="BA24" i="8" s="1"/>
  <c r="T24" i="8"/>
  <c r="AZ21" i="8" s="1"/>
  <c r="S24" i="8"/>
  <c r="AY24" i="8" s="1"/>
  <c r="R24" i="8"/>
  <c r="AX24" i="8" s="1"/>
  <c r="Q24" i="8"/>
  <c r="AW24" i="8" s="1"/>
  <c r="P24" i="8"/>
  <c r="AV24" i="8" s="1"/>
  <c r="O24" i="8"/>
  <c r="AU24" i="8" s="1"/>
  <c r="N24" i="8"/>
  <c r="AT24" i="8" s="1"/>
  <c r="M24" i="8"/>
  <c r="AS23" i="8" s="1"/>
  <c r="L24" i="8"/>
  <c r="AR24" i="8" s="1"/>
  <c r="K24" i="8"/>
  <c r="AQ24" i="8" s="1"/>
  <c r="J24" i="8"/>
  <c r="AP24" i="8" s="1"/>
  <c r="I24" i="8"/>
  <c r="AO24" i="8" s="1"/>
  <c r="H24" i="8"/>
  <c r="AN21" i="8" s="1"/>
  <c r="G24" i="8"/>
  <c r="AM24" i="8" s="1"/>
  <c r="F24" i="8"/>
  <c r="AL24" i="8" s="1"/>
  <c r="E24" i="8"/>
  <c r="AK24" i="8" s="1"/>
  <c r="D24" i="8"/>
  <c r="C24" i="8"/>
  <c r="AI24" i="8" s="1"/>
  <c r="B24" i="8"/>
  <c r="AH24" i="8" s="1"/>
  <c r="AW23" i="8"/>
  <c r="AZ22" i="8"/>
  <c r="BK18" i="8"/>
  <c r="BJ10" i="8"/>
  <c r="BM16" i="8"/>
  <c r="BL19" i="8"/>
  <c r="BI18" i="8"/>
  <c r="BH14" i="8"/>
  <c r="BG16" i="8"/>
  <c r="BF19" i="8"/>
  <c r="BE18" i="8"/>
  <c r="BD19" i="8"/>
  <c r="BC16" i="8"/>
  <c r="BB19" i="8"/>
  <c r="BA18" i="8"/>
  <c r="AZ14" i="8"/>
  <c r="AY16" i="8"/>
  <c r="AX19" i="8"/>
  <c r="AW18" i="8"/>
  <c r="AV19" i="8"/>
  <c r="AU16" i="8"/>
  <c r="AT19" i="8"/>
  <c r="AS18" i="8"/>
  <c r="AR10" i="8"/>
  <c r="AQ16" i="8"/>
  <c r="AP19" i="8"/>
  <c r="AN19" i="8"/>
  <c r="AL19" i="8"/>
  <c r="AH19" i="8"/>
  <c r="BF18" i="8"/>
  <c r="AX18" i="8"/>
  <c r="AP18" i="8"/>
  <c r="BB17" i="8"/>
  <c r="AT17" i="8"/>
  <c r="BL16" i="8"/>
  <c r="BI16" i="8"/>
  <c r="BF16" i="8"/>
  <c r="BA16" i="8"/>
  <c r="AW16" i="8"/>
  <c r="AP16" i="8"/>
  <c r="BN16" i="8"/>
  <c r="BD15" i="8"/>
  <c r="BA15" i="8"/>
  <c r="AS15" i="8"/>
  <c r="BD14" i="8"/>
  <c r="BB14" i="8"/>
  <c r="AT14" i="8"/>
  <c r="AP14" i="8"/>
  <c r="BB13" i="8"/>
  <c r="BI12" i="8"/>
  <c r="AW12" i="8"/>
  <c r="AT12" i="8"/>
  <c r="BK11" i="8"/>
  <c r="BF11" i="8"/>
  <c r="BE11" i="8"/>
  <c r="AS11" i="8"/>
  <c r="AP11" i="8"/>
  <c r="BF10" i="8"/>
  <c r="BC10" i="8"/>
  <c r="BB10" i="8"/>
  <c r="AV10" i="8"/>
  <c r="AP10" i="8"/>
  <c r="AH10" i="8"/>
  <c r="AG9" i="8"/>
  <c r="BK9" i="8" s="1"/>
  <c r="AF9" i="8"/>
  <c r="BJ9" i="8" s="1"/>
  <c r="AE9" i="8"/>
  <c r="BM7" i="8" s="1"/>
  <c r="AD9" i="8"/>
  <c r="BL5" i="8" s="1"/>
  <c r="AC9" i="8"/>
  <c r="BI9" i="8" s="1"/>
  <c r="AB9" i="8"/>
  <c r="BH9" i="8" s="1"/>
  <c r="AA9" i="8"/>
  <c r="BG7" i="8" s="1"/>
  <c r="Z9" i="8"/>
  <c r="BF5" i="8" s="1"/>
  <c r="Y9" i="8"/>
  <c r="BE9" i="8" s="1"/>
  <c r="X9" i="8"/>
  <c r="BD9" i="8" s="1"/>
  <c r="W9" i="8"/>
  <c r="BC5" i="8" s="1"/>
  <c r="V9" i="8"/>
  <c r="BB5" i="8" s="1"/>
  <c r="U9" i="8"/>
  <c r="BA9" i="8" s="1"/>
  <c r="T9" i="8"/>
  <c r="AZ9" i="8" s="1"/>
  <c r="S9" i="8"/>
  <c r="AY7" i="8" s="1"/>
  <c r="R9" i="8"/>
  <c r="AX9" i="8" s="1"/>
  <c r="Q9" i="8"/>
  <c r="AW9" i="8" s="1"/>
  <c r="P9" i="8"/>
  <c r="AV9" i="8" s="1"/>
  <c r="O9" i="8"/>
  <c r="AU7" i="8" s="1"/>
  <c r="N9" i="8"/>
  <c r="AT7" i="8" s="1"/>
  <c r="M9" i="8"/>
  <c r="AS9" i="8" s="1"/>
  <c r="L9" i="8"/>
  <c r="AR9" i="8" s="1"/>
  <c r="K9" i="8"/>
  <c r="AQ7" i="8" s="1"/>
  <c r="J9" i="8"/>
  <c r="AP8" i="8" s="1"/>
  <c r="I9" i="8"/>
  <c r="AO9" i="8" s="1"/>
  <c r="H9" i="8"/>
  <c r="AN9" i="8" s="1"/>
  <c r="G9" i="8"/>
  <c r="AM7" i="8" s="1"/>
  <c r="F9" i="8"/>
  <c r="AL9" i="8" s="1"/>
  <c r="E9" i="8"/>
  <c r="AK9" i="8" s="1"/>
  <c r="D9" i="8"/>
  <c r="AJ9" i="8" s="1"/>
  <c r="C9" i="8"/>
  <c r="AI7" i="8" s="1"/>
  <c r="B9" i="8"/>
  <c r="AH9" i="8" s="1"/>
  <c r="BK8" i="8"/>
  <c r="AS8" i="8"/>
  <c r="BI5" i="8"/>
  <c r="AL5" i="8"/>
  <c r="AC37" i="7"/>
  <c r="AB37" i="7"/>
  <c r="AA37" i="7"/>
  <c r="Z37" i="7"/>
  <c r="Y37" i="7"/>
  <c r="X37" i="7"/>
  <c r="W37" i="7"/>
  <c r="V37" i="7"/>
  <c r="S37" i="7"/>
  <c r="R37" i="7"/>
  <c r="Q37" i="7"/>
  <c r="P37" i="7"/>
  <c r="O37" i="7"/>
  <c r="N37" i="7"/>
  <c r="M37" i="7"/>
  <c r="L37" i="7"/>
  <c r="K37" i="7"/>
  <c r="J37" i="7"/>
  <c r="I37" i="7"/>
  <c r="H37" i="7"/>
  <c r="E37" i="7"/>
  <c r="D37" i="7"/>
  <c r="C37" i="7"/>
  <c r="B37" i="7"/>
  <c r="AD37" i="7" s="1"/>
  <c r="AD34" i="7"/>
  <c r="AD32" i="7"/>
  <c r="AD29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AD42" i="7" s="1"/>
  <c r="AD41" i="7"/>
  <c r="AD40" i="7"/>
  <c r="AD39" i="7"/>
  <c r="AD38" i="7"/>
  <c r="AC24" i="7"/>
  <c r="AB24" i="7"/>
  <c r="AA24" i="7"/>
  <c r="Z24" i="7"/>
  <c r="Y24" i="7"/>
  <c r="X24" i="7"/>
  <c r="W24" i="7"/>
  <c r="V24" i="7"/>
  <c r="S24" i="7"/>
  <c r="R24" i="7"/>
  <c r="Q24" i="7"/>
  <c r="P24" i="7"/>
  <c r="O24" i="7"/>
  <c r="N24" i="7"/>
  <c r="M24" i="7"/>
  <c r="L24" i="7"/>
  <c r="K24" i="7"/>
  <c r="J24" i="7"/>
  <c r="I24" i="7"/>
  <c r="H24" i="7"/>
  <c r="E24" i="7"/>
  <c r="D24" i="7"/>
  <c r="C24" i="7"/>
  <c r="B24" i="7"/>
  <c r="AD21" i="7" s="1"/>
  <c r="AD22" i="7"/>
  <c r="AC19" i="7"/>
  <c r="AB19" i="7"/>
  <c r="AA19" i="7"/>
  <c r="Z19" i="7"/>
  <c r="Y19" i="7"/>
  <c r="X19" i="7"/>
  <c r="W19" i="7"/>
  <c r="V19" i="7"/>
  <c r="S19" i="7"/>
  <c r="R19" i="7"/>
  <c r="Q19" i="7"/>
  <c r="P19" i="7"/>
  <c r="O19" i="7"/>
  <c r="N19" i="7"/>
  <c r="M19" i="7"/>
  <c r="L19" i="7"/>
  <c r="K19" i="7"/>
  <c r="J19" i="7"/>
  <c r="I19" i="7"/>
  <c r="H19" i="7"/>
  <c r="E19" i="7"/>
  <c r="D19" i="7"/>
  <c r="C19" i="7"/>
  <c r="B19" i="7"/>
  <c r="AD11" i="7" s="1"/>
  <c r="AD17" i="7"/>
  <c r="AD13" i="7"/>
  <c r="AC9" i="7"/>
  <c r="AB9" i="7"/>
  <c r="AA9" i="7"/>
  <c r="Z9" i="7"/>
  <c r="BB6" i="7" s="1"/>
  <c r="Y9" i="7"/>
  <c r="X9" i="7"/>
  <c r="W9" i="7"/>
  <c r="V9" i="7"/>
  <c r="S9" i="7"/>
  <c r="R9" i="7"/>
  <c r="Q9" i="7"/>
  <c r="P9" i="7"/>
  <c r="O9" i="7"/>
  <c r="N9" i="7"/>
  <c r="M9" i="7"/>
  <c r="L9" i="7"/>
  <c r="K9" i="7"/>
  <c r="J9" i="7"/>
  <c r="I9" i="7"/>
  <c r="H9" i="7"/>
  <c r="E9" i="7"/>
  <c r="D9" i="7"/>
  <c r="C9" i="7"/>
  <c r="B9" i="7"/>
  <c r="AD9" i="7" s="1"/>
  <c r="CB41" i="8" l="1"/>
  <c r="AQ32" i="8"/>
  <c r="AD27" i="7"/>
  <c r="BE6" i="8"/>
  <c r="BG28" i="8"/>
  <c r="BF30" i="8"/>
  <c r="AI33" i="8"/>
  <c r="AY35" i="8"/>
  <c r="AD28" i="7"/>
  <c r="BK6" i="8"/>
  <c r="AO21" i="8"/>
  <c r="AQ25" i="8"/>
  <c r="AN27" i="8"/>
  <c r="BG30" i="8"/>
  <c r="AQ33" i="8"/>
  <c r="BG36" i="8"/>
  <c r="AQ29" i="8"/>
  <c r="AI31" i="8"/>
  <c r="BG33" i="8"/>
  <c r="AD8" i="7"/>
  <c r="AD33" i="7"/>
  <c r="AZ38" i="8"/>
  <c r="BM25" i="8"/>
  <c r="BG29" i="8"/>
  <c r="AQ31" i="8"/>
  <c r="BL33" i="8"/>
  <c r="AQ5" i="7"/>
  <c r="BL5" i="7" s="1"/>
  <c r="AQ6" i="7"/>
  <c r="AQ7" i="7"/>
  <c r="AQ8" i="7"/>
  <c r="AQ9" i="7"/>
  <c r="BE6" i="7"/>
  <c r="BE8" i="7"/>
  <c r="BS8" i="7" s="1"/>
  <c r="BE5" i="7"/>
  <c r="BE7" i="7"/>
  <c r="BE9" i="7"/>
  <c r="AM10" i="7"/>
  <c r="AM11" i="7"/>
  <c r="AM12" i="7"/>
  <c r="BJ12" i="7" s="1"/>
  <c r="AM13" i="7"/>
  <c r="AM14" i="7"/>
  <c r="AM15" i="7"/>
  <c r="AM16" i="7"/>
  <c r="AM17" i="7"/>
  <c r="AM18" i="7"/>
  <c r="AM19" i="7"/>
  <c r="BE10" i="7"/>
  <c r="BS10" i="7" s="1"/>
  <c r="BE12" i="7"/>
  <c r="BE14" i="7"/>
  <c r="BS14" i="7" s="1"/>
  <c r="BE16" i="7"/>
  <c r="BE18" i="7"/>
  <c r="BE11" i="7"/>
  <c r="BE13" i="7"/>
  <c r="BE15" i="7"/>
  <c r="BE17" i="7"/>
  <c r="BS17" i="7" s="1"/>
  <c r="BE19" i="7"/>
  <c r="AO20" i="7"/>
  <c r="AO21" i="7"/>
  <c r="AO22" i="7"/>
  <c r="AO23" i="7"/>
  <c r="BK23" i="7" s="1"/>
  <c r="AO24" i="7"/>
  <c r="AK38" i="7"/>
  <c r="AK39" i="7"/>
  <c r="BI39" i="7" s="1"/>
  <c r="AK40" i="7"/>
  <c r="AK41" i="7"/>
  <c r="AK42" i="7"/>
  <c r="AW38" i="7"/>
  <c r="AW40" i="7"/>
  <c r="AW42" i="7"/>
  <c r="AW39" i="7"/>
  <c r="BO39" i="7" s="1"/>
  <c r="AW41" i="7"/>
  <c r="BO41" i="7" s="1"/>
  <c r="AF5" i="7"/>
  <c r="AF6" i="7"/>
  <c r="AF7" i="7"/>
  <c r="AF8" i="7"/>
  <c r="AF9" i="7"/>
  <c r="AL5" i="7"/>
  <c r="AL6" i="7"/>
  <c r="AL7" i="7"/>
  <c r="AL8" i="7"/>
  <c r="AL9" i="7"/>
  <c r="AP5" i="7"/>
  <c r="AP6" i="7"/>
  <c r="AP7" i="7"/>
  <c r="AP8" i="7"/>
  <c r="AP9" i="7"/>
  <c r="AT5" i="7"/>
  <c r="AT7" i="7"/>
  <c r="AT9" i="7"/>
  <c r="AT6" i="7"/>
  <c r="AT8" i="7"/>
  <c r="AZ6" i="7"/>
  <c r="AZ8" i="7"/>
  <c r="AZ5" i="7"/>
  <c r="AZ7" i="7"/>
  <c r="AZ9" i="7"/>
  <c r="BD6" i="7"/>
  <c r="BD8" i="7"/>
  <c r="BD5" i="7"/>
  <c r="BD7" i="7"/>
  <c r="BD9" i="7"/>
  <c r="AF15" i="7"/>
  <c r="AF19" i="7"/>
  <c r="AF10" i="7"/>
  <c r="AF11" i="7"/>
  <c r="AF12" i="7"/>
  <c r="AF13" i="7"/>
  <c r="AF14" i="7"/>
  <c r="AF16" i="7"/>
  <c r="AF17" i="7"/>
  <c r="AF18" i="7"/>
  <c r="AL10" i="7"/>
  <c r="AL11" i="7"/>
  <c r="AL12" i="7"/>
  <c r="AL13" i="7"/>
  <c r="AL14" i="7"/>
  <c r="AL15" i="7"/>
  <c r="AL16" i="7"/>
  <c r="AL17" i="7"/>
  <c r="AL18" i="7"/>
  <c r="AL19" i="7"/>
  <c r="AP10" i="7"/>
  <c r="AP11" i="7"/>
  <c r="AP12" i="7"/>
  <c r="AP13" i="7"/>
  <c r="AP14" i="7"/>
  <c r="AP15" i="7"/>
  <c r="AP16" i="7"/>
  <c r="AP17" i="7"/>
  <c r="AP18" i="7"/>
  <c r="AP19" i="7"/>
  <c r="AT11" i="7"/>
  <c r="AT13" i="7"/>
  <c r="AT15" i="7"/>
  <c r="AT17" i="7"/>
  <c r="AT19" i="7"/>
  <c r="AT10" i="7"/>
  <c r="AT12" i="7"/>
  <c r="AT14" i="7"/>
  <c r="AT16" i="7"/>
  <c r="AT18" i="7"/>
  <c r="AZ10" i="7"/>
  <c r="AZ12" i="7"/>
  <c r="AZ14" i="7"/>
  <c r="AZ16" i="7"/>
  <c r="AZ18" i="7"/>
  <c r="AZ11" i="7"/>
  <c r="AZ13" i="7"/>
  <c r="AZ15" i="7"/>
  <c r="AZ17" i="7"/>
  <c r="AZ19" i="7"/>
  <c r="BD10" i="7"/>
  <c r="BD12" i="7"/>
  <c r="BD14" i="7"/>
  <c r="BD16" i="7"/>
  <c r="BD18" i="7"/>
  <c r="BD11" i="7"/>
  <c r="BD13" i="7"/>
  <c r="BD15" i="7"/>
  <c r="BD17" i="7"/>
  <c r="BD19" i="7"/>
  <c r="AJ20" i="7"/>
  <c r="AJ21" i="7"/>
  <c r="AJ23" i="7"/>
  <c r="AJ24" i="7"/>
  <c r="AJ22" i="7"/>
  <c r="AN20" i="7"/>
  <c r="AN21" i="7"/>
  <c r="AN22" i="7"/>
  <c r="AN23" i="7"/>
  <c r="AN24" i="7"/>
  <c r="AR20" i="7"/>
  <c r="AR22" i="7"/>
  <c r="AR24" i="7"/>
  <c r="AR21" i="7"/>
  <c r="AR23" i="7"/>
  <c r="AX21" i="7"/>
  <c r="AX23" i="7"/>
  <c r="AX20" i="7"/>
  <c r="AX22" i="7"/>
  <c r="AX24" i="7"/>
  <c r="BB21" i="7"/>
  <c r="BB23" i="7"/>
  <c r="BB20" i="7"/>
  <c r="BB22" i="7"/>
  <c r="BB24" i="7"/>
  <c r="AF38" i="7"/>
  <c r="AF39" i="7"/>
  <c r="AF40" i="7"/>
  <c r="AF41" i="7"/>
  <c r="AF42" i="7"/>
  <c r="AJ38" i="7"/>
  <c r="AJ39" i="7"/>
  <c r="AJ40" i="7"/>
  <c r="AJ41" i="7"/>
  <c r="AJ42" i="7"/>
  <c r="AN38" i="7"/>
  <c r="AN39" i="7"/>
  <c r="AN40" i="7"/>
  <c r="AN41" i="7"/>
  <c r="AN42" i="7"/>
  <c r="AR38" i="7"/>
  <c r="AR40" i="7"/>
  <c r="AR42" i="7"/>
  <c r="AR39" i="7"/>
  <c r="AR41" i="7"/>
  <c r="AV38" i="7"/>
  <c r="AV40" i="7"/>
  <c r="AV42" i="7"/>
  <c r="AV39" i="7"/>
  <c r="AV41" i="7"/>
  <c r="AZ38" i="7"/>
  <c r="AZ40" i="7"/>
  <c r="AZ42" i="7"/>
  <c r="AZ39" i="7"/>
  <c r="AZ41" i="7"/>
  <c r="BD38" i="7"/>
  <c r="BD40" i="7"/>
  <c r="BD42" i="7"/>
  <c r="BD39" i="7"/>
  <c r="BD41" i="7"/>
  <c r="AN26" i="7"/>
  <c r="AN28" i="7"/>
  <c r="AN30" i="7"/>
  <c r="AN32" i="7"/>
  <c r="AN34" i="7"/>
  <c r="AN36" i="7"/>
  <c r="AN25" i="7"/>
  <c r="AN27" i="7"/>
  <c r="AN29" i="7"/>
  <c r="AN31" i="7"/>
  <c r="AN33" i="7"/>
  <c r="AN35" i="7"/>
  <c r="AN37" i="7"/>
  <c r="AR26" i="7"/>
  <c r="AR28" i="7"/>
  <c r="AR30" i="7"/>
  <c r="AR32" i="7"/>
  <c r="AR34" i="7"/>
  <c r="AR36" i="7"/>
  <c r="AR25" i="7"/>
  <c r="AR27" i="7"/>
  <c r="AR29" i="7"/>
  <c r="AR31" i="7"/>
  <c r="AR33" i="7"/>
  <c r="AR35" i="7"/>
  <c r="AR37" i="7"/>
  <c r="AX25" i="7"/>
  <c r="AX27" i="7"/>
  <c r="AX29" i="7"/>
  <c r="AX31" i="7"/>
  <c r="AX33" i="7"/>
  <c r="AX35" i="7"/>
  <c r="AX37" i="7"/>
  <c r="AX26" i="7"/>
  <c r="AX28" i="7"/>
  <c r="AX30" i="7"/>
  <c r="AX32" i="7"/>
  <c r="AX34" i="7"/>
  <c r="AX36" i="7"/>
  <c r="BB25" i="7"/>
  <c r="BB27" i="7"/>
  <c r="BB29" i="7"/>
  <c r="BB31" i="7"/>
  <c r="BB33" i="7"/>
  <c r="BB35" i="7"/>
  <c r="BB37" i="7"/>
  <c r="BB26" i="7"/>
  <c r="BB28" i="7"/>
  <c r="BB30" i="7"/>
  <c r="BB32" i="7"/>
  <c r="BB34" i="7"/>
  <c r="BB36" i="7"/>
  <c r="AG5" i="7"/>
  <c r="BG5" i="7" s="1"/>
  <c r="AG6" i="7"/>
  <c r="BG6" i="7" s="1"/>
  <c r="AG7" i="7"/>
  <c r="BG7" i="7" s="1"/>
  <c r="AG8" i="7"/>
  <c r="BG8" i="7" s="1"/>
  <c r="AG9" i="7"/>
  <c r="AU7" i="7"/>
  <c r="BN7" i="7" s="1"/>
  <c r="AU9" i="7"/>
  <c r="AU6" i="7"/>
  <c r="BN6" i="7" s="1"/>
  <c r="AU8" i="7"/>
  <c r="BN8" i="7" s="1"/>
  <c r="AU5" i="7"/>
  <c r="AQ10" i="7"/>
  <c r="BL10" i="7" s="1"/>
  <c r="AQ11" i="7"/>
  <c r="BL11" i="7" s="1"/>
  <c r="AQ12" i="7"/>
  <c r="BL12" i="7" s="1"/>
  <c r="AQ13" i="7"/>
  <c r="BL13" i="7" s="1"/>
  <c r="AQ14" i="7"/>
  <c r="BL14" i="7" s="1"/>
  <c r="AQ15" i="7"/>
  <c r="AQ16" i="7"/>
  <c r="AQ17" i="7"/>
  <c r="BL17" i="7" s="1"/>
  <c r="AQ18" i="7"/>
  <c r="BL18" i="7" s="1"/>
  <c r="AQ19" i="7"/>
  <c r="BA10" i="7"/>
  <c r="BQ10" i="7" s="1"/>
  <c r="BA12" i="7"/>
  <c r="BQ12" i="7" s="1"/>
  <c r="BA14" i="7"/>
  <c r="BQ14" i="7" s="1"/>
  <c r="BA16" i="7"/>
  <c r="BQ16" i="7" s="1"/>
  <c r="BA18" i="7"/>
  <c r="BQ18" i="7" s="1"/>
  <c r="BA11" i="7"/>
  <c r="BQ11" i="7" s="1"/>
  <c r="BA13" i="7"/>
  <c r="BQ13" i="7" s="1"/>
  <c r="BA15" i="7"/>
  <c r="BQ15" i="7" s="1"/>
  <c r="BA17" i="7"/>
  <c r="BQ17" i="7" s="1"/>
  <c r="BA19" i="7"/>
  <c r="AK20" i="7"/>
  <c r="BI20" i="7" s="1"/>
  <c r="AK21" i="7"/>
  <c r="BI21" i="7" s="1"/>
  <c r="AK22" i="7"/>
  <c r="AK23" i="7"/>
  <c r="BI23" i="7" s="1"/>
  <c r="AK24" i="7"/>
  <c r="AY21" i="7"/>
  <c r="AY23" i="7"/>
  <c r="BP23" i="7" s="1"/>
  <c r="AY20" i="7"/>
  <c r="BP20" i="7" s="1"/>
  <c r="AY22" i="7"/>
  <c r="BP22" i="7" s="1"/>
  <c r="AY24" i="7"/>
  <c r="AG38" i="7"/>
  <c r="AG39" i="7"/>
  <c r="BG39" i="7" s="1"/>
  <c r="AG40" i="7"/>
  <c r="BG40" i="7" s="1"/>
  <c r="AG41" i="7"/>
  <c r="AG42" i="7"/>
  <c r="AS38" i="7"/>
  <c r="BM38" i="7" s="1"/>
  <c r="AS40" i="7"/>
  <c r="BM40" i="7" s="1"/>
  <c r="AS42" i="7"/>
  <c r="AS39" i="7"/>
  <c r="BM39" i="7" s="1"/>
  <c r="AS41" i="7"/>
  <c r="BM41" i="7" s="1"/>
  <c r="BE38" i="7"/>
  <c r="BE40" i="7"/>
  <c r="BE42" i="7"/>
  <c r="BE39" i="7"/>
  <c r="BS39" i="7" s="1"/>
  <c r="BE41" i="7"/>
  <c r="BS41" i="7" s="1"/>
  <c r="AO26" i="7"/>
  <c r="BK26" i="7" s="1"/>
  <c r="AO28" i="7"/>
  <c r="AO30" i="7"/>
  <c r="BK30" i="7" s="1"/>
  <c r="AO32" i="7"/>
  <c r="AO34" i="7"/>
  <c r="BK34" i="7" s="1"/>
  <c r="AO36" i="7"/>
  <c r="AO25" i="7"/>
  <c r="BK25" i="7" s="1"/>
  <c r="AO27" i="7"/>
  <c r="AO29" i="7"/>
  <c r="BK29" i="7" s="1"/>
  <c r="AO31" i="7"/>
  <c r="AO33" i="7"/>
  <c r="BK33" i="7" s="1"/>
  <c r="AO35" i="7"/>
  <c r="AO37" i="7"/>
  <c r="AY25" i="7"/>
  <c r="BP25" i="7" s="1"/>
  <c r="AY27" i="7"/>
  <c r="BP27" i="7" s="1"/>
  <c r="AY29" i="7"/>
  <c r="BP29" i="7" s="1"/>
  <c r="AY31" i="7"/>
  <c r="BP31" i="7" s="1"/>
  <c r="AY33" i="7"/>
  <c r="AY35" i="7"/>
  <c r="BP35" i="7" s="1"/>
  <c r="AY37" i="7"/>
  <c r="AY26" i="7"/>
  <c r="AY28" i="7"/>
  <c r="BP28" i="7" s="1"/>
  <c r="AY30" i="7"/>
  <c r="BP30" i="7" s="1"/>
  <c r="AY32" i="7"/>
  <c r="BP32" i="7" s="1"/>
  <c r="AY34" i="7"/>
  <c r="BP34" i="7" s="1"/>
  <c r="AY36" i="7"/>
  <c r="AE8" i="7"/>
  <c r="BF8" i="7" s="1"/>
  <c r="AE7" i="7"/>
  <c r="AE6" i="7"/>
  <c r="AE5" i="7"/>
  <c r="AE9" i="7"/>
  <c r="AK5" i="7"/>
  <c r="BI5" i="7" s="1"/>
  <c r="AK6" i="7"/>
  <c r="BI6" i="7" s="1"/>
  <c r="AK7" i="7"/>
  <c r="AK8" i="7"/>
  <c r="AK9" i="7"/>
  <c r="AO5" i="7"/>
  <c r="AO6" i="7"/>
  <c r="BK6" i="7" s="1"/>
  <c r="AO7" i="7"/>
  <c r="BK7" i="7" s="1"/>
  <c r="AO8" i="7"/>
  <c r="BK8" i="7" s="1"/>
  <c r="AO9" i="7"/>
  <c r="AS6" i="7"/>
  <c r="AS8" i="7"/>
  <c r="AS5" i="7"/>
  <c r="AS7" i="7"/>
  <c r="AS9" i="7"/>
  <c r="AY7" i="7"/>
  <c r="BP7" i="7" s="1"/>
  <c r="AY9" i="7"/>
  <c r="AY6" i="7"/>
  <c r="AY8" i="7"/>
  <c r="AY5" i="7"/>
  <c r="BC7" i="7"/>
  <c r="BC9" i="7"/>
  <c r="BC8" i="7"/>
  <c r="BC5" i="7"/>
  <c r="BR5" i="7" s="1"/>
  <c r="AE12" i="7"/>
  <c r="AE16" i="7"/>
  <c r="AE15" i="7"/>
  <c r="AE19" i="7"/>
  <c r="AE11" i="7"/>
  <c r="BF11" i="7" s="1"/>
  <c r="AE14" i="7"/>
  <c r="AE13" i="7"/>
  <c r="BF13" i="7" s="1"/>
  <c r="AE10" i="7"/>
  <c r="AE18" i="7"/>
  <c r="AE17" i="7"/>
  <c r="BF17" i="7" s="1"/>
  <c r="AK10" i="7"/>
  <c r="AK11" i="7"/>
  <c r="AK12" i="7"/>
  <c r="AK13" i="7"/>
  <c r="AK14" i="7"/>
  <c r="AK15" i="7"/>
  <c r="BI15" i="7" s="1"/>
  <c r="AK16" i="7"/>
  <c r="BI16" i="7" s="1"/>
  <c r="AK17" i="7"/>
  <c r="BI17" i="7" s="1"/>
  <c r="AK18" i="7"/>
  <c r="AK19" i="7"/>
  <c r="AO10" i="7"/>
  <c r="AO11" i="7"/>
  <c r="AO12" i="7"/>
  <c r="AO13" i="7"/>
  <c r="BK13" i="7" s="1"/>
  <c r="AO14" i="7"/>
  <c r="BK14" i="7" s="1"/>
  <c r="AO15" i="7"/>
  <c r="AO16" i="7"/>
  <c r="AO17" i="7"/>
  <c r="BK17" i="7" s="1"/>
  <c r="AO18" i="7"/>
  <c r="AO19" i="7"/>
  <c r="AS10" i="7"/>
  <c r="AS12" i="7"/>
  <c r="BM12" i="7" s="1"/>
  <c r="AS14" i="7"/>
  <c r="BM14" i="7" s="1"/>
  <c r="AS16" i="7"/>
  <c r="AS18" i="7"/>
  <c r="AS11" i="7"/>
  <c r="BM11" i="7" s="1"/>
  <c r="AS13" i="7"/>
  <c r="AS15" i="7"/>
  <c r="AS17" i="7"/>
  <c r="AS19" i="7"/>
  <c r="AY11" i="7"/>
  <c r="BP11" i="7" s="1"/>
  <c r="AY13" i="7"/>
  <c r="AY15" i="7"/>
  <c r="AY17" i="7"/>
  <c r="BP17" i="7" s="1"/>
  <c r="AY19" i="7"/>
  <c r="AY10" i="7"/>
  <c r="AY12" i="7"/>
  <c r="AY14" i="7"/>
  <c r="BP14" i="7" s="1"/>
  <c r="AY16" i="7"/>
  <c r="BP16" i="7" s="1"/>
  <c r="AY18" i="7"/>
  <c r="BC11" i="7"/>
  <c r="BC13" i="7"/>
  <c r="BR13" i="7" s="1"/>
  <c r="BC15" i="7"/>
  <c r="BC17" i="7"/>
  <c r="BC19" i="7"/>
  <c r="BC10" i="7"/>
  <c r="BR10" i="7" s="1"/>
  <c r="BC12" i="7"/>
  <c r="BR12" i="7" s="1"/>
  <c r="BC14" i="7"/>
  <c r="BC16" i="7"/>
  <c r="BC18" i="7"/>
  <c r="BR18" i="7" s="1"/>
  <c r="AG20" i="7"/>
  <c r="AG21" i="7"/>
  <c r="AG22" i="7"/>
  <c r="AG23" i="7"/>
  <c r="BG23" i="7" s="1"/>
  <c r="AG24" i="7"/>
  <c r="AM20" i="7"/>
  <c r="AM21" i="7"/>
  <c r="AM22" i="7"/>
  <c r="BJ22" i="7" s="1"/>
  <c r="AM23" i="7"/>
  <c r="AM24" i="7"/>
  <c r="AQ20" i="7"/>
  <c r="AQ21" i="7"/>
  <c r="BL21" i="7" s="1"/>
  <c r="AQ22" i="7"/>
  <c r="BL22" i="7" s="1"/>
  <c r="AQ23" i="7"/>
  <c r="AQ24" i="7"/>
  <c r="AU21" i="7"/>
  <c r="AU23" i="7"/>
  <c r="AU20" i="7"/>
  <c r="AU22" i="7"/>
  <c r="AU24" i="7"/>
  <c r="BA20" i="7"/>
  <c r="BQ20" i="7" s="1"/>
  <c r="BA22" i="7"/>
  <c r="BA24" i="7"/>
  <c r="BA21" i="7"/>
  <c r="BQ21" i="7" s="1"/>
  <c r="BA23" i="7"/>
  <c r="BE20" i="7"/>
  <c r="BE22" i="7"/>
  <c r="BE24" i="7"/>
  <c r="BE21" i="7"/>
  <c r="BS21" i="7" s="1"/>
  <c r="BE23" i="7"/>
  <c r="AE40" i="7"/>
  <c r="BF40" i="7" s="1"/>
  <c r="AE38" i="7"/>
  <c r="BF38" i="7" s="1"/>
  <c r="AE42" i="7"/>
  <c r="AE41" i="7"/>
  <c r="BF41" i="7" s="1"/>
  <c r="AE39" i="7"/>
  <c r="BF39" i="7" s="1"/>
  <c r="AI38" i="7"/>
  <c r="BH38" i="7" s="1"/>
  <c r="AI39" i="7"/>
  <c r="AI40" i="7"/>
  <c r="BH40" i="7" s="1"/>
  <c r="AI41" i="7"/>
  <c r="AI42" i="7"/>
  <c r="AM38" i="7"/>
  <c r="AM39" i="7"/>
  <c r="AM40" i="7"/>
  <c r="AM41" i="7"/>
  <c r="BJ41" i="7" s="1"/>
  <c r="AM42" i="7"/>
  <c r="AQ38" i="7"/>
  <c r="AQ39" i="7"/>
  <c r="AQ40" i="7"/>
  <c r="AQ41" i="7"/>
  <c r="AQ42" i="7"/>
  <c r="AU39" i="7"/>
  <c r="AU41" i="7"/>
  <c r="BN41" i="7" s="1"/>
  <c r="AU38" i="7"/>
  <c r="BN38" i="7" s="1"/>
  <c r="AU40" i="7"/>
  <c r="AU42" i="7"/>
  <c r="AY39" i="7"/>
  <c r="AY41" i="7"/>
  <c r="AY38" i="7"/>
  <c r="AY40" i="7"/>
  <c r="AY42" i="7"/>
  <c r="BC39" i="7"/>
  <c r="BR39" i="7" s="1"/>
  <c r="BC41" i="7"/>
  <c r="BC38" i="7"/>
  <c r="BC40" i="7"/>
  <c r="BC42" i="7"/>
  <c r="AG25" i="7"/>
  <c r="AG27" i="7"/>
  <c r="AG29" i="7"/>
  <c r="BG29" i="7" s="1"/>
  <c r="AG31" i="7"/>
  <c r="BG31" i="7" s="1"/>
  <c r="AG33" i="7"/>
  <c r="AG35" i="7"/>
  <c r="AG37" i="7"/>
  <c r="AG26" i="7"/>
  <c r="AG28" i="7"/>
  <c r="AG30" i="7"/>
  <c r="AG32" i="7"/>
  <c r="BG32" i="7" s="1"/>
  <c r="AG36" i="7"/>
  <c r="BG36" i="7" s="1"/>
  <c r="AG34" i="7"/>
  <c r="BG34" i="7" s="1"/>
  <c r="AM25" i="7"/>
  <c r="AM27" i="7"/>
  <c r="BJ27" i="7" s="1"/>
  <c r="AM29" i="7"/>
  <c r="AM31" i="7"/>
  <c r="AM33" i="7"/>
  <c r="AM35" i="7"/>
  <c r="BJ35" i="7" s="1"/>
  <c r="AM37" i="7"/>
  <c r="AM26" i="7"/>
  <c r="BJ26" i="7" s="1"/>
  <c r="AM28" i="7"/>
  <c r="AM30" i="7"/>
  <c r="AM32" i="7"/>
  <c r="AM34" i="7"/>
  <c r="AM36" i="7"/>
  <c r="AU25" i="7"/>
  <c r="BN25" i="7" s="1"/>
  <c r="AU27" i="7"/>
  <c r="BN27" i="7" s="1"/>
  <c r="AU29" i="7"/>
  <c r="BN29" i="7" s="1"/>
  <c r="AU31" i="7"/>
  <c r="AU33" i="7"/>
  <c r="AU35" i="7"/>
  <c r="AU37" i="7"/>
  <c r="AU26" i="7"/>
  <c r="AU28" i="7"/>
  <c r="BN28" i="7" s="1"/>
  <c r="AU30" i="7"/>
  <c r="BN30" i="7" s="1"/>
  <c r="AU32" i="7"/>
  <c r="BN32" i="7" s="1"/>
  <c r="AU34" i="7"/>
  <c r="AU36" i="7"/>
  <c r="BA26" i="7"/>
  <c r="BA28" i="7"/>
  <c r="BA30" i="7"/>
  <c r="BA32" i="7"/>
  <c r="BQ32" i="7" s="1"/>
  <c r="BA34" i="7"/>
  <c r="BA36" i="7"/>
  <c r="BA25" i="7"/>
  <c r="BA27" i="7"/>
  <c r="BA29" i="7"/>
  <c r="BA31" i="7"/>
  <c r="BA33" i="7"/>
  <c r="BA35" i="7"/>
  <c r="BQ35" i="7" s="1"/>
  <c r="BA37" i="7"/>
  <c r="BE26" i="7"/>
  <c r="BS26" i="7" s="1"/>
  <c r="BE28" i="7"/>
  <c r="BE30" i="7"/>
  <c r="BE32" i="7"/>
  <c r="BE34" i="7"/>
  <c r="BE36" i="7"/>
  <c r="BE25" i="7"/>
  <c r="BS25" i="7" s="1"/>
  <c r="BE27" i="7"/>
  <c r="BS27" i="7" s="1"/>
  <c r="BE29" i="7"/>
  <c r="BS29" i="7" s="1"/>
  <c r="BE31" i="7"/>
  <c r="BE33" i="7"/>
  <c r="BE35" i="7"/>
  <c r="BE37" i="7"/>
  <c r="AM5" i="7"/>
  <c r="BJ5" i="7" s="1"/>
  <c r="AM6" i="7"/>
  <c r="BJ6" i="7" s="1"/>
  <c r="AM7" i="7"/>
  <c r="AM8" i="7"/>
  <c r="BJ8" i="7" s="1"/>
  <c r="AM9" i="7"/>
  <c r="BA6" i="7"/>
  <c r="BQ6" i="7" s="1"/>
  <c r="BA8" i="7"/>
  <c r="BQ8" i="7" s="1"/>
  <c r="BA5" i="7"/>
  <c r="BQ5" i="7" s="1"/>
  <c r="BA7" i="7"/>
  <c r="BA9" i="7"/>
  <c r="AG10" i="7"/>
  <c r="BG10" i="7" s="1"/>
  <c r="AG11" i="7"/>
  <c r="BG11" i="7" s="1"/>
  <c r="AG12" i="7"/>
  <c r="BG12" i="7" s="1"/>
  <c r="AG13" i="7"/>
  <c r="BG13" i="7" s="1"/>
  <c r="AG14" i="7"/>
  <c r="BG14" i="7" s="1"/>
  <c r="AG15" i="7"/>
  <c r="BG15" i="7" s="1"/>
  <c r="AG16" i="7"/>
  <c r="BG16" i="7" s="1"/>
  <c r="AG17" i="7"/>
  <c r="BG17" i="7" s="1"/>
  <c r="AG18" i="7"/>
  <c r="AG19" i="7"/>
  <c r="AU11" i="7"/>
  <c r="BN11" i="7" s="1"/>
  <c r="AU13" i="7"/>
  <c r="BN13" i="7" s="1"/>
  <c r="AU15" i="7"/>
  <c r="BN15" i="7" s="1"/>
  <c r="AU17" i="7"/>
  <c r="AU19" i="7"/>
  <c r="AU10" i="7"/>
  <c r="BN10" i="7" s="1"/>
  <c r="AU12" i="7"/>
  <c r="BN12" i="7" s="1"/>
  <c r="AU14" i="7"/>
  <c r="BN14" i="7" s="1"/>
  <c r="AU16" i="7"/>
  <c r="BN16" i="7" s="1"/>
  <c r="AU18" i="7"/>
  <c r="BN18" i="7" s="1"/>
  <c r="AE20" i="7"/>
  <c r="AE24" i="7"/>
  <c r="AE23" i="7"/>
  <c r="AE22" i="7"/>
  <c r="BF22" i="7" s="1"/>
  <c r="AE21" i="7"/>
  <c r="AS20" i="7"/>
  <c r="BM20" i="7" s="1"/>
  <c r="AS22" i="7"/>
  <c r="BM22" i="7" s="1"/>
  <c r="AS24" i="7"/>
  <c r="AS21" i="7"/>
  <c r="AS23" i="7"/>
  <c r="BM23" i="7" s="1"/>
  <c r="BC21" i="7"/>
  <c r="BR21" i="7" s="1"/>
  <c r="BC23" i="7"/>
  <c r="BR23" i="7" s="1"/>
  <c r="BC20" i="7"/>
  <c r="BR20" i="7" s="1"/>
  <c r="BC22" i="7"/>
  <c r="BR22" i="7" s="1"/>
  <c r="BC24" i="7"/>
  <c r="AO38" i="7"/>
  <c r="BK38" i="7" s="1"/>
  <c r="AO39" i="7"/>
  <c r="BK39" i="7" s="1"/>
  <c r="AO40" i="7"/>
  <c r="AO41" i="7"/>
  <c r="BK41" i="7" s="1"/>
  <c r="AO42" i="7"/>
  <c r="BA38" i="7"/>
  <c r="BQ38" i="7" s="1"/>
  <c r="BA40" i="7"/>
  <c r="BQ40" i="7" s="1"/>
  <c r="BA42" i="7"/>
  <c r="BA39" i="7"/>
  <c r="BA41" i="7"/>
  <c r="BQ41" i="7" s="1"/>
  <c r="AE28" i="7"/>
  <c r="BF28" i="7" s="1"/>
  <c r="AE32" i="7"/>
  <c r="BF32" i="7" s="1"/>
  <c r="AE36" i="7"/>
  <c r="BF36" i="7" s="1"/>
  <c r="AE31" i="7"/>
  <c r="AE27" i="7"/>
  <c r="BF27" i="7" s="1"/>
  <c r="AE35" i="7"/>
  <c r="AE30" i="7"/>
  <c r="AE29" i="7"/>
  <c r="BF29" i="7" s="1"/>
  <c r="AE37" i="7"/>
  <c r="AE26" i="7"/>
  <c r="AE34" i="7"/>
  <c r="BF34" i="7" s="1"/>
  <c r="AE25" i="7"/>
  <c r="AE33" i="7"/>
  <c r="BF33" i="7" s="1"/>
  <c r="AS26" i="7"/>
  <c r="BM26" i="7" s="1"/>
  <c r="AS28" i="7"/>
  <c r="BM28" i="7" s="1"/>
  <c r="AS30" i="7"/>
  <c r="BM30" i="7" s="1"/>
  <c r="AS32" i="7"/>
  <c r="BM32" i="7" s="1"/>
  <c r="AS34" i="7"/>
  <c r="AS36" i="7"/>
  <c r="BM36" i="7" s="1"/>
  <c r="AS25" i="7"/>
  <c r="BM25" i="7" s="1"/>
  <c r="AS27" i="7"/>
  <c r="BM27" i="7" s="1"/>
  <c r="AS29" i="7"/>
  <c r="BM29" i="7" s="1"/>
  <c r="AS31" i="7"/>
  <c r="BM31" i="7" s="1"/>
  <c r="AS33" i="7"/>
  <c r="BM33" i="7" s="1"/>
  <c r="AS35" i="7"/>
  <c r="BM35" i="7" s="1"/>
  <c r="AS37" i="7"/>
  <c r="BC25" i="7"/>
  <c r="BR25" i="7" s="1"/>
  <c r="BC27" i="7"/>
  <c r="BR27" i="7" s="1"/>
  <c r="BC29" i="7"/>
  <c r="BC31" i="7"/>
  <c r="BR31" i="7" s="1"/>
  <c r="BC33" i="7"/>
  <c r="BR33" i="7" s="1"/>
  <c r="BC35" i="7"/>
  <c r="BR35" i="7" s="1"/>
  <c r="BC37" i="7"/>
  <c r="BC26" i="7"/>
  <c r="BR26" i="7" s="1"/>
  <c r="BC28" i="7"/>
  <c r="BR28" i="7" s="1"/>
  <c r="BC30" i="7"/>
  <c r="BR30" i="7" s="1"/>
  <c r="BC32" i="7"/>
  <c r="BC34" i="7"/>
  <c r="BR34" i="7" s="1"/>
  <c r="BC36" i="7"/>
  <c r="BR36" i="7" s="1"/>
  <c r="AJ5" i="7"/>
  <c r="AJ6" i="7"/>
  <c r="AJ7" i="7"/>
  <c r="AJ8" i="7"/>
  <c r="AJ9" i="7"/>
  <c r="AN5" i="7"/>
  <c r="AN6" i="7"/>
  <c r="AN7" i="7"/>
  <c r="AN8" i="7"/>
  <c r="AN9" i="7"/>
  <c r="AR6" i="7"/>
  <c r="AR8" i="7"/>
  <c r="AR5" i="7"/>
  <c r="AR7" i="7"/>
  <c r="AR9" i="7"/>
  <c r="AX5" i="7"/>
  <c r="AX7" i="7"/>
  <c r="AX9" i="7"/>
  <c r="AX6" i="7"/>
  <c r="AX8" i="7"/>
  <c r="BB5" i="7"/>
  <c r="BB7" i="7"/>
  <c r="BB9" i="7"/>
  <c r="BB8" i="7"/>
  <c r="AJ16" i="7"/>
  <c r="AJ17" i="7"/>
  <c r="AJ18" i="7"/>
  <c r="AJ10" i="7"/>
  <c r="AJ11" i="7"/>
  <c r="AJ12" i="7"/>
  <c r="AJ13" i="7"/>
  <c r="AJ14" i="7"/>
  <c r="AJ15" i="7"/>
  <c r="AJ19" i="7"/>
  <c r="AN10" i="7"/>
  <c r="AN11" i="7"/>
  <c r="AN12" i="7"/>
  <c r="AN13" i="7"/>
  <c r="AN14" i="7"/>
  <c r="AN15" i="7"/>
  <c r="AN16" i="7"/>
  <c r="AN17" i="7"/>
  <c r="AN18" i="7"/>
  <c r="AN19" i="7"/>
  <c r="AR10" i="7"/>
  <c r="AR12" i="7"/>
  <c r="AR14" i="7"/>
  <c r="AR16" i="7"/>
  <c r="AR18" i="7"/>
  <c r="AR11" i="7"/>
  <c r="AR13" i="7"/>
  <c r="AR15" i="7"/>
  <c r="AR17" i="7"/>
  <c r="AR19" i="7"/>
  <c r="AX11" i="7"/>
  <c r="AX13" i="7"/>
  <c r="AX15" i="7"/>
  <c r="AX17" i="7"/>
  <c r="AX19" i="7"/>
  <c r="AX10" i="7"/>
  <c r="AX12" i="7"/>
  <c r="AX14" i="7"/>
  <c r="AX16" i="7"/>
  <c r="AX18" i="7"/>
  <c r="BB11" i="7"/>
  <c r="BB13" i="7"/>
  <c r="BB15" i="7"/>
  <c r="BB17" i="7"/>
  <c r="BB19" i="7"/>
  <c r="BB10" i="7"/>
  <c r="BB12" i="7"/>
  <c r="BB14" i="7"/>
  <c r="BB16" i="7"/>
  <c r="BB18" i="7"/>
  <c r="AF20" i="7"/>
  <c r="AF22" i="7"/>
  <c r="AF23" i="7"/>
  <c r="AF21" i="7"/>
  <c r="AF24" i="7"/>
  <c r="AL20" i="7"/>
  <c r="AL21" i="7"/>
  <c r="AL22" i="7"/>
  <c r="AL23" i="7"/>
  <c r="AL24" i="7"/>
  <c r="AP20" i="7"/>
  <c r="AP21" i="7"/>
  <c r="AP22" i="7"/>
  <c r="AP23" i="7"/>
  <c r="AP24" i="7"/>
  <c r="AT21" i="7"/>
  <c r="AT23" i="7"/>
  <c r="AT20" i="7"/>
  <c r="AT22" i="7"/>
  <c r="AT24" i="7"/>
  <c r="AZ20" i="7"/>
  <c r="AZ22" i="7"/>
  <c r="AZ24" i="7"/>
  <c r="AZ21" i="7"/>
  <c r="AZ23" i="7"/>
  <c r="BD20" i="7"/>
  <c r="BD22" i="7"/>
  <c r="BD24" i="7"/>
  <c r="BD21" i="7"/>
  <c r="BD23" i="7"/>
  <c r="AH38" i="7"/>
  <c r="AH40" i="7"/>
  <c r="AH41" i="7"/>
  <c r="AH42" i="7"/>
  <c r="AH39" i="7"/>
  <c r="AL38" i="7"/>
  <c r="AL39" i="7"/>
  <c r="AL40" i="7"/>
  <c r="AL42" i="7"/>
  <c r="AL41" i="7"/>
  <c r="AP38" i="7"/>
  <c r="AP39" i="7"/>
  <c r="AP40" i="7"/>
  <c r="AP41" i="7"/>
  <c r="AP42" i="7"/>
  <c r="AT39" i="7"/>
  <c r="AT41" i="7"/>
  <c r="AT38" i="7"/>
  <c r="AT40" i="7"/>
  <c r="AT42" i="7"/>
  <c r="AX39" i="7"/>
  <c r="AX41" i="7"/>
  <c r="AX38" i="7"/>
  <c r="AX40" i="7"/>
  <c r="AX42" i="7"/>
  <c r="BB39" i="7"/>
  <c r="BB41" i="7"/>
  <c r="BB38" i="7"/>
  <c r="BB40" i="7"/>
  <c r="BB42" i="7"/>
  <c r="AF25" i="7"/>
  <c r="AF27" i="7"/>
  <c r="AF29" i="7"/>
  <c r="AF31" i="7"/>
  <c r="AF33" i="7"/>
  <c r="AF35" i="7"/>
  <c r="AF37" i="7"/>
  <c r="AF26" i="7"/>
  <c r="AF28" i="7"/>
  <c r="AF30" i="7"/>
  <c r="AF32" i="7"/>
  <c r="AF34" i="7"/>
  <c r="AF36" i="7"/>
  <c r="AL31" i="7"/>
  <c r="AL33" i="7"/>
  <c r="AL35" i="7"/>
  <c r="AL37" i="7"/>
  <c r="AL25" i="7"/>
  <c r="AL27" i="7"/>
  <c r="AL29" i="7"/>
  <c r="AL26" i="7"/>
  <c r="AL28" i="7"/>
  <c r="AL30" i="7"/>
  <c r="AL32" i="7"/>
  <c r="AL34" i="7"/>
  <c r="AL36" i="7"/>
  <c r="AT25" i="7"/>
  <c r="AT27" i="7"/>
  <c r="AT29" i="7"/>
  <c r="AT31" i="7"/>
  <c r="AT33" i="7"/>
  <c r="AT35" i="7"/>
  <c r="AT37" i="7"/>
  <c r="AT26" i="7"/>
  <c r="AT28" i="7"/>
  <c r="AT30" i="7"/>
  <c r="AT32" i="7"/>
  <c r="AT34" i="7"/>
  <c r="AT36" i="7"/>
  <c r="AZ26" i="7"/>
  <c r="AZ28" i="7"/>
  <c r="AZ30" i="7"/>
  <c r="AZ32" i="7"/>
  <c r="AZ34" i="7"/>
  <c r="AZ36" i="7"/>
  <c r="AZ25" i="7"/>
  <c r="AZ27" i="7"/>
  <c r="AZ29" i="7"/>
  <c r="AZ31" i="7"/>
  <c r="AZ33" i="7"/>
  <c r="AZ35" i="7"/>
  <c r="AZ37" i="7"/>
  <c r="BD26" i="7"/>
  <c r="BD28" i="7"/>
  <c r="BD30" i="7"/>
  <c r="BD32" i="7"/>
  <c r="BD34" i="7"/>
  <c r="BD36" i="7"/>
  <c r="BD25" i="7"/>
  <c r="BD27" i="7"/>
  <c r="BD29" i="7"/>
  <c r="BD31" i="7"/>
  <c r="BD33" i="7"/>
  <c r="BD35" i="7"/>
  <c r="BD37" i="7"/>
  <c r="BA8" i="8"/>
  <c r="BW8" i="8" s="1"/>
  <c r="AW21" i="8"/>
  <c r="AX30" i="8"/>
  <c r="AO23" i="8"/>
  <c r="CB25" i="8"/>
  <c r="CB36" i="8"/>
  <c r="BB32" i="8"/>
  <c r="AO6" i="8"/>
  <c r="AT8" i="8"/>
  <c r="AK20" i="8"/>
  <c r="BA22" i="8"/>
  <c r="BW22" i="8" s="1"/>
  <c r="AN35" i="8"/>
  <c r="CB34" i="8"/>
  <c r="CC16" i="8"/>
  <c r="AN41" i="8"/>
  <c r="AH6" i="8"/>
  <c r="AX7" i="8"/>
  <c r="BV7" i="8" s="1"/>
  <c r="BK20" i="8"/>
  <c r="AK22" i="8"/>
  <c r="AN23" i="8"/>
  <c r="BQ23" i="8" s="1"/>
  <c r="AR38" i="8"/>
  <c r="AJ40" i="8"/>
  <c r="AI25" i="8"/>
  <c r="AM28" i="8"/>
  <c r="AM29" i="8"/>
  <c r="BC29" i="8"/>
  <c r="AH30" i="8"/>
  <c r="BC30" i="8"/>
  <c r="BL30" i="8"/>
  <c r="BC31" i="8"/>
  <c r="AM32" i="8"/>
  <c r="AH33" i="8"/>
  <c r="AI34" i="8"/>
  <c r="BG34" i="8"/>
  <c r="AY36" i="8"/>
  <c r="AT5" i="8"/>
  <c r="AX6" i="8"/>
  <c r="BF7" i="8"/>
  <c r="BZ7" i="8" s="1"/>
  <c r="BB8" i="8"/>
  <c r="BA20" i="8"/>
  <c r="BE21" i="8"/>
  <c r="BK22" i="8"/>
  <c r="AJ38" i="8"/>
  <c r="AQ39" i="8"/>
  <c r="AY25" i="8"/>
  <c r="AM27" i="8"/>
  <c r="BC27" i="8"/>
  <c r="AY28" i="8"/>
  <c r="AI29" i="8"/>
  <c r="BM29" i="8"/>
  <c r="BB30" i="8"/>
  <c r="BG32" i="8"/>
  <c r="BC33" i="8"/>
  <c r="BM33" i="8"/>
  <c r="CC33" i="8" s="1"/>
  <c r="BC34" i="8"/>
  <c r="AM35" i="8"/>
  <c r="BM35" i="8"/>
  <c r="BJ20" i="8"/>
  <c r="BJ22" i="8"/>
  <c r="AK5" i="8"/>
  <c r="BA5" i="8"/>
  <c r="AK6" i="8"/>
  <c r="BA6" i="8"/>
  <c r="AO7" i="8"/>
  <c r="AO8" i="8"/>
  <c r="AN20" i="8"/>
  <c r="BF21" i="8"/>
  <c r="AN38" i="8"/>
  <c r="BD38" i="8"/>
  <c r="BB39" i="8"/>
  <c r="BX39" i="8" s="1"/>
  <c r="BF41" i="8"/>
  <c r="AL30" i="8"/>
  <c r="AJ31" i="8"/>
  <c r="AL32" i="8"/>
  <c r="AX33" i="8"/>
  <c r="AS5" i="8"/>
  <c r="BK5" i="8"/>
  <c r="AS6" i="8"/>
  <c r="BI6" i="8"/>
  <c r="BE7" i="8"/>
  <c r="BX10" i="8"/>
  <c r="BD20" i="8"/>
  <c r="AN22" i="8"/>
  <c r="BH23" i="8"/>
  <c r="AV38" i="8"/>
  <c r="BJ38" i="8"/>
  <c r="BJ40" i="8"/>
  <c r="AP30" i="8"/>
  <c r="BR30" i="8" s="1"/>
  <c r="AV35" i="8"/>
  <c r="AL6" i="8"/>
  <c r="AZ6" i="8"/>
  <c r="AJ6" i="8"/>
  <c r="AP7" i="8"/>
  <c r="BR7" i="8" s="1"/>
  <c r="BL7" i="8"/>
  <c r="CC7" i="8" s="1"/>
  <c r="AI36" i="8"/>
  <c r="AH8" i="8"/>
  <c r="AN8" i="8"/>
  <c r="AZ8" i="8"/>
  <c r="AX23" i="8"/>
  <c r="BE38" i="8"/>
  <c r="AO38" i="8"/>
  <c r="AK40" i="8"/>
  <c r="AH7" i="8"/>
  <c r="BN7" i="8" s="1"/>
  <c r="AL8" i="8"/>
  <c r="AP21" i="8"/>
  <c r="AW38" i="8"/>
  <c r="AQ36" i="8"/>
  <c r="AW40" i="8"/>
  <c r="AO36" i="8"/>
  <c r="AZ24" i="8"/>
  <c r="BZ30" i="8"/>
  <c r="AU20" i="8"/>
  <c r="AO40" i="8"/>
  <c r="BA40" i="8"/>
  <c r="AO41" i="8"/>
  <c r="BI41" i="8"/>
  <c r="AJ34" i="8"/>
  <c r="BO34" i="8" s="1"/>
  <c r="AZ36" i="8"/>
  <c r="AZ20" i="8"/>
  <c r="BW20" i="8" s="1"/>
  <c r="AJ22" i="8"/>
  <c r="AV22" i="8"/>
  <c r="AJ23" i="8"/>
  <c r="AV23" i="8"/>
  <c r="BU23" i="8" s="1"/>
  <c r="BD23" i="8"/>
  <c r="AN24" i="8"/>
  <c r="AL39" i="8"/>
  <c r="BP39" i="8" s="1"/>
  <c r="AS40" i="8"/>
  <c r="AK41" i="8"/>
  <c r="AK25" i="8"/>
  <c r="AV25" i="8"/>
  <c r="BE25" i="8"/>
  <c r="AO26" i="8"/>
  <c r="BE26" i="8"/>
  <c r="AJ27" i="8"/>
  <c r="AJ28" i="8"/>
  <c r="BJ28" i="8"/>
  <c r="AJ30" i="8"/>
  <c r="AZ30" i="8"/>
  <c r="BJ30" i="8"/>
  <c r="AZ31" i="8"/>
  <c r="BA32" i="8"/>
  <c r="BW32" i="8" s="1"/>
  <c r="AN33" i="8"/>
  <c r="AZ34" i="8"/>
  <c r="BW34" i="8" s="1"/>
  <c r="BD35" i="8"/>
  <c r="AK36" i="8"/>
  <c r="BE36" i="8"/>
  <c r="BJ6" i="8"/>
  <c r="CB6" i="8" s="1"/>
  <c r="BA11" i="8"/>
  <c r="AS12" i="8"/>
  <c r="BE12" i="8"/>
  <c r="BK12" i="8"/>
  <c r="AW15" i="8"/>
  <c r="BI15" i="8"/>
  <c r="AS16" i="8"/>
  <c r="BK16" i="8"/>
  <c r="BA41" i="8"/>
  <c r="BJ5" i="8"/>
  <c r="AT6" i="8"/>
  <c r="BB6" i="8"/>
  <c r="BL6" i="8"/>
  <c r="AJ7" i="8"/>
  <c r="AZ7" i="8"/>
  <c r="BJ7" i="8"/>
  <c r="AW11" i="8"/>
  <c r="BI11" i="8"/>
  <c r="BA12" i="8"/>
  <c r="AU14" i="8"/>
  <c r="BT14" i="8" s="1"/>
  <c r="AV15" i="8"/>
  <c r="BE15" i="8"/>
  <c r="BY15" i="8" s="1"/>
  <c r="BK15" i="8"/>
  <c r="BE16" i="8"/>
  <c r="AJ20" i="8"/>
  <c r="BO20" i="8" s="1"/>
  <c r="AV20" i="8"/>
  <c r="AX21" i="8"/>
  <c r="BL21" i="8"/>
  <c r="AU22" i="8"/>
  <c r="BD22" i="8"/>
  <c r="AR23" i="8"/>
  <c r="BS23" i="8" s="1"/>
  <c r="BB23" i="8"/>
  <c r="AK38" i="8"/>
  <c r="AS38" i="8"/>
  <c r="BA38" i="8"/>
  <c r="BW38" i="8" s="1"/>
  <c r="BI38" i="8"/>
  <c r="CA38" i="8" s="1"/>
  <c r="BK38" i="8"/>
  <c r="CB38" i="8" s="1"/>
  <c r="BH39" i="8"/>
  <c r="AR40" i="8"/>
  <c r="BE40" i="8"/>
  <c r="BK40" i="8"/>
  <c r="AS41" i="8"/>
  <c r="AJ25" i="8"/>
  <c r="BA25" i="8"/>
  <c r="AN26" i="8"/>
  <c r="BD26" i="8"/>
  <c r="AI27" i="8"/>
  <c r="AO27" i="8"/>
  <c r="BQ27" i="8" s="1"/>
  <c r="AZ27" i="8"/>
  <c r="BI27" i="8"/>
  <c r="AI28" i="8"/>
  <c r="BC28" i="8"/>
  <c r="BM28" i="8"/>
  <c r="AN29" i="8"/>
  <c r="AY29" i="8"/>
  <c r="AI30" i="8"/>
  <c r="BN30" i="8" s="1"/>
  <c r="AN30" i="8"/>
  <c r="AY30" i="8"/>
  <c r="BV30" i="8" s="1"/>
  <c r="BD30" i="8"/>
  <c r="BM30" i="8"/>
  <c r="AM31" i="8"/>
  <c r="AY31" i="8"/>
  <c r="BH31" i="8"/>
  <c r="AK32" i="8"/>
  <c r="BO32" i="8" s="1"/>
  <c r="BI32" i="8"/>
  <c r="CA32" i="8" s="1"/>
  <c r="AM33" i="8"/>
  <c r="AY33" i="8"/>
  <c r="AM34" i="8"/>
  <c r="AY34" i="8"/>
  <c r="AI35" i="8"/>
  <c r="BC35" i="8"/>
  <c r="AJ36" i="8"/>
  <c r="BA36" i="8"/>
  <c r="BX5" i="8"/>
  <c r="BB9" i="8"/>
  <c r="BZ16" i="8"/>
  <c r="BI23" i="8"/>
  <c r="BI24" i="8"/>
  <c r="AT9" i="8"/>
  <c r="AH5" i="8"/>
  <c r="AU11" i="8"/>
  <c r="BR16" i="8"/>
  <c r="AS20" i="8"/>
  <c r="BI20" i="8"/>
  <c r="AT21" i="8"/>
  <c r="BB21" i="8"/>
  <c r="AS22" i="8"/>
  <c r="BI22" i="8"/>
  <c r="CA22" i="8" s="1"/>
  <c r="BA23" i="8"/>
  <c r="BF23" i="8"/>
  <c r="BQ21" i="8"/>
  <c r="AS24" i="8"/>
  <c r="AM38" i="8"/>
  <c r="BC38" i="8"/>
  <c r="BG38" i="8"/>
  <c r="AZ40" i="8"/>
  <c r="AN25" i="8"/>
  <c r="BD25" i="8"/>
  <c r="BI25" i="8"/>
  <c r="AK26" i="8"/>
  <c r="BA26" i="8"/>
  <c r="BI26" i="8"/>
  <c r="BK26" i="8"/>
  <c r="AW27" i="8"/>
  <c r="BH27" i="8"/>
  <c r="BP30" i="8"/>
  <c r="AV33" i="8"/>
  <c r="AN36" i="8"/>
  <c r="BD36" i="8"/>
  <c r="AP5" i="8"/>
  <c r="AX5" i="8"/>
  <c r="AL7" i="8"/>
  <c r="BP7" i="8" s="1"/>
  <c r="BB7" i="8"/>
  <c r="AY12" i="8"/>
  <c r="BM12" i="8"/>
  <c r="AO5" i="8"/>
  <c r="AW5" i="8"/>
  <c r="BM5" i="8"/>
  <c r="CC5" i="8" s="1"/>
  <c r="AP6" i="8"/>
  <c r="BF6" i="8"/>
  <c r="AK7" i="8"/>
  <c r="BA7" i="8"/>
  <c r="BI7" i="8"/>
  <c r="BK7" i="8"/>
  <c r="AX8" i="8"/>
  <c r="BE8" i="8"/>
  <c r="BL8" i="8"/>
  <c r="AX10" i="8"/>
  <c r="AT11" i="8"/>
  <c r="BB11" i="8"/>
  <c r="AP12" i="8"/>
  <c r="AX12" i="8"/>
  <c r="BF12" i="8"/>
  <c r="BL12" i="8"/>
  <c r="AT13" i="8"/>
  <c r="AX14" i="8"/>
  <c r="AR15" i="8"/>
  <c r="BS15" i="8" s="1"/>
  <c r="AZ15" i="8"/>
  <c r="BW15" i="8" s="1"/>
  <c r="BH15" i="8"/>
  <c r="BJ15" i="8"/>
  <c r="AX16" i="8"/>
  <c r="BV16" i="8" s="1"/>
  <c r="BL18" i="8"/>
  <c r="AO20" i="8"/>
  <c r="AW20" i="8"/>
  <c r="BE20" i="8"/>
  <c r="BY20" i="8" s="1"/>
  <c r="AS21" i="8"/>
  <c r="BA21" i="8"/>
  <c r="BK21" i="8"/>
  <c r="AO22" i="8"/>
  <c r="AW22" i="8"/>
  <c r="BE22" i="8"/>
  <c r="AK23" i="8"/>
  <c r="AZ23" i="8"/>
  <c r="BE23" i="8"/>
  <c r="AH38" i="8"/>
  <c r="BN38" i="8" s="1"/>
  <c r="AL38" i="8"/>
  <c r="AP38" i="8"/>
  <c r="BR38" i="8" s="1"/>
  <c r="AT38" i="8"/>
  <c r="BT38" i="8" s="1"/>
  <c r="AX38" i="8"/>
  <c r="BV38" i="8" s="1"/>
  <c r="BB38" i="8"/>
  <c r="BF38" i="8"/>
  <c r="BL38" i="8"/>
  <c r="CC38" i="8" s="1"/>
  <c r="AJ39" i="8"/>
  <c r="BO39" i="8" s="1"/>
  <c r="AP41" i="8"/>
  <c r="BH41" i="8"/>
  <c r="AM25" i="8"/>
  <c r="AW25" i="8"/>
  <c r="BC25" i="8"/>
  <c r="BH25" i="8"/>
  <c r="AJ26" i="8"/>
  <c r="AZ26" i="8"/>
  <c r="BH26" i="8"/>
  <c r="BJ26" i="8"/>
  <c r="AK27" i="8"/>
  <c r="AQ27" i="8"/>
  <c r="AV27" i="8"/>
  <c r="BU27" i="8" s="1"/>
  <c r="BA27" i="8"/>
  <c r="BG27" i="8"/>
  <c r="BK27" i="8"/>
  <c r="CB27" i="8" s="1"/>
  <c r="AN28" i="8"/>
  <c r="AV28" i="8"/>
  <c r="BD28" i="8"/>
  <c r="AJ29" i="8"/>
  <c r="AZ29" i="8"/>
  <c r="BH29" i="8"/>
  <c r="AK30" i="8"/>
  <c r="AO30" i="8"/>
  <c r="AW30" i="8"/>
  <c r="BU30" i="8" s="1"/>
  <c r="BA30" i="8"/>
  <c r="BE30" i="8"/>
  <c r="BI30" i="8"/>
  <c r="CA30" i="8" s="1"/>
  <c r="BK30" i="8"/>
  <c r="CB30" i="8" s="1"/>
  <c r="AN31" i="8"/>
  <c r="BD31" i="8"/>
  <c r="BC32" i="8"/>
  <c r="AJ33" i="8"/>
  <c r="AZ33" i="8"/>
  <c r="BH33" i="8"/>
  <c r="BJ33" i="8"/>
  <c r="AN34" i="8"/>
  <c r="BQ34" i="8" s="1"/>
  <c r="AV34" i="8"/>
  <c r="BU34" i="8" s="1"/>
  <c r="BD34" i="8"/>
  <c r="BY34" i="8" s="1"/>
  <c r="AJ35" i="8"/>
  <c r="AZ35" i="8"/>
  <c r="BJ35" i="8"/>
  <c r="AM36" i="8"/>
  <c r="BC36" i="8"/>
  <c r="AN5" i="8"/>
  <c r="BD7" i="8"/>
  <c r="BY7" i="8" s="1"/>
  <c r="BD8" i="8"/>
  <c r="BY8" i="8" s="1"/>
  <c r="BT7" i="8"/>
  <c r="AU10" i="8"/>
  <c r="BM10" i="8"/>
  <c r="AY11" i="8"/>
  <c r="BM11" i="8"/>
  <c r="BN12" i="8"/>
  <c r="BC12" i="8"/>
  <c r="AQ13" i="8"/>
  <c r="AY13" i="8"/>
  <c r="BG13" i="8"/>
  <c r="BM13" i="8"/>
  <c r="BG14" i="8"/>
  <c r="BM14" i="8"/>
  <c r="AQ15" i="8"/>
  <c r="AU15" i="8"/>
  <c r="AY15" i="8"/>
  <c r="BC15" i="8"/>
  <c r="BG15" i="8"/>
  <c r="BM15" i="8"/>
  <c r="AY17" i="8"/>
  <c r="BM17" i="8"/>
  <c r="AU18" i="8"/>
  <c r="BC18" i="8"/>
  <c r="AI20" i="8"/>
  <c r="AY20" i="8"/>
  <c r="BM20" i="8"/>
  <c r="AI22" i="8"/>
  <c r="AY22" i="8"/>
  <c r="BM22" i="8"/>
  <c r="AJ24" i="8"/>
  <c r="BH24" i="8"/>
  <c r="AN39" i="8"/>
  <c r="BQ39" i="8" s="1"/>
  <c r="AZ39" i="8"/>
  <c r="BW39" i="8" s="1"/>
  <c r="AR41" i="8"/>
  <c r="AZ41" i="8"/>
  <c r="AH28" i="8"/>
  <c r="AL28" i="8"/>
  <c r="BP28" i="8" s="1"/>
  <c r="AP28" i="8"/>
  <c r="BR28" i="8" s="1"/>
  <c r="AX28" i="8"/>
  <c r="BV28" i="8" s="1"/>
  <c r="BB28" i="8"/>
  <c r="BF28" i="8"/>
  <c r="BZ28" i="8" s="1"/>
  <c r="BL28" i="8"/>
  <c r="AH29" i="8"/>
  <c r="AL29" i="8"/>
  <c r="AP29" i="8"/>
  <c r="BR29" i="8" s="1"/>
  <c r="AX29" i="8"/>
  <c r="BB29" i="8"/>
  <c r="BF29" i="8"/>
  <c r="BZ29" i="8" s="1"/>
  <c r="BL29" i="8"/>
  <c r="AH31" i="8"/>
  <c r="BN31" i="8" s="1"/>
  <c r="AL31" i="8"/>
  <c r="AP31" i="8"/>
  <c r="BR31" i="8" s="1"/>
  <c r="AX31" i="8"/>
  <c r="BB31" i="8"/>
  <c r="BF31" i="8"/>
  <c r="BZ31" i="8" s="1"/>
  <c r="BL31" i="8"/>
  <c r="CC31" i="8" s="1"/>
  <c r="AP32" i="8"/>
  <c r="BR32" i="8" s="1"/>
  <c r="BF32" i="8"/>
  <c r="AL33" i="8"/>
  <c r="BB33" i="8"/>
  <c r="AH34" i="8"/>
  <c r="AL34" i="8"/>
  <c r="AP34" i="8"/>
  <c r="BR34" i="8" s="1"/>
  <c r="AX34" i="8"/>
  <c r="BB34" i="8"/>
  <c r="BF34" i="8"/>
  <c r="BL34" i="8"/>
  <c r="CC34" i="8" s="1"/>
  <c r="AH35" i="8"/>
  <c r="AX35" i="8"/>
  <c r="BL35" i="8"/>
  <c r="BC14" i="8"/>
  <c r="BX14" i="8" s="1"/>
  <c r="AJ5" i="8"/>
  <c r="AR5" i="8"/>
  <c r="AV5" i="8"/>
  <c r="AZ5" i="8"/>
  <c r="BH5" i="8"/>
  <c r="CA5" i="8" s="1"/>
  <c r="AN6" i="8"/>
  <c r="BQ6" i="8" s="1"/>
  <c r="BD6" i="8"/>
  <c r="BY6" i="8" s="1"/>
  <c r="AN7" i="8"/>
  <c r="BJ8" i="8"/>
  <c r="CB8" i="8" s="1"/>
  <c r="AI5" i="8"/>
  <c r="AM5" i="8"/>
  <c r="BP5" i="8" s="1"/>
  <c r="AQ5" i="8"/>
  <c r="AU5" i="8"/>
  <c r="BT5" i="8" s="1"/>
  <c r="AY5" i="8"/>
  <c r="BE5" i="8"/>
  <c r="AR6" i="8"/>
  <c r="AW6" i="8"/>
  <c r="BH6" i="8"/>
  <c r="AW7" i="8"/>
  <c r="BH7" i="8"/>
  <c r="AK8" i="8"/>
  <c r="AR8" i="8"/>
  <c r="BS8" i="8" s="1"/>
  <c r="AW8" i="8"/>
  <c r="BI8" i="8"/>
  <c r="AT10" i="8"/>
  <c r="AY10" i="8"/>
  <c r="BG10" i="8"/>
  <c r="BZ10" i="8" s="1"/>
  <c r="BL10" i="8"/>
  <c r="BP11" i="8"/>
  <c r="AX11" i="8"/>
  <c r="BC11" i="8"/>
  <c r="BL11" i="8"/>
  <c r="BP12" i="8"/>
  <c r="AQ12" i="8"/>
  <c r="BB12" i="8"/>
  <c r="BG12" i="8"/>
  <c r="AP13" i="8"/>
  <c r="AX13" i="8"/>
  <c r="BF13" i="8"/>
  <c r="BL13" i="8"/>
  <c r="AQ14" i="8"/>
  <c r="BR14" i="8" s="1"/>
  <c r="AY14" i="8"/>
  <c r="BF14" i="8"/>
  <c r="BL14" i="8"/>
  <c r="AP15" i="8"/>
  <c r="AT15" i="8"/>
  <c r="AX15" i="8"/>
  <c r="BB15" i="8"/>
  <c r="BF15" i="8"/>
  <c r="BL15" i="8"/>
  <c r="BP16" i="8"/>
  <c r="AT16" i="8"/>
  <c r="BT16" i="8" s="1"/>
  <c r="BB16" i="8"/>
  <c r="BX16" i="8" s="1"/>
  <c r="AX17" i="8"/>
  <c r="BL17" i="8"/>
  <c r="AT18" i="8"/>
  <c r="BB18" i="8"/>
  <c r="AM20" i="8"/>
  <c r="AR20" i="8"/>
  <c r="BC20" i="8"/>
  <c r="BH20" i="8"/>
  <c r="CA20" i="8" s="1"/>
  <c r="AV21" i="8"/>
  <c r="BU21" i="8" s="1"/>
  <c r="BD21" i="8"/>
  <c r="BH21" i="8"/>
  <c r="CA21" i="8" s="1"/>
  <c r="BJ21" i="8"/>
  <c r="AM22" i="8"/>
  <c r="AR22" i="8"/>
  <c r="BC22" i="8"/>
  <c r="AI23" i="8"/>
  <c r="AM23" i="8"/>
  <c r="AQ23" i="8"/>
  <c r="AU23" i="8"/>
  <c r="AY23" i="8"/>
  <c r="BC23" i="8"/>
  <c r="BG23" i="8"/>
  <c r="BJ23" i="8"/>
  <c r="AV39" i="8"/>
  <c r="BU39" i="8" s="1"/>
  <c r="BD39" i="8"/>
  <c r="BY39" i="8" s="1"/>
  <c r="BJ39" i="8"/>
  <c r="CB39" i="8" s="1"/>
  <c r="AN40" i="8"/>
  <c r="AV40" i="8"/>
  <c r="BD40" i="8"/>
  <c r="AJ41" i="8"/>
  <c r="AW41" i="8"/>
  <c r="BE41" i="8"/>
  <c r="AH25" i="8"/>
  <c r="AL25" i="8"/>
  <c r="AP25" i="8"/>
  <c r="BR25" i="8" s="1"/>
  <c r="AX25" i="8"/>
  <c r="BB25" i="8"/>
  <c r="BF25" i="8"/>
  <c r="BZ25" i="8" s="1"/>
  <c r="BL25" i="8"/>
  <c r="AI26" i="8"/>
  <c r="AM26" i="8"/>
  <c r="AQ26" i="8"/>
  <c r="AY26" i="8"/>
  <c r="BC26" i="8"/>
  <c r="BG26" i="8"/>
  <c r="BM26" i="8"/>
  <c r="AH27" i="8"/>
  <c r="AL27" i="8"/>
  <c r="AP27" i="8"/>
  <c r="AX27" i="8"/>
  <c r="BV27" i="8" s="1"/>
  <c r="BB27" i="8"/>
  <c r="BF27" i="8"/>
  <c r="AK28" i="8"/>
  <c r="AO28" i="8"/>
  <c r="AW28" i="8"/>
  <c r="BA28" i="8"/>
  <c r="BW28" i="8" s="1"/>
  <c r="BE28" i="8"/>
  <c r="BI28" i="8"/>
  <c r="BK28" i="8"/>
  <c r="AK29" i="8"/>
  <c r="AO29" i="8"/>
  <c r="BA29" i="8"/>
  <c r="BE29" i="8"/>
  <c r="BY29" i="8" s="1"/>
  <c r="BI29" i="8"/>
  <c r="AK31" i="8"/>
  <c r="BO31" i="8" s="1"/>
  <c r="AO31" i="8"/>
  <c r="BA31" i="8"/>
  <c r="BE31" i="8"/>
  <c r="BI31" i="8"/>
  <c r="AI32" i="8"/>
  <c r="AO32" i="8"/>
  <c r="BQ32" i="8" s="1"/>
  <c r="AY32" i="8"/>
  <c r="BE32" i="8"/>
  <c r="BY32" i="8" s="1"/>
  <c r="BM32" i="8"/>
  <c r="AP33" i="8"/>
  <c r="BR33" i="8" s="1"/>
  <c r="BF33" i="8"/>
  <c r="BZ33" i="8" s="1"/>
  <c r="AL35" i="8"/>
  <c r="AQ35" i="8"/>
  <c r="BB35" i="8"/>
  <c r="BG35" i="8"/>
  <c r="AH36" i="8"/>
  <c r="AL36" i="8"/>
  <c r="AP36" i="8"/>
  <c r="AX36" i="8"/>
  <c r="BV36" i="8" s="1"/>
  <c r="BB36" i="8"/>
  <c r="BF36" i="8"/>
  <c r="BZ36" i="8" s="1"/>
  <c r="BL36" i="8"/>
  <c r="CC36" i="8" s="1"/>
  <c r="BD5" i="8"/>
  <c r="AV6" i="8"/>
  <c r="AV7" i="8"/>
  <c r="AJ8" i="8"/>
  <c r="AV8" i="8"/>
  <c r="BH8" i="8"/>
  <c r="BN10" i="8"/>
  <c r="AQ10" i="8"/>
  <c r="BR10" i="8" s="1"/>
  <c r="AQ11" i="8"/>
  <c r="BR11" i="8" s="1"/>
  <c r="BG11" i="8"/>
  <c r="BZ11" i="8" s="1"/>
  <c r="AU12" i="8"/>
  <c r="BT12" i="8" s="1"/>
  <c r="BP13" i="8"/>
  <c r="AU13" i="8"/>
  <c r="BC13" i="8"/>
  <c r="BX13" i="8" s="1"/>
  <c r="BN14" i="8"/>
  <c r="BQ15" i="8"/>
  <c r="AU17" i="8"/>
  <c r="BT17" i="8" s="1"/>
  <c r="BC17" i="8"/>
  <c r="BX17" i="8" s="1"/>
  <c r="AQ18" i="8"/>
  <c r="BR18" i="8" s="1"/>
  <c r="AY18" i="8"/>
  <c r="BV18" i="8" s="1"/>
  <c r="BG18" i="8"/>
  <c r="BZ18" i="8" s="1"/>
  <c r="BM18" i="8"/>
  <c r="CC18" i="8" s="1"/>
  <c r="AQ20" i="8"/>
  <c r="BG20" i="8"/>
  <c r="AQ21" i="8"/>
  <c r="AU21" i="8"/>
  <c r="AY21" i="8"/>
  <c r="BC21" i="8"/>
  <c r="BG21" i="8"/>
  <c r="BZ21" i="8" s="1"/>
  <c r="BM21" i="8"/>
  <c r="CC21" i="8" s="1"/>
  <c r="AQ22" i="8"/>
  <c r="BG22" i="8"/>
  <c r="AH23" i="8"/>
  <c r="AL23" i="8"/>
  <c r="AP23" i="8"/>
  <c r="AT23" i="8"/>
  <c r="BM23" i="8"/>
  <c r="CC23" i="8" s="1"/>
  <c r="AR39" i="8"/>
  <c r="BS39" i="8" s="1"/>
  <c r="AV41" i="8"/>
  <c r="BD41" i="8"/>
  <c r="CA39" i="8"/>
  <c r="AH26" i="8"/>
  <c r="AL26" i="8"/>
  <c r="AP26" i="8"/>
  <c r="AX26" i="8"/>
  <c r="BB26" i="8"/>
  <c r="BF26" i="8"/>
  <c r="BL26" i="8"/>
  <c r="BY27" i="8"/>
  <c r="BX30" i="8"/>
  <c r="AH32" i="8"/>
  <c r="AX32" i="8"/>
  <c r="BL32" i="8"/>
  <c r="BN33" i="8"/>
  <c r="AP35" i="8"/>
  <c r="BF35" i="8"/>
  <c r="BC7" i="8"/>
  <c r="BH10" i="8"/>
  <c r="BJ14" i="8"/>
  <c r="BP17" i="8"/>
  <c r="AU8" i="8"/>
  <c r="AU6" i="8"/>
  <c r="BO16" i="8"/>
  <c r="BO12" i="8"/>
  <c r="BO18" i="8"/>
  <c r="AR17" i="8"/>
  <c r="AR13" i="8"/>
  <c r="AR16" i="8"/>
  <c r="AR12" i="8"/>
  <c r="AR18" i="8"/>
  <c r="BS18" i="8" s="1"/>
  <c r="AZ17" i="8"/>
  <c r="AZ13" i="8"/>
  <c r="AZ16" i="8"/>
  <c r="BW16" i="8" s="1"/>
  <c r="AZ12" i="8"/>
  <c r="BW12" i="8" s="1"/>
  <c r="AZ18" i="8"/>
  <c r="BW18" i="8" s="1"/>
  <c r="AR19" i="8"/>
  <c r="BH19" i="8"/>
  <c r="AP9" i="8"/>
  <c r="BF9" i="8"/>
  <c r="BL9" i="8"/>
  <c r="AZ10" i="8"/>
  <c r="AR14" i="8"/>
  <c r="AI8" i="8"/>
  <c r="AI6" i="8"/>
  <c r="AM8" i="8"/>
  <c r="AM6" i="8"/>
  <c r="BP6" i="8" s="1"/>
  <c r="AQ8" i="8"/>
  <c r="BR8" i="8" s="1"/>
  <c r="AQ6" i="8"/>
  <c r="AY8" i="8"/>
  <c r="AY6" i="8"/>
  <c r="BV6" i="8" s="1"/>
  <c r="BC8" i="8"/>
  <c r="BX8" i="8" s="1"/>
  <c r="BC6" i="8"/>
  <c r="BG8" i="8"/>
  <c r="BG6" i="8"/>
  <c r="BM8" i="8"/>
  <c r="CC8" i="8" s="1"/>
  <c r="BM6" i="8"/>
  <c r="BQ16" i="8"/>
  <c r="BQ12" i="8"/>
  <c r="BQ18" i="8"/>
  <c r="AV17" i="8"/>
  <c r="AV13" i="8"/>
  <c r="AV16" i="8"/>
  <c r="BU16" i="8" s="1"/>
  <c r="AV12" i="8"/>
  <c r="BU12" i="8" s="1"/>
  <c r="AV18" i="8"/>
  <c r="BU18" i="8" s="1"/>
  <c r="BD13" i="8"/>
  <c r="BD16" i="8"/>
  <c r="BY16" i="8" s="1"/>
  <c r="BD12" i="8"/>
  <c r="BD18" i="8"/>
  <c r="BY18" i="8" s="1"/>
  <c r="BH17" i="8"/>
  <c r="BH13" i="8"/>
  <c r="BH16" i="8"/>
  <c r="CA16" i="8" s="1"/>
  <c r="BH12" i="8"/>
  <c r="CA12" i="8" s="1"/>
  <c r="BH18" i="8"/>
  <c r="CA18" i="8" s="1"/>
  <c r="BJ17" i="8"/>
  <c r="BJ13" i="8"/>
  <c r="BJ16" i="8"/>
  <c r="BJ12" i="8"/>
  <c r="BJ18" i="8"/>
  <c r="CB18" i="8" s="1"/>
  <c r="AI9" i="8"/>
  <c r="AQ9" i="8"/>
  <c r="AY9" i="8"/>
  <c r="BG9" i="8"/>
  <c r="BM9" i="8"/>
  <c r="BG5" i="8"/>
  <c r="BZ5" i="8" s="1"/>
  <c r="BF8" i="8"/>
  <c r="AM9" i="8"/>
  <c r="AU9" i="8"/>
  <c r="BC9" i="8"/>
  <c r="BD10" i="8"/>
  <c r="BO11" i="8"/>
  <c r="BQ11" i="8"/>
  <c r="AR11" i="8"/>
  <c r="BS11" i="8" s="1"/>
  <c r="AV11" i="8"/>
  <c r="AZ11" i="8"/>
  <c r="BD11" i="8"/>
  <c r="BY11" i="8" s="1"/>
  <c r="BH11" i="8"/>
  <c r="BJ11" i="8"/>
  <c r="CB11" i="8" s="1"/>
  <c r="AV14" i="8"/>
  <c r="AJ19" i="8"/>
  <c r="AZ19" i="8"/>
  <c r="BJ19" i="8"/>
  <c r="AI41" i="8"/>
  <c r="AI40" i="8"/>
  <c r="AM41" i="8"/>
  <c r="AM40" i="8"/>
  <c r="BP40" i="8" s="1"/>
  <c r="AQ41" i="8"/>
  <c r="AQ40" i="8"/>
  <c r="BR40" i="8" s="1"/>
  <c r="AU41" i="8"/>
  <c r="AU40" i="8"/>
  <c r="BT40" i="8" s="1"/>
  <c r="AY41" i="8"/>
  <c r="AY40" i="8"/>
  <c r="BV40" i="8" s="1"/>
  <c r="BC41" i="8"/>
  <c r="BC40" i="8"/>
  <c r="BX40" i="8" s="1"/>
  <c r="BG41" i="8"/>
  <c r="BG40" i="8"/>
  <c r="BZ40" i="8" s="1"/>
  <c r="BM41" i="8"/>
  <c r="BM40" i="8"/>
  <c r="CC40" i="8" s="1"/>
  <c r="AK19" i="8"/>
  <c r="AO19" i="8"/>
  <c r="AS19" i="8"/>
  <c r="AW19" i="8"/>
  <c r="BA19" i="8"/>
  <c r="BE19" i="8"/>
  <c r="BI19" i="8"/>
  <c r="BK19" i="8"/>
  <c r="AH20" i="8"/>
  <c r="AL20" i="8"/>
  <c r="AP20" i="8"/>
  <c r="AT20" i="8"/>
  <c r="BT20" i="8" s="1"/>
  <c r="AX20" i="8"/>
  <c r="BB20" i="8"/>
  <c r="BF20" i="8"/>
  <c r="BL20" i="8"/>
  <c r="AH22" i="8"/>
  <c r="AL22" i="8"/>
  <c r="AP22" i="8"/>
  <c r="AT22" i="8"/>
  <c r="AX22" i="8"/>
  <c r="BB22" i="8"/>
  <c r="BF22" i="8"/>
  <c r="BL22" i="8"/>
  <c r="BX38" i="8"/>
  <c r="AH39" i="8"/>
  <c r="AX39" i="8"/>
  <c r="BL39" i="8"/>
  <c r="AL41" i="8"/>
  <c r="BB41" i="8"/>
  <c r="AI42" i="8"/>
  <c r="AQ42" i="8"/>
  <c r="AY42" i="8"/>
  <c r="BG42" i="8"/>
  <c r="BM42" i="8"/>
  <c r="BQ25" i="8"/>
  <c r="BW25" i="8"/>
  <c r="BU26" i="8"/>
  <c r="BL24" i="8"/>
  <c r="AH42" i="8"/>
  <c r="AP42" i="8"/>
  <c r="AX42" i="8"/>
  <c r="BF42" i="8"/>
  <c r="BL42" i="8"/>
  <c r="AS13" i="8"/>
  <c r="AW13" i="8"/>
  <c r="BA13" i="8"/>
  <c r="BE13" i="8"/>
  <c r="BI13" i="8"/>
  <c r="BK13" i="8"/>
  <c r="AS17" i="8"/>
  <c r="AW17" i="8"/>
  <c r="BA17" i="8"/>
  <c r="BI17" i="8"/>
  <c r="BK17" i="8"/>
  <c r="AI19" i="8"/>
  <c r="AM19" i="8"/>
  <c r="AQ19" i="8"/>
  <c r="AU19" i="8"/>
  <c r="AY19" i="8"/>
  <c r="BC19" i="8"/>
  <c r="BG19" i="8"/>
  <c r="BM19" i="8"/>
  <c r="AP39" i="8"/>
  <c r="BR39" i="8" s="1"/>
  <c r="AU39" i="8"/>
  <c r="BF39" i="8"/>
  <c r="BZ39" i="8" s="1"/>
  <c r="AT41" i="8"/>
  <c r="AM42" i="8"/>
  <c r="AU42" i="8"/>
  <c r="BC42" i="8"/>
  <c r="BO10" i="8"/>
  <c r="BQ10" i="8"/>
  <c r="AS10" i="8"/>
  <c r="BS10" i="8" s="1"/>
  <c r="AW10" i="8"/>
  <c r="BU10" i="8" s="1"/>
  <c r="BA10" i="8"/>
  <c r="BE10" i="8"/>
  <c r="BI10" i="8"/>
  <c r="BK10" i="8"/>
  <c r="CB10" i="8" s="1"/>
  <c r="BO14" i="8"/>
  <c r="BQ14" i="8"/>
  <c r="AS14" i="8"/>
  <c r="AW14" i="8"/>
  <c r="BA14" i="8"/>
  <c r="BW14" i="8" s="1"/>
  <c r="BE14" i="8"/>
  <c r="BY14" i="8" s="1"/>
  <c r="BI14" i="8"/>
  <c r="CA14" i="8" s="1"/>
  <c r="BK14" i="8"/>
  <c r="BK23" i="8"/>
  <c r="AI39" i="8"/>
  <c r="AT39" i="8"/>
  <c r="AY39" i="8"/>
  <c r="BM39" i="8"/>
  <c r="AH41" i="8"/>
  <c r="AX41" i="8"/>
  <c r="BL41" i="8"/>
  <c r="AL42" i="8"/>
  <c r="AT42" i="8"/>
  <c r="BB42" i="8"/>
  <c r="AK37" i="8"/>
  <c r="AO37" i="8"/>
  <c r="AW37" i="8"/>
  <c r="BA37" i="8"/>
  <c r="BE37" i="8"/>
  <c r="BI37" i="8"/>
  <c r="BK37" i="8"/>
  <c r="AJ37" i="8"/>
  <c r="AN37" i="8"/>
  <c r="AV37" i="8"/>
  <c r="AZ37" i="8"/>
  <c r="BD37" i="8"/>
  <c r="BH37" i="8"/>
  <c r="BJ37" i="8"/>
  <c r="AK42" i="8"/>
  <c r="AO42" i="8"/>
  <c r="AS42" i="8"/>
  <c r="AW42" i="8"/>
  <c r="BA42" i="8"/>
  <c r="BE42" i="8"/>
  <c r="BI42" i="8"/>
  <c r="BK42" i="8"/>
  <c r="AK33" i="8"/>
  <c r="AO33" i="8"/>
  <c r="AW33" i="8"/>
  <c r="BA33" i="8"/>
  <c r="BE33" i="8"/>
  <c r="BY33" i="8" s="1"/>
  <c r="BI33" i="8"/>
  <c r="BK33" i="8"/>
  <c r="CB33" i="8" s="1"/>
  <c r="AK35" i="8"/>
  <c r="AO35" i="8"/>
  <c r="BQ35" i="8" s="1"/>
  <c r="AW35" i="8"/>
  <c r="BA35" i="8"/>
  <c r="BE35" i="8"/>
  <c r="BK35" i="8"/>
  <c r="CB35" i="8" s="1"/>
  <c r="AD25" i="7"/>
  <c r="AD5" i="7"/>
  <c r="AD7" i="7"/>
  <c r="AD14" i="7"/>
  <c r="AD18" i="7"/>
  <c r="AD35" i="7"/>
  <c r="AD16" i="7"/>
  <c r="AD15" i="7"/>
  <c r="AD6" i="7"/>
  <c r="AD10" i="7"/>
  <c r="AD12" i="7"/>
  <c r="AD26" i="7"/>
  <c r="AD30" i="7"/>
  <c r="AD31" i="7"/>
  <c r="AD23" i="7"/>
  <c r="AD20" i="7"/>
  <c r="AD19" i="7"/>
  <c r="AD24" i="7"/>
  <c r="AD36" i="7"/>
  <c r="BF10" i="7" l="1"/>
  <c r="BV35" i="8"/>
  <c r="BM34" i="7"/>
  <c r="BF26" i="7"/>
  <c r="BF23" i="7"/>
  <c r="BQ7" i="7"/>
  <c r="BQ33" i="7"/>
  <c r="BQ30" i="7"/>
  <c r="BN26" i="7"/>
  <c r="BJ36" i="7"/>
  <c r="BJ33" i="7"/>
  <c r="BG30" i="7"/>
  <c r="BG27" i="7"/>
  <c r="BP40" i="7"/>
  <c r="BN39" i="7"/>
  <c r="BJ40" i="7"/>
  <c r="BS22" i="7"/>
  <c r="BN22" i="7"/>
  <c r="BL20" i="7"/>
  <c r="BG22" i="7"/>
  <c r="BP12" i="7"/>
  <c r="BM17" i="7"/>
  <c r="BM10" i="7"/>
  <c r="BK12" i="7"/>
  <c r="BI14" i="7"/>
  <c r="BR8" i="7"/>
  <c r="BF5" i="7"/>
  <c r="BI38" i="7"/>
  <c r="BS15" i="7"/>
  <c r="BJ11" i="7"/>
  <c r="BL8" i="7"/>
  <c r="BU33" i="8"/>
  <c r="CB13" i="8"/>
  <c r="CC25" i="8"/>
  <c r="BP29" i="8"/>
  <c r="BW6" i="8"/>
  <c r="BK40" i="7"/>
  <c r="BN17" i="7"/>
  <c r="BS34" i="7"/>
  <c r="BQ31" i="7"/>
  <c r="BQ28" i="7"/>
  <c r="BJ34" i="7"/>
  <c r="BJ31" i="7"/>
  <c r="BG28" i="7"/>
  <c r="BG25" i="7"/>
  <c r="BP38" i="7"/>
  <c r="BJ39" i="7"/>
  <c r="BS20" i="7"/>
  <c r="BN20" i="7"/>
  <c r="BR17" i="7"/>
  <c r="BP10" i="7"/>
  <c r="BM15" i="7"/>
  <c r="BK11" i="7"/>
  <c r="BI13" i="7"/>
  <c r="BF14" i="7"/>
  <c r="BM7" i="7"/>
  <c r="BK5" i="7"/>
  <c r="BF6" i="7"/>
  <c r="BP26" i="7"/>
  <c r="BG41" i="7"/>
  <c r="BP21" i="7"/>
  <c r="BS13" i="7"/>
  <c r="BJ18" i="7"/>
  <c r="BJ10" i="7"/>
  <c r="BL7" i="7"/>
  <c r="BQ33" i="8"/>
  <c r="BW29" i="8"/>
  <c r="CB22" i="8"/>
  <c r="BF20" i="7"/>
  <c r="BS35" i="7"/>
  <c r="BS32" i="7"/>
  <c r="BQ29" i="7"/>
  <c r="BQ26" i="7"/>
  <c r="BN35" i="7"/>
  <c r="BJ32" i="7"/>
  <c r="BJ29" i="7"/>
  <c r="BG26" i="7"/>
  <c r="BP41" i="7"/>
  <c r="BL41" i="7"/>
  <c r="BJ38" i="7"/>
  <c r="BQ23" i="7"/>
  <c r="BN23" i="7"/>
  <c r="BJ23" i="7"/>
  <c r="BG20" i="7"/>
  <c r="BR15" i="7"/>
  <c r="BM13" i="7"/>
  <c r="BK18" i="7"/>
  <c r="BK10" i="7"/>
  <c r="BI12" i="7"/>
  <c r="BR7" i="7"/>
  <c r="BM5" i="7"/>
  <c r="BF7" i="7"/>
  <c r="BK35" i="7"/>
  <c r="BK32" i="7"/>
  <c r="BS38" i="7"/>
  <c r="BO40" i="7"/>
  <c r="BS11" i="7"/>
  <c r="BJ17" i="7"/>
  <c r="BL6" i="7"/>
  <c r="BF30" i="7"/>
  <c r="BQ39" i="7"/>
  <c r="BS33" i="7"/>
  <c r="BS30" i="7"/>
  <c r="BN36" i="7"/>
  <c r="BN33" i="7"/>
  <c r="BJ30" i="7"/>
  <c r="BR40" i="7"/>
  <c r="BP39" i="7"/>
  <c r="BL40" i="7"/>
  <c r="BI11" i="7"/>
  <c r="BP5" i="7"/>
  <c r="BM8" i="7"/>
  <c r="BI8" i="7"/>
  <c r="BN5" i="7"/>
  <c r="BO38" i="7"/>
  <c r="BK22" i="7"/>
  <c r="BS18" i="7"/>
  <c r="BJ16" i="7"/>
  <c r="BS7" i="7"/>
  <c r="BT8" i="8"/>
  <c r="BY31" i="8"/>
  <c r="BX32" i="8"/>
  <c r="CB7" i="8"/>
  <c r="CC30" i="8"/>
  <c r="BF35" i="7"/>
  <c r="BS31" i="7"/>
  <c r="BS28" i="7"/>
  <c r="BQ25" i="7"/>
  <c r="BN34" i="7"/>
  <c r="BN31" i="7"/>
  <c r="BJ28" i="7"/>
  <c r="BJ25" i="7"/>
  <c r="BG35" i="7"/>
  <c r="BR38" i="7"/>
  <c r="BL39" i="7"/>
  <c r="BH41" i="7"/>
  <c r="BJ21" i="7"/>
  <c r="BR16" i="7"/>
  <c r="BR11" i="7"/>
  <c r="BP15" i="7"/>
  <c r="BM18" i="7"/>
  <c r="BK16" i="7"/>
  <c r="BI18" i="7"/>
  <c r="BI10" i="7"/>
  <c r="BF15" i="7"/>
  <c r="BP8" i="7"/>
  <c r="BM6" i="7"/>
  <c r="BI7" i="7"/>
  <c r="BP36" i="7"/>
  <c r="BP33" i="7"/>
  <c r="BK31" i="7"/>
  <c r="BK28" i="7"/>
  <c r="BG38" i="7"/>
  <c r="BI22" i="7"/>
  <c r="BL16" i="7"/>
  <c r="BK21" i="7"/>
  <c r="BS16" i="7"/>
  <c r="BJ15" i="7"/>
  <c r="BS5" i="7"/>
  <c r="BR32" i="7"/>
  <c r="BR29" i="7"/>
  <c r="BG33" i="7"/>
  <c r="BR41" i="7"/>
  <c r="BN40" i="7"/>
  <c r="BL38" i="7"/>
  <c r="BS23" i="7"/>
  <c r="BQ22" i="7"/>
  <c r="BL23" i="7"/>
  <c r="BJ20" i="7"/>
  <c r="BR14" i="7"/>
  <c r="BP18" i="7"/>
  <c r="BP13" i="7"/>
  <c r="BM16" i="7"/>
  <c r="BK15" i="7"/>
  <c r="BF16" i="7"/>
  <c r="BP6" i="7"/>
  <c r="BL15" i="7"/>
  <c r="BI41" i="7"/>
  <c r="BK20" i="7"/>
  <c r="BJ14" i="7"/>
  <c r="BS38" i="8"/>
  <c r="BF25" i="7"/>
  <c r="BF31" i="7"/>
  <c r="BG18" i="7"/>
  <c r="BJ7" i="7"/>
  <c r="BH39" i="7"/>
  <c r="BF18" i="7"/>
  <c r="BF12" i="7"/>
  <c r="BS12" i="7"/>
  <c r="BJ13" i="7"/>
  <c r="BS6" i="7"/>
  <c r="CC15" i="8"/>
  <c r="CC28" i="8"/>
  <c r="CC32" i="8"/>
  <c r="CC12" i="8"/>
  <c r="CB26" i="8"/>
  <c r="CB16" i="8"/>
  <c r="CC29" i="8"/>
  <c r="CB20" i="8"/>
  <c r="CC20" i="8"/>
  <c r="CB15" i="8"/>
  <c r="CB12" i="8"/>
  <c r="BY26" i="8"/>
  <c r="CC13" i="8"/>
  <c r="CC10" i="8"/>
  <c r="CB14" i="8"/>
  <c r="CB28" i="8"/>
  <c r="CC26" i="8"/>
  <c r="BU5" i="8"/>
  <c r="CB21" i="8"/>
  <c r="CB5" i="8"/>
  <c r="BW35" i="8"/>
  <c r="BY35" i="8"/>
  <c r="CC39" i="8"/>
  <c r="CB23" i="8"/>
  <c r="CB17" i="8"/>
  <c r="CC41" i="8"/>
  <c r="CC6" i="8"/>
  <c r="BW31" i="8"/>
  <c r="CC22" i="8"/>
  <c r="CC17" i="8"/>
  <c r="CC14" i="8"/>
  <c r="CC11" i="8"/>
  <c r="CB40" i="8"/>
  <c r="BO38" i="8"/>
  <c r="BP27" i="8"/>
  <c r="BQ41" i="8"/>
  <c r="BW17" i="8"/>
  <c r="BZ34" i="8"/>
  <c r="BP38" i="8"/>
  <c r="BW36" i="8"/>
  <c r="BU38" i="8"/>
  <c r="BP35" i="8"/>
  <c r="BS16" i="8"/>
  <c r="BR21" i="8"/>
  <c r="BO22" i="8"/>
  <c r="CA33" i="8"/>
  <c r="BX27" i="8"/>
  <c r="BV23" i="8"/>
  <c r="BS41" i="8"/>
  <c r="BQ8" i="8"/>
  <c r="BP32" i="8"/>
  <c r="BN8" i="8"/>
  <c r="BU35" i="8"/>
  <c r="BU13" i="8"/>
  <c r="BR41" i="8"/>
  <c r="BN6" i="8"/>
  <c r="BZ27" i="8"/>
  <c r="BX33" i="8"/>
  <c r="CA41" i="8"/>
  <c r="BU20" i="8"/>
  <c r="BQ36" i="8"/>
  <c r="BO26" i="8"/>
  <c r="BV31" i="8"/>
  <c r="CA15" i="8"/>
  <c r="BT6" i="8"/>
  <c r="BP23" i="8"/>
  <c r="BX35" i="8"/>
  <c r="BU40" i="8"/>
  <c r="BY21" i="8"/>
  <c r="BN34" i="8"/>
  <c r="BN29" i="8"/>
  <c r="BW7" i="8"/>
  <c r="BU11" i="8"/>
  <c r="BT13" i="8"/>
  <c r="BV25" i="8"/>
  <c r="BN25" i="8"/>
  <c r="BR13" i="8"/>
  <c r="CA6" i="8"/>
  <c r="BS5" i="8"/>
  <c r="BX34" i="8"/>
  <c r="BZ32" i="8"/>
  <c r="BX31" i="8"/>
  <c r="BP31" i="8"/>
  <c r="BX29" i="8"/>
  <c r="BW27" i="8"/>
  <c r="BU15" i="8"/>
  <c r="BO40" i="8"/>
  <c r="BO6" i="8"/>
  <c r="BS6" i="8"/>
  <c r="BW41" i="8"/>
  <c r="BQ22" i="8"/>
  <c r="BT22" i="8"/>
  <c r="BX6" i="8"/>
  <c r="BR6" i="8"/>
  <c r="BO35" i="8"/>
  <c r="BO33" i="8"/>
  <c r="BV22" i="8"/>
  <c r="BN22" i="8"/>
  <c r="BV20" i="8"/>
  <c r="BN20" i="8"/>
  <c r="BZ41" i="8"/>
  <c r="BW11" i="8"/>
  <c r="BV8" i="8"/>
  <c r="BP8" i="8"/>
  <c r="BS12" i="8"/>
  <c r="BX36" i="8"/>
  <c r="BZ23" i="8"/>
  <c r="CA7" i="8"/>
  <c r="BO5" i="8"/>
  <c r="BO27" i="8"/>
  <c r="BY23" i="8"/>
  <c r="BY36" i="8"/>
  <c r="BQ38" i="8"/>
  <c r="BY38" i="8"/>
  <c r="BY40" i="8"/>
  <c r="CA11" i="8"/>
  <c r="BN36" i="8"/>
  <c r="BQ29" i="8"/>
  <c r="BQ7" i="8"/>
  <c r="BW5" i="8"/>
  <c r="BQ20" i="8"/>
  <c r="BO7" i="8"/>
  <c r="BW40" i="8"/>
  <c r="CA23" i="8"/>
  <c r="BV33" i="8"/>
  <c r="BX20" i="8"/>
  <c r="BQ30" i="8"/>
  <c r="BP10" i="8"/>
  <c r="BT10" i="8"/>
  <c r="BT11" i="8"/>
  <c r="BN13" i="8"/>
  <c r="BV10" i="8"/>
  <c r="BN35" i="8"/>
  <c r="BV34" i="8"/>
  <c r="BU22" i="8"/>
  <c r="BY25" i="8"/>
  <c r="BX25" i="8"/>
  <c r="BP25" i="8"/>
  <c r="BX11" i="8"/>
  <c r="BV29" i="8"/>
  <c r="BO15" i="8"/>
  <c r="BO17" i="8"/>
  <c r="BY13" i="8"/>
  <c r="BQ13" i="8"/>
  <c r="BZ20" i="8"/>
  <c r="BX7" i="8"/>
  <c r="BO8" i="8"/>
  <c r="BP36" i="8"/>
  <c r="BQ31" i="8"/>
  <c r="CA29" i="8"/>
  <c r="BU28" i="8"/>
  <c r="BN27" i="8"/>
  <c r="BX23" i="8"/>
  <c r="BV14" i="8"/>
  <c r="BZ12" i="8"/>
  <c r="BN5" i="8"/>
  <c r="CA27" i="8"/>
  <c r="CA25" i="8"/>
  <c r="BP33" i="8"/>
  <c r="BX28" i="8"/>
  <c r="BO25" i="8"/>
  <c r="BO36" i="8"/>
  <c r="BQ26" i="8"/>
  <c r="BW10" i="8"/>
  <c r="CA13" i="8"/>
  <c r="BZ22" i="8"/>
  <c r="BR22" i="8"/>
  <c r="BY12" i="8"/>
  <c r="BZ6" i="8"/>
  <c r="CA31" i="8"/>
  <c r="BO28" i="8"/>
  <c r="BP34" i="8"/>
  <c r="BN28" i="8"/>
  <c r="BQ5" i="8"/>
  <c r="BU25" i="8"/>
  <c r="BO23" i="8"/>
  <c r="BV12" i="8"/>
  <c r="BW23" i="8"/>
  <c r="BW33" i="8"/>
  <c r="BO41" i="8"/>
  <c r="BQ40" i="8"/>
  <c r="BN23" i="8"/>
  <c r="BW30" i="8"/>
  <c r="BO30" i="8"/>
  <c r="BV5" i="8"/>
  <c r="BY30" i="8"/>
  <c r="BY22" i="8"/>
  <c r="BR23" i="8"/>
  <c r="BX41" i="8"/>
  <c r="BT41" i="8"/>
  <c r="BP41" i="8"/>
  <c r="BW26" i="8"/>
  <c r="BZ38" i="8"/>
  <c r="CA26" i="8"/>
  <c r="BZ26" i="8"/>
  <c r="BR26" i="8"/>
  <c r="BN11" i="8"/>
  <c r="BN39" i="8"/>
  <c r="BS13" i="8"/>
  <c r="BX22" i="8"/>
  <c r="BN32" i="8"/>
  <c r="BN18" i="8"/>
  <c r="BZ35" i="8"/>
  <c r="BO29" i="8"/>
  <c r="BY28" i="8"/>
  <c r="BQ28" i="8"/>
  <c r="BR27" i="8"/>
  <c r="BS22" i="8"/>
  <c r="BS20" i="8"/>
  <c r="BV17" i="8"/>
  <c r="BR12" i="8"/>
  <c r="CA8" i="8"/>
  <c r="BR5" i="8"/>
  <c r="BU8" i="8"/>
  <c r="BY5" i="8"/>
  <c r="BP18" i="8"/>
  <c r="BZ15" i="8"/>
  <c r="BR15" i="8"/>
  <c r="BZ14" i="8"/>
  <c r="BT18" i="8"/>
  <c r="BT15" i="8"/>
  <c r="BS17" i="8"/>
  <c r="BP20" i="8"/>
  <c r="BV32" i="8"/>
  <c r="BV26" i="8"/>
  <c r="BN26" i="8"/>
  <c r="BU41" i="8"/>
  <c r="BV13" i="8"/>
  <c r="BX12" i="8"/>
  <c r="BX18" i="8"/>
  <c r="BV15" i="8"/>
  <c r="BN15" i="8"/>
  <c r="BU14" i="8"/>
  <c r="BU17" i="8"/>
  <c r="BW13" i="8"/>
  <c r="BO13" i="8"/>
  <c r="BP22" i="8"/>
  <c r="BR20" i="8"/>
  <c r="BR35" i="8"/>
  <c r="BX26" i="8"/>
  <c r="BP26" i="8"/>
  <c r="BY41" i="8"/>
  <c r="BT23" i="8"/>
  <c r="BZ13" i="8"/>
  <c r="BU7" i="8"/>
  <c r="BU6" i="8"/>
  <c r="BN17" i="8"/>
  <c r="BX15" i="8"/>
  <c r="BP15" i="8"/>
  <c r="BP14" i="8"/>
  <c r="BV11" i="8"/>
  <c r="BS14" i="8"/>
  <c r="BT39" i="8"/>
  <c r="BZ8" i="8"/>
  <c r="BV39" i="8"/>
  <c r="BY10" i="8"/>
  <c r="CA10" i="8"/>
  <c r="CA17" i="8"/>
  <c r="BV41" i="8"/>
  <c r="BN41" i="8"/>
</calcChain>
</file>

<file path=xl/sharedStrings.xml><?xml version="1.0" encoding="utf-8"?>
<sst xmlns="http://schemas.openxmlformats.org/spreadsheetml/2006/main" count="1278" uniqueCount="244">
  <si>
    <t>heavy</t>
  </si>
  <si>
    <t>light</t>
  </si>
  <si>
    <t>LuA6</t>
  </si>
  <si>
    <t>LuA7</t>
  </si>
  <si>
    <t>LuA8</t>
  </si>
  <si>
    <t>LuA9</t>
  </si>
  <si>
    <t>TN6</t>
  </si>
  <si>
    <t>TN7</t>
  </si>
  <si>
    <t>TN8</t>
  </si>
  <si>
    <t xml:space="preserve">normal </t>
  </si>
  <si>
    <t xml:space="preserve">tumor </t>
  </si>
  <si>
    <t>normal</t>
  </si>
  <si>
    <t>tumor</t>
  </si>
  <si>
    <t>TN4</t>
  </si>
  <si>
    <t>TN5</t>
  </si>
  <si>
    <t>LuA1</t>
  </si>
  <si>
    <t>LuA2</t>
  </si>
  <si>
    <t>LuA3</t>
  </si>
  <si>
    <t>LuA4</t>
  </si>
  <si>
    <t>LuA5</t>
  </si>
  <si>
    <t>tot</t>
  </si>
  <si>
    <t>AUC</t>
  </si>
  <si>
    <t xml:space="preserve">LuA1 </t>
  </si>
  <si>
    <t>Peptide</t>
  </si>
  <si>
    <t>H3 3-8 unmod</t>
  </si>
  <si>
    <r>
      <t>H3 K</t>
    </r>
    <r>
      <rPr>
        <sz val="8"/>
        <color indexed="8"/>
        <rFont val="Calibri"/>
        <family val="2"/>
      </rPr>
      <t>4</t>
    </r>
    <r>
      <rPr>
        <sz val="11"/>
        <color theme="1"/>
        <rFont val="Calibri"/>
        <family val="2"/>
        <scheme val="minor"/>
      </rPr>
      <t>me1</t>
    </r>
  </si>
  <si>
    <r>
      <t>H3 K</t>
    </r>
    <r>
      <rPr>
        <sz val="8"/>
        <color indexed="8"/>
        <rFont val="Calibri"/>
        <family val="2"/>
      </rPr>
      <t>4</t>
    </r>
    <r>
      <rPr>
        <sz val="11"/>
        <color theme="1"/>
        <rFont val="Calibri"/>
        <family val="2"/>
        <scheme val="minor"/>
      </rPr>
      <t>me2</t>
    </r>
  </si>
  <si>
    <r>
      <t>H3 K</t>
    </r>
    <r>
      <rPr>
        <sz val="8"/>
        <color indexed="8"/>
        <rFont val="Calibri"/>
        <family val="2"/>
      </rPr>
      <t>4ac</t>
    </r>
  </si>
  <si>
    <t>H3 9-17 unmod</t>
  </si>
  <si>
    <r>
      <t>H3 K</t>
    </r>
    <r>
      <rPr>
        <sz val="8"/>
        <color indexed="8"/>
        <rFont val="Calibri"/>
        <family val="2"/>
      </rPr>
      <t>9</t>
    </r>
    <r>
      <rPr>
        <sz val="11"/>
        <color theme="1"/>
        <rFont val="Calibri"/>
        <family val="2"/>
        <scheme val="minor"/>
      </rPr>
      <t>me1</t>
    </r>
  </si>
  <si>
    <r>
      <t>H3 K</t>
    </r>
    <r>
      <rPr>
        <sz val="8"/>
        <color indexed="8"/>
        <rFont val="Calibri"/>
        <family val="2"/>
      </rPr>
      <t>9</t>
    </r>
    <r>
      <rPr>
        <sz val="11"/>
        <color theme="1"/>
        <rFont val="Calibri"/>
        <family val="2"/>
        <scheme val="minor"/>
      </rPr>
      <t>me2</t>
    </r>
  </si>
  <si>
    <r>
      <t>H3 K</t>
    </r>
    <r>
      <rPr>
        <sz val="8"/>
        <color indexed="8"/>
        <rFont val="Calibri"/>
        <family val="2"/>
      </rPr>
      <t>9</t>
    </r>
    <r>
      <rPr>
        <sz val="11"/>
        <color theme="1"/>
        <rFont val="Calibri"/>
        <family val="2"/>
        <scheme val="minor"/>
      </rPr>
      <t>me3</t>
    </r>
  </si>
  <si>
    <r>
      <t xml:space="preserve">H3 </t>
    </r>
    <r>
      <rPr>
        <sz val="11"/>
        <color theme="1"/>
        <rFont val="Calibri"/>
        <family val="2"/>
        <scheme val="minor"/>
      </rPr>
      <t>K</t>
    </r>
    <r>
      <rPr>
        <sz val="8"/>
        <color indexed="8"/>
        <rFont val="Calibri"/>
        <family val="2"/>
      </rPr>
      <t>14</t>
    </r>
    <r>
      <rPr>
        <sz val="11"/>
        <color theme="1"/>
        <rFont val="Calibri"/>
        <family val="2"/>
        <scheme val="minor"/>
      </rPr>
      <t>Ac</t>
    </r>
  </si>
  <si>
    <r>
      <t>H3 K</t>
    </r>
    <r>
      <rPr>
        <sz val="8"/>
        <rFont val="Calibri"/>
        <family val="2"/>
      </rPr>
      <t>9</t>
    </r>
    <r>
      <rPr>
        <sz val="11"/>
        <rFont val="Calibri"/>
        <family val="2"/>
        <scheme val="minor"/>
      </rPr>
      <t>me1/K</t>
    </r>
    <r>
      <rPr>
        <sz val="8"/>
        <rFont val="Calibri"/>
        <family val="2"/>
      </rPr>
      <t>14</t>
    </r>
    <r>
      <rPr>
        <sz val="11"/>
        <rFont val="Calibri"/>
        <family val="2"/>
        <scheme val="minor"/>
      </rPr>
      <t>Ac</t>
    </r>
  </si>
  <si>
    <r>
      <t>H3 K</t>
    </r>
    <r>
      <rPr>
        <sz val="8"/>
        <rFont val="Calibri"/>
        <family val="2"/>
      </rPr>
      <t>9</t>
    </r>
    <r>
      <rPr>
        <sz val="11"/>
        <rFont val="Calibri"/>
        <family val="2"/>
        <scheme val="minor"/>
      </rPr>
      <t>me2/K</t>
    </r>
    <r>
      <rPr>
        <sz val="8"/>
        <rFont val="Calibri"/>
        <family val="2"/>
      </rPr>
      <t>14</t>
    </r>
    <r>
      <rPr>
        <sz val="11"/>
        <rFont val="Calibri"/>
        <family val="2"/>
        <scheme val="minor"/>
      </rPr>
      <t>Ac</t>
    </r>
  </si>
  <si>
    <r>
      <t>H3 K</t>
    </r>
    <r>
      <rPr>
        <sz val="8"/>
        <rFont val="Calibri"/>
        <family val="2"/>
      </rPr>
      <t>9</t>
    </r>
    <r>
      <rPr>
        <sz val="11"/>
        <rFont val="Calibri"/>
        <family val="2"/>
        <scheme val="minor"/>
      </rPr>
      <t>me3/K</t>
    </r>
    <r>
      <rPr>
        <sz val="8"/>
        <rFont val="Calibri"/>
        <family val="2"/>
      </rPr>
      <t>14</t>
    </r>
    <r>
      <rPr>
        <sz val="11"/>
        <rFont val="Calibri"/>
        <family val="2"/>
        <scheme val="minor"/>
      </rPr>
      <t>Ac</t>
    </r>
  </si>
  <si>
    <r>
      <t>H3 K</t>
    </r>
    <r>
      <rPr>
        <sz val="8"/>
        <color indexed="8"/>
        <rFont val="Calibri"/>
        <family val="2"/>
      </rPr>
      <t>9</t>
    </r>
    <r>
      <rPr>
        <sz val="11"/>
        <color theme="1"/>
        <rFont val="Calibri"/>
        <family val="2"/>
        <scheme val="minor"/>
      </rPr>
      <t>Ac/K</t>
    </r>
    <r>
      <rPr>
        <sz val="8"/>
        <color indexed="8"/>
        <rFont val="Calibri"/>
        <family val="2"/>
      </rPr>
      <t>14</t>
    </r>
    <r>
      <rPr>
        <sz val="11"/>
        <color theme="1"/>
        <rFont val="Calibri"/>
        <family val="2"/>
        <scheme val="minor"/>
      </rPr>
      <t>Ac</t>
    </r>
  </si>
  <si>
    <t>H3 18-26 unmod</t>
  </si>
  <si>
    <r>
      <t>H3 K</t>
    </r>
    <r>
      <rPr>
        <sz val="8"/>
        <color indexed="8"/>
        <rFont val="Calibri"/>
        <family val="2"/>
      </rPr>
      <t xml:space="preserve">18 (23) </t>
    </r>
    <r>
      <rPr>
        <sz val="11"/>
        <color theme="1"/>
        <rFont val="Calibri"/>
        <family val="2"/>
        <scheme val="minor"/>
      </rPr>
      <t>Ac</t>
    </r>
  </si>
  <si>
    <r>
      <t>H3 K</t>
    </r>
    <r>
      <rPr>
        <sz val="8"/>
        <color indexed="8"/>
        <rFont val="Calibri"/>
        <family val="2"/>
      </rPr>
      <t>18</t>
    </r>
    <r>
      <rPr>
        <sz val="11"/>
        <color theme="1"/>
        <rFont val="Calibri"/>
        <family val="2"/>
        <scheme val="minor"/>
      </rPr>
      <t>Ac/K</t>
    </r>
    <r>
      <rPr>
        <sz val="8"/>
        <color indexed="8"/>
        <rFont val="Calibri"/>
        <family val="2"/>
      </rPr>
      <t>23</t>
    </r>
    <r>
      <rPr>
        <sz val="11"/>
        <color theme="1"/>
        <rFont val="Calibri"/>
        <family val="2"/>
        <scheme val="minor"/>
      </rPr>
      <t>Ac</t>
    </r>
  </si>
  <si>
    <t>H3 K18me1</t>
  </si>
  <si>
    <t>H3 27-40 unmod</t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</si>
  <si>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 xml:space="preserve">me1  </t>
    </r>
  </si>
  <si>
    <t>H3 K36me1</t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</si>
  <si>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 xml:space="preserve">me2 </t>
    </r>
  </si>
  <si>
    <t>H3 K36me2</t>
  </si>
  <si>
    <r>
      <t>H3K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me3</t>
    </r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</si>
  <si>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me2/K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 xml:space="preserve">me1 </t>
    </r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</si>
  <si>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me1/K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>me2</t>
    </r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</si>
  <si>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me1/K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>me1</t>
    </r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</si>
  <si>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me2/K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>me2</t>
    </r>
  </si>
  <si>
    <r>
      <t>H3 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me3/K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>me1</t>
    </r>
  </si>
  <si>
    <r>
      <t>H3 K</t>
    </r>
    <r>
      <rPr>
        <sz val="8"/>
        <rFont val="Calibri"/>
        <family val="2"/>
      </rPr>
      <t>36</t>
    </r>
    <r>
      <rPr>
        <sz val="11"/>
        <rFont val="Calibri"/>
        <family val="2"/>
        <scheme val="minor"/>
      </rPr>
      <t>me3/K</t>
    </r>
    <r>
      <rPr>
        <sz val="8"/>
        <rFont val="Calibri"/>
        <family val="2"/>
      </rPr>
      <t>27</t>
    </r>
    <r>
      <rPr>
        <sz val="11"/>
        <rFont val="Calibri"/>
        <family val="2"/>
        <scheme val="minor"/>
      </rPr>
      <t>me1</t>
    </r>
  </si>
  <si>
    <t>H3 73-83 unmod</t>
  </si>
  <si>
    <t>H3 K79me1</t>
  </si>
  <si>
    <t>H3 K79me2</t>
  </si>
  <si>
    <t>H3 K79ac</t>
  </si>
  <si>
    <t>%RA</t>
  </si>
  <si>
    <t>L/H ratios</t>
  </si>
  <si>
    <t>TN1</t>
  </si>
  <si>
    <t>TN2</t>
  </si>
  <si>
    <t>TN3</t>
  </si>
  <si>
    <t>L/H ratio</t>
  </si>
  <si>
    <t>OV1</t>
  </si>
  <si>
    <t>OV2</t>
  </si>
  <si>
    <t>OV3</t>
  </si>
  <si>
    <t>OV4</t>
  </si>
  <si>
    <t>OV5</t>
  </si>
  <si>
    <t>OV6</t>
  </si>
  <si>
    <t>OV13</t>
  </si>
  <si>
    <t>OV14</t>
  </si>
  <si>
    <t>OV15</t>
  </si>
  <si>
    <t>OV16</t>
  </si>
  <si>
    <t>OV17</t>
  </si>
  <si>
    <t>OV18</t>
  </si>
  <si>
    <t>OV7</t>
  </si>
  <si>
    <t>OV8</t>
  </si>
  <si>
    <t>OV9</t>
  </si>
  <si>
    <t>OV10</t>
  </si>
  <si>
    <t>OV11</t>
  </si>
  <si>
    <t>OV12</t>
  </si>
  <si>
    <t>OV19</t>
  </si>
  <si>
    <t>OV20</t>
  </si>
  <si>
    <t>OV21</t>
  </si>
  <si>
    <t>OV22</t>
  </si>
  <si>
    <t>HNC1</t>
  </si>
  <si>
    <t>HNC2</t>
  </si>
  <si>
    <t>HNC3</t>
  </si>
  <si>
    <t>HNC4</t>
  </si>
  <si>
    <t>HNC5</t>
  </si>
  <si>
    <t xml:space="preserve">LuB1 </t>
  </si>
  <si>
    <t>LuB2</t>
  </si>
  <si>
    <t>LuB3</t>
  </si>
  <si>
    <t>LuB4</t>
  </si>
  <si>
    <t>LuB5</t>
  </si>
  <si>
    <t>LuB6</t>
  </si>
  <si>
    <t>LuB1</t>
  </si>
  <si>
    <t>LuB7</t>
  </si>
  <si>
    <t>LuB8</t>
  </si>
  <si>
    <t>PC1</t>
  </si>
  <si>
    <t>PC2</t>
  </si>
  <si>
    <t>PC3</t>
  </si>
  <si>
    <t>PC4</t>
  </si>
  <si>
    <t>GBM1</t>
  </si>
  <si>
    <t>GBM2</t>
  </si>
  <si>
    <t>GBM3</t>
  </si>
  <si>
    <t>Samples analyzed</t>
  </si>
  <si>
    <t>Luminal A</t>
  </si>
  <si>
    <t>Tumor model</t>
  </si>
  <si>
    <t>Normal/tumor</t>
  </si>
  <si>
    <t>Spreadsheet</t>
  </si>
  <si>
    <t>Sample name</t>
  </si>
  <si>
    <t>Normal</t>
  </si>
  <si>
    <t>Tumor</t>
  </si>
  <si>
    <t>#1- LuA BC</t>
  </si>
  <si>
    <t>#2 - TN BC</t>
  </si>
  <si>
    <t>Luminal A-like breast cancer</t>
  </si>
  <si>
    <t>#3 - LuB BC</t>
  </si>
  <si>
    <t>Note</t>
  </si>
  <si>
    <t>only 9-17 peptide</t>
  </si>
  <si>
    <t>OC1</t>
  </si>
  <si>
    <t>OC2</t>
  </si>
  <si>
    <t>OC3</t>
  </si>
  <si>
    <t>OC4</t>
  </si>
  <si>
    <t>OC5</t>
  </si>
  <si>
    <t>OC6</t>
  </si>
  <si>
    <t>OC7</t>
  </si>
  <si>
    <t>OC8</t>
  </si>
  <si>
    <t>OC9</t>
  </si>
  <si>
    <t>OC10</t>
  </si>
  <si>
    <t>OC11</t>
  </si>
  <si>
    <t>OC12</t>
  </si>
  <si>
    <t>OC13</t>
  </si>
  <si>
    <t>OC14</t>
  </si>
  <si>
    <t>OC15</t>
  </si>
  <si>
    <t>OC16</t>
  </si>
  <si>
    <t>OC17</t>
  </si>
  <si>
    <t>OC18</t>
  </si>
  <si>
    <t>OC19</t>
  </si>
  <si>
    <t>OC20</t>
  </si>
  <si>
    <t>OC21</t>
  </si>
  <si>
    <t>OC22</t>
  </si>
  <si>
    <t>#4- OC</t>
  </si>
  <si>
    <t>Head and neck cancer</t>
  </si>
  <si>
    <t>#5 - HCN</t>
  </si>
  <si>
    <t>Prostate cancer</t>
  </si>
  <si>
    <t>#6 - PC</t>
  </si>
  <si>
    <t>#7 - mouse GBM</t>
  </si>
  <si>
    <t>Mouse glioblastoma</t>
  </si>
  <si>
    <t>Tissue/cells</t>
  </si>
  <si>
    <t>Tissue</t>
  </si>
  <si>
    <t>Breast cancer (Luminal A-like)</t>
  </si>
  <si>
    <t>Breast cancer (Luminal B-like)</t>
  </si>
  <si>
    <t>Breast cancer (Triple negative)</t>
  </si>
  <si>
    <t>%RAs</t>
  </si>
  <si>
    <t>Peptides</t>
  </si>
  <si>
    <t>MCF10A</t>
  </si>
  <si>
    <t>HBL100</t>
  </si>
  <si>
    <t>MCF12</t>
  </si>
  <si>
    <t>MDA-MB-468</t>
  </si>
  <si>
    <t>MDA-MB-436</t>
  </si>
  <si>
    <t>MDA-MD-231</t>
  </si>
  <si>
    <t>SUM149</t>
  </si>
  <si>
    <t>T47D</t>
  </si>
  <si>
    <t>MCF7</t>
  </si>
  <si>
    <t>MDA-MB-415</t>
  </si>
  <si>
    <t>H3-8 unmod</t>
  </si>
  <si>
    <t>H3 K4me1</t>
  </si>
  <si>
    <t>H3 K4me2</t>
  </si>
  <si>
    <t>H3 K4ac</t>
  </si>
  <si>
    <t>H3 K9-17 unmod</t>
  </si>
  <si>
    <t>H3 K9me1</t>
  </si>
  <si>
    <t>H3 K9me2</t>
  </si>
  <si>
    <t>H3 K9me3</t>
  </si>
  <si>
    <t>H3 K14Ac</t>
  </si>
  <si>
    <t>H3 K9me1/K14Ace</t>
  </si>
  <si>
    <t>H3 K9me2/K14Ac</t>
  </si>
  <si>
    <t>H3 K9me3/K14Ac</t>
  </si>
  <si>
    <t>K9Ac/K14Ac</t>
  </si>
  <si>
    <t>H3 K18-26 unmod</t>
  </si>
  <si>
    <t>H3 K18 (23) Ac</t>
  </si>
  <si>
    <t>H3 K18Ac/K23Ac</t>
  </si>
  <si>
    <t>H3 K27-36 unmod</t>
  </si>
  <si>
    <t xml:space="preserve">H3 K27me1  </t>
  </si>
  <si>
    <t xml:space="preserve">H3 K27me2 </t>
  </si>
  <si>
    <t>H3 K27me3</t>
  </si>
  <si>
    <t xml:space="preserve">H3 K27me2/K36me1 </t>
  </si>
  <si>
    <t>H3 K27me1/K36me2</t>
  </si>
  <si>
    <t>H3 K27me1/K36me1</t>
  </si>
  <si>
    <t>H3 K27me2/K36me2</t>
  </si>
  <si>
    <t>H3 K27me3/K36me1</t>
  </si>
  <si>
    <t>H3 K36me3/K27me1</t>
  </si>
  <si>
    <t>H4 20-35 unmod</t>
  </si>
  <si>
    <r>
      <t>H4 K</t>
    </r>
    <r>
      <rPr>
        <sz val="8"/>
        <color indexed="8"/>
        <rFont val="Calibri"/>
        <family val="2"/>
      </rPr>
      <t>20</t>
    </r>
    <r>
      <rPr>
        <sz val="11"/>
        <color theme="1"/>
        <rFont val="Calibri"/>
        <family val="2"/>
        <scheme val="minor"/>
      </rPr>
      <t>me1</t>
    </r>
  </si>
  <si>
    <r>
      <t>H4 K</t>
    </r>
    <r>
      <rPr>
        <sz val="8"/>
        <color indexed="8"/>
        <rFont val="Calibri"/>
        <family val="2"/>
      </rPr>
      <t>20</t>
    </r>
    <r>
      <rPr>
        <sz val="11"/>
        <color theme="1"/>
        <rFont val="Calibri"/>
        <family val="2"/>
        <scheme val="minor"/>
      </rPr>
      <t>me2</t>
    </r>
    <r>
      <rPr>
        <sz val="11"/>
        <color theme="1"/>
        <rFont val="Calibri"/>
        <family val="2"/>
        <scheme val="minor"/>
      </rPr>
      <t/>
    </r>
  </si>
  <si>
    <r>
      <t>H4 K</t>
    </r>
    <r>
      <rPr>
        <sz val="8"/>
        <color indexed="8"/>
        <rFont val="Calibri"/>
        <family val="2"/>
      </rPr>
      <t>20</t>
    </r>
    <r>
      <rPr>
        <sz val="11"/>
        <color theme="1"/>
        <rFont val="Calibri"/>
        <family val="2"/>
        <scheme val="minor"/>
      </rPr>
      <t>me3</t>
    </r>
    <r>
      <rPr>
        <sz val="11"/>
        <color theme="1"/>
        <rFont val="Calibri"/>
        <family val="2"/>
        <scheme val="minor"/>
      </rPr>
      <t/>
    </r>
  </si>
  <si>
    <t>H4 4-17 unmod</t>
  </si>
  <si>
    <t>H4 K16ac</t>
  </si>
  <si>
    <t>H4 K5ac/K16ac</t>
  </si>
  <si>
    <t>H4 K8ac/K16ac</t>
  </si>
  <si>
    <t>H4 K12ac/K16ac</t>
  </si>
  <si>
    <t>H4 K5ac/K12ac</t>
  </si>
  <si>
    <t>H4 K8ac/K12ac</t>
  </si>
  <si>
    <t>H4 K5ac/K8ac/K16ac</t>
  </si>
  <si>
    <t>H4 K5ac/K12ac/K16ac</t>
  </si>
  <si>
    <t>H4 K8ac/K12ac/K16ac</t>
  </si>
  <si>
    <t>H4 4-17 tetra-ac</t>
  </si>
  <si>
    <t>Triple Negative</t>
  </si>
  <si>
    <t>Tumor (Luminal A)</t>
  </si>
  <si>
    <t>Tumor     (Triple Negative)</t>
  </si>
  <si>
    <t>Breast cancer</t>
  </si>
  <si>
    <t>#8 -BC cell lines</t>
  </si>
  <si>
    <t>Cell lines</t>
  </si>
  <si>
    <t>LnCaP</t>
  </si>
  <si>
    <t xml:space="preserve">PC3 </t>
  </si>
  <si>
    <t>PZ-HPV-7</t>
  </si>
  <si>
    <t>RWPE1</t>
  </si>
  <si>
    <t>WPE1-NA22</t>
  </si>
  <si>
    <t>CA-HPV10</t>
  </si>
  <si>
    <t>DU-145</t>
  </si>
  <si>
    <t>Ovarian cancer</t>
  </si>
  <si>
    <t>normal (HPV infected)</t>
  </si>
  <si>
    <t>#9 - PC cell lines</t>
  </si>
  <si>
    <t>Culture models</t>
  </si>
  <si>
    <t>Primary cells</t>
  </si>
  <si>
    <t>#10 - mouse GBM cell lines</t>
  </si>
  <si>
    <t>Normal 1</t>
  </si>
  <si>
    <t>Normal 2</t>
  </si>
  <si>
    <t>Normal 3</t>
  </si>
  <si>
    <t>Tumor 1</t>
  </si>
  <si>
    <t>Tumor 2</t>
  </si>
  <si>
    <t>Tumor 3</t>
  </si>
  <si>
    <t>normal 1</t>
  </si>
  <si>
    <t>normal 2</t>
  </si>
  <si>
    <t>normal 3</t>
  </si>
  <si>
    <t>tumor 1</t>
  </si>
  <si>
    <t>tumor 2</t>
  </si>
  <si>
    <t>tumor 3</t>
  </si>
  <si>
    <t>t test p value</t>
  </si>
  <si>
    <t>peptide that could not be quantified due to a missing value in the heavy channel</t>
  </si>
  <si>
    <t>Data from Noberini et al., NAR, 2018</t>
  </si>
  <si>
    <t>LuA</t>
  </si>
  <si>
    <t>TN</t>
  </si>
  <si>
    <t>paired t test 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</si>
</sst>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4" fillId="0" borderId="0" xfId="0" applyFont="1"/>
    <xf numFmtId="0" fontId="3" fillId="0" borderId="0" xfId="0" applyFont="1" applyBorder="1"/>
    <xf numFmtId="0" fontId="4" fillId="0" borderId="0" xfId="0" applyFont="1" applyBorder="1"/>
    <xf numFmtId="0" fontId="0" fillId="0" borderId="0" xfId="0" applyFill="1" applyBorder="1"/>
    <xf numFmtId="0" fontId="4" fillId="0" borderId="1" xfId="0" applyFont="1" applyBorder="1"/>
    <xf numFmtId="0" fontId="0" fillId="0" borderId="3" xfId="0" applyBorder="1"/>
    <xf numFmtId="0" fontId="4" fillId="0" borderId="3" xfId="0" applyFont="1" applyBorder="1"/>
    <xf numFmtId="11" fontId="4" fillId="0" borderId="0" xfId="0" applyNumberFormat="1" applyFont="1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2" fontId="0" fillId="0" borderId="1" xfId="0" applyNumberFormat="1" applyBorder="1"/>
    <xf numFmtId="2" fontId="0" fillId="0" borderId="0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0" xfId="0" applyFont="1" applyBorder="1"/>
    <xf numFmtId="0" fontId="1" fillId="0" borderId="2" xfId="0" applyFont="1" applyFill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Border="1"/>
    <xf numFmtId="0" fontId="4" fillId="0" borderId="2" xfId="0" applyFont="1" applyBorder="1"/>
    <xf numFmtId="11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3" xfId="0" applyFont="1" applyFill="1" applyBorder="1"/>
    <xf numFmtId="0" fontId="4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1" fontId="4" fillId="0" borderId="1" xfId="0" applyNumberFormat="1" applyFont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0" fillId="0" borderId="6" xfId="0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4" xfId="0" applyFont="1" applyFill="1" applyBorder="1"/>
    <xf numFmtId="0" fontId="6" fillId="0" borderId="5" xfId="0" applyFont="1" applyFill="1" applyBorder="1"/>
    <xf numFmtId="0" fontId="6" fillId="0" borderId="0" xfId="0" applyFont="1" applyFill="1" applyBorder="1"/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/>
    <xf numFmtId="0" fontId="6" fillId="0" borderId="4" xfId="0" applyFont="1" applyBorder="1"/>
    <xf numFmtId="0" fontId="6" fillId="0" borderId="5" xfId="0" applyFont="1" applyBorder="1"/>
    <xf numFmtId="1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1" fontId="6" fillId="0" borderId="2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1" fontId="6" fillId="0" borderId="4" xfId="0" applyNumberFormat="1" applyFont="1" applyFill="1" applyBorder="1" applyAlignment="1">
      <alignment horizontal="center"/>
    </xf>
    <xf numFmtId="11" fontId="6" fillId="0" borderId="5" xfId="0" applyNumberFormat="1" applyFont="1" applyFill="1" applyBorder="1" applyAlignment="1">
      <alignment horizontal="center"/>
    </xf>
    <xf numFmtId="11" fontId="4" fillId="0" borderId="1" xfId="0" applyNumberFormat="1" applyFont="1" applyBorder="1"/>
    <xf numFmtId="2" fontId="4" fillId="0" borderId="0" xfId="0" applyNumberFormat="1" applyFont="1" applyFill="1" applyBorder="1"/>
    <xf numFmtId="2" fontId="4" fillId="0" borderId="2" xfId="0" applyNumberFormat="1" applyFont="1" applyFill="1" applyBorder="1"/>
    <xf numFmtId="164" fontId="4" fillId="0" borderId="0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2" fontId="4" fillId="0" borderId="1" xfId="0" applyNumberFormat="1" applyFont="1" applyBorder="1"/>
    <xf numFmtId="2" fontId="4" fillId="0" borderId="0" xfId="0" applyNumberFormat="1" applyFont="1" applyBorder="1"/>
    <xf numFmtId="2" fontId="4" fillId="0" borderId="1" xfId="0" applyNumberFormat="1" applyFont="1" applyFill="1" applyBorder="1"/>
    <xf numFmtId="2" fontId="4" fillId="0" borderId="4" xfId="0" applyNumberFormat="1" applyFont="1" applyFill="1" applyBorder="1"/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1" fontId="6" fillId="0" borderId="2" xfId="0" applyNumberFormat="1" applyFont="1" applyFill="1" applyBorder="1"/>
    <xf numFmtId="2" fontId="6" fillId="0" borderId="2" xfId="0" applyNumberFormat="1" applyFont="1" applyFill="1" applyBorder="1"/>
    <xf numFmtId="2" fontId="4" fillId="0" borderId="3" xfId="0" applyNumberFormat="1" applyFont="1" applyBorder="1"/>
    <xf numFmtId="2" fontId="4" fillId="0" borderId="3" xfId="0" applyNumberFormat="1" applyFont="1" applyFill="1" applyBorder="1"/>
    <xf numFmtId="2" fontId="6" fillId="0" borderId="4" xfId="0" applyNumberFormat="1" applyFont="1" applyFill="1" applyBorder="1"/>
    <xf numFmtId="2" fontId="6" fillId="0" borderId="5" xfId="0" applyNumberFormat="1" applyFont="1" applyFill="1" applyBorder="1"/>
    <xf numFmtId="11" fontId="6" fillId="0" borderId="4" xfId="0" applyNumberFormat="1" applyFont="1" applyFill="1" applyBorder="1"/>
    <xf numFmtId="11" fontId="6" fillId="0" borderId="5" xfId="0" applyNumberFormat="1" applyFont="1" applyFill="1" applyBorder="1"/>
    <xf numFmtId="2" fontId="4" fillId="0" borderId="2" xfId="0" applyNumberFormat="1" applyFont="1" applyBorder="1"/>
    <xf numFmtId="2" fontId="4" fillId="0" borderId="4" xfId="0" applyNumberFormat="1" applyFont="1" applyBorder="1"/>
    <xf numFmtId="2" fontId="4" fillId="0" borderId="5" xfId="0" applyNumberFormat="1" applyFont="1" applyBorder="1"/>
    <xf numFmtId="2" fontId="4" fillId="0" borderId="5" xfId="0" applyNumberFormat="1" applyFont="1" applyFill="1" applyBorder="1"/>
    <xf numFmtId="0" fontId="4" fillId="0" borderId="0" xfId="0" applyFont="1" applyBorder="1" applyAlignment="1">
      <alignment vertical="center" wrapText="1"/>
    </xf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11" fontId="4" fillId="0" borderId="0" xfId="0" applyNumberFormat="1" applyFont="1" applyFill="1"/>
    <xf numFmtId="2" fontId="4" fillId="0" borderId="0" xfId="0" applyNumberFormat="1" applyFont="1" applyFill="1" applyBorder="1" applyAlignment="1">
      <alignment horizontal="center"/>
    </xf>
    <xf numFmtId="0" fontId="4" fillId="0" borderId="2" xfId="0" applyFont="1" applyFill="1" applyBorder="1"/>
    <xf numFmtId="11" fontId="4" fillId="0" borderId="1" xfId="0" applyNumberFormat="1" applyFont="1" applyFill="1" applyBorder="1"/>
    <xf numFmtId="0" fontId="0" fillId="0" borderId="2" xfId="0" applyFont="1" applyFill="1" applyBorder="1"/>
    <xf numFmtId="11" fontId="4" fillId="0" borderId="2" xfId="0" applyNumberFormat="1" applyFont="1" applyFill="1" applyBorder="1"/>
    <xf numFmtId="2" fontId="4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11" fontId="4" fillId="0" borderId="3" xfId="0" applyNumberFormat="1" applyFont="1" applyFill="1" applyBorder="1"/>
    <xf numFmtId="2" fontId="0" fillId="0" borderId="7" xfId="0" applyNumberFormat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2" fontId="0" fillId="0" borderId="0" xfId="0" applyNumberFormat="1" applyBorder="1"/>
    <xf numFmtId="0" fontId="1" fillId="0" borderId="0" xfId="0" applyFont="1"/>
    <xf numFmtId="0" fontId="1" fillId="0" borderId="0" xfId="0" applyFont="1" applyBorder="1"/>
    <xf numFmtId="2" fontId="0" fillId="0" borderId="3" xfId="0" applyNumberFormat="1" applyBorder="1"/>
    <xf numFmtId="11" fontId="1" fillId="0" borderId="2" xfId="0" applyNumberFormat="1" applyFont="1" applyBorder="1"/>
    <xf numFmtId="2" fontId="1" fillId="0" borderId="4" xfId="0" applyNumberFormat="1" applyFont="1" applyBorder="1"/>
    <xf numFmtId="2" fontId="1" fillId="0" borderId="2" xfId="0" applyNumberFormat="1" applyFont="1" applyBorder="1"/>
    <xf numFmtId="2" fontId="1" fillId="0" borderId="5" xfId="0" applyNumberFormat="1" applyFont="1" applyBorder="1"/>
    <xf numFmtId="0" fontId="1" fillId="0" borderId="2" xfId="0" applyFont="1" applyBorder="1"/>
    <xf numFmtId="11" fontId="1" fillId="0" borderId="4" xfId="0" applyNumberFormat="1" applyFont="1" applyBorder="1"/>
    <xf numFmtId="11" fontId="1" fillId="0" borderId="5" xfId="0" applyNumberFormat="1" applyFont="1" applyBorder="1"/>
    <xf numFmtId="0" fontId="1" fillId="0" borderId="1" xfId="0" applyFont="1" applyBorder="1"/>
    <xf numFmtId="0" fontId="1" fillId="0" borderId="4" xfId="0" applyFont="1" applyFill="1" applyBorder="1"/>
    <xf numFmtId="0" fontId="0" fillId="0" borderId="0" xfId="0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Border="1" applyAlignment="1">
      <alignment vertical="center"/>
    </xf>
    <xf numFmtId="11" fontId="0" fillId="0" borderId="0" xfId="0" applyNumberFormat="1" applyBorder="1"/>
    <xf numFmtId="0" fontId="4" fillId="0" borderId="5" xfId="0" applyFont="1" applyFill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/>
    <xf numFmtId="0" fontId="1" fillId="0" borderId="4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7" xfId="0" applyFont="1" applyBorder="1"/>
    <xf numFmtId="0" fontId="1" fillId="0" borderId="5" xfId="0" applyFont="1" applyBorder="1"/>
    <xf numFmtId="0" fontId="4" fillId="0" borderId="15" xfId="0" applyFont="1" applyFill="1" applyBorder="1"/>
    <xf numFmtId="0" fontId="0" fillId="0" borderId="2" xfId="0" applyFont="1" applyBorder="1"/>
    <xf numFmtId="0" fontId="4" fillId="0" borderId="15" xfId="0" applyFont="1" applyFill="1" applyBorder="1" applyAlignment="1">
      <alignment horizontal="center"/>
    </xf>
    <xf numFmtId="11" fontId="4" fillId="0" borderId="4" xfId="0" applyNumberFormat="1" applyFont="1" applyFill="1" applyBorder="1"/>
    <xf numFmtId="11" fontId="4" fillId="0" borderId="5" xfId="0" applyNumberFormat="1" applyFont="1" applyFill="1" applyBorder="1"/>
    <xf numFmtId="0" fontId="0" fillId="0" borderId="0" xfId="0" applyAlignment="1">
      <alignment vertical="center"/>
    </xf>
    <xf numFmtId="2" fontId="4" fillId="0" borderId="5" xfId="0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0" fontId="0" fillId="7" borderId="7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7" borderId="7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4" borderId="8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wrapText="1"/>
    </xf>
    <xf numFmtId="0" fontId="4" fillId="4" borderId="10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4" borderId="8" xfId="0" applyFill="1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4" borderId="10" xfId="0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4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3" borderId="4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1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5" borderId="7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0" xfId="0" applyFill="1"/>
    <xf numFmtId="0" fontId="9" fillId="0" borderId="1" xfId="0" applyFont="1" applyBorder="1"/>
    <xf numFmtId="0" fontId="9" fillId="0" borderId="0" xfId="0" applyFont="1" applyBorder="1"/>
    <xf numFmtId="0" fontId="9" fillId="0" borderId="3" xfId="0" applyFont="1" applyBorder="1"/>
    <xf numFmtId="0" fontId="9" fillId="0" borderId="1" xfId="0" applyFont="1" applyFill="1" applyBorder="1"/>
    <xf numFmtId="0" fontId="9" fillId="0" borderId="3" xfId="0" applyFont="1" applyFill="1" applyBorder="1"/>
    <xf numFmtId="0" fontId="9" fillId="0" borderId="0" xfId="0" applyFont="1" applyFill="1" applyBorder="1"/>
    <xf numFmtId="0" fontId="0" fillId="0" borderId="5" xfId="0" applyBorder="1"/>
    <xf numFmtId="0" fontId="0" fillId="0" borderId="17" xfId="0" applyBorder="1" applyAlignment="1">
      <alignment horizontal="center" vertical="center"/>
    </xf>
    <xf numFmtId="0" fontId="0" fillId="0" borderId="17" xfId="0" applyBorder="1"/>
    <xf numFmtId="0" fontId="0" fillId="0" borderId="6" xfId="0" applyBorder="1"/>
    <xf numFmtId="0" fontId="0" fillId="0" borderId="17" xfId="0" applyFont="1" applyBorder="1"/>
    <xf numFmtId="0" fontId="0" fillId="0" borderId="14" xfId="0" applyFill="1" applyBorder="1" applyAlignment="1">
      <alignment horizontal="center"/>
    </xf>
    <xf numFmtId="0" fontId="0" fillId="2" borderId="0" xfId="0" applyFill="1" applyBorder="1"/>
    <xf numFmtId="0" fontId="0" fillId="0" borderId="4" xfId="0" applyBorder="1" applyAlignment="1">
      <alignment horizontal="center" vertical="center" wrapText="1"/>
    </xf>
  </cellXfs>
  <cellStyles count="1">
    <cellStyle name="Normale" xfId="0" builtinId="0"/>
  </cellStyles>
  <dxfs count="5">
    <dxf>
      <font>
        <b/>
        <i val="0"/>
        <color rgb="FFC00000"/>
      </font>
    </dxf>
    <dxf>
      <font>
        <color theme="9" tint="-0.24994659260841701"/>
      </font>
    </dxf>
    <dxf>
      <font>
        <b/>
        <i val="0"/>
        <color rgb="FFC00000"/>
      </font>
    </dxf>
    <dxf>
      <font>
        <color theme="9" tint="-0.24994659260841701"/>
      </font>
    </dxf>
    <dxf>
      <font>
        <b/>
        <i val="0"/>
        <color rgb="FFC00000"/>
      </font>
    </dxf>
  </dxfs>
  <tableStyles count="0" defaultTableStyle="TableStyleMedium9" defaultPivotStyle="PivotStyleLight16"/>
  <colors>
    <mruColors>
      <color rgb="FFFF6565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topLeftCell="A25" workbookViewId="0">
      <selection activeCell="I25" sqref="I1:I1048576"/>
    </sheetView>
  </sheetViews>
  <sheetFormatPr defaultRowHeight="15" x14ac:dyDescent="0.25"/>
  <cols>
    <col min="1" max="1" width="11.42578125" bestFit="1" customWidth="1"/>
    <col min="2" max="2" width="11.42578125" customWidth="1"/>
    <col min="3" max="3" width="17.28515625" customWidth="1"/>
    <col min="4" max="4" width="14" bestFit="1" customWidth="1"/>
    <col min="5" max="5" width="15.140625" style="100" bestFit="1" customWidth="1"/>
    <col min="6" max="6" width="19.28515625" style="100" customWidth="1"/>
    <col min="7" max="7" width="31.42578125" style="165" bestFit="1" customWidth="1"/>
  </cols>
  <sheetData>
    <row r="1" spans="1:10" x14ac:dyDescent="0.25">
      <c r="A1" s="182" t="s">
        <v>106</v>
      </c>
      <c r="B1" s="182"/>
      <c r="C1" s="182"/>
      <c r="D1" s="182"/>
      <c r="E1" s="182"/>
      <c r="F1" s="182"/>
      <c r="G1" s="182"/>
      <c r="H1" s="25"/>
      <c r="I1" s="2"/>
      <c r="J1" s="2"/>
    </row>
    <row r="2" spans="1:10" x14ac:dyDescent="0.25">
      <c r="A2" s="3" t="s">
        <v>149</v>
      </c>
      <c r="B2" s="2"/>
      <c r="C2" s="25" t="s">
        <v>108</v>
      </c>
      <c r="D2" s="25" t="s">
        <v>109</v>
      </c>
      <c r="E2" s="21" t="s">
        <v>111</v>
      </c>
      <c r="F2" s="21" t="s">
        <v>118</v>
      </c>
      <c r="G2" s="137" t="s">
        <v>110</v>
      </c>
      <c r="H2" s="25"/>
      <c r="I2" s="2"/>
      <c r="J2" s="2"/>
    </row>
    <row r="3" spans="1:10" x14ac:dyDescent="0.25">
      <c r="A3" s="183" t="s">
        <v>150</v>
      </c>
      <c r="B3" s="166"/>
      <c r="C3" s="176" t="s">
        <v>151</v>
      </c>
      <c r="D3" s="178" t="s">
        <v>112</v>
      </c>
      <c r="E3" s="136" t="s">
        <v>15</v>
      </c>
      <c r="F3" s="136"/>
      <c r="G3" s="173" t="s">
        <v>114</v>
      </c>
      <c r="H3" s="133"/>
      <c r="I3" s="2"/>
      <c r="J3" s="2"/>
    </row>
    <row r="4" spans="1:10" x14ac:dyDescent="0.25">
      <c r="A4" s="184"/>
      <c r="B4" s="167"/>
      <c r="C4" s="177"/>
      <c r="D4" s="179"/>
      <c r="E4" s="137" t="s">
        <v>16</v>
      </c>
      <c r="F4" s="137"/>
      <c r="G4" s="174"/>
      <c r="H4" s="133"/>
      <c r="I4" s="2"/>
      <c r="J4" s="2"/>
    </row>
    <row r="5" spans="1:10" x14ac:dyDescent="0.25">
      <c r="A5" s="184"/>
      <c r="B5" s="167"/>
      <c r="C5" s="177"/>
      <c r="D5" s="179"/>
      <c r="E5" s="137" t="s">
        <v>17</v>
      </c>
      <c r="F5" s="137"/>
      <c r="G5" s="174"/>
      <c r="H5" s="133"/>
      <c r="I5" s="2"/>
      <c r="J5" s="2"/>
    </row>
    <row r="6" spans="1:10" x14ac:dyDescent="0.25">
      <c r="A6" s="184"/>
      <c r="B6" s="167"/>
      <c r="C6" s="177"/>
      <c r="D6" s="179"/>
      <c r="E6" s="137" t="s">
        <v>18</v>
      </c>
      <c r="F6" s="137"/>
      <c r="G6" s="174"/>
      <c r="H6" s="133"/>
      <c r="I6" s="2"/>
      <c r="J6" s="2"/>
    </row>
    <row r="7" spans="1:10" x14ac:dyDescent="0.25">
      <c r="A7" s="184"/>
      <c r="B7" s="167"/>
      <c r="C7" s="177"/>
      <c r="D7" s="179"/>
      <c r="E7" s="137" t="s">
        <v>19</v>
      </c>
      <c r="F7" s="137"/>
      <c r="G7" s="174"/>
      <c r="H7" s="133"/>
      <c r="I7" s="2"/>
      <c r="J7" s="2"/>
    </row>
    <row r="8" spans="1:10" x14ac:dyDescent="0.25">
      <c r="A8" s="184"/>
      <c r="B8" s="167"/>
      <c r="C8" s="177"/>
      <c r="D8" s="179"/>
      <c r="E8" s="137" t="s">
        <v>2</v>
      </c>
      <c r="F8" s="137"/>
      <c r="G8" s="174"/>
      <c r="H8" s="133"/>
      <c r="I8" s="2"/>
      <c r="J8" s="2"/>
    </row>
    <row r="9" spans="1:10" x14ac:dyDescent="0.25">
      <c r="A9" s="184"/>
      <c r="B9" s="167"/>
      <c r="C9" s="177"/>
      <c r="D9" s="179"/>
      <c r="E9" s="137" t="s">
        <v>3</v>
      </c>
      <c r="F9" s="137"/>
      <c r="G9" s="174"/>
    </row>
    <row r="10" spans="1:10" x14ac:dyDescent="0.25">
      <c r="A10" s="184"/>
      <c r="B10" s="167"/>
      <c r="C10" s="177"/>
      <c r="D10" s="180"/>
      <c r="E10" s="138" t="s">
        <v>4</v>
      </c>
      <c r="F10" s="137"/>
      <c r="G10" s="174"/>
    </row>
    <row r="11" spans="1:10" x14ac:dyDescent="0.25">
      <c r="A11" s="184"/>
      <c r="B11" s="167"/>
      <c r="C11" s="177"/>
      <c r="D11" s="178" t="s">
        <v>113</v>
      </c>
      <c r="E11" s="136" t="s">
        <v>15</v>
      </c>
      <c r="F11" s="137"/>
      <c r="G11" s="174"/>
    </row>
    <row r="12" spans="1:10" x14ac:dyDescent="0.25">
      <c r="A12" s="184"/>
      <c r="B12" s="167"/>
      <c r="C12" s="177"/>
      <c r="D12" s="179"/>
      <c r="E12" s="137" t="s">
        <v>16</v>
      </c>
      <c r="F12" s="137"/>
      <c r="G12" s="174"/>
    </row>
    <row r="13" spans="1:10" x14ac:dyDescent="0.25">
      <c r="A13" s="184"/>
      <c r="B13" s="167"/>
      <c r="C13" s="177"/>
      <c r="D13" s="179"/>
      <c r="E13" s="137" t="s">
        <v>17</v>
      </c>
      <c r="F13" s="137"/>
      <c r="G13" s="174"/>
    </row>
    <row r="14" spans="1:10" x14ac:dyDescent="0.25">
      <c r="A14" s="184"/>
      <c r="B14" s="167"/>
      <c r="C14" s="177"/>
      <c r="D14" s="179"/>
      <c r="E14" s="137" t="s">
        <v>18</v>
      </c>
      <c r="F14" s="137"/>
      <c r="G14" s="174"/>
    </row>
    <row r="15" spans="1:10" x14ac:dyDescent="0.25">
      <c r="A15" s="184"/>
      <c r="B15" s="167"/>
      <c r="C15" s="177"/>
      <c r="D15" s="179"/>
      <c r="E15" s="137" t="s">
        <v>19</v>
      </c>
      <c r="F15" s="137"/>
      <c r="G15" s="174"/>
    </row>
    <row r="16" spans="1:10" x14ac:dyDescent="0.25">
      <c r="A16" s="184"/>
      <c r="B16" s="167"/>
      <c r="C16" s="177"/>
      <c r="D16" s="179"/>
      <c r="E16" s="137" t="s">
        <v>2</v>
      </c>
      <c r="F16" s="137"/>
      <c r="G16" s="174"/>
    </row>
    <row r="17" spans="1:7" x14ac:dyDescent="0.25">
      <c r="A17" s="184"/>
      <c r="B17" s="167"/>
      <c r="C17" s="177"/>
      <c r="D17" s="179"/>
      <c r="E17" s="137" t="s">
        <v>3</v>
      </c>
      <c r="F17" s="137"/>
      <c r="G17" s="174"/>
    </row>
    <row r="18" spans="1:7" x14ac:dyDescent="0.25">
      <c r="A18" s="184"/>
      <c r="B18" s="167"/>
      <c r="C18" s="177"/>
      <c r="D18" s="180"/>
      <c r="E18" s="138" t="s">
        <v>5</v>
      </c>
      <c r="F18" s="138"/>
      <c r="G18" s="175"/>
    </row>
    <row r="19" spans="1:7" x14ac:dyDescent="0.25">
      <c r="A19" s="184"/>
      <c r="B19" s="167"/>
      <c r="C19" s="176" t="s">
        <v>153</v>
      </c>
      <c r="D19" s="178" t="s">
        <v>112</v>
      </c>
      <c r="E19" s="136" t="s">
        <v>59</v>
      </c>
      <c r="F19" s="136"/>
      <c r="G19" s="173" t="s">
        <v>115</v>
      </c>
    </row>
    <row r="20" spans="1:7" x14ac:dyDescent="0.25">
      <c r="A20" s="184"/>
      <c r="B20" s="167"/>
      <c r="C20" s="177"/>
      <c r="D20" s="179"/>
      <c r="E20" s="137" t="s">
        <v>60</v>
      </c>
      <c r="F20" s="137"/>
      <c r="G20" s="174"/>
    </row>
    <row r="21" spans="1:7" x14ac:dyDescent="0.25">
      <c r="A21" s="184"/>
      <c r="B21" s="167"/>
      <c r="C21" s="177"/>
      <c r="D21" s="179"/>
      <c r="E21" s="137" t="s">
        <v>61</v>
      </c>
      <c r="F21" s="137"/>
      <c r="G21" s="174"/>
    </row>
    <row r="22" spans="1:7" x14ac:dyDescent="0.25">
      <c r="A22" s="184"/>
      <c r="B22" s="167"/>
      <c r="C22" s="177"/>
      <c r="D22" s="179"/>
      <c r="E22" s="137" t="s">
        <v>13</v>
      </c>
      <c r="F22" s="137"/>
      <c r="G22" s="174"/>
    </row>
    <row r="23" spans="1:7" x14ac:dyDescent="0.25">
      <c r="A23" s="184"/>
      <c r="B23" s="167"/>
      <c r="C23" s="177"/>
      <c r="D23" s="179"/>
      <c r="E23" s="137" t="s">
        <v>14</v>
      </c>
      <c r="F23" s="137"/>
      <c r="G23" s="174"/>
    </row>
    <row r="24" spans="1:7" x14ac:dyDescent="0.25">
      <c r="A24" s="184"/>
      <c r="B24" s="167"/>
      <c r="C24" s="177"/>
      <c r="D24" s="179"/>
      <c r="E24" s="137" t="s">
        <v>6</v>
      </c>
      <c r="F24" s="137"/>
      <c r="G24" s="174"/>
    </row>
    <row r="25" spans="1:7" x14ac:dyDescent="0.25">
      <c r="A25" s="184"/>
      <c r="B25" s="167"/>
      <c r="C25" s="177"/>
      <c r="D25" s="180"/>
      <c r="E25" s="138" t="s">
        <v>7</v>
      </c>
      <c r="F25" s="137"/>
      <c r="G25" s="174"/>
    </row>
    <row r="26" spans="1:7" x14ac:dyDescent="0.25">
      <c r="A26" s="184"/>
      <c r="B26" s="167"/>
      <c r="C26" s="177"/>
      <c r="D26" s="178" t="s">
        <v>113</v>
      </c>
      <c r="E26" s="137" t="s">
        <v>59</v>
      </c>
      <c r="F26" s="137"/>
      <c r="G26" s="174"/>
    </row>
    <row r="27" spans="1:7" x14ac:dyDescent="0.25">
      <c r="A27" s="184"/>
      <c r="B27" s="167"/>
      <c r="C27" s="177"/>
      <c r="D27" s="179"/>
      <c r="E27" s="137" t="s">
        <v>60</v>
      </c>
      <c r="F27" s="137"/>
      <c r="G27" s="174"/>
    </row>
    <row r="28" spans="1:7" x14ac:dyDescent="0.25">
      <c r="A28" s="184"/>
      <c r="B28" s="167"/>
      <c r="C28" s="177"/>
      <c r="D28" s="179"/>
      <c r="E28" s="137" t="s">
        <v>61</v>
      </c>
      <c r="F28" s="137"/>
      <c r="G28" s="174"/>
    </row>
    <row r="29" spans="1:7" x14ac:dyDescent="0.25">
      <c r="A29" s="184"/>
      <c r="B29" s="167"/>
      <c r="C29" s="177"/>
      <c r="D29" s="179"/>
      <c r="E29" s="137" t="s">
        <v>13</v>
      </c>
      <c r="F29" s="137"/>
      <c r="G29" s="174"/>
    </row>
    <row r="30" spans="1:7" x14ac:dyDescent="0.25">
      <c r="A30" s="184"/>
      <c r="B30" s="167"/>
      <c r="C30" s="177"/>
      <c r="D30" s="179"/>
      <c r="E30" s="137" t="s">
        <v>14</v>
      </c>
      <c r="F30" s="137"/>
      <c r="G30" s="174"/>
    </row>
    <row r="31" spans="1:7" x14ac:dyDescent="0.25">
      <c r="A31" s="184"/>
      <c r="B31" s="167"/>
      <c r="C31" s="177"/>
      <c r="D31" s="179"/>
      <c r="E31" s="137" t="s">
        <v>6</v>
      </c>
      <c r="F31" s="137"/>
      <c r="G31" s="174"/>
    </row>
    <row r="32" spans="1:7" x14ac:dyDescent="0.25">
      <c r="A32" s="184"/>
      <c r="B32" s="167"/>
      <c r="C32" s="177"/>
      <c r="D32" s="180"/>
      <c r="E32" s="137" t="s">
        <v>8</v>
      </c>
      <c r="F32" s="137"/>
      <c r="G32" s="175"/>
    </row>
    <row r="33" spans="1:7" x14ac:dyDescent="0.25">
      <c r="A33" s="184"/>
      <c r="B33" s="167"/>
      <c r="C33" s="176" t="s">
        <v>152</v>
      </c>
      <c r="D33" s="178" t="s">
        <v>112</v>
      </c>
      <c r="E33" s="136" t="s">
        <v>96</v>
      </c>
      <c r="F33" s="136" t="s">
        <v>119</v>
      </c>
      <c r="G33" s="173" t="s">
        <v>117</v>
      </c>
    </row>
    <row r="34" spans="1:7" x14ac:dyDescent="0.25">
      <c r="A34" s="184"/>
      <c r="B34" s="167"/>
      <c r="C34" s="177"/>
      <c r="D34" s="179"/>
      <c r="E34" s="137" t="s">
        <v>91</v>
      </c>
      <c r="F34" s="137" t="s">
        <v>119</v>
      </c>
      <c r="G34" s="174"/>
    </row>
    <row r="35" spans="1:7" x14ac:dyDescent="0.25">
      <c r="A35" s="184"/>
      <c r="B35" s="167"/>
      <c r="C35" s="177"/>
      <c r="D35" s="179"/>
      <c r="E35" s="137" t="s">
        <v>92</v>
      </c>
      <c r="F35" s="137" t="s">
        <v>119</v>
      </c>
      <c r="G35" s="174"/>
    </row>
    <row r="36" spans="1:7" x14ac:dyDescent="0.25">
      <c r="A36" s="184"/>
      <c r="B36" s="167"/>
      <c r="C36" s="177"/>
      <c r="D36" s="179"/>
      <c r="E36" s="137" t="s">
        <v>93</v>
      </c>
      <c r="F36" s="137" t="s">
        <v>119</v>
      </c>
      <c r="G36" s="174"/>
    </row>
    <row r="37" spans="1:7" x14ac:dyDescent="0.25">
      <c r="A37" s="184"/>
      <c r="B37" s="167"/>
      <c r="C37" s="177"/>
      <c r="D37" s="180"/>
      <c r="E37" s="138" t="s">
        <v>94</v>
      </c>
      <c r="F37" s="137" t="s">
        <v>119</v>
      </c>
      <c r="G37" s="174"/>
    </row>
    <row r="38" spans="1:7" x14ac:dyDescent="0.25">
      <c r="A38" s="184"/>
      <c r="B38" s="167"/>
      <c r="C38" s="177"/>
      <c r="D38" s="178" t="s">
        <v>113</v>
      </c>
      <c r="E38" s="137" t="s">
        <v>96</v>
      </c>
      <c r="G38" s="174"/>
    </row>
    <row r="39" spans="1:7" x14ac:dyDescent="0.25">
      <c r="A39" s="184"/>
      <c r="B39" s="167"/>
      <c r="C39" s="177"/>
      <c r="D39" s="179"/>
      <c r="E39" s="137" t="s">
        <v>91</v>
      </c>
      <c r="G39" s="174"/>
    </row>
    <row r="40" spans="1:7" x14ac:dyDescent="0.25">
      <c r="A40" s="184"/>
      <c r="B40" s="167"/>
      <c r="C40" s="177"/>
      <c r="D40" s="179"/>
      <c r="E40" s="137" t="s">
        <v>95</v>
      </c>
      <c r="G40" s="174"/>
    </row>
    <row r="41" spans="1:7" x14ac:dyDescent="0.25">
      <c r="A41" s="184"/>
      <c r="B41" s="167"/>
      <c r="C41" s="177"/>
      <c r="D41" s="179"/>
      <c r="E41" s="137" t="s">
        <v>97</v>
      </c>
      <c r="G41" s="174"/>
    </row>
    <row r="42" spans="1:7" x14ac:dyDescent="0.25">
      <c r="A42" s="184"/>
      <c r="B42" s="167"/>
      <c r="C42" s="181"/>
      <c r="D42" s="180"/>
      <c r="E42" s="138" t="s">
        <v>98</v>
      </c>
      <c r="G42" s="175"/>
    </row>
    <row r="43" spans="1:7" x14ac:dyDescent="0.25">
      <c r="A43" s="184"/>
      <c r="B43" s="167"/>
      <c r="C43" s="176" t="s">
        <v>116</v>
      </c>
      <c r="D43" s="173" t="s">
        <v>11</v>
      </c>
      <c r="E43" s="139" t="s">
        <v>120</v>
      </c>
      <c r="F43" s="136"/>
      <c r="G43" s="173" t="s">
        <v>142</v>
      </c>
    </row>
    <row r="44" spans="1:7" x14ac:dyDescent="0.25">
      <c r="A44" s="184"/>
      <c r="B44" s="167"/>
      <c r="C44" s="177"/>
      <c r="D44" s="174"/>
      <c r="E44" s="134" t="s">
        <v>121</v>
      </c>
      <c r="F44" s="137"/>
      <c r="G44" s="174"/>
    </row>
    <row r="45" spans="1:7" x14ac:dyDescent="0.25">
      <c r="A45" s="184"/>
      <c r="B45" s="167"/>
      <c r="C45" s="177"/>
      <c r="D45" s="174"/>
      <c r="E45" s="134" t="s">
        <v>122</v>
      </c>
      <c r="F45" s="137"/>
      <c r="G45" s="174"/>
    </row>
    <row r="46" spans="1:7" x14ac:dyDescent="0.25">
      <c r="A46" s="184"/>
      <c r="B46" s="167"/>
      <c r="C46" s="177"/>
      <c r="D46" s="174"/>
      <c r="E46" s="134" t="s">
        <v>123</v>
      </c>
      <c r="F46" s="137"/>
      <c r="G46" s="174"/>
    </row>
    <row r="47" spans="1:7" x14ac:dyDescent="0.25">
      <c r="A47" s="184"/>
      <c r="B47" s="167"/>
      <c r="C47" s="177"/>
      <c r="D47" s="174"/>
      <c r="E47" s="134" t="s">
        <v>124</v>
      </c>
      <c r="F47" s="137"/>
      <c r="G47" s="174"/>
    </row>
    <row r="48" spans="1:7" x14ac:dyDescent="0.25">
      <c r="A48" s="184"/>
      <c r="B48" s="167"/>
      <c r="C48" s="177"/>
      <c r="D48" s="174"/>
      <c r="E48" s="134" t="s">
        <v>132</v>
      </c>
      <c r="F48" s="137" t="s">
        <v>119</v>
      </c>
      <c r="G48" s="174"/>
    </row>
    <row r="49" spans="1:7" x14ac:dyDescent="0.25">
      <c r="A49" s="184"/>
      <c r="B49" s="167"/>
      <c r="C49" s="177"/>
      <c r="D49" s="174"/>
      <c r="E49" s="134" t="s">
        <v>133</v>
      </c>
      <c r="F49" s="137" t="s">
        <v>119</v>
      </c>
      <c r="G49" s="174"/>
    </row>
    <row r="50" spans="1:7" x14ac:dyDescent="0.25">
      <c r="A50" s="184"/>
      <c r="B50" s="167"/>
      <c r="C50" s="177"/>
      <c r="D50" s="174"/>
      <c r="E50" s="134" t="s">
        <v>134</v>
      </c>
      <c r="F50" s="137" t="s">
        <v>119</v>
      </c>
      <c r="G50" s="174"/>
    </row>
    <row r="51" spans="1:7" x14ac:dyDescent="0.25">
      <c r="A51" s="184"/>
      <c r="B51" s="167"/>
      <c r="C51" s="177"/>
      <c r="D51" s="174"/>
      <c r="E51" s="134" t="s">
        <v>135</v>
      </c>
      <c r="F51" s="137" t="s">
        <v>119</v>
      </c>
      <c r="G51" s="174"/>
    </row>
    <row r="52" spans="1:7" x14ac:dyDescent="0.25">
      <c r="A52" s="184"/>
      <c r="B52" s="167"/>
      <c r="C52" s="177"/>
      <c r="D52" s="175"/>
      <c r="E52" s="135" t="s">
        <v>136</v>
      </c>
      <c r="F52" s="137" t="s">
        <v>119</v>
      </c>
      <c r="G52" s="174"/>
    </row>
    <row r="53" spans="1:7" x14ac:dyDescent="0.25">
      <c r="A53" s="184"/>
      <c r="B53" s="167"/>
      <c r="C53" s="177"/>
      <c r="D53" s="173" t="s">
        <v>12</v>
      </c>
      <c r="E53" s="134" t="s">
        <v>125</v>
      </c>
      <c r="F53" s="137"/>
      <c r="G53" s="174"/>
    </row>
    <row r="54" spans="1:7" x14ac:dyDescent="0.25">
      <c r="A54" s="184"/>
      <c r="B54" s="167"/>
      <c r="C54" s="177"/>
      <c r="D54" s="174"/>
      <c r="E54" s="134" t="s">
        <v>126</v>
      </c>
      <c r="F54" s="137"/>
      <c r="G54" s="174"/>
    </row>
    <row r="55" spans="1:7" x14ac:dyDescent="0.25">
      <c r="A55" s="184"/>
      <c r="B55" s="167"/>
      <c r="C55" s="177"/>
      <c r="D55" s="174"/>
      <c r="E55" s="134" t="s">
        <v>127</v>
      </c>
      <c r="F55" s="137"/>
      <c r="G55" s="174"/>
    </row>
    <row r="56" spans="1:7" x14ac:dyDescent="0.25">
      <c r="A56" s="184"/>
      <c r="B56" s="167"/>
      <c r="C56" s="177"/>
      <c r="D56" s="174"/>
      <c r="E56" s="134" t="s">
        <v>128</v>
      </c>
      <c r="F56" s="137"/>
      <c r="G56" s="174"/>
    </row>
    <row r="57" spans="1:7" x14ac:dyDescent="0.25">
      <c r="A57" s="184"/>
      <c r="B57" s="167"/>
      <c r="C57" s="177"/>
      <c r="D57" s="174"/>
      <c r="E57" s="134" t="s">
        <v>129</v>
      </c>
      <c r="F57" s="137"/>
      <c r="G57" s="174"/>
    </row>
    <row r="58" spans="1:7" x14ac:dyDescent="0.25">
      <c r="A58" s="184"/>
      <c r="B58" s="167"/>
      <c r="C58" s="177"/>
      <c r="D58" s="174"/>
      <c r="E58" s="134" t="s">
        <v>130</v>
      </c>
      <c r="F58" s="137"/>
      <c r="G58" s="174"/>
    </row>
    <row r="59" spans="1:7" x14ac:dyDescent="0.25">
      <c r="A59" s="184"/>
      <c r="B59" s="167"/>
      <c r="C59" s="177"/>
      <c r="D59" s="174"/>
      <c r="E59" s="134" t="s">
        <v>131</v>
      </c>
      <c r="F59" s="137"/>
      <c r="G59" s="174"/>
    </row>
    <row r="60" spans="1:7" x14ac:dyDescent="0.25">
      <c r="A60" s="184"/>
      <c r="B60" s="167"/>
      <c r="C60" s="177"/>
      <c r="D60" s="174"/>
      <c r="E60" s="134" t="s">
        <v>137</v>
      </c>
      <c r="F60" s="137" t="s">
        <v>119</v>
      </c>
      <c r="G60" s="174"/>
    </row>
    <row r="61" spans="1:7" x14ac:dyDescent="0.25">
      <c r="A61" s="184"/>
      <c r="B61" s="167"/>
      <c r="C61" s="140"/>
      <c r="D61" s="174"/>
      <c r="E61" s="134" t="s">
        <v>138</v>
      </c>
      <c r="F61" s="137" t="s">
        <v>119</v>
      </c>
      <c r="G61" s="174"/>
    </row>
    <row r="62" spans="1:7" x14ac:dyDescent="0.25">
      <c r="A62" s="184"/>
      <c r="B62" s="167"/>
      <c r="C62" s="140"/>
      <c r="D62" s="174"/>
      <c r="E62" s="134" t="s">
        <v>139</v>
      </c>
      <c r="F62" s="137" t="s">
        <v>119</v>
      </c>
      <c r="G62" s="174"/>
    </row>
    <row r="63" spans="1:7" x14ac:dyDescent="0.25">
      <c r="A63" s="184"/>
      <c r="B63" s="167"/>
      <c r="C63" s="140"/>
      <c r="D63" s="174"/>
      <c r="E63" s="134" t="s">
        <v>140</v>
      </c>
      <c r="F63" s="137" t="s">
        <v>119</v>
      </c>
      <c r="G63" s="174"/>
    </row>
    <row r="64" spans="1:7" x14ac:dyDescent="0.25">
      <c r="A64" s="184"/>
      <c r="B64" s="167"/>
      <c r="C64" s="140"/>
      <c r="D64" s="175"/>
      <c r="E64" s="135" t="s">
        <v>141</v>
      </c>
      <c r="F64" s="138" t="s">
        <v>119</v>
      </c>
      <c r="G64" s="175"/>
    </row>
    <row r="65" spans="1:7" ht="15" customHeight="1" x14ac:dyDescent="0.25">
      <c r="A65" s="184"/>
      <c r="B65" s="167"/>
      <c r="C65" s="176" t="s">
        <v>143</v>
      </c>
      <c r="D65" s="178" t="s">
        <v>112</v>
      </c>
      <c r="E65" s="136" t="s">
        <v>85</v>
      </c>
      <c r="F65" s="136"/>
      <c r="G65" s="173" t="s">
        <v>144</v>
      </c>
    </row>
    <row r="66" spans="1:7" x14ac:dyDescent="0.25">
      <c r="A66" s="184"/>
      <c r="B66" s="167"/>
      <c r="C66" s="177"/>
      <c r="D66" s="179"/>
      <c r="E66" s="137" t="s">
        <v>86</v>
      </c>
      <c r="F66" s="137"/>
      <c r="G66" s="174"/>
    </row>
    <row r="67" spans="1:7" x14ac:dyDescent="0.25">
      <c r="A67" s="184"/>
      <c r="B67" s="167"/>
      <c r="C67" s="177"/>
      <c r="D67" s="180"/>
      <c r="E67" s="138" t="s">
        <v>87</v>
      </c>
      <c r="F67" s="137"/>
      <c r="G67" s="174"/>
    </row>
    <row r="68" spans="1:7" x14ac:dyDescent="0.25">
      <c r="A68" s="184"/>
      <c r="B68" s="167"/>
      <c r="C68" s="177"/>
      <c r="D68" s="178" t="s">
        <v>113</v>
      </c>
      <c r="E68" s="136" t="s">
        <v>85</v>
      </c>
      <c r="F68" s="7"/>
      <c r="G68" s="174"/>
    </row>
    <row r="69" spans="1:7" x14ac:dyDescent="0.25">
      <c r="A69" s="184"/>
      <c r="B69" s="167"/>
      <c r="C69" s="177"/>
      <c r="D69" s="179"/>
      <c r="E69" s="137" t="s">
        <v>88</v>
      </c>
      <c r="F69" s="7"/>
      <c r="G69" s="174"/>
    </row>
    <row r="70" spans="1:7" x14ac:dyDescent="0.25">
      <c r="A70" s="184"/>
      <c r="B70" s="167"/>
      <c r="C70" s="181"/>
      <c r="D70" s="180"/>
      <c r="E70" s="138" t="s">
        <v>89</v>
      </c>
      <c r="F70" s="102"/>
      <c r="G70" s="175"/>
    </row>
    <row r="71" spans="1:7" x14ac:dyDescent="0.25">
      <c r="A71" s="184"/>
      <c r="B71" s="167"/>
      <c r="C71" s="176" t="s">
        <v>145</v>
      </c>
      <c r="D71" s="178" t="s">
        <v>112</v>
      </c>
      <c r="E71" s="136" t="s">
        <v>99</v>
      </c>
      <c r="F71" s="137" t="s">
        <v>119</v>
      </c>
      <c r="G71" s="173" t="s">
        <v>146</v>
      </c>
    </row>
    <row r="72" spans="1:7" x14ac:dyDescent="0.25">
      <c r="A72" s="184"/>
      <c r="B72" s="167"/>
      <c r="C72" s="177"/>
      <c r="D72" s="179"/>
      <c r="E72" s="137" t="s">
        <v>100</v>
      </c>
      <c r="F72" s="137" t="s">
        <v>119</v>
      </c>
      <c r="G72" s="174"/>
    </row>
    <row r="73" spans="1:7" x14ac:dyDescent="0.25">
      <c r="A73" s="184"/>
      <c r="B73" s="167"/>
      <c r="C73" s="177"/>
      <c r="D73" s="180"/>
      <c r="E73" s="138" t="s">
        <v>101</v>
      </c>
      <c r="F73" s="137" t="s">
        <v>119</v>
      </c>
      <c r="G73" s="174"/>
    </row>
    <row r="74" spans="1:7" x14ac:dyDescent="0.25">
      <c r="A74" s="184"/>
      <c r="B74" s="167"/>
      <c r="C74" s="177"/>
      <c r="D74" s="178" t="s">
        <v>113</v>
      </c>
      <c r="E74" s="136" t="s">
        <v>99</v>
      </c>
      <c r="F74" s="137" t="s">
        <v>119</v>
      </c>
      <c r="G74" s="174"/>
    </row>
    <row r="75" spans="1:7" x14ac:dyDescent="0.25">
      <c r="A75" s="184"/>
      <c r="B75" s="167"/>
      <c r="C75" s="177"/>
      <c r="D75" s="179"/>
      <c r="E75" s="137" t="s">
        <v>100</v>
      </c>
      <c r="F75" s="137" t="s">
        <v>119</v>
      </c>
      <c r="G75" s="174"/>
    </row>
    <row r="76" spans="1:7" x14ac:dyDescent="0.25">
      <c r="A76" s="184"/>
      <c r="B76" s="167"/>
      <c r="C76" s="181"/>
      <c r="D76" s="180"/>
      <c r="E76" s="138" t="s">
        <v>102</v>
      </c>
      <c r="F76" s="138" t="s">
        <v>119</v>
      </c>
      <c r="G76" s="175"/>
    </row>
    <row r="77" spans="1:7" x14ac:dyDescent="0.25">
      <c r="A77" s="184"/>
      <c r="B77" s="167"/>
      <c r="C77" s="176" t="s">
        <v>148</v>
      </c>
      <c r="D77" s="178" t="s">
        <v>112</v>
      </c>
      <c r="E77" s="136" t="s">
        <v>103</v>
      </c>
      <c r="F77" s="137" t="s">
        <v>119</v>
      </c>
      <c r="G77" s="173" t="s">
        <v>147</v>
      </c>
    </row>
    <row r="78" spans="1:7" x14ac:dyDescent="0.25">
      <c r="A78" s="184"/>
      <c r="B78" s="167"/>
      <c r="C78" s="177"/>
      <c r="D78" s="179"/>
      <c r="E78" s="137" t="s">
        <v>104</v>
      </c>
      <c r="F78" s="137" t="s">
        <v>119</v>
      </c>
      <c r="G78" s="174"/>
    </row>
    <row r="79" spans="1:7" x14ac:dyDescent="0.25">
      <c r="A79" s="184"/>
      <c r="B79" s="167"/>
      <c r="C79" s="177"/>
      <c r="D79" s="180"/>
      <c r="E79" s="138" t="s">
        <v>105</v>
      </c>
      <c r="F79" s="137" t="s">
        <v>119</v>
      </c>
      <c r="G79" s="174"/>
    </row>
    <row r="80" spans="1:7" x14ac:dyDescent="0.25">
      <c r="A80" s="184"/>
      <c r="B80" s="167"/>
      <c r="C80" s="177"/>
      <c r="D80" s="178" t="s">
        <v>113</v>
      </c>
      <c r="E80" s="136" t="s">
        <v>103</v>
      </c>
      <c r="F80" s="137" t="s">
        <v>119</v>
      </c>
      <c r="G80" s="174"/>
    </row>
    <row r="81" spans="1:7" x14ac:dyDescent="0.25">
      <c r="A81" s="184"/>
      <c r="B81" s="167"/>
      <c r="C81" s="177"/>
      <c r="D81" s="179"/>
      <c r="E81" s="137" t="s">
        <v>104</v>
      </c>
      <c r="F81" s="137" t="s">
        <v>119</v>
      </c>
      <c r="G81" s="174"/>
    </row>
    <row r="82" spans="1:7" x14ac:dyDescent="0.25">
      <c r="A82" s="185"/>
      <c r="B82" s="168"/>
      <c r="C82" s="181"/>
      <c r="D82" s="180"/>
      <c r="E82" s="138" t="s">
        <v>105</v>
      </c>
      <c r="F82" s="138" t="s">
        <v>119</v>
      </c>
      <c r="G82" s="175"/>
    </row>
    <row r="83" spans="1:7" x14ac:dyDescent="0.25">
      <c r="A83" s="306" t="s">
        <v>223</v>
      </c>
      <c r="B83" s="305" t="s">
        <v>212</v>
      </c>
      <c r="C83" s="186" t="s">
        <v>210</v>
      </c>
      <c r="D83" s="178" t="s">
        <v>112</v>
      </c>
      <c r="E83" s="159" t="s">
        <v>156</v>
      </c>
      <c r="F83" s="7"/>
      <c r="G83" s="173" t="s">
        <v>211</v>
      </c>
    </row>
    <row r="84" spans="1:7" x14ac:dyDescent="0.25">
      <c r="A84" s="307"/>
      <c r="B84" s="189"/>
      <c r="C84" s="187"/>
      <c r="D84" s="179"/>
      <c r="E84" s="160" t="s">
        <v>157</v>
      </c>
      <c r="F84" s="7"/>
      <c r="G84" s="174"/>
    </row>
    <row r="85" spans="1:7" x14ac:dyDescent="0.25">
      <c r="A85" s="307"/>
      <c r="B85" s="189"/>
      <c r="C85" s="187"/>
      <c r="D85" s="180"/>
      <c r="E85" s="161" t="s">
        <v>158</v>
      </c>
      <c r="F85" s="7"/>
      <c r="G85" s="174"/>
    </row>
    <row r="86" spans="1:7" x14ac:dyDescent="0.25">
      <c r="A86" s="307"/>
      <c r="B86" s="189"/>
      <c r="C86" s="187"/>
      <c r="D86" s="191" t="s">
        <v>209</v>
      </c>
      <c r="E86" s="159" t="s">
        <v>159</v>
      </c>
      <c r="F86" s="7"/>
      <c r="G86" s="174"/>
    </row>
    <row r="87" spans="1:7" x14ac:dyDescent="0.25">
      <c r="A87" s="307"/>
      <c r="B87" s="189"/>
      <c r="C87" s="187"/>
      <c r="D87" s="192"/>
      <c r="E87" s="160" t="s">
        <v>160</v>
      </c>
      <c r="F87" s="7"/>
      <c r="G87" s="174"/>
    </row>
    <row r="88" spans="1:7" x14ac:dyDescent="0.25">
      <c r="A88" s="307"/>
      <c r="B88" s="189"/>
      <c r="C88" s="187"/>
      <c r="D88" s="192"/>
      <c r="E88" s="160" t="s">
        <v>161</v>
      </c>
      <c r="F88" s="7"/>
      <c r="G88" s="174"/>
    </row>
    <row r="89" spans="1:7" x14ac:dyDescent="0.25">
      <c r="A89" s="307"/>
      <c r="B89" s="189"/>
      <c r="C89" s="187"/>
      <c r="D89" s="193"/>
      <c r="E89" s="161" t="s">
        <v>162</v>
      </c>
      <c r="F89" s="7"/>
      <c r="G89" s="174"/>
    </row>
    <row r="90" spans="1:7" x14ac:dyDescent="0.25">
      <c r="A90" s="307"/>
      <c r="B90" s="189"/>
      <c r="C90" s="187"/>
      <c r="D90" s="191" t="s">
        <v>208</v>
      </c>
      <c r="E90" s="159" t="s">
        <v>163</v>
      </c>
      <c r="F90" s="7"/>
      <c r="G90" s="174"/>
    </row>
    <row r="91" spans="1:7" x14ac:dyDescent="0.25">
      <c r="A91" s="307"/>
      <c r="B91" s="189"/>
      <c r="C91" s="187"/>
      <c r="D91" s="192"/>
      <c r="E91" s="160" t="s">
        <v>164</v>
      </c>
      <c r="F91" s="7"/>
      <c r="G91" s="174"/>
    </row>
    <row r="92" spans="1:7" x14ac:dyDescent="0.25">
      <c r="A92" s="307"/>
      <c r="B92" s="189"/>
      <c r="C92" s="188"/>
      <c r="D92" s="193"/>
      <c r="E92" s="161" t="s">
        <v>165</v>
      </c>
      <c r="F92" s="102"/>
      <c r="G92" s="175"/>
    </row>
    <row r="93" spans="1:7" x14ac:dyDescent="0.25">
      <c r="A93" s="307"/>
      <c r="B93" s="189"/>
      <c r="C93" s="186" t="s">
        <v>220</v>
      </c>
      <c r="D93" s="191" t="s">
        <v>221</v>
      </c>
      <c r="E93" s="162" t="s">
        <v>215</v>
      </c>
      <c r="F93" s="137" t="s">
        <v>119</v>
      </c>
      <c r="G93" s="173" t="s">
        <v>222</v>
      </c>
    </row>
    <row r="94" spans="1:7" x14ac:dyDescent="0.25">
      <c r="A94" s="307"/>
      <c r="B94" s="189"/>
      <c r="C94" s="187"/>
      <c r="D94" s="192"/>
      <c r="E94" s="163" t="s">
        <v>216</v>
      </c>
      <c r="F94" s="137" t="s">
        <v>119</v>
      </c>
      <c r="G94" s="174"/>
    </row>
    <row r="95" spans="1:7" x14ac:dyDescent="0.25">
      <c r="A95" s="307"/>
      <c r="B95" s="189"/>
      <c r="C95" s="187"/>
      <c r="D95" s="192"/>
      <c r="E95" s="163" t="s">
        <v>217</v>
      </c>
      <c r="F95" s="137" t="s">
        <v>119</v>
      </c>
      <c r="G95" s="174"/>
    </row>
    <row r="96" spans="1:7" x14ac:dyDescent="0.25">
      <c r="A96" s="307"/>
      <c r="B96" s="189"/>
      <c r="C96" s="187"/>
      <c r="D96" s="193"/>
      <c r="E96" s="164" t="s">
        <v>218</v>
      </c>
      <c r="F96" s="137" t="s">
        <v>119</v>
      </c>
      <c r="G96" s="174"/>
    </row>
    <row r="97" spans="1:7" x14ac:dyDescent="0.25">
      <c r="A97" s="307"/>
      <c r="B97" s="189"/>
      <c r="C97" s="187"/>
      <c r="D97" s="194" t="s">
        <v>12</v>
      </c>
      <c r="E97" s="163" t="s">
        <v>219</v>
      </c>
      <c r="F97" s="137" t="s">
        <v>119</v>
      </c>
      <c r="G97" s="174"/>
    </row>
    <row r="98" spans="1:7" x14ac:dyDescent="0.25">
      <c r="A98" s="307"/>
      <c r="B98" s="189"/>
      <c r="C98" s="187"/>
      <c r="D98" s="194"/>
      <c r="E98" s="163" t="s">
        <v>213</v>
      </c>
      <c r="F98" s="137" t="s">
        <v>119</v>
      </c>
      <c r="G98" s="174"/>
    </row>
    <row r="99" spans="1:7" x14ac:dyDescent="0.25">
      <c r="A99" s="307"/>
      <c r="B99" s="190"/>
      <c r="C99" s="188"/>
      <c r="D99" s="195"/>
      <c r="E99" s="164" t="s">
        <v>214</v>
      </c>
      <c r="F99" s="138" t="s">
        <v>119</v>
      </c>
      <c r="G99" s="175"/>
    </row>
    <row r="100" spans="1:7" x14ac:dyDescent="0.25">
      <c r="A100" s="307"/>
      <c r="B100" s="306" t="s">
        <v>224</v>
      </c>
      <c r="C100" s="309" t="s">
        <v>148</v>
      </c>
      <c r="D100" s="191" t="s">
        <v>9</v>
      </c>
      <c r="E100" s="162" t="s">
        <v>226</v>
      </c>
      <c r="F100" s="137" t="s">
        <v>119</v>
      </c>
      <c r="G100" s="173" t="s">
        <v>225</v>
      </c>
    </row>
    <row r="101" spans="1:7" x14ac:dyDescent="0.25">
      <c r="A101" s="307"/>
      <c r="B101" s="307"/>
      <c r="C101" s="310"/>
      <c r="D101" s="192"/>
      <c r="E101" s="163" t="s">
        <v>227</v>
      </c>
      <c r="F101" s="137" t="s">
        <v>119</v>
      </c>
      <c r="G101" s="174"/>
    </row>
    <row r="102" spans="1:7" x14ac:dyDescent="0.25">
      <c r="A102" s="307"/>
      <c r="B102" s="307"/>
      <c r="C102" s="310"/>
      <c r="D102" s="193"/>
      <c r="E102" s="164" t="s">
        <v>228</v>
      </c>
      <c r="F102" s="137" t="s">
        <v>119</v>
      </c>
      <c r="G102" s="174"/>
    </row>
    <row r="103" spans="1:7" x14ac:dyDescent="0.25">
      <c r="A103" s="307"/>
      <c r="B103" s="307"/>
      <c r="C103" s="310"/>
      <c r="D103" s="194" t="s">
        <v>12</v>
      </c>
      <c r="E103" s="163" t="s">
        <v>229</v>
      </c>
      <c r="F103" s="137" t="s">
        <v>119</v>
      </c>
      <c r="G103" s="174"/>
    </row>
    <row r="104" spans="1:7" x14ac:dyDescent="0.25">
      <c r="A104" s="307"/>
      <c r="B104" s="307"/>
      <c r="C104" s="310"/>
      <c r="D104" s="194"/>
      <c r="E104" s="163" t="s">
        <v>230</v>
      </c>
      <c r="F104" s="137" t="s">
        <v>119</v>
      </c>
      <c r="G104" s="174"/>
    </row>
    <row r="105" spans="1:7" x14ac:dyDescent="0.25">
      <c r="A105" s="308"/>
      <c r="B105" s="308"/>
      <c r="C105" s="311"/>
      <c r="D105" s="195"/>
      <c r="E105" s="164" t="s">
        <v>231</v>
      </c>
      <c r="F105" s="138" t="s">
        <v>119</v>
      </c>
      <c r="G105" s="175"/>
    </row>
  </sheetData>
  <mergeCells count="46">
    <mergeCell ref="C100:C105"/>
    <mergeCell ref="D100:D102"/>
    <mergeCell ref="G100:G105"/>
    <mergeCell ref="D103:D105"/>
    <mergeCell ref="A83:A105"/>
    <mergeCell ref="B83:B99"/>
    <mergeCell ref="B100:B105"/>
    <mergeCell ref="C83:C92"/>
    <mergeCell ref="G83:G92"/>
    <mergeCell ref="C93:C99"/>
    <mergeCell ref="D93:D96"/>
    <mergeCell ref="D97:D99"/>
    <mergeCell ref="G93:G99"/>
    <mergeCell ref="D83:D85"/>
    <mergeCell ref="D86:D89"/>
    <mergeCell ref="D90:D92"/>
    <mergeCell ref="A1:G1"/>
    <mergeCell ref="A3:A82"/>
    <mergeCell ref="D26:D32"/>
    <mergeCell ref="D19:D25"/>
    <mergeCell ref="D80:D82"/>
    <mergeCell ref="D77:D79"/>
    <mergeCell ref="D74:D76"/>
    <mergeCell ref="D71:D73"/>
    <mergeCell ref="D68:D70"/>
    <mergeCell ref="D65:D67"/>
    <mergeCell ref="D53:D64"/>
    <mergeCell ref="D43:D52"/>
    <mergeCell ref="C65:C70"/>
    <mergeCell ref="G65:G70"/>
    <mergeCell ref="C71:C76"/>
    <mergeCell ref="G71:G76"/>
    <mergeCell ref="C77:C82"/>
    <mergeCell ref="G77:G82"/>
    <mergeCell ref="C19:C32"/>
    <mergeCell ref="C33:C42"/>
    <mergeCell ref="D38:D42"/>
    <mergeCell ref="D33:D37"/>
    <mergeCell ref="G3:G18"/>
    <mergeCell ref="G19:G32"/>
    <mergeCell ref="G33:G42"/>
    <mergeCell ref="C43:C60"/>
    <mergeCell ref="G43:G64"/>
    <mergeCell ref="D3:D10"/>
    <mergeCell ref="D11:D18"/>
    <mergeCell ref="C3:C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7"/>
  <sheetViews>
    <sheetView topLeftCell="K1" zoomScale="70" zoomScaleNormal="70" workbookViewId="0">
      <selection activeCell="AK1" sqref="AK1:AK4"/>
    </sheetView>
  </sheetViews>
  <sheetFormatPr defaultRowHeight="15" x14ac:dyDescent="0.25"/>
  <cols>
    <col min="1" max="1" width="38" style="37" bestFit="1" customWidth="1"/>
    <col min="2" max="2" width="10.5703125" style="37" customWidth="1"/>
    <col min="3" max="3" width="9.28515625" style="27" customWidth="1"/>
    <col min="4" max="4" width="10.5703125" style="37" customWidth="1"/>
    <col min="5" max="5" width="10.5703125" style="37" bestFit="1" customWidth="1"/>
    <col min="6" max="6" width="10.5703125" style="37" customWidth="1"/>
    <col min="7" max="7" width="9.28515625" style="37" customWidth="1"/>
    <col min="8" max="8" width="10.5703125" style="35" customWidth="1"/>
    <col min="9" max="9" width="10.5703125" style="35" bestFit="1" customWidth="1"/>
    <col min="10" max="10" width="12.140625" style="37" bestFit="1" customWidth="1"/>
    <col min="11" max="11" width="10.5703125" style="27" bestFit="1" customWidth="1"/>
    <col min="12" max="12" width="10.5703125" style="37" customWidth="1"/>
    <col min="13" max="13" width="10.5703125" style="27" bestFit="1" customWidth="1"/>
    <col min="14" max="14" width="10.5703125" style="37" customWidth="1"/>
    <col min="15" max="15" width="10.5703125" style="27" bestFit="1" customWidth="1"/>
    <col min="16" max="16" width="9.140625" style="152"/>
    <col min="17" max="29" width="9.140625" style="37"/>
    <col min="30" max="30" width="9.140625" style="154"/>
    <col min="31" max="36" width="9.140625" style="65"/>
    <col min="37" max="47" width="9.140625" style="2"/>
  </cols>
  <sheetData>
    <row r="1" spans="1:47" s="3" customFormat="1" x14ac:dyDescent="0.25">
      <c r="A1" s="300" t="s">
        <v>23</v>
      </c>
      <c r="B1" s="298" t="s">
        <v>21</v>
      </c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301"/>
      <c r="P1" s="298" t="s">
        <v>57</v>
      </c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7" t="s">
        <v>62</v>
      </c>
      <c r="AE1" s="298"/>
      <c r="AF1" s="298"/>
      <c r="AG1" s="298"/>
      <c r="AH1" s="298"/>
      <c r="AI1" s="298"/>
      <c r="AJ1" s="299"/>
      <c r="AK1" s="313" t="s">
        <v>238</v>
      </c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47" s="3" customFormat="1" x14ac:dyDescent="0.25">
      <c r="A2" s="300"/>
      <c r="B2" s="302" t="s">
        <v>11</v>
      </c>
      <c r="C2" s="302"/>
      <c r="D2" s="302"/>
      <c r="E2" s="302"/>
      <c r="F2" s="302"/>
      <c r="G2" s="302"/>
      <c r="H2" s="302"/>
      <c r="I2" s="302"/>
      <c r="J2" s="260" t="s">
        <v>12</v>
      </c>
      <c r="K2" s="260"/>
      <c r="L2" s="260"/>
      <c r="M2" s="260"/>
      <c r="N2" s="260"/>
      <c r="O2" s="260"/>
      <c r="P2" s="303" t="s">
        <v>11</v>
      </c>
      <c r="Q2" s="304"/>
      <c r="R2" s="304"/>
      <c r="S2" s="304"/>
      <c r="T2" s="304"/>
      <c r="U2" s="304"/>
      <c r="V2" s="304"/>
      <c r="W2" s="304"/>
      <c r="X2" s="260" t="s">
        <v>12</v>
      </c>
      <c r="Y2" s="260"/>
      <c r="Z2" s="260"/>
      <c r="AA2" s="260"/>
      <c r="AB2" s="260"/>
      <c r="AC2" s="260"/>
      <c r="AD2" s="297" t="s">
        <v>11</v>
      </c>
      <c r="AE2" s="298"/>
      <c r="AF2" s="298"/>
      <c r="AG2" s="298"/>
      <c r="AH2" s="298" t="s">
        <v>12</v>
      </c>
      <c r="AI2" s="298"/>
      <c r="AJ2" s="299"/>
      <c r="AK2" s="313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s="157" customFormat="1" ht="33.75" customHeight="1" x14ac:dyDescent="0.25">
      <c r="A3" s="300"/>
      <c r="B3" s="295" t="s">
        <v>215</v>
      </c>
      <c r="C3" s="296"/>
      <c r="D3" s="294" t="s">
        <v>216</v>
      </c>
      <c r="E3" s="294"/>
      <c r="F3" s="295" t="s">
        <v>217</v>
      </c>
      <c r="G3" s="296"/>
      <c r="H3" s="294" t="s">
        <v>218</v>
      </c>
      <c r="I3" s="294"/>
      <c r="J3" s="295" t="s">
        <v>219</v>
      </c>
      <c r="K3" s="296"/>
      <c r="L3" s="294" t="s">
        <v>213</v>
      </c>
      <c r="M3" s="294"/>
      <c r="N3" s="295" t="s">
        <v>214</v>
      </c>
      <c r="O3" s="296"/>
      <c r="P3" s="290" t="s">
        <v>215</v>
      </c>
      <c r="Q3" s="288"/>
      <c r="R3" s="294" t="s">
        <v>216</v>
      </c>
      <c r="S3" s="294"/>
      <c r="T3" s="290" t="s">
        <v>217</v>
      </c>
      <c r="U3" s="288"/>
      <c r="V3" s="294" t="s">
        <v>218</v>
      </c>
      <c r="W3" s="294"/>
      <c r="X3" s="290" t="s">
        <v>219</v>
      </c>
      <c r="Y3" s="288"/>
      <c r="Z3" s="294" t="s">
        <v>213</v>
      </c>
      <c r="AA3" s="294"/>
      <c r="AB3" s="290" t="s">
        <v>214</v>
      </c>
      <c r="AC3" s="288"/>
      <c r="AD3" s="294" t="s">
        <v>215</v>
      </c>
      <c r="AE3" s="294" t="s">
        <v>216</v>
      </c>
      <c r="AF3" s="294" t="s">
        <v>217</v>
      </c>
      <c r="AG3" s="294" t="s">
        <v>218</v>
      </c>
      <c r="AH3" s="287" t="s">
        <v>219</v>
      </c>
      <c r="AI3" s="287" t="s">
        <v>213</v>
      </c>
      <c r="AJ3" s="296" t="s">
        <v>214</v>
      </c>
      <c r="AK3" s="313"/>
      <c r="AL3" s="142"/>
      <c r="AM3" s="142"/>
      <c r="AN3" s="142"/>
      <c r="AO3" s="142"/>
      <c r="AP3" s="142"/>
      <c r="AQ3" s="142"/>
      <c r="AR3" s="142"/>
      <c r="AS3" s="142"/>
      <c r="AT3" s="142"/>
      <c r="AU3" s="142"/>
    </row>
    <row r="4" spans="1:47" s="3" customFormat="1" x14ac:dyDescent="0.25">
      <c r="A4" s="240"/>
      <c r="B4" s="113" t="s">
        <v>0</v>
      </c>
      <c r="C4" s="144" t="s">
        <v>1</v>
      </c>
      <c r="D4" s="114" t="s">
        <v>0</v>
      </c>
      <c r="E4" s="114" t="s">
        <v>1</v>
      </c>
      <c r="F4" s="113" t="s">
        <v>0</v>
      </c>
      <c r="G4" s="144" t="s">
        <v>1</v>
      </c>
      <c r="H4" s="114" t="s">
        <v>0</v>
      </c>
      <c r="I4" s="114" t="s">
        <v>1</v>
      </c>
      <c r="J4" s="113" t="s">
        <v>0</v>
      </c>
      <c r="K4" s="144" t="s">
        <v>1</v>
      </c>
      <c r="L4" s="114" t="s">
        <v>0</v>
      </c>
      <c r="M4" s="114" t="s">
        <v>1</v>
      </c>
      <c r="N4" s="113" t="s">
        <v>0</v>
      </c>
      <c r="O4" s="144" t="s">
        <v>1</v>
      </c>
      <c r="P4" s="113" t="s">
        <v>0</v>
      </c>
      <c r="Q4" s="144" t="s">
        <v>1</v>
      </c>
      <c r="R4" s="114" t="s">
        <v>0</v>
      </c>
      <c r="S4" s="144" t="s">
        <v>1</v>
      </c>
      <c r="T4" s="113" t="s">
        <v>0</v>
      </c>
      <c r="U4" s="144" t="s">
        <v>1</v>
      </c>
      <c r="V4" s="114" t="s">
        <v>0</v>
      </c>
      <c r="W4" s="114" t="s">
        <v>1</v>
      </c>
      <c r="X4" s="113" t="s">
        <v>0</v>
      </c>
      <c r="Y4" s="144" t="s">
        <v>1</v>
      </c>
      <c r="Z4" s="114" t="s">
        <v>0</v>
      </c>
      <c r="AA4" s="114" t="s">
        <v>1</v>
      </c>
      <c r="AB4" s="113" t="s">
        <v>0</v>
      </c>
      <c r="AC4" s="144" t="s">
        <v>1</v>
      </c>
      <c r="AD4" s="287"/>
      <c r="AE4" s="287"/>
      <c r="AF4" s="287"/>
      <c r="AG4" s="287"/>
      <c r="AH4" s="287"/>
      <c r="AI4" s="287"/>
      <c r="AJ4" s="289"/>
      <c r="AK4" s="313"/>
      <c r="AL4" s="2"/>
      <c r="AM4" s="2"/>
      <c r="AN4" s="2"/>
      <c r="AO4" s="2"/>
      <c r="AP4" s="2"/>
      <c r="AQ4" s="2"/>
      <c r="AR4" s="2"/>
      <c r="AS4" s="2"/>
      <c r="AT4" s="2"/>
      <c r="AU4" s="2"/>
    </row>
    <row r="5" spans="1:47" x14ac:dyDescent="0.25">
      <c r="A5" s="2" t="s">
        <v>28</v>
      </c>
      <c r="B5" s="106">
        <v>30027860000</v>
      </c>
      <c r="C5" s="116">
        <v>36507480000</v>
      </c>
      <c r="D5" s="103">
        <v>32217380000</v>
      </c>
      <c r="E5" s="103">
        <v>57668400000</v>
      </c>
      <c r="F5" s="106">
        <v>21478250000</v>
      </c>
      <c r="G5" s="116">
        <v>13592190000</v>
      </c>
      <c r="H5" s="103">
        <v>34128790000</v>
      </c>
      <c r="I5" s="103">
        <v>32626200000</v>
      </c>
      <c r="J5" s="106">
        <v>28749290000</v>
      </c>
      <c r="K5" s="116">
        <v>54208810000</v>
      </c>
      <c r="L5" s="103">
        <v>23788220000</v>
      </c>
      <c r="M5" s="103">
        <v>63263610000</v>
      </c>
      <c r="N5" s="106">
        <v>26682010000</v>
      </c>
      <c r="O5" s="116">
        <v>44291060000</v>
      </c>
      <c r="P5" s="82">
        <f t="shared" ref="P5:P14" si="0">B5/B$14*100</f>
        <v>15.561981677624583</v>
      </c>
      <c r="Q5" s="90">
        <f t="shared" ref="Q5:Q14" si="1">C5/C$14*100</f>
        <v>21.292557112959688</v>
      </c>
      <c r="R5" s="71">
        <f t="shared" ref="R5:R14" si="2">D5/D$14*100</f>
        <v>15.761350190850152</v>
      </c>
      <c r="S5" s="71">
        <f t="shared" ref="S5:S14" si="3">E5/E$14*100</f>
        <v>18.044195098824716</v>
      </c>
      <c r="T5" s="82">
        <f t="shared" ref="T5:T14" si="4">F5/F$14*100</f>
        <v>20.090654022217546</v>
      </c>
      <c r="U5" s="90">
        <f t="shared" ref="U5:U14" si="5">G5/G$14*100</f>
        <v>30.460762182203325</v>
      </c>
      <c r="V5" s="71">
        <f t="shared" ref="V5:V14" si="6">H5/H$14*100</f>
        <v>15.052152308501398</v>
      </c>
      <c r="W5" s="71">
        <f t="shared" ref="W5:W14" si="7">I5/I$14*100</f>
        <v>26.403077104151951</v>
      </c>
      <c r="X5" s="82">
        <f t="shared" ref="X5:X14" si="8">J5/J$14*100</f>
        <v>16.445066450034126</v>
      </c>
      <c r="Y5" s="90">
        <f t="shared" ref="Y5:Y14" si="9">K5/K$14*100</f>
        <v>19.781501819991028</v>
      </c>
      <c r="Z5" s="71">
        <f t="shared" ref="Z5:Z14" si="10">L5/L$14*100</f>
        <v>17.113917463220023</v>
      </c>
      <c r="AA5" s="71">
        <f t="shared" ref="AA5:AA14" si="11">M5/M$14*100</f>
        <v>16.302671034553949</v>
      </c>
      <c r="AB5" s="82">
        <f t="shared" ref="AB5:AB14" si="12">N5/N$14*100</f>
        <v>17.309108859009037</v>
      </c>
      <c r="AC5" s="90">
        <f t="shared" ref="AC5:AC14" si="13">O5/O$14*100</f>
        <v>23.20936890698232</v>
      </c>
      <c r="AD5" s="104">
        <f t="shared" ref="AD5:AD14" si="14">Q5/P5</f>
        <v>1.3682420114640459</v>
      </c>
      <c r="AE5" s="104">
        <f t="shared" ref="AE5:AE14" si="15">S5/R5</f>
        <v>1.1448381566510597</v>
      </c>
      <c r="AF5" s="104">
        <f t="shared" ref="AF5:AF14" si="16">U5/T5</f>
        <v>1.516165782782275</v>
      </c>
      <c r="AG5" s="104">
        <f t="shared" ref="AG5:AG14" si="17">W5/V5</f>
        <v>1.7541064269752036</v>
      </c>
      <c r="AH5" s="104">
        <f t="shared" ref="AH5:AH14" si="18">Y5/X5</f>
        <v>1.2028836660583988</v>
      </c>
      <c r="AI5" s="104">
        <f t="shared" ref="AI5:AI14" si="19">AA5/Z5</f>
        <v>0.95259726883634066</v>
      </c>
      <c r="AJ5" s="118">
        <f t="shared" ref="AJ5:AJ14" si="20">AC5/AB5</f>
        <v>1.3408760148216596</v>
      </c>
      <c r="AK5" s="101">
        <v>0.81587691678450058</v>
      </c>
    </row>
    <row r="6" spans="1:47" x14ac:dyDescent="0.25">
      <c r="A6" s="2" t="s">
        <v>29</v>
      </c>
      <c r="B6" s="106">
        <v>21945090000</v>
      </c>
      <c r="C6" s="116">
        <v>26123200000</v>
      </c>
      <c r="D6" s="103">
        <v>24680790000</v>
      </c>
      <c r="E6" s="103">
        <v>57968170000</v>
      </c>
      <c r="F6" s="106">
        <v>13246580000</v>
      </c>
      <c r="G6" s="116">
        <v>8424370000</v>
      </c>
      <c r="H6" s="103">
        <v>24689780000</v>
      </c>
      <c r="I6" s="103">
        <v>19288470000</v>
      </c>
      <c r="J6" s="106">
        <v>20691460000</v>
      </c>
      <c r="K6" s="116">
        <v>46137080000</v>
      </c>
      <c r="L6" s="103">
        <v>16096230000</v>
      </c>
      <c r="M6" s="103">
        <v>49314230000</v>
      </c>
      <c r="N6" s="106">
        <v>18979490000</v>
      </c>
      <c r="O6" s="116">
        <v>37161120000</v>
      </c>
      <c r="P6" s="82">
        <f t="shared" si="0"/>
        <v>11.373074487952938</v>
      </c>
      <c r="Q6" s="90">
        <f t="shared" si="1"/>
        <v>15.236048283071538</v>
      </c>
      <c r="R6" s="71">
        <f t="shared" si="2"/>
        <v>12.074308158417367</v>
      </c>
      <c r="S6" s="71">
        <f t="shared" si="3"/>
        <v>18.137991846519721</v>
      </c>
      <c r="T6" s="82">
        <f t="shared" si="4"/>
        <v>12.39078862372989</v>
      </c>
      <c r="U6" s="90">
        <f t="shared" si="5"/>
        <v>18.879424956897179</v>
      </c>
      <c r="V6" s="71">
        <f t="shared" si="6"/>
        <v>10.889173891702333</v>
      </c>
      <c r="W6" s="71">
        <f t="shared" si="7"/>
        <v>15.609386340766676</v>
      </c>
      <c r="X6" s="82">
        <f t="shared" si="8"/>
        <v>11.835855238450172</v>
      </c>
      <c r="Y6" s="90">
        <f t="shared" si="9"/>
        <v>16.836022262600338</v>
      </c>
      <c r="Z6" s="71">
        <f t="shared" si="10"/>
        <v>11.580082565614662</v>
      </c>
      <c r="AA6" s="71">
        <f t="shared" si="11"/>
        <v>12.707995465518509</v>
      </c>
      <c r="AB6" s="82">
        <f t="shared" si="12"/>
        <v>12.31234297935101</v>
      </c>
      <c r="AC6" s="90">
        <f t="shared" si="13"/>
        <v>19.473142956538833</v>
      </c>
      <c r="AD6" s="104">
        <f t="shared" si="14"/>
        <v>1.339659588021735</v>
      </c>
      <c r="AE6" s="104">
        <f t="shared" si="15"/>
        <v>1.502197194948613</v>
      </c>
      <c r="AF6" s="104">
        <f t="shared" si="16"/>
        <v>1.5236661305593373</v>
      </c>
      <c r="AG6" s="104">
        <f t="shared" si="17"/>
        <v>1.4334775526600043</v>
      </c>
      <c r="AH6" s="104">
        <f t="shared" si="18"/>
        <v>1.4224592919915524</v>
      </c>
      <c r="AI6" s="104">
        <f t="shared" si="19"/>
        <v>1.0974011103558983</v>
      </c>
      <c r="AJ6" s="118">
        <f t="shared" si="20"/>
        <v>1.5815952324587754</v>
      </c>
      <c r="AK6" s="101">
        <v>0.58483088720018972</v>
      </c>
    </row>
    <row r="7" spans="1:47" x14ac:dyDescent="0.25">
      <c r="A7" s="2" t="s">
        <v>30</v>
      </c>
      <c r="B7" s="106">
        <v>35630230000</v>
      </c>
      <c r="C7" s="116">
        <v>30582400000</v>
      </c>
      <c r="D7" s="103">
        <v>37199030000</v>
      </c>
      <c r="E7" s="103">
        <v>68647870000</v>
      </c>
      <c r="F7" s="106">
        <v>15348310000</v>
      </c>
      <c r="G7" s="116">
        <v>6981725000</v>
      </c>
      <c r="H7" s="103">
        <v>42393560000</v>
      </c>
      <c r="I7" s="103">
        <v>24463810000</v>
      </c>
      <c r="J7" s="106">
        <v>31937410000</v>
      </c>
      <c r="K7" s="116">
        <v>59668880000</v>
      </c>
      <c r="L7" s="103">
        <v>26833150000</v>
      </c>
      <c r="M7" s="103">
        <v>73697610000</v>
      </c>
      <c r="N7" s="106">
        <v>28970820000</v>
      </c>
      <c r="O7" s="116">
        <v>47352670000</v>
      </c>
      <c r="P7" s="82">
        <f t="shared" si="0"/>
        <v>18.465417996139244</v>
      </c>
      <c r="Q7" s="90">
        <f t="shared" si="1"/>
        <v>17.836824087868521</v>
      </c>
      <c r="R7" s="71">
        <f t="shared" si="2"/>
        <v>18.198467367301145</v>
      </c>
      <c r="S7" s="71">
        <f t="shared" si="3"/>
        <v>21.479624185841054</v>
      </c>
      <c r="T7" s="82">
        <f t="shared" si="4"/>
        <v>14.356736979769853</v>
      </c>
      <c r="U7" s="90">
        <f t="shared" si="5"/>
        <v>15.646386994777409</v>
      </c>
      <c r="V7" s="71">
        <f t="shared" si="6"/>
        <v>18.697244233375766</v>
      </c>
      <c r="W7" s="71">
        <f t="shared" si="7"/>
        <v>19.797581749983863</v>
      </c>
      <c r="X7" s="82">
        <f t="shared" si="8"/>
        <v>18.268723495153598</v>
      </c>
      <c r="Y7" s="90">
        <f t="shared" si="9"/>
        <v>21.773952579236227</v>
      </c>
      <c r="Z7" s="71">
        <f t="shared" si="10"/>
        <v>19.304526121677128</v>
      </c>
      <c r="AA7" s="71">
        <f t="shared" si="11"/>
        <v>18.991453251922451</v>
      </c>
      <c r="AB7" s="82">
        <f t="shared" si="12"/>
        <v>18.793901850526112</v>
      </c>
      <c r="AC7" s="90">
        <f t="shared" si="13"/>
        <v>24.813711542703977</v>
      </c>
      <c r="AD7" s="104">
        <f t="shared" si="14"/>
        <v>0.96595831687091249</v>
      </c>
      <c r="AE7" s="104">
        <f t="shared" si="15"/>
        <v>1.1802985247227722</v>
      </c>
      <c r="AF7" s="104">
        <f t="shared" si="16"/>
        <v>1.0898289086736637</v>
      </c>
      <c r="AG7" s="104">
        <f t="shared" si="17"/>
        <v>1.0588502510249036</v>
      </c>
      <c r="AH7" s="104">
        <f t="shared" si="18"/>
        <v>1.1918704985059581</v>
      </c>
      <c r="AI7" s="104">
        <f t="shared" si="19"/>
        <v>0.98378241103763087</v>
      </c>
      <c r="AJ7" s="118">
        <f t="shared" si="20"/>
        <v>1.3203065409224402</v>
      </c>
      <c r="AK7" s="101">
        <v>0.59784998824490998</v>
      </c>
    </row>
    <row r="8" spans="1:47" x14ac:dyDescent="0.25">
      <c r="A8" s="2" t="s">
        <v>31</v>
      </c>
      <c r="B8" s="106">
        <v>19330250000</v>
      </c>
      <c r="C8" s="116">
        <v>21314140000</v>
      </c>
      <c r="D8" s="103">
        <v>20838970000</v>
      </c>
      <c r="E8" s="103">
        <v>39442040000</v>
      </c>
      <c r="F8" s="106">
        <v>8127020000</v>
      </c>
      <c r="G8" s="116">
        <v>4998648000</v>
      </c>
      <c r="H8" s="103">
        <v>23458680000</v>
      </c>
      <c r="I8" s="103">
        <v>12436510000</v>
      </c>
      <c r="J8" s="106">
        <v>18382440000</v>
      </c>
      <c r="K8" s="116">
        <v>55167510000</v>
      </c>
      <c r="L8" s="103">
        <v>14791200000</v>
      </c>
      <c r="M8" s="103">
        <v>30143770000</v>
      </c>
      <c r="N8" s="106">
        <v>15245280000</v>
      </c>
      <c r="O8" s="116">
        <v>20918650000</v>
      </c>
      <c r="P8" s="82">
        <f t="shared" si="0"/>
        <v>10.017929893235902</v>
      </c>
      <c r="Q8" s="90">
        <f t="shared" si="1"/>
        <v>12.431220759790008</v>
      </c>
      <c r="R8" s="71">
        <f t="shared" si="2"/>
        <v>10.194817324891737</v>
      </c>
      <c r="S8" s="71">
        <f t="shared" si="3"/>
        <v>12.341245202843297</v>
      </c>
      <c r="T8" s="82">
        <f t="shared" si="4"/>
        <v>7.6019762807324822</v>
      </c>
      <c r="U8" s="90">
        <f t="shared" si="5"/>
        <v>11.202214504104658</v>
      </c>
      <c r="V8" s="71">
        <f t="shared" si="6"/>
        <v>10.346209880760366</v>
      </c>
      <c r="W8" s="71">
        <f t="shared" si="7"/>
        <v>10.064369507835934</v>
      </c>
      <c r="X8" s="82">
        <f t="shared" si="8"/>
        <v>10.51505784364641</v>
      </c>
      <c r="Y8" s="90">
        <f t="shared" si="9"/>
        <v>20.131343954412085</v>
      </c>
      <c r="Z8" s="71">
        <f t="shared" si="10"/>
        <v>10.641207117723814</v>
      </c>
      <c r="AA8" s="71">
        <f t="shared" si="11"/>
        <v>7.7678773950973765</v>
      </c>
      <c r="AB8" s="82">
        <f t="shared" si="12"/>
        <v>9.889892519569301</v>
      </c>
      <c r="AC8" s="90">
        <f t="shared" si="13"/>
        <v>10.961775692115875</v>
      </c>
      <c r="AD8" s="104">
        <f t="shared" si="14"/>
        <v>1.2408971606183388</v>
      </c>
      <c r="AE8" s="104">
        <f t="shared" si="15"/>
        <v>1.2105410827431724</v>
      </c>
      <c r="AF8" s="104">
        <f t="shared" si="16"/>
        <v>1.4735924041879906</v>
      </c>
      <c r="AG8" s="104">
        <f t="shared" si="17"/>
        <v>0.97275907059951128</v>
      </c>
      <c r="AH8" s="104">
        <f t="shared" si="18"/>
        <v>1.9145252697374548</v>
      </c>
      <c r="AI8" s="104">
        <f t="shared" si="19"/>
        <v>0.72998084795843621</v>
      </c>
      <c r="AJ8" s="118">
        <f t="shared" si="20"/>
        <v>1.1083816806325872</v>
      </c>
      <c r="AK8" s="101">
        <v>0.53631735263705216</v>
      </c>
    </row>
    <row r="9" spans="1:47" x14ac:dyDescent="0.25">
      <c r="A9" s="2" t="s">
        <v>32</v>
      </c>
      <c r="B9" s="106">
        <v>24361350000</v>
      </c>
      <c r="C9" s="116">
        <v>20294290000</v>
      </c>
      <c r="D9" s="103">
        <v>25176080000</v>
      </c>
      <c r="E9" s="103">
        <v>26524140000</v>
      </c>
      <c r="F9" s="106">
        <v>17339920000</v>
      </c>
      <c r="G9" s="116">
        <v>4575859000</v>
      </c>
      <c r="H9" s="103">
        <v>28061530000</v>
      </c>
      <c r="I9" s="103">
        <v>13982990000</v>
      </c>
      <c r="J9" s="106">
        <v>21660580000</v>
      </c>
      <c r="K9" s="116">
        <v>19537830000</v>
      </c>
      <c r="L9" s="103">
        <v>16734530000</v>
      </c>
      <c r="M9" s="103">
        <v>51937490000</v>
      </c>
      <c r="N9" s="106">
        <v>18809580000</v>
      </c>
      <c r="O9" s="116">
        <v>14119950000</v>
      </c>
      <c r="P9" s="82">
        <f t="shared" si="0"/>
        <v>12.625304711764329</v>
      </c>
      <c r="Q9" s="90">
        <f t="shared" si="1"/>
        <v>11.836405276178104</v>
      </c>
      <c r="R9" s="71">
        <f t="shared" si="2"/>
        <v>12.31661337181542</v>
      </c>
      <c r="S9" s="71">
        <f t="shared" si="3"/>
        <v>8.2992896801114746</v>
      </c>
      <c r="T9" s="82">
        <f t="shared" si="4"/>
        <v>16.219679605784012</v>
      </c>
      <c r="U9" s="90">
        <f t="shared" si="5"/>
        <v>10.254723688993073</v>
      </c>
      <c r="V9" s="71">
        <f t="shared" si="6"/>
        <v>12.376249599519387</v>
      </c>
      <c r="W9" s="71">
        <f t="shared" si="7"/>
        <v>11.315873841164024</v>
      </c>
      <c r="X9" s="82">
        <f t="shared" si="8"/>
        <v>12.390207808480842</v>
      </c>
      <c r="Y9" s="90">
        <f t="shared" si="9"/>
        <v>7.1296090008925743</v>
      </c>
      <c r="Z9" s="71">
        <f t="shared" si="10"/>
        <v>12.039293616999478</v>
      </c>
      <c r="AA9" s="71">
        <f t="shared" si="11"/>
        <v>13.383994587574682</v>
      </c>
      <c r="AB9" s="82">
        <f t="shared" si="12"/>
        <v>12.202119248596311</v>
      </c>
      <c r="AC9" s="90">
        <f t="shared" si="13"/>
        <v>7.3991258845045706</v>
      </c>
      <c r="AD9" s="104">
        <f t="shared" si="14"/>
        <v>0.93751442411911656</v>
      </c>
      <c r="AE9" s="104">
        <f t="shared" si="15"/>
        <v>0.67382887077571652</v>
      </c>
      <c r="AF9" s="104">
        <f t="shared" si="16"/>
        <v>0.63223959647983374</v>
      </c>
      <c r="AG9" s="104">
        <f t="shared" si="17"/>
        <v>0.9143217216307159</v>
      </c>
      <c r="AH9" s="104">
        <f t="shared" si="18"/>
        <v>0.57542287515246549</v>
      </c>
      <c r="AI9" s="104">
        <f t="shared" si="19"/>
        <v>1.1116926800984808</v>
      </c>
      <c r="AJ9" s="118">
        <f t="shared" si="20"/>
        <v>0.60638039456594717</v>
      </c>
      <c r="AK9" s="101">
        <v>0.8362456019632738</v>
      </c>
    </row>
    <row r="10" spans="1:47" x14ac:dyDescent="0.25">
      <c r="A10" s="6" t="s">
        <v>33</v>
      </c>
      <c r="B10" s="106">
        <v>18993890000</v>
      </c>
      <c r="C10" s="116">
        <v>14169950000</v>
      </c>
      <c r="D10" s="103">
        <v>21071000000</v>
      </c>
      <c r="E10" s="103">
        <v>27267960000</v>
      </c>
      <c r="F10" s="106">
        <v>11875120000</v>
      </c>
      <c r="G10" s="116">
        <v>2881862000</v>
      </c>
      <c r="H10" s="103">
        <v>22112970000</v>
      </c>
      <c r="I10" s="103">
        <v>8181504000</v>
      </c>
      <c r="J10" s="106">
        <v>16654400000</v>
      </c>
      <c r="K10" s="116">
        <v>14710560000</v>
      </c>
      <c r="L10" s="103">
        <v>12404560000</v>
      </c>
      <c r="M10" s="103">
        <v>41952810000</v>
      </c>
      <c r="N10" s="106">
        <v>14920360000</v>
      </c>
      <c r="O10" s="116">
        <v>11465820000</v>
      </c>
      <c r="P10" s="82">
        <f t="shared" si="0"/>
        <v>9.8436108389614443</v>
      </c>
      <c r="Q10" s="90">
        <f t="shared" si="1"/>
        <v>8.2644562063112303</v>
      </c>
      <c r="R10" s="71">
        <f t="shared" si="2"/>
        <v>10.308330778958547</v>
      </c>
      <c r="S10" s="71">
        <f t="shared" si="3"/>
        <v>8.5320277688811963</v>
      </c>
      <c r="T10" s="82">
        <f t="shared" si="4"/>
        <v>11.107931390700641</v>
      </c>
      <c r="U10" s="90">
        <f t="shared" si="5"/>
        <v>6.4583936086773983</v>
      </c>
      <c r="V10" s="71">
        <f t="shared" si="6"/>
        <v>9.7526983064246391</v>
      </c>
      <c r="W10" s="71">
        <f t="shared" si="7"/>
        <v>6.6209635489247169</v>
      </c>
      <c r="X10" s="82">
        <f t="shared" si="8"/>
        <v>9.5265905587737425</v>
      </c>
      <c r="Y10" s="90">
        <f t="shared" si="9"/>
        <v>5.3680752153217766</v>
      </c>
      <c r="Z10" s="71">
        <f t="shared" si="10"/>
        <v>8.9241908813505404</v>
      </c>
      <c r="AA10" s="71">
        <f t="shared" si="11"/>
        <v>10.810999568395566</v>
      </c>
      <c r="AB10" s="82">
        <f t="shared" si="12"/>
        <v>9.6791109611159012</v>
      </c>
      <c r="AC10" s="90">
        <f t="shared" si="13"/>
        <v>6.0083106207224661</v>
      </c>
      <c r="AD10" s="104">
        <f t="shared" si="14"/>
        <v>0.83957567416218337</v>
      </c>
      <c r="AE10" s="104">
        <f t="shared" si="15"/>
        <v>0.82768276958058473</v>
      </c>
      <c r="AF10" s="104">
        <f t="shared" si="16"/>
        <v>0.58142181307351692</v>
      </c>
      <c r="AG10" s="104">
        <f t="shared" si="17"/>
        <v>0.67888530342040043</v>
      </c>
      <c r="AH10" s="104">
        <f t="shared" si="18"/>
        <v>0.56348335558285523</v>
      </c>
      <c r="AI10" s="104">
        <f t="shared" si="19"/>
        <v>1.2114263031943895</v>
      </c>
      <c r="AJ10" s="118">
        <f t="shared" si="20"/>
        <v>0.62075025742134582</v>
      </c>
      <c r="AK10" s="101">
        <v>0.96857546210952772</v>
      </c>
    </row>
    <row r="11" spans="1:47" x14ac:dyDescent="0.25">
      <c r="A11" s="6" t="s">
        <v>34</v>
      </c>
      <c r="B11" s="106">
        <v>28262200000</v>
      </c>
      <c r="C11" s="116">
        <v>13911500000</v>
      </c>
      <c r="D11" s="103">
        <v>28707350000</v>
      </c>
      <c r="E11" s="103">
        <v>28502320000</v>
      </c>
      <c r="F11" s="106">
        <v>12707560000</v>
      </c>
      <c r="G11" s="116">
        <v>1823706000</v>
      </c>
      <c r="H11" s="103">
        <v>34905850000</v>
      </c>
      <c r="I11" s="103">
        <v>8551475000</v>
      </c>
      <c r="J11" s="106">
        <v>24098520000</v>
      </c>
      <c r="K11" s="116">
        <v>14586690000</v>
      </c>
      <c r="L11" s="103">
        <v>19004180000</v>
      </c>
      <c r="M11" s="103">
        <v>54436200000</v>
      </c>
      <c r="N11" s="106">
        <v>20624170000</v>
      </c>
      <c r="O11" s="116">
        <v>11111220000</v>
      </c>
      <c r="P11" s="82">
        <f t="shared" si="0"/>
        <v>14.646925840514827</v>
      </c>
      <c r="Q11" s="90">
        <f t="shared" si="1"/>
        <v>8.1137182921674871</v>
      </c>
      <c r="R11" s="71">
        <f t="shared" si="2"/>
        <v>14.044177285716655</v>
      </c>
      <c r="S11" s="71">
        <f t="shared" si="3"/>
        <v>8.9182537203933823</v>
      </c>
      <c r="T11" s="82">
        <f t="shared" si="4"/>
        <v>11.886591851131763</v>
      </c>
      <c r="U11" s="90">
        <f t="shared" si="5"/>
        <v>4.0870142895484323</v>
      </c>
      <c r="V11" s="71">
        <f t="shared" si="6"/>
        <v>15.394866640677959</v>
      </c>
      <c r="W11" s="71">
        <f t="shared" si="7"/>
        <v>6.9203662632861871</v>
      </c>
      <c r="X11" s="82">
        <f t="shared" si="8"/>
        <v>13.784749562423157</v>
      </c>
      <c r="Y11" s="90">
        <f t="shared" si="9"/>
        <v>5.3228734366728387</v>
      </c>
      <c r="Z11" s="71">
        <f t="shared" si="10"/>
        <v>13.672143942513424</v>
      </c>
      <c r="AA11" s="71">
        <f t="shared" si="11"/>
        <v>14.027897885864968</v>
      </c>
      <c r="AB11" s="82">
        <f t="shared" si="12"/>
        <v>13.379277035602207</v>
      </c>
      <c r="AC11" s="90">
        <f t="shared" si="13"/>
        <v>5.8224933877545508</v>
      </c>
      <c r="AD11" s="104">
        <f t="shared" si="14"/>
        <v>0.553953667855964</v>
      </c>
      <c r="AE11" s="104">
        <f t="shared" si="15"/>
        <v>0.6350143222318555</v>
      </c>
      <c r="AF11" s="104">
        <f t="shared" si="16"/>
        <v>0.34383398881146016</v>
      </c>
      <c r="AG11" s="104">
        <f t="shared" si="17"/>
        <v>0.44952427486448354</v>
      </c>
      <c r="AH11" s="104">
        <f t="shared" si="18"/>
        <v>0.38614219377498477</v>
      </c>
      <c r="AI11" s="104">
        <f t="shared" si="19"/>
        <v>1.0260203480044801</v>
      </c>
      <c r="AJ11" s="118">
        <f t="shared" si="20"/>
        <v>0.43518744490161293</v>
      </c>
      <c r="AK11" s="101">
        <v>0.8414312162841131</v>
      </c>
    </row>
    <row r="12" spans="1:47" x14ac:dyDescent="0.25">
      <c r="A12" s="6" t="s">
        <v>35</v>
      </c>
      <c r="B12" s="106">
        <v>11532010000</v>
      </c>
      <c r="C12" s="116">
        <v>5707556000</v>
      </c>
      <c r="D12" s="103">
        <v>11845980000</v>
      </c>
      <c r="E12" s="103">
        <v>10503170000</v>
      </c>
      <c r="F12" s="106">
        <v>5073082000</v>
      </c>
      <c r="G12" s="116">
        <v>895454800</v>
      </c>
      <c r="H12" s="103">
        <v>14006260000</v>
      </c>
      <c r="I12" s="103">
        <v>2529273000</v>
      </c>
      <c r="J12" s="106">
        <v>10373100000</v>
      </c>
      <c r="K12" s="116">
        <v>8282084000</v>
      </c>
      <c r="L12" s="103">
        <v>7776364000</v>
      </c>
      <c r="M12" s="103">
        <v>15504140000</v>
      </c>
      <c r="N12" s="106">
        <v>8166484000</v>
      </c>
      <c r="O12" s="116">
        <v>3211313000</v>
      </c>
      <c r="P12" s="82">
        <f t="shared" si="0"/>
        <v>5.976480785716447</v>
      </c>
      <c r="Q12" s="90">
        <f t="shared" si="1"/>
        <v>3.3288647177349882</v>
      </c>
      <c r="R12" s="71">
        <f t="shared" si="2"/>
        <v>5.7952769323206006</v>
      </c>
      <c r="S12" s="71">
        <f t="shared" si="3"/>
        <v>3.2863968592179216</v>
      </c>
      <c r="T12" s="82">
        <f t="shared" si="4"/>
        <v>4.74533704041714</v>
      </c>
      <c r="U12" s="90">
        <f t="shared" si="5"/>
        <v>2.0067579770230144</v>
      </c>
      <c r="V12" s="71">
        <f t="shared" si="6"/>
        <v>6.1773171211892013</v>
      </c>
      <c r="W12" s="71">
        <f t="shared" si="7"/>
        <v>2.0468393510874607</v>
      </c>
      <c r="X12" s="82">
        <f t="shared" si="8"/>
        <v>5.9335837091228685</v>
      </c>
      <c r="Y12" s="90">
        <f t="shared" si="9"/>
        <v>3.022240475659189</v>
      </c>
      <c r="Z12" s="71">
        <f t="shared" si="10"/>
        <v>5.5945359366928464</v>
      </c>
      <c r="AA12" s="71">
        <f t="shared" si="11"/>
        <v>3.9953283426865669</v>
      </c>
      <c r="AB12" s="82">
        <f t="shared" si="12"/>
        <v>5.2977478290187117</v>
      </c>
      <c r="AC12" s="90">
        <f t="shared" si="13"/>
        <v>1.6827898924249751</v>
      </c>
      <c r="AD12" s="104">
        <f t="shared" si="14"/>
        <v>0.55699413034019007</v>
      </c>
      <c r="AE12" s="104">
        <f t="shared" si="15"/>
        <v>0.56708193544461916</v>
      </c>
      <c r="AF12" s="104">
        <f t="shared" si="16"/>
        <v>0.42289050491692998</v>
      </c>
      <c r="AG12" s="104">
        <f t="shared" si="17"/>
        <v>0.33134762404644391</v>
      </c>
      <c r="AH12" s="104">
        <f t="shared" si="18"/>
        <v>0.50934487888196511</v>
      </c>
      <c r="AI12" s="104">
        <f t="shared" si="19"/>
        <v>0.71414830253970363</v>
      </c>
      <c r="AJ12" s="118">
        <f t="shared" si="20"/>
        <v>0.31764250521842485</v>
      </c>
      <c r="AK12" s="101">
        <v>0.57406940321996458</v>
      </c>
    </row>
    <row r="13" spans="1:47" x14ac:dyDescent="0.25">
      <c r="A13" s="2" t="s">
        <v>36</v>
      </c>
      <c r="B13" s="106">
        <v>2873651000</v>
      </c>
      <c r="C13" s="116">
        <v>2846016000</v>
      </c>
      <c r="D13" s="103">
        <v>2670908000</v>
      </c>
      <c r="E13" s="103">
        <v>3071233000</v>
      </c>
      <c r="F13" s="106">
        <v>1710832000</v>
      </c>
      <c r="G13" s="116">
        <v>448148100</v>
      </c>
      <c r="H13" s="103">
        <v>2979523000</v>
      </c>
      <c r="I13" s="103">
        <v>1509456000</v>
      </c>
      <c r="J13" s="106">
        <v>2272951000</v>
      </c>
      <c r="K13" s="116">
        <v>1738445000</v>
      </c>
      <c r="L13" s="103">
        <v>1570834000</v>
      </c>
      <c r="M13" s="103">
        <v>7806857000</v>
      </c>
      <c r="N13" s="106">
        <v>1751914000</v>
      </c>
      <c r="O13" s="116">
        <v>1200874000</v>
      </c>
      <c r="P13" s="82">
        <f t="shared" si="0"/>
        <v>1.4892737680902857</v>
      </c>
      <c r="Q13" s="90">
        <f t="shared" si="1"/>
        <v>1.6599052639184375</v>
      </c>
      <c r="R13" s="71">
        <f t="shared" si="2"/>
        <v>1.3066585897283762</v>
      </c>
      <c r="S13" s="71">
        <f t="shared" si="3"/>
        <v>0.96097563736723624</v>
      </c>
      <c r="T13" s="82">
        <f t="shared" si="4"/>
        <v>1.6003042055166734</v>
      </c>
      <c r="U13" s="90">
        <f t="shared" si="5"/>
        <v>1.0043217977755075</v>
      </c>
      <c r="V13" s="71">
        <f t="shared" si="6"/>
        <v>1.3140880178489485</v>
      </c>
      <c r="W13" s="71">
        <f t="shared" si="7"/>
        <v>1.2215422927991855</v>
      </c>
      <c r="X13" s="82">
        <f t="shared" si="8"/>
        <v>1.3001653339150816</v>
      </c>
      <c r="Y13" s="90">
        <f t="shared" si="9"/>
        <v>0.63438125521394595</v>
      </c>
      <c r="Z13" s="71">
        <f t="shared" si="10"/>
        <v>1.130102354208081</v>
      </c>
      <c r="AA13" s="71">
        <f t="shared" si="11"/>
        <v>2.0117824683859293</v>
      </c>
      <c r="AB13" s="82">
        <f t="shared" si="12"/>
        <v>1.136498717211408</v>
      </c>
      <c r="AC13" s="90">
        <f t="shared" si="13"/>
        <v>0.6292811162524331</v>
      </c>
      <c r="AD13" s="104">
        <f t="shared" si="14"/>
        <v>1.1145736260747778</v>
      </c>
      <c r="AE13" s="104">
        <f t="shared" si="15"/>
        <v>0.735445084830461</v>
      </c>
      <c r="AF13" s="104">
        <f t="shared" si="16"/>
        <v>0.62758180245564787</v>
      </c>
      <c r="AG13" s="104">
        <f t="shared" si="17"/>
        <v>0.92957418088230304</v>
      </c>
      <c r="AH13" s="104">
        <f t="shared" si="18"/>
        <v>0.48792352685153167</v>
      </c>
      <c r="AI13" s="104">
        <f t="shared" si="19"/>
        <v>1.7801772210232103</v>
      </c>
      <c r="AJ13" s="118">
        <f t="shared" si="20"/>
        <v>0.55370156316276431</v>
      </c>
      <c r="AK13" s="101">
        <v>0.95910446759330814</v>
      </c>
    </row>
    <row r="14" spans="1:47" s="153" customFormat="1" x14ac:dyDescent="0.25">
      <c r="A14" s="107" t="s">
        <v>20</v>
      </c>
      <c r="B14" s="155">
        <f t="shared" ref="B14:O14" si="21">SUM(B5:B13)</f>
        <v>192956531000</v>
      </c>
      <c r="C14" s="156">
        <f t="shared" si="21"/>
        <v>171456532000</v>
      </c>
      <c r="D14" s="108">
        <f t="shared" si="21"/>
        <v>204407488000</v>
      </c>
      <c r="E14" s="108">
        <f t="shared" si="21"/>
        <v>319595303000</v>
      </c>
      <c r="F14" s="155">
        <f t="shared" si="21"/>
        <v>106906674000</v>
      </c>
      <c r="G14" s="156">
        <f t="shared" si="21"/>
        <v>44621962900</v>
      </c>
      <c r="H14" s="108">
        <f t="shared" si="21"/>
        <v>226736943000</v>
      </c>
      <c r="I14" s="108">
        <f t="shared" si="21"/>
        <v>123569688000</v>
      </c>
      <c r="J14" s="155">
        <f t="shared" si="21"/>
        <v>174820151000</v>
      </c>
      <c r="K14" s="156">
        <f t="shared" si="21"/>
        <v>274037889000</v>
      </c>
      <c r="L14" s="108">
        <f t="shared" si="21"/>
        <v>138999268000</v>
      </c>
      <c r="M14" s="108">
        <f t="shared" si="21"/>
        <v>388056717000</v>
      </c>
      <c r="N14" s="155">
        <f t="shared" si="21"/>
        <v>154150108000</v>
      </c>
      <c r="O14" s="156">
        <f t="shared" si="21"/>
        <v>190832677000</v>
      </c>
      <c r="P14" s="83">
        <f t="shared" si="0"/>
        <v>100</v>
      </c>
      <c r="Q14" s="98">
        <f t="shared" si="1"/>
        <v>100</v>
      </c>
      <c r="R14" s="72">
        <f t="shared" si="2"/>
        <v>100</v>
      </c>
      <c r="S14" s="72">
        <f t="shared" si="3"/>
        <v>100</v>
      </c>
      <c r="T14" s="83">
        <f t="shared" si="4"/>
        <v>100</v>
      </c>
      <c r="U14" s="98">
        <f t="shared" si="5"/>
        <v>100</v>
      </c>
      <c r="V14" s="72">
        <f t="shared" si="6"/>
        <v>100</v>
      </c>
      <c r="W14" s="72">
        <f t="shared" si="7"/>
        <v>100</v>
      </c>
      <c r="X14" s="83">
        <f t="shared" si="8"/>
        <v>100</v>
      </c>
      <c r="Y14" s="98">
        <f t="shared" si="9"/>
        <v>100</v>
      </c>
      <c r="Z14" s="72">
        <f t="shared" si="10"/>
        <v>100</v>
      </c>
      <c r="AA14" s="72">
        <f t="shared" si="11"/>
        <v>100</v>
      </c>
      <c r="AB14" s="83">
        <f t="shared" si="12"/>
        <v>100</v>
      </c>
      <c r="AC14" s="98">
        <f t="shared" si="13"/>
        <v>100</v>
      </c>
      <c r="AD14" s="109">
        <f t="shared" si="14"/>
        <v>1</v>
      </c>
      <c r="AE14" s="109">
        <f t="shared" si="15"/>
        <v>1</v>
      </c>
      <c r="AF14" s="109">
        <f t="shared" si="16"/>
        <v>1</v>
      </c>
      <c r="AG14" s="109">
        <f t="shared" si="17"/>
        <v>1</v>
      </c>
      <c r="AH14" s="109">
        <f t="shared" si="18"/>
        <v>1</v>
      </c>
      <c r="AI14" s="109">
        <f t="shared" si="19"/>
        <v>1</v>
      </c>
      <c r="AJ14" s="158">
        <f t="shared" si="20"/>
        <v>1</v>
      </c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 s="2" customFormat="1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38"/>
      <c r="AE15" s="38"/>
      <c r="AF15" s="38"/>
      <c r="AG15" s="38"/>
      <c r="AH15" s="38"/>
      <c r="AI15" s="38"/>
      <c r="AJ15" s="38"/>
    </row>
    <row r="16" spans="1:47" s="2" customFormat="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38"/>
      <c r="AE16" s="38"/>
      <c r="AF16" s="38"/>
      <c r="AG16" s="38"/>
      <c r="AH16" s="38"/>
      <c r="AI16" s="38"/>
      <c r="AJ16" s="38"/>
    </row>
    <row r="17" spans="1:36" s="2" customForma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38"/>
      <c r="AE17" s="38"/>
      <c r="AF17" s="38"/>
      <c r="AG17" s="38"/>
      <c r="AH17" s="38"/>
      <c r="AI17" s="38"/>
      <c r="AJ17" s="38"/>
    </row>
    <row r="18" spans="1:36" s="2" customFormat="1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38"/>
      <c r="AE18" s="38"/>
      <c r="AF18" s="38"/>
      <c r="AG18" s="38"/>
      <c r="AH18" s="38"/>
      <c r="AI18" s="38"/>
      <c r="AJ18" s="38"/>
    </row>
    <row r="19" spans="1:36" s="2" customFormat="1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38"/>
      <c r="AE19" s="38"/>
      <c r="AF19" s="38"/>
      <c r="AG19" s="38"/>
      <c r="AH19" s="38"/>
      <c r="AI19" s="38"/>
      <c r="AJ19" s="38"/>
    </row>
    <row r="20" spans="1:36" s="2" customFormat="1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38"/>
      <c r="AE20" s="38"/>
      <c r="AF20" s="38"/>
      <c r="AG20" s="38"/>
      <c r="AH20" s="38"/>
      <c r="AI20" s="38"/>
      <c r="AJ20" s="38"/>
    </row>
    <row r="21" spans="1:36" s="2" customFormat="1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38"/>
      <c r="AE21" s="38"/>
      <c r="AF21" s="38"/>
      <c r="AG21" s="38"/>
      <c r="AH21" s="38"/>
      <c r="AI21" s="38"/>
      <c r="AJ21" s="38"/>
    </row>
    <row r="22" spans="1:36" s="2" customFormat="1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38"/>
      <c r="AE22" s="38"/>
      <c r="AF22" s="38"/>
      <c r="AG22" s="38"/>
      <c r="AH22" s="38"/>
      <c r="AI22" s="38"/>
      <c r="AJ22" s="38"/>
    </row>
    <row r="23" spans="1:36" s="2" customForma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38"/>
      <c r="AE23" s="38"/>
      <c r="AF23" s="38"/>
      <c r="AG23" s="38"/>
      <c r="AH23" s="38"/>
      <c r="AI23" s="38"/>
      <c r="AJ23" s="38"/>
    </row>
    <row r="24" spans="1:36" s="2" customFormat="1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38"/>
      <c r="AE24" s="38"/>
      <c r="AF24" s="38"/>
      <c r="AG24" s="38"/>
      <c r="AH24" s="38"/>
      <c r="AI24" s="38"/>
      <c r="AJ24" s="38"/>
    </row>
    <row r="25" spans="1:36" s="2" customFormat="1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38"/>
      <c r="AE25" s="38"/>
      <c r="AF25" s="38"/>
      <c r="AG25" s="38"/>
      <c r="AH25" s="38"/>
      <c r="AI25" s="38"/>
      <c r="AJ25" s="38"/>
    </row>
    <row r="26" spans="1:36" s="2" customFormat="1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38"/>
      <c r="AE26" s="38"/>
      <c r="AF26" s="38"/>
      <c r="AG26" s="38"/>
      <c r="AH26" s="38"/>
      <c r="AI26" s="38"/>
      <c r="AJ26" s="38"/>
    </row>
    <row r="27" spans="1:36" s="2" customFormat="1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38"/>
      <c r="AE27" s="38"/>
      <c r="AF27" s="38"/>
      <c r="AG27" s="38"/>
      <c r="AH27" s="38"/>
      <c r="AI27" s="38"/>
      <c r="AJ27" s="38"/>
    </row>
    <row r="28" spans="1:36" s="2" customFormat="1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38"/>
      <c r="AE28" s="38"/>
      <c r="AF28" s="38"/>
      <c r="AG28" s="38"/>
      <c r="AH28" s="38"/>
      <c r="AI28" s="38"/>
      <c r="AJ28" s="38"/>
    </row>
    <row r="29" spans="1:36" s="2" customFormat="1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38"/>
      <c r="AE29" s="38"/>
      <c r="AF29" s="38"/>
      <c r="AG29" s="38"/>
      <c r="AH29" s="38"/>
      <c r="AI29" s="38"/>
      <c r="AJ29" s="38"/>
    </row>
    <row r="30" spans="1:36" s="2" customFormat="1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38"/>
      <c r="AE30" s="38"/>
      <c r="AF30" s="38"/>
      <c r="AG30" s="38"/>
      <c r="AH30" s="38"/>
      <c r="AI30" s="38"/>
      <c r="AJ30" s="38"/>
    </row>
    <row r="31" spans="1:36" s="2" customFormat="1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38"/>
      <c r="AE31" s="38"/>
      <c r="AF31" s="38"/>
      <c r="AG31" s="38"/>
      <c r="AH31" s="38"/>
      <c r="AI31" s="38"/>
      <c r="AJ31" s="38"/>
    </row>
    <row r="32" spans="1:36" s="2" customFormat="1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38"/>
      <c r="AE32" s="38"/>
      <c r="AF32" s="38"/>
      <c r="AG32" s="38"/>
      <c r="AH32" s="38"/>
      <c r="AI32" s="38"/>
      <c r="AJ32" s="38"/>
    </row>
    <row r="33" spans="1:36" s="2" customFormat="1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38"/>
      <c r="AE33" s="38"/>
      <c r="AF33" s="38"/>
      <c r="AG33" s="38"/>
      <c r="AH33" s="38"/>
      <c r="AI33" s="38"/>
      <c r="AJ33" s="38"/>
    </row>
    <row r="34" spans="1:36" s="2" customFormat="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38"/>
      <c r="AE34" s="38"/>
      <c r="AF34" s="38"/>
      <c r="AG34" s="38"/>
      <c r="AH34" s="38"/>
      <c r="AI34" s="38"/>
      <c r="AJ34" s="38"/>
    </row>
    <row r="35" spans="1:36" s="2" customForma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38"/>
      <c r="AE35" s="38"/>
      <c r="AF35" s="38"/>
      <c r="AG35" s="38"/>
      <c r="AH35" s="38"/>
      <c r="AI35" s="38"/>
      <c r="AJ35" s="38"/>
    </row>
    <row r="36" spans="1:36" s="2" customFormat="1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38"/>
      <c r="AE36" s="38"/>
      <c r="AF36" s="38"/>
      <c r="AG36" s="38"/>
      <c r="AH36" s="38"/>
      <c r="AI36" s="38"/>
      <c r="AJ36" s="38"/>
    </row>
    <row r="37" spans="1:36" s="2" customForma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38"/>
      <c r="AE37" s="38"/>
      <c r="AF37" s="38"/>
      <c r="AG37" s="38"/>
      <c r="AH37" s="38"/>
      <c r="AI37" s="38"/>
      <c r="AJ37" s="38"/>
    </row>
  </sheetData>
  <mergeCells count="32">
    <mergeCell ref="AK1:AK4"/>
    <mergeCell ref="AD2:AG2"/>
    <mergeCell ref="AH2:AJ2"/>
    <mergeCell ref="AD1:AJ1"/>
    <mergeCell ref="A1:A4"/>
    <mergeCell ref="B1:O1"/>
    <mergeCell ref="B2:I2"/>
    <mergeCell ref="J2:O2"/>
    <mergeCell ref="P1:AC1"/>
    <mergeCell ref="P2:W2"/>
    <mergeCell ref="X2:AC2"/>
    <mergeCell ref="Z3:AA3"/>
    <mergeCell ref="AB3:AC3"/>
    <mergeCell ref="AJ3:AJ4"/>
    <mergeCell ref="AI3:AI4"/>
    <mergeCell ref="AH3:AH4"/>
    <mergeCell ref="AG3:AG4"/>
    <mergeCell ref="AF3:AF4"/>
    <mergeCell ref="AE3:AE4"/>
    <mergeCell ref="AD3:AD4"/>
    <mergeCell ref="N3:O3"/>
    <mergeCell ref="P3:Q3"/>
    <mergeCell ref="R3:S3"/>
    <mergeCell ref="T3:U3"/>
    <mergeCell ref="V3:W3"/>
    <mergeCell ref="X3:Y3"/>
    <mergeCell ref="L3:M3"/>
    <mergeCell ref="B3:C3"/>
    <mergeCell ref="D3:E3"/>
    <mergeCell ref="F3:G3"/>
    <mergeCell ref="H3:I3"/>
    <mergeCell ref="J3:K3"/>
  </mergeCells>
  <conditionalFormatting sqref="AD5:AJ14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7"/>
  <sheetViews>
    <sheetView zoomScale="70" zoomScaleNormal="70" workbookViewId="0">
      <selection activeCell="V44" sqref="V44"/>
    </sheetView>
  </sheetViews>
  <sheetFormatPr defaultRowHeight="15" x14ac:dyDescent="0.25"/>
  <cols>
    <col min="1" max="1" width="38" style="37" bestFit="1" customWidth="1"/>
    <col min="2" max="2" width="10.5703125" style="37" customWidth="1"/>
    <col min="3" max="3" width="9.28515625" style="27" customWidth="1"/>
    <col min="4" max="4" width="10.5703125" style="37" customWidth="1"/>
    <col min="5" max="5" width="10.5703125" style="37" bestFit="1" customWidth="1"/>
    <col min="6" max="6" width="10.5703125" style="37" customWidth="1"/>
    <col min="7" max="7" width="9.28515625" style="37" customWidth="1"/>
    <col min="8" max="8" width="12.140625" style="37" bestFit="1" customWidth="1"/>
    <col min="9" max="9" width="10.5703125" style="27" bestFit="1" customWidth="1"/>
    <col min="10" max="10" width="10.5703125" style="37" customWidth="1"/>
    <col min="11" max="11" width="10.5703125" style="27" bestFit="1" customWidth="1"/>
    <col min="12" max="12" width="10.5703125" style="37" customWidth="1"/>
    <col min="13" max="13" width="10.5703125" style="27" bestFit="1" customWidth="1"/>
    <col min="14" max="14" width="9.140625" style="152"/>
    <col min="15" max="25" width="9.140625" style="37"/>
    <col min="26" max="26" width="9.140625" style="154"/>
    <col min="27" max="31" width="9.140625" style="65"/>
    <col min="32" max="49" width="9.140625" style="2"/>
  </cols>
  <sheetData>
    <row r="1" spans="1:49" s="3" customFormat="1" x14ac:dyDescent="0.25">
      <c r="A1" s="300" t="s">
        <v>23</v>
      </c>
      <c r="B1" s="298" t="s">
        <v>21</v>
      </c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1"/>
      <c r="N1" s="298" t="s">
        <v>57</v>
      </c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7" t="s">
        <v>62</v>
      </c>
      <c r="AA1" s="298"/>
      <c r="AB1" s="298"/>
      <c r="AC1" s="298"/>
      <c r="AD1" s="298"/>
      <c r="AE1" s="299"/>
      <c r="AF1" s="313" t="s">
        <v>238</v>
      </c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49" s="3" customFormat="1" x14ac:dyDescent="0.25">
      <c r="A2" s="300"/>
      <c r="B2" s="302" t="s">
        <v>11</v>
      </c>
      <c r="C2" s="302"/>
      <c r="D2" s="302"/>
      <c r="E2" s="302"/>
      <c r="F2" s="302"/>
      <c r="G2" s="302"/>
      <c r="H2" s="260" t="s">
        <v>12</v>
      </c>
      <c r="I2" s="260"/>
      <c r="J2" s="260"/>
      <c r="K2" s="260"/>
      <c r="L2" s="260"/>
      <c r="M2" s="260"/>
      <c r="N2" s="303" t="s">
        <v>11</v>
      </c>
      <c r="O2" s="304"/>
      <c r="P2" s="304"/>
      <c r="Q2" s="304"/>
      <c r="R2" s="304"/>
      <c r="S2" s="304"/>
      <c r="T2" s="260" t="s">
        <v>12</v>
      </c>
      <c r="U2" s="260"/>
      <c r="V2" s="260"/>
      <c r="W2" s="260"/>
      <c r="X2" s="260"/>
      <c r="Y2" s="260"/>
      <c r="Z2" s="297" t="s">
        <v>11</v>
      </c>
      <c r="AA2" s="298"/>
      <c r="AB2" s="298"/>
      <c r="AC2" s="298" t="s">
        <v>12</v>
      </c>
      <c r="AD2" s="298"/>
      <c r="AE2" s="299"/>
      <c r="AF2" s="313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49" s="157" customFormat="1" x14ac:dyDescent="0.25">
      <c r="A3" s="300"/>
      <c r="B3" s="295" t="s">
        <v>232</v>
      </c>
      <c r="C3" s="296"/>
      <c r="D3" s="295" t="s">
        <v>233</v>
      </c>
      <c r="E3" s="296"/>
      <c r="F3" s="295" t="s">
        <v>234</v>
      </c>
      <c r="G3" s="296"/>
      <c r="H3" s="294" t="s">
        <v>235</v>
      </c>
      <c r="I3" s="294"/>
      <c r="J3" s="294" t="s">
        <v>236</v>
      </c>
      <c r="K3" s="294"/>
      <c r="L3" s="294" t="s">
        <v>237</v>
      </c>
      <c r="M3" s="294"/>
      <c r="N3" s="295" t="s">
        <v>232</v>
      </c>
      <c r="O3" s="296"/>
      <c r="P3" s="295" t="s">
        <v>233</v>
      </c>
      <c r="Q3" s="296"/>
      <c r="R3" s="295" t="s">
        <v>234</v>
      </c>
      <c r="S3" s="296"/>
      <c r="T3" s="294" t="s">
        <v>235</v>
      </c>
      <c r="U3" s="294"/>
      <c r="V3" s="294" t="s">
        <v>236</v>
      </c>
      <c r="W3" s="294"/>
      <c r="X3" s="294" t="s">
        <v>237</v>
      </c>
      <c r="Y3" s="294"/>
      <c r="Z3" s="294" t="s">
        <v>232</v>
      </c>
      <c r="AA3" s="294" t="s">
        <v>233</v>
      </c>
      <c r="AB3" s="294" t="s">
        <v>234</v>
      </c>
      <c r="AC3" s="287" t="s">
        <v>235</v>
      </c>
      <c r="AD3" s="287" t="s">
        <v>236</v>
      </c>
      <c r="AE3" s="287" t="s">
        <v>237</v>
      </c>
      <c r="AF3" s="313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</row>
    <row r="4" spans="1:49" s="3" customFormat="1" x14ac:dyDescent="0.25">
      <c r="A4" s="240"/>
      <c r="B4" s="170" t="s">
        <v>0</v>
      </c>
      <c r="C4" s="172" t="s">
        <v>1</v>
      </c>
      <c r="D4" s="171" t="s">
        <v>0</v>
      </c>
      <c r="E4" s="171" t="s">
        <v>1</v>
      </c>
      <c r="F4" s="170" t="s">
        <v>0</v>
      </c>
      <c r="G4" s="172" t="s">
        <v>1</v>
      </c>
      <c r="H4" s="170" t="s">
        <v>0</v>
      </c>
      <c r="I4" s="172" t="s">
        <v>1</v>
      </c>
      <c r="J4" s="171" t="s">
        <v>0</v>
      </c>
      <c r="K4" s="171" t="s">
        <v>1</v>
      </c>
      <c r="L4" s="170" t="s">
        <v>0</v>
      </c>
      <c r="M4" s="172" t="s">
        <v>1</v>
      </c>
      <c r="N4" s="170" t="s">
        <v>0</v>
      </c>
      <c r="O4" s="172" t="s">
        <v>1</v>
      </c>
      <c r="P4" s="171" t="s">
        <v>0</v>
      </c>
      <c r="Q4" s="172" t="s">
        <v>1</v>
      </c>
      <c r="R4" s="170" t="s">
        <v>0</v>
      </c>
      <c r="S4" s="172" t="s">
        <v>1</v>
      </c>
      <c r="T4" s="170" t="s">
        <v>0</v>
      </c>
      <c r="U4" s="172" t="s">
        <v>1</v>
      </c>
      <c r="V4" s="171" t="s">
        <v>0</v>
      </c>
      <c r="W4" s="171" t="s">
        <v>1</v>
      </c>
      <c r="X4" s="170" t="s">
        <v>0</v>
      </c>
      <c r="Y4" s="172" t="s">
        <v>1</v>
      </c>
      <c r="Z4" s="287"/>
      <c r="AA4" s="287"/>
      <c r="AB4" s="287"/>
      <c r="AC4" s="287"/>
      <c r="AD4" s="287"/>
      <c r="AE4" s="287"/>
      <c r="AF4" s="313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 x14ac:dyDescent="0.25">
      <c r="A5" s="2" t="s">
        <v>28</v>
      </c>
      <c r="B5" s="106">
        <v>1564791238.9530001</v>
      </c>
      <c r="C5" s="116">
        <v>5647227248.6099997</v>
      </c>
      <c r="D5" s="103">
        <v>1959987142.152</v>
      </c>
      <c r="E5" s="103">
        <v>7275132404.7810001</v>
      </c>
      <c r="F5" s="106">
        <v>1429785504.1440001</v>
      </c>
      <c r="G5" s="116">
        <v>5301898484.8120003</v>
      </c>
      <c r="H5" s="106">
        <v>142059065.553</v>
      </c>
      <c r="I5" s="116">
        <v>278267489.63499999</v>
      </c>
      <c r="J5" s="103">
        <v>1899441580.6730001</v>
      </c>
      <c r="K5" s="103">
        <v>2399247451.757</v>
      </c>
      <c r="L5" s="106">
        <v>4108592453.4439998</v>
      </c>
      <c r="M5" s="116">
        <v>5267618510.3459997</v>
      </c>
      <c r="N5" s="82">
        <f>B5/B$14*100</f>
        <v>25.937588926143611</v>
      </c>
      <c r="O5" s="90">
        <f>C5/C$14*100</f>
        <v>20.866940299658122</v>
      </c>
      <c r="P5" s="71">
        <f>D5/D$14*100</f>
        <v>26.395305281074837</v>
      </c>
      <c r="Q5" s="71">
        <f>E5/E$14*100</f>
        <v>21.099885466216957</v>
      </c>
      <c r="R5" s="82">
        <f>F5/F$14*100</f>
        <v>26.829400450156555</v>
      </c>
      <c r="S5" s="90">
        <f>G5/G$14*100</f>
        <v>21.629664085512417</v>
      </c>
      <c r="T5" s="82">
        <f>H5/H$14*100</f>
        <v>29.430166794401291</v>
      </c>
      <c r="U5" s="90">
        <f>I5/I$14*100</f>
        <v>20.698205048709369</v>
      </c>
      <c r="V5" s="71">
        <f>J5/J$14*100</f>
        <v>25.513090719256539</v>
      </c>
      <c r="W5" s="71">
        <f>K5/K$14*100</f>
        <v>16.983416475252568</v>
      </c>
      <c r="X5" s="82">
        <f>L5/L$14*100</f>
        <v>21.344513899617823</v>
      </c>
      <c r="Y5" s="90">
        <f>M5/M$14*100</f>
        <v>13.983957771778362</v>
      </c>
      <c r="Z5" s="104">
        <f>O5/N5</f>
        <v>0.80450578344332668</v>
      </c>
      <c r="AA5" s="104">
        <f>Q5/P5</f>
        <v>0.79938023983929285</v>
      </c>
      <c r="AB5" s="104">
        <f>S5/R5</f>
        <v>0.80619259926049536</v>
      </c>
      <c r="AC5" s="104">
        <f t="shared" ref="AC5:AC14" si="0">U5/T5</f>
        <v>0.70329893789956144</v>
      </c>
      <c r="AD5" s="104">
        <f t="shared" ref="AD5:AD14" si="1">W5/V5</f>
        <v>0.66567460062508144</v>
      </c>
      <c r="AE5" s="118">
        <f t="shared" ref="AE5:AE14" si="2">Y5/X5</f>
        <v>0.65515466117168153</v>
      </c>
      <c r="AF5" s="1">
        <v>1.2692014253873559E-3</v>
      </c>
    </row>
    <row r="6" spans="1:49" x14ac:dyDescent="0.25">
      <c r="A6" s="2" t="s">
        <v>29</v>
      </c>
      <c r="B6" s="106">
        <v>1251120756.602</v>
      </c>
      <c r="C6" s="116">
        <v>5880838723.7519999</v>
      </c>
      <c r="D6" s="103">
        <v>1598444940.0569999</v>
      </c>
      <c r="E6" s="103">
        <v>7616946763.0279999</v>
      </c>
      <c r="F6" s="106">
        <v>1041198997.535</v>
      </c>
      <c r="G6" s="116">
        <v>4930414255.7810001</v>
      </c>
      <c r="H6" s="106">
        <v>105544128.586</v>
      </c>
      <c r="I6" s="116">
        <v>202509563.148</v>
      </c>
      <c r="J6" s="103">
        <v>1780532622.8080001</v>
      </c>
      <c r="K6" s="103">
        <v>2307079586.5689998</v>
      </c>
      <c r="L6" s="106">
        <v>4110593141.1599998</v>
      </c>
      <c r="M6" s="116">
        <v>5371128613.3269997</v>
      </c>
      <c r="N6" s="82">
        <f>B6/B$14*100</f>
        <v>20.738265318651333</v>
      </c>
      <c r="O6" s="90">
        <f>C6/C$14*100</f>
        <v>21.730152720639239</v>
      </c>
      <c r="P6" s="71">
        <f>D6/D$14*100</f>
        <v>21.52638721980038</v>
      </c>
      <c r="Q6" s="71">
        <f>E6/E$14*100</f>
        <v>22.091241143122641</v>
      </c>
      <c r="R6" s="82">
        <f>F6/F$14*100</f>
        <v>19.537717211570392</v>
      </c>
      <c r="S6" s="90">
        <f>G6/G$14*100</f>
        <v>20.114154290290259</v>
      </c>
      <c r="T6" s="82">
        <f>H6/H$14*100</f>
        <v>21.865421234217887</v>
      </c>
      <c r="U6" s="90">
        <f>I6/I$14*100</f>
        <v>15.063148296122955</v>
      </c>
      <c r="V6" s="71">
        <f>J6/J$14*100</f>
        <v>23.915918655524464</v>
      </c>
      <c r="W6" s="71">
        <f>K6/K$14*100</f>
        <v>16.330993050158824</v>
      </c>
      <c r="X6" s="82">
        <f>L6/L$14*100</f>
        <v>21.354907655447064</v>
      </c>
      <c r="Y6" s="90">
        <f>M6/M$14*100</f>
        <v>14.258746256592852</v>
      </c>
      <c r="Z6" s="104">
        <f>O6/N6</f>
        <v>1.04782885100307</v>
      </c>
      <c r="AA6" s="104">
        <f>Q6/P6</f>
        <v>1.0262400707352648</v>
      </c>
      <c r="AB6" s="104">
        <f>S6/R6</f>
        <v>1.0295038090928297</v>
      </c>
      <c r="AC6" s="104">
        <f t="shared" si="0"/>
        <v>0.68890272612494474</v>
      </c>
      <c r="AD6" s="104">
        <f t="shared" si="1"/>
        <v>0.68285033434776476</v>
      </c>
      <c r="AE6" s="118">
        <f t="shared" si="2"/>
        <v>0.66770348468146279</v>
      </c>
      <c r="AF6" s="1">
        <v>3.1703932547341532E-6</v>
      </c>
    </row>
    <row r="7" spans="1:49" x14ac:dyDescent="0.25">
      <c r="A7" s="2" t="s">
        <v>30</v>
      </c>
      <c r="B7" s="106">
        <v>608872190.13199997</v>
      </c>
      <c r="C7" s="116">
        <v>3785376836.803</v>
      </c>
      <c r="D7" s="103">
        <v>689936517.78600001</v>
      </c>
      <c r="E7" s="103">
        <v>4301163476.9280005</v>
      </c>
      <c r="F7" s="106">
        <v>589542698.87600005</v>
      </c>
      <c r="G7" s="116">
        <v>3708538354.6789999</v>
      </c>
      <c r="H7" s="106">
        <v>8087585.1220000004</v>
      </c>
      <c r="I7" s="116">
        <v>17893055.41</v>
      </c>
      <c r="J7" s="103">
        <v>214361814.21599999</v>
      </c>
      <c r="K7" s="103">
        <v>390434355.81900001</v>
      </c>
      <c r="L7" s="106">
        <v>1498107910.5179999</v>
      </c>
      <c r="M7" s="116">
        <v>2264820819.835</v>
      </c>
      <c r="N7" s="82">
        <f>B7/B$14*100</f>
        <v>10.092513418448988</v>
      </c>
      <c r="O7" s="90">
        <f>C7/C$14*100</f>
        <v>13.987259408538799</v>
      </c>
      <c r="P7" s="71">
        <f>D7/D$14*100</f>
        <v>9.2914308568004333</v>
      </c>
      <c r="Q7" s="71">
        <f>E7/E$14*100</f>
        <v>12.474557394311541</v>
      </c>
      <c r="R7" s="82">
        <f>F7/F$14*100</f>
        <v>11.062552463126146</v>
      </c>
      <c r="S7" s="90">
        <f>G7/G$14*100</f>
        <v>15.129380370018531</v>
      </c>
      <c r="T7" s="82">
        <f>H7/H$14*100</f>
        <v>1.6754930646476569</v>
      </c>
      <c r="U7" s="90">
        <f>I7/I$14*100</f>
        <v>1.3309284901009724</v>
      </c>
      <c r="V7" s="71">
        <f>J7/J$14*100</f>
        <v>2.8792843478236718</v>
      </c>
      <c r="W7" s="71">
        <f>K7/K$14*100</f>
        <v>2.7637454678820759</v>
      </c>
      <c r="X7" s="82">
        <f>L7/L$14*100</f>
        <v>7.7828077331872798</v>
      </c>
      <c r="Y7" s="90">
        <f>M7/M$14*100</f>
        <v>6.0124245222034496</v>
      </c>
      <c r="Z7" s="104">
        <f>O7/N7</f>
        <v>1.3859044648848586</v>
      </c>
      <c r="AA7" s="104">
        <f>Q7/P7</f>
        <v>1.342587335209126</v>
      </c>
      <c r="AB7" s="104">
        <f>S7/R7</f>
        <v>1.3676211182227602</v>
      </c>
      <c r="AC7" s="104">
        <f t="shared" si="0"/>
        <v>0.79435034270395877</v>
      </c>
      <c r="AD7" s="104">
        <f t="shared" si="1"/>
        <v>0.95987236202324833</v>
      </c>
      <c r="AE7" s="118">
        <f t="shared" si="2"/>
        <v>0.77252641056072857</v>
      </c>
      <c r="AF7" s="1">
        <v>2.0933320524000047E-3</v>
      </c>
    </row>
    <row r="8" spans="1:49" x14ac:dyDescent="0.25">
      <c r="A8" s="2" t="s">
        <v>31</v>
      </c>
      <c r="B8" s="106">
        <v>30405585.504999999</v>
      </c>
      <c r="C8" s="116">
        <v>222283218.146</v>
      </c>
      <c r="D8" s="103">
        <v>54747999.487000003</v>
      </c>
      <c r="E8" s="103">
        <v>382259621.60500002</v>
      </c>
      <c r="F8" s="106">
        <v>28613648.112</v>
      </c>
      <c r="G8" s="116">
        <v>204938187.995</v>
      </c>
      <c r="H8" s="106">
        <v>7059106.7549999999</v>
      </c>
      <c r="I8" s="116">
        <v>23202220.754000001</v>
      </c>
      <c r="J8" s="103">
        <v>182505204.92699999</v>
      </c>
      <c r="K8" s="103">
        <v>411324705.54000002</v>
      </c>
      <c r="L8" s="106">
        <v>1074818713.984</v>
      </c>
      <c r="M8" s="116">
        <v>2360482882.0689998</v>
      </c>
      <c r="N8" s="82">
        <f>B8/B$14*100</f>
        <v>0.5039953945646346</v>
      </c>
      <c r="O8" s="90">
        <f>C8/C$14*100</f>
        <v>0.82135363754135204</v>
      </c>
      <c r="P8" s="71">
        <f>D8/D$14*100</f>
        <v>0.73729573470611309</v>
      </c>
      <c r="Q8" s="71">
        <f>E8/E$14*100</f>
        <v>1.1086580677108282</v>
      </c>
      <c r="R8" s="82">
        <f>F8/F$14*100</f>
        <v>0.5369246095387723</v>
      </c>
      <c r="S8" s="90">
        <f>G8/G$14*100</f>
        <v>0.83606734027888951</v>
      </c>
      <c r="T8" s="82">
        <f>H8/H$14*100</f>
        <v>1.4624247203824268</v>
      </c>
      <c r="U8" s="90">
        <f>I8/I$14*100</f>
        <v>1.7258369757158574</v>
      </c>
      <c r="V8" s="71">
        <f>J8/J$14*100</f>
        <v>2.4513898702740144</v>
      </c>
      <c r="W8" s="71">
        <f>K8/K$14*100</f>
        <v>2.9116207982760303</v>
      </c>
      <c r="X8" s="82">
        <f>L8/L$14*100</f>
        <v>5.5837816089474384</v>
      </c>
      <c r="Y8" s="90">
        <f>M8/M$14*100</f>
        <v>6.2663787969889295</v>
      </c>
      <c r="Z8" s="104">
        <f>O8/N8</f>
        <v>1.6296848074392831</v>
      </c>
      <c r="AA8" s="104">
        <f>Q8/P8</f>
        <v>1.5036816510985793</v>
      </c>
      <c r="AB8" s="104">
        <f>S8/R8</f>
        <v>1.5571410313956109</v>
      </c>
      <c r="AC8" s="104">
        <f t="shared" si="0"/>
        <v>1.1801202151892973</v>
      </c>
      <c r="AD8" s="104">
        <f t="shared" si="1"/>
        <v>1.1877428529761247</v>
      </c>
      <c r="AE8" s="118">
        <f t="shared" si="2"/>
        <v>1.1222463978440165</v>
      </c>
      <c r="AF8" s="1">
        <v>5.5175460080284866E-4</v>
      </c>
    </row>
    <row r="9" spans="1:49" x14ac:dyDescent="0.25">
      <c r="A9" s="2" t="s">
        <v>32</v>
      </c>
      <c r="B9" s="106">
        <v>1113128594.191</v>
      </c>
      <c r="C9" s="116">
        <v>3912416423.9250002</v>
      </c>
      <c r="D9" s="103">
        <v>1306489070.5610001</v>
      </c>
      <c r="E9" s="103">
        <v>5122860543.9949999</v>
      </c>
      <c r="F9" s="106">
        <v>1010721496.274</v>
      </c>
      <c r="G9" s="116">
        <v>3763823001.605</v>
      </c>
      <c r="H9" s="106">
        <v>110627372.71799999</v>
      </c>
      <c r="I9" s="116">
        <v>386958599.34799999</v>
      </c>
      <c r="J9" s="103">
        <v>1463554736.8050001</v>
      </c>
      <c r="K9" s="103">
        <v>3301770088.342</v>
      </c>
      <c r="L9" s="106">
        <v>3179940012.5180001</v>
      </c>
      <c r="M9" s="116">
        <v>7372200556.0679998</v>
      </c>
      <c r="N9" s="82">
        <f>B9/B$14*100</f>
        <v>18.450941684323606</v>
      </c>
      <c r="O9" s="90">
        <f>C9/C$14*100</f>
        <v>14.456680482539404</v>
      </c>
      <c r="P9" s="71">
        <f>D9/D$14*100</f>
        <v>17.594593924724304</v>
      </c>
      <c r="Q9" s="71">
        <f>E9/E$14*100</f>
        <v>14.857704949350712</v>
      </c>
      <c r="R9" s="82">
        <f>F9/F$14*100</f>
        <v>18.96581808146901</v>
      </c>
      <c r="S9" s="90">
        <f>G9/G$14*100</f>
        <v>15.354920022563942</v>
      </c>
      <c r="T9" s="82">
        <f>H9/H$14*100</f>
        <v>22.918509413272595</v>
      </c>
      <c r="U9" s="90">
        <f>I9/I$14*100</f>
        <v>28.782911166417762</v>
      </c>
      <c r="V9" s="71">
        <f>J9/J$14*100</f>
        <v>19.658306500520826</v>
      </c>
      <c r="W9" s="71">
        <f>K9/K$14*100</f>
        <v>23.372052130253991</v>
      </c>
      <c r="X9" s="82">
        <f>L9/L$14*100</f>
        <v>16.520079459389109</v>
      </c>
      <c r="Y9" s="90">
        <f>M9/M$14*100</f>
        <v>19.57099608839447</v>
      </c>
      <c r="Z9" s="104">
        <f>O9/N9</f>
        <v>0.78351992705186269</v>
      </c>
      <c r="AA9" s="104">
        <f>Q9/P9</f>
        <v>0.84444716444818557</v>
      </c>
      <c r="AB9" s="104">
        <f>S9/R9</f>
        <v>0.80961021331143213</v>
      </c>
      <c r="AC9" s="104">
        <f t="shared" si="0"/>
        <v>1.2558805918568581</v>
      </c>
      <c r="AD9" s="104">
        <f t="shared" si="1"/>
        <v>1.1889148299541861</v>
      </c>
      <c r="AE9" s="118">
        <f t="shared" si="2"/>
        <v>1.1846792950666702</v>
      </c>
      <c r="AF9" s="1">
        <v>1.5752210059771674E-4</v>
      </c>
    </row>
    <row r="10" spans="1:49" x14ac:dyDescent="0.25">
      <c r="A10" s="6" t="s">
        <v>33</v>
      </c>
      <c r="B10" s="106">
        <v>924232490.70200002</v>
      </c>
      <c r="C10" s="116">
        <v>4422264259.8280001</v>
      </c>
      <c r="D10" s="103">
        <v>1199380554.7750001</v>
      </c>
      <c r="E10" s="103">
        <v>6019480255.8430004</v>
      </c>
      <c r="F10" s="106">
        <v>743165015.08899999</v>
      </c>
      <c r="G10" s="116">
        <v>3618743772.993</v>
      </c>
      <c r="H10" s="106">
        <v>87340460.961999997</v>
      </c>
      <c r="I10" s="116">
        <v>313844740.90200001</v>
      </c>
      <c r="J10" s="103">
        <v>1432929777.7709999</v>
      </c>
      <c r="K10" s="103">
        <v>3522506375.677</v>
      </c>
      <c r="L10" s="106">
        <v>3253824250.052</v>
      </c>
      <c r="M10" s="116">
        <v>8198928978.085</v>
      </c>
      <c r="N10" s="82">
        <f>B10/B$14*100</f>
        <v>15.319847030875632</v>
      </c>
      <c r="O10" s="90">
        <f>C10/C$14*100</f>
        <v>16.340607564864001</v>
      </c>
      <c r="P10" s="71">
        <f>D10/D$14*100</f>
        <v>16.152154884399696</v>
      </c>
      <c r="Q10" s="71">
        <f>E10/E$14*100</f>
        <v>17.458148786539507</v>
      </c>
      <c r="R10" s="82">
        <f>F10/F$14*100</f>
        <v>13.945218868550862</v>
      </c>
      <c r="S10" s="90">
        <f>G10/G$14*100</f>
        <v>14.763053733601209</v>
      </c>
      <c r="T10" s="82">
        <f>H10/H$14*100</f>
        <v>18.094194298726837</v>
      </c>
      <c r="U10" s="90">
        <f>I10/I$14*100</f>
        <v>23.34452655309973</v>
      </c>
      <c r="V10" s="71">
        <f>J10/J$14*100</f>
        <v>19.246955413939304</v>
      </c>
      <c r="W10" s="71">
        <f>K10/K$14*100</f>
        <v>24.934565532640224</v>
      </c>
      <c r="X10" s="82">
        <f>L10/L$14*100</f>
        <v>16.903914836802901</v>
      </c>
      <c r="Y10" s="90">
        <f>M10/M$14*100</f>
        <v>21.765713742968003</v>
      </c>
      <c r="Z10" s="104">
        <f>O10/N10</f>
        <v>1.0666299429707835</v>
      </c>
      <c r="AA10" s="104">
        <f>Q10/P10</f>
        <v>1.0808557069621207</v>
      </c>
      <c r="AB10" s="104">
        <f>S10/R10</f>
        <v>1.0586462552333775</v>
      </c>
      <c r="AC10" s="104">
        <f t="shared" si="0"/>
        <v>1.2901666782003287</v>
      </c>
      <c r="AD10" s="104">
        <f t="shared" si="1"/>
        <v>1.2955070033872349</v>
      </c>
      <c r="AE10" s="118">
        <f t="shared" si="2"/>
        <v>1.2876137837360657</v>
      </c>
      <c r="AF10" s="1">
        <v>7.4849166213065973E-6</v>
      </c>
    </row>
    <row r="11" spans="1:49" x14ac:dyDescent="0.25">
      <c r="A11" s="6" t="s">
        <v>34</v>
      </c>
      <c r="B11" s="106">
        <v>419249091.81099999</v>
      </c>
      <c r="C11" s="116">
        <v>2585120491.2119999</v>
      </c>
      <c r="D11" s="103">
        <v>469937060.94499999</v>
      </c>
      <c r="E11" s="103">
        <v>2926571353.0619998</v>
      </c>
      <c r="F11" s="106">
        <v>388166091.18400002</v>
      </c>
      <c r="G11" s="116">
        <v>2424225077.6269999</v>
      </c>
      <c r="H11" s="106">
        <v>5939215.25</v>
      </c>
      <c r="I11" s="116">
        <v>23492111.625999998</v>
      </c>
      <c r="J11" s="103">
        <v>187111471.13299999</v>
      </c>
      <c r="K11" s="103">
        <v>519951614.30800003</v>
      </c>
      <c r="L11" s="106">
        <v>1081437055.2320001</v>
      </c>
      <c r="M11" s="116">
        <v>3024643711.802</v>
      </c>
      <c r="N11" s="82">
        <f>B11/B$14*100</f>
        <v>6.9493682801603285</v>
      </c>
      <c r="O11" s="90">
        <f>C11/C$14*100</f>
        <v>9.5522196261574681</v>
      </c>
      <c r="P11" s="71">
        <f>D11/D$14*100</f>
        <v>6.3286803876249031</v>
      </c>
      <c r="Q11" s="71">
        <f>E11/E$14*100</f>
        <v>8.4878620652648635</v>
      </c>
      <c r="R11" s="82">
        <f>F11/F$14*100</f>
        <v>7.2837942973708127</v>
      </c>
      <c r="S11" s="90">
        <f>G11/G$14*100</f>
        <v>9.8898864712243846</v>
      </c>
      <c r="T11" s="82">
        <f>H11/H$14*100</f>
        <v>1.2304184513317074</v>
      </c>
      <c r="U11" s="90">
        <f>I11/I$14*100</f>
        <v>1.7473997558964511</v>
      </c>
      <c r="V11" s="71">
        <f>J11/J$14*100</f>
        <v>2.5132607321033555</v>
      </c>
      <c r="W11" s="71">
        <f>K11/K$14*100</f>
        <v>3.6805519190219114</v>
      </c>
      <c r="X11" s="82">
        <f>L11/L$14*100</f>
        <v>5.6181644975792704</v>
      </c>
      <c r="Y11" s="90">
        <f>M11/M$14*100</f>
        <v>8.029527927552202</v>
      </c>
      <c r="Z11" s="104">
        <f>O11/N11</f>
        <v>1.3745450292838832</v>
      </c>
      <c r="AA11" s="104">
        <f>Q11/P11</f>
        <v>1.3411740750665846</v>
      </c>
      <c r="AB11" s="104">
        <f>S11/R11</f>
        <v>1.3577932142858946</v>
      </c>
      <c r="AC11" s="104">
        <f t="shared" si="0"/>
        <v>1.4201670610556956</v>
      </c>
      <c r="AD11" s="104">
        <f t="shared" si="1"/>
        <v>1.4644528806773049</v>
      </c>
      <c r="AE11" s="118">
        <f t="shared" si="2"/>
        <v>1.4292084062351555</v>
      </c>
      <c r="AF11" s="1">
        <v>8.1755386075221103E-3</v>
      </c>
    </row>
    <row r="12" spans="1:49" x14ac:dyDescent="0.25">
      <c r="A12" s="6" t="s">
        <v>35</v>
      </c>
      <c r="B12" s="106">
        <v>15408748.482000001</v>
      </c>
      <c r="C12" s="116">
        <v>89938983.790000007</v>
      </c>
      <c r="D12" s="103">
        <v>27810787.238000002</v>
      </c>
      <c r="E12" s="103">
        <v>163650402.90900001</v>
      </c>
      <c r="F12" s="106">
        <v>14297998.514</v>
      </c>
      <c r="G12" s="116">
        <v>78859425.241999999</v>
      </c>
      <c r="H12" s="106">
        <v>3620958.69</v>
      </c>
      <c r="I12" s="116">
        <v>17056085.973000001</v>
      </c>
      <c r="J12" s="103">
        <v>101925233.479</v>
      </c>
      <c r="K12" s="103">
        <v>319848498.72799999</v>
      </c>
      <c r="L12" s="106">
        <v>591060342.73099995</v>
      </c>
      <c r="M12" s="116">
        <v>1867576021.003</v>
      </c>
      <c r="N12" s="82">
        <f>B12/B$14*100</f>
        <v>0.25541156803758136</v>
      </c>
      <c r="O12" s="90">
        <f>C12/C$14*100</f>
        <v>0.33233148282102343</v>
      </c>
      <c r="P12" s="71">
        <f>D12/D$14*100</f>
        <v>0.37453011984968504</v>
      </c>
      <c r="Q12" s="71">
        <f>E12/E$14*100</f>
        <v>0.47463119098848938</v>
      </c>
      <c r="R12" s="82">
        <f>F12/F$14*100</f>
        <v>0.26829669671151918</v>
      </c>
      <c r="S12" s="90">
        <f>G12/G$14*100</f>
        <v>0.32171549169552255</v>
      </c>
      <c r="T12" s="82">
        <f>H12/H$14*100</f>
        <v>0.7501486637794258</v>
      </c>
      <c r="U12" s="90">
        <f>I12/I$14*100</f>
        <v>1.2686726906568757</v>
      </c>
      <c r="V12" s="71">
        <f>J12/J$14*100</f>
        <v>1.3690485428932015</v>
      </c>
      <c r="W12" s="71">
        <f>K12/K$14*100</f>
        <v>2.2640933759891682</v>
      </c>
      <c r="X12" s="82">
        <f>L12/L$14*100</f>
        <v>3.0706125866437577</v>
      </c>
      <c r="Y12" s="90">
        <f>M12/M$14*100</f>
        <v>4.9578579318145035</v>
      </c>
      <c r="Z12" s="104">
        <f>O12/N12</f>
        <v>1.3011606536635962</v>
      </c>
      <c r="AA12" s="104">
        <f>Q12/P12</f>
        <v>1.267271084042531</v>
      </c>
      <c r="AB12" s="104">
        <f>S12/R12</f>
        <v>1.1991034389865818</v>
      </c>
      <c r="AC12" s="104">
        <f t="shared" si="0"/>
        <v>1.6912283550103304</v>
      </c>
      <c r="AD12" s="104">
        <f t="shared" si="1"/>
        <v>1.6537714369166736</v>
      </c>
      <c r="AE12" s="118">
        <f t="shared" si="2"/>
        <v>1.6146152573527823</v>
      </c>
      <c r="AF12" s="1">
        <v>5.6263356741336791E-4</v>
      </c>
    </row>
    <row r="13" spans="1:49" x14ac:dyDescent="0.25">
      <c r="A13" s="2" t="s">
        <v>36</v>
      </c>
      <c r="B13" s="106">
        <v>105700697.817</v>
      </c>
      <c r="C13" s="116">
        <v>517568295.815</v>
      </c>
      <c r="D13" s="103">
        <v>118780128.41</v>
      </c>
      <c r="E13" s="103">
        <v>671422833.97500002</v>
      </c>
      <c r="F13" s="106">
        <v>83682814.900999993</v>
      </c>
      <c r="G13" s="116">
        <v>480722290.48299998</v>
      </c>
      <c r="H13" s="106">
        <v>12420918.591</v>
      </c>
      <c r="I13" s="116">
        <v>81180099.539000005</v>
      </c>
      <c r="J13" s="103">
        <v>182606110.11399999</v>
      </c>
      <c r="K13" s="103">
        <v>954838537.96300006</v>
      </c>
      <c r="L13" s="106">
        <v>350565087.847</v>
      </c>
      <c r="M13" s="116">
        <v>1941610328.655</v>
      </c>
      <c r="N13" s="82">
        <f>B13/B$14*100</f>
        <v>1.7520683787942772</v>
      </c>
      <c r="O13" s="90">
        <f>C13/C$14*100</f>
        <v>1.9124547772405849</v>
      </c>
      <c r="P13" s="71">
        <f>D13/D$14*100</f>
        <v>1.5996215910196405</v>
      </c>
      <c r="Q13" s="71">
        <f>E13/E$14*100</f>
        <v>1.9473109364944632</v>
      </c>
      <c r="R13" s="82">
        <f>F13/F$14*100</f>
        <v>1.5702773215059374</v>
      </c>
      <c r="S13" s="90">
        <f>G13/G$14*100</f>
        <v>1.9611581948148351</v>
      </c>
      <c r="T13" s="82">
        <f>H13/H$14*100</f>
        <v>2.5732233592401679</v>
      </c>
      <c r="U13" s="90">
        <f>I13/I$14*100</f>
        <v>6.0383710232800265</v>
      </c>
      <c r="V13" s="71">
        <f>J13/J$14*100</f>
        <v>2.4527452176646212</v>
      </c>
      <c r="W13" s="71">
        <f>K13/K$14*100</f>
        <v>6.7589612505251999</v>
      </c>
      <c r="X13" s="82">
        <f>L13/L$14*100</f>
        <v>1.8212177223853783</v>
      </c>
      <c r="Y13" s="90">
        <f>M13/M$14*100</f>
        <v>5.1543969617072385</v>
      </c>
      <c r="Z13" s="104">
        <f>O13/N13</f>
        <v>1.0915411752118265</v>
      </c>
      <c r="AA13" s="104">
        <f>Q13/P13</f>
        <v>1.2173572471306771</v>
      </c>
      <c r="AB13" s="104">
        <f>S13/R13</f>
        <v>1.2489247395702261</v>
      </c>
      <c r="AC13" s="104">
        <f t="shared" si="0"/>
        <v>2.3466175221816195</v>
      </c>
      <c r="AD13" s="104">
        <f t="shared" si="1"/>
        <v>2.7556719718979772</v>
      </c>
      <c r="AE13" s="118">
        <f t="shared" si="2"/>
        <v>2.8301926224153795</v>
      </c>
      <c r="AF13" s="1">
        <v>3.6546820586848153E-4</v>
      </c>
    </row>
    <row r="14" spans="1:49" s="153" customFormat="1" x14ac:dyDescent="0.25">
      <c r="A14" s="107" t="s">
        <v>20</v>
      </c>
      <c r="B14" s="155">
        <f t="shared" ref="B14:M14" si="3">SUM(B5:B13)</f>
        <v>6032909394.1950006</v>
      </c>
      <c r="C14" s="156">
        <f t="shared" si="3"/>
        <v>27063034481.881001</v>
      </c>
      <c r="D14" s="108">
        <f t="shared" si="3"/>
        <v>7425514201.4110003</v>
      </c>
      <c r="E14" s="108">
        <f t="shared" si="3"/>
        <v>34479487656.125999</v>
      </c>
      <c r="F14" s="155">
        <f t="shared" si="3"/>
        <v>5329174264.6289997</v>
      </c>
      <c r="G14" s="156">
        <f t="shared" si="3"/>
        <v>24512162851.217003</v>
      </c>
      <c r="H14" s="155">
        <f t="shared" si="3"/>
        <v>482698812.227</v>
      </c>
      <c r="I14" s="156">
        <f t="shared" si="3"/>
        <v>1344403966.335</v>
      </c>
      <c r="J14" s="108">
        <f t="shared" si="3"/>
        <v>7444968551.9260006</v>
      </c>
      <c r="K14" s="108">
        <f t="shared" si="3"/>
        <v>14127001214.703001</v>
      </c>
      <c r="L14" s="155">
        <f t="shared" si="3"/>
        <v>19248938967.485996</v>
      </c>
      <c r="M14" s="156">
        <f t="shared" si="3"/>
        <v>37669010421.189995</v>
      </c>
      <c r="N14" s="83">
        <f>B14/B$14*100</f>
        <v>100</v>
      </c>
      <c r="O14" s="98">
        <f>C14/C$14*100</f>
        <v>100</v>
      </c>
      <c r="P14" s="72">
        <f>D14/D$14*100</f>
        <v>100</v>
      </c>
      <c r="Q14" s="72">
        <f>E14/E$14*100</f>
        <v>100</v>
      </c>
      <c r="R14" s="83">
        <f>F14/F$14*100</f>
        <v>100</v>
      </c>
      <c r="S14" s="98">
        <f>G14/G$14*100</f>
        <v>100</v>
      </c>
      <c r="T14" s="83">
        <f>H14/H$14*100</f>
        <v>100</v>
      </c>
      <c r="U14" s="98">
        <f>I14/I$14*100</f>
        <v>100</v>
      </c>
      <c r="V14" s="72">
        <f>J14/J$14*100</f>
        <v>100</v>
      </c>
      <c r="W14" s="72">
        <f>K14/K$14*100</f>
        <v>100</v>
      </c>
      <c r="X14" s="83">
        <f>L14/L$14*100</f>
        <v>100</v>
      </c>
      <c r="Y14" s="98">
        <f>M14/M$14*100</f>
        <v>100</v>
      </c>
      <c r="Z14" s="109">
        <f>O14/N14</f>
        <v>1</v>
      </c>
      <c r="AA14" s="109">
        <f>Q14/P14</f>
        <v>1</v>
      </c>
      <c r="AB14" s="109">
        <f>S14/R14</f>
        <v>1</v>
      </c>
      <c r="AC14" s="109">
        <f t="shared" si="0"/>
        <v>1</v>
      </c>
      <c r="AD14" s="109">
        <f t="shared" si="1"/>
        <v>1</v>
      </c>
      <c r="AE14" s="158">
        <f t="shared" si="2"/>
        <v>1</v>
      </c>
      <c r="AF14" s="145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</row>
    <row r="15" spans="1:49" s="2" customFormat="1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169"/>
      <c r="AA15" s="169"/>
      <c r="AB15" s="169"/>
      <c r="AC15" s="169"/>
      <c r="AD15" s="169"/>
      <c r="AE15" s="169"/>
    </row>
    <row r="16" spans="1:49" s="2" customFormat="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169"/>
      <c r="AA16" s="169"/>
      <c r="AB16" s="169"/>
      <c r="AC16" s="169"/>
      <c r="AD16" s="169"/>
      <c r="AE16" s="169"/>
    </row>
    <row r="17" spans="1:31" s="2" customForma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169"/>
      <c r="AA17" s="169"/>
      <c r="AB17" s="169"/>
      <c r="AC17" s="169"/>
      <c r="AD17" s="169"/>
      <c r="AE17" s="169"/>
    </row>
    <row r="18" spans="1:31" s="2" customFormat="1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169"/>
      <c r="AA18" s="169"/>
      <c r="AB18" s="169"/>
      <c r="AC18" s="169"/>
      <c r="AD18" s="169"/>
      <c r="AE18" s="169"/>
    </row>
    <row r="19" spans="1:31" s="2" customFormat="1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169"/>
      <c r="AA19" s="169"/>
      <c r="AB19" s="169"/>
      <c r="AC19" s="169"/>
      <c r="AD19" s="169"/>
      <c r="AE19" s="169"/>
    </row>
    <row r="20" spans="1:31" s="2" customFormat="1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169"/>
      <c r="AA20" s="169"/>
      <c r="AB20" s="169"/>
      <c r="AC20" s="169"/>
      <c r="AD20" s="169"/>
      <c r="AE20" s="169"/>
    </row>
    <row r="21" spans="1:31" s="2" customFormat="1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169"/>
      <c r="AA21" s="169"/>
      <c r="AB21" s="169"/>
      <c r="AC21" s="169"/>
      <c r="AD21" s="169"/>
      <c r="AE21" s="169"/>
    </row>
    <row r="22" spans="1:31" s="2" customFormat="1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169"/>
      <c r="AA22" s="169"/>
      <c r="AB22" s="169"/>
      <c r="AC22" s="169"/>
      <c r="AD22" s="169"/>
      <c r="AE22" s="169"/>
    </row>
    <row r="23" spans="1:31" s="2" customForma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169"/>
      <c r="AA23" s="169"/>
      <c r="AB23" s="169"/>
      <c r="AC23" s="169"/>
      <c r="AD23" s="169"/>
      <c r="AE23" s="169"/>
    </row>
    <row r="24" spans="1:31" s="2" customFormat="1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169"/>
      <c r="AA24" s="169"/>
      <c r="AB24" s="169"/>
      <c r="AC24" s="169"/>
      <c r="AD24" s="169"/>
      <c r="AE24" s="169"/>
    </row>
    <row r="25" spans="1:31" s="2" customFormat="1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169"/>
      <c r="AA25" s="169"/>
      <c r="AB25" s="169"/>
      <c r="AC25" s="169"/>
      <c r="AD25" s="169"/>
      <c r="AE25" s="169"/>
    </row>
    <row r="26" spans="1:31" s="2" customFormat="1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169"/>
      <c r="AA26" s="169"/>
      <c r="AB26" s="169"/>
      <c r="AC26" s="169"/>
      <c r="AD26" s="169"/>
      <c r="AE26" s="169"/>
    </row>
    <row r="27" spans="1:31" s="2" customFormat="1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169"/>
      <c r="AA27" s="169"/>
      <c r="AB27" s="169"/>
      <c r="AC27" s="169"/>
      <c r="AD27" s="169"/>
      <c r="AE27" s="169"/>
    </row>
    <row r="28" spans="1:31" s="2" customFormat="1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169"/>
      <c r="AA28" s="169"/>
      <c r="AB28" s="169"/>
      <c r="AC28" s="169"/>
      <c r="AD28" s="169"/>
      <c r="AE28" s="169"/>
    </row>
    <row r="29" spans="1:31" s="2" customFormat="1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169"/>
      <c r="AA29" s="169"/>
      <c r="AB29" s="169"/>
      <c r="AC29" s="169"/>
      <c r="AD29" s="169"/>
      <c r="AE29" s="169"/>
    </row>
    <row r="30" spans="1:31" s="2" customFormat="1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169"/>
      <c r="AA30" s="169"/>
      <c r="AB30" s="169"/>
      <c r="AC30" s="169"/>
      <c r="AD30" s="169"/>
      <c r="AE30" s="169"/>
    </row>
    <row r="31" spans="1:31" s="2" customFormat="1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169"/>
      <c r="AA31" s="169"/>
      <c r="AB31" s="169"/>
      <c r="AC31" s="169"/>
      <c r="AD31" s="169"/>
      <c r="AE31" s="169"/>
    </row>
    <row r="32" spans="1:31" s="2" customFormat="1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169"/>
      <c r="AA32" s="169"/>
      <c r="AB32" s="169"/>
      <c r="AC32" s="169"/>
      <c r="AD32" s="169"/>
      <c r="AE32" s="169"/>
    </row>
    <row r="33" spans="1:31" s="2" customFormat="1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169"/>
      <c r="AA33" s="169"/>
      <c r="AB33" s="169"/>
      <c r="AC33" s="169"/>
      <c r="AD33" s="169"/>
      <c r="AE33" s="169"/>
    </row>
    <row r="34" spans="1:31" s="2" customFormat="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169"/>
      <c r="AA34" s="169"/>
      <c r="AB34" s="169"/>
      <c r="AC34" s="169"/>
      <c r="AD34" s="169"/>
      <c r="AE34" s="169"/>
    </row>
    <row r="35" spans="1:31" s="2" customForma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169"/>
      <c r="AA35" s="169"/>
      <c r="AB35" s="169"/>
      <c r="AC35" s="169"/>
      <c r="AD35" s="169"/>
      <c r="AE35" s="169"/>
    </row>
    <row r="36" spans="1:31" s="2" customFormat="1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169"/>
      <c r="AA36" s="169"/>
      <c r="AB36" s="169"/>
      <c r="AC36" s="169"/>
      <c r="AD36" s="169"/>
      <c r="AE36" s="169"/>
    </row>
    <row r="37" spans="1:31" s="2" customForma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169"/>
      <c r="AA37" s="169"/>
      <c r="AB37" s="169"/>
      <c r="AC37" s="169"/>
      <c r="AD37" s="169"/>
      <c r="AE37" s="169"/>
    </row>
  </sheetData>
  <mergeCells count="29">
    <mergeCell ref="AC3:AC4"/>
    <mergeCell ref="AD3:AD4"/>
    <mergeCell ref="AE3:AE4"/>
    <mergeCell ref="AF1:AF4"/>
    <mergeCell ref="V3:W3"/>
    <mergeCell ref="X3:Y3"/>
    <mergeCell ref="Z3:Z4"/>
    <mergeCell ref="AA3:AA4"/>
    <mergeCell ref="AB3:AB4"/>
    <mergeCell ref="L3:M3"/>
    <mergeCell ref="N3:O3"/>
    <mergeCell ref="P3:Q3"/>
    <mergeCell ref="R3:S3"/>
    <mergeCell ref="T3:U3"/>
    <mergeCell ref="B3:C3"/>
    <mergeCell ref="D3:E3"/>
    <mergeCell ref="F3:G3"/>
    <mergeCell ref="H3:I3"/>
    <mergeCell ref="J3:K3"/>
    <mergeCell ref="A1:A4"/>
    <mergeCell ref="B1:M1"/>
    <mergeCell ref="N1:Y1"/>
    <mergeCell ref="Z1:AE1"/>
    <mergeCell ref="B2:G2"/>
    <mergeCell ref="H2:M2"/>
    <mergeCell ref="N2:S2"/>
    <mergeCell ref="T2:Y2"/>
    <mergeCell ref="Z2:AB2"/>
    <mergeCell ref="AC2:AE2"/>
  </mergeCells>
  <conditionalFormatting sqref="Z5:AE14">
    <cfRule type="colorScale" priority="12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47"/>
  <sheetViews>
    <sheetView zoomScale="70" zoomScaleNormal="70" workbookViewId="0">
      <pane xSplit="1" topLeftCell="B1" activePane="topRight" state="frozen"/>
      <selection pane="topRight" activeCell="A28" sqref="A28:XFD28"/>
    </sheetView>
  </sheetViews>
  <sheetFormatPr defaultRowHeight="15" x14ac:dyDescent="0.25"/>
  <cols>
    <col min="1" max="1" width="38" bestFit="1" customWidth="1"/>
    <col min="2" max="2" width="14.85546875" style="12" bestFit="1" customWidth="1"/>
    <col min="3" max="3" width="10" style="12" bestFit="1" customWidth="1"/>
    <col min="4" max="4" width="12" style="12" bestFit="1" customWidth="1"/>
    <col min="5" max="5" width="10" style="12" bestFit="1" customWidth="1"/>
    <col min="6" max="6" width="12" style="12" bestFit="1" customWidth="1"/>
    <col min="7" max="7" width="10" style="12" bestFit="1" customWidth="1"/>
    <col min="8" max="8" width="12" style="12" bestFit="1" customWidth="1"/>
    <col min="9" max="9" width="10" style="12" bestFit="1" customWidth="1"/>
    <col min="10" max="10" width="12" style="12" bestFit="1" customWidth="1"/>
    <col min="11" max="11" width="10" style="12" bestFit="1" customWidth="1"/>
    <col min="12" max="12" width="13.5703125" style="12" bestFit="1" customWidth="1"/>
    <col min="13" max="13" width="10.42578125" style="12" bestFit="1" customWidth="1"/>
    <col min="14" max="14" width="10.5703125" style="14" customWidth="1"/>
    <col min="15" max="15" width="9.28515625" style="13" bestFit="1" customWidth="1"/>
    <col min="16" max="16" width="10.5703125" style="14" customWidth="1"/>
    <col min="17" max="17" width="9.28515625" style="14" bestFit="1" customWidth="1"/>
    <col min="18" max="18" width="9.140625" style="14"/>
    <col min="19" max="19" width="9.140625" style="13"/>
    <col min="20" max="20" width="9.140625" style="14"/>
    <col min="21" max="21" width="9.140625" style="13"/>
    <col min="22" max="22" width="9.140625" style="14"/>
    <col min="23" max="23" width="9.140625" style="13"/>
    <col min="24" max="24" width="9.140625" style="14"/>
    <col min="25" max="25" width="9.140625" style="13"/>
    <col min="26" max="26" width="9.140625" style="14"/>
    <col min="27" max="27" width="9.140625" style="13"/>
    <col min="28" max="28" width="12" style="14" bestFit="1" customWidth="1"/>
    <col min="29" max="29" width="9.28515625" style="13" bestFit="1" customWidth="1"/>
    <col min="30" max="30" width="10.5703125" style="14" customWidth="1"/>
    <col min="31" max="31" width="9.28515625" style="13" customWidth="1"/>
    <col min="32" max="32" width="10.5703125" style="14" customWidth="1"/>
    <col min="33" max="33" width="9.28515625" style="13" customWidth="1"/>
    <col min="34" max="34" width="9.140625" style="1"/>
    <col min="82" max="117" width="9.140625" style="2"/>
  </cols>
  <sheetData>
    <row r="1" spans="1:117" s="3" customFormat="1" x14ac:dyDescent="0.25">
      <c r="A1" s="212" t="s">
        <v>23</v>
      </c>
      <c r="B1" s="196" t="s">
        <v>21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97"/>
      <c r="AH1" s="196" t="s">
        <v>57</v>
      </c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97"/>
      <c r="BN1" s="196" t="s">
        <v>58</v>
      </c>
      <c r="BO1" s="182"/>
      <c r="BP1" s="182"/>
      <c r="BQ1" s="182"/>
      <c r="BR1" s="182"/>
      <c r="BS1" s="182"/>
      <c r="BT1" s="182"/>
      <c r="BU1" s="182"/>
      <c r="BV1" s="182"/>
      <c r="BW1" s="182"/>
      <c r="BX1" s="182"/>
      <c r="BY1" s="182"/>
      <c r="BZ1" s="182"/>
      <c r="CA1" s="182"/>
      <c r="CB1" s="182"/>
      <c r="CC1" s="197"/>
      <c r="CD1" s="313" t="s">
        <v>238</v>
      </c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</row>
    <row r="2" spans="1:117" s="3" customFormat="1" x14ac:dyDescent="0.25">
      <c r="A2" s="212"/>
      <c r="B2" s="198" t="s">
        <v>11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214" t="s">
        <v>12</v>
      </c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6"/>
      <c r="AH2" s="198" t="s">
        <v>11</v>
      </c>
      <c r="AI2" s="199"/>
      <c r="AJ2" s="199"/>
      <c r="AK2" s="199"/>
      <c r="AL2" s="199"/>
      <c r="AM2" s="199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200" t="s">
        <v>12</v>
      </c>
      <c r="AY2" s="200"/>
      <c r="AZ2" s="200"/>
      <c r="BA2" s="200"/>
      <c r="BB2" s="200"/>
      <c r="BC2" s="200"/>
      <c r="BD2" s="200"/>
      <c r="BE2" s="200"/>
      <c r="BF2" s="200"/>
      <c r="BG2" s="200"/>
      <c r="BH2" s="200"/>
      <c r="BI2" s="200"/>
      <c r="BJ2" s="200"/>
      <c r="BK2" s="200"/>
      <c r="BL2" s="200"/>
      <c r="BM2" s="201"/>
      <c r="BN2" s="202" t="s">
        <v>11</v>
      </c>
      <c r="BO2" s="203"/>
      <c r="BP2" s="203"/>
      <c r="BQ2" s="203"/>
      <c r="BR2" s="203"/>
      <c r="BS2" s="203"/>
      <c r="BT2" s="203"/>
      <c r="BU2" s="204"/>
      <c r="BV2" s="200" t="s">
        <v>12</v>
      </c>
      <c r="BW2" s="200"/>
      <c r="BX2" s="200"/>
      <c r="BY2" s="200"/>
      <c r="BZ2" s="200"/>
      <c r="CA2" s="200"/>
      <c r="CB2" s="200"/>
      <c r="CC2" s="201"/>
      <c r="CD2" s="313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</row>
    <row r="3" spans="1:117" x14ac:dyDescent="0.25">
      <c r="A3" s="212"/>
      <c r="B3" s="205" t="s">
        <v>15</v>
      </c>
      <c r="C3" s="211"/>
      <c r="D3" s="205" t="s">
        <v>16</v>
      </c>
      <c r="E3" s="206"/>
      <c r="F3" s="211" t="s">
        <v>17</v>
      </c>
      <c r="G3" s="211"/>
      <c r="H3" s="205" t="s">
        <v>18</v>
      </c>
      <c r="I3" s="206"/>
      <c r="J3" s="211" t="s">
        <v>19</v>
      </c>
      <c r="K3" s="211"/>
      <c r="L3" s="205" t="s">
        <v>2</v>
      </c>
      <c r="M3" s="206"/>
      <c r="N3" s="211" t="s">
        <v>3</v>
      </c>
      <c r="O3" s="211"/>
      <c r="P3" s="205" t="s">
        <v>4</v>
      </c>
      <c r="Q3" s="206"/>
      <c r="R3" s="211" t="s">
        <v>15</v>
      </c>
      <c r="S3" s="211"/>
      <c r="T3" s="205" t="s">
        <v>16</v>
      </c>
      <c r="U3" s="206"/>
      <c r="V3" s="211" t="s">
        <v>17</v>
      </c>
      <c r="W3" s="211"/>
      <c r="X3" s="205" t="s">
        <v>18</v>
      </c>
      <c r="Y3" s="206"/>
      <c r="Z3" s="211" t="s">
        <v>19</v>
      </c>
      <c r="AA3" s="211"/>
      <c r="AB3" s="205" t="s">
        <v>2</v>
      </c>
      <c r="AC3" s="206"/>
      <c r="AD3" s="211" t="s">
        <v>3</v>
      </c>
      <c r="AE3" s="211"/>
      <c r="AF3" s="205" t="s">
        <v>5</v>
      </c>
      <c r="AG3" s="206"/>
      <c r="AH3" s="211" t="s">
        <v>15</v>
      </c>
      <c r="AI3" s="211"/>
      <c r="AJ3" s="209" t="s">
        <v>16</v>
      </c>
      <c r="AK3" s="210"/>
      <c r="AL3" s="211" t="s">
        <v>17</v>
      </c>
      <c r="AM3" s="211"/>
      <c r="AN3" s="209" t="s">
        <v>18</v>
      </c>
      <c r="AO3" s="210"/>
      <c r="AP3" s="211" t="s">
        <v>19</v>
      </c>
      <c r="AQ3" s="211"/>
      <c r="AR3" s="209" t="s">
        <v>2</v>
      </c>
      <c r="AS3" s="210"/>
      <c r="AT3" s="211" t="s">
        <v>3</v>
      </c>
      <c r="AU3" s="211"/>
      <c r="AV3" s="209" t="s">
        <v>4</v>
      </c>
      <c r="AW3" s="210"/>
      <c r="AX3" s="211" t="s">
        <v>15</v>
      </c>
      <c r="AY3" s="211"/>
      <c r="AZ3" s="209" t="s">
        <v>16</v>
      </c>
      <c r="BA3" s="210"/>
      <c r="BB3" s="211" t="s">
        <v>17</v>
      </c>
      <c r="BC3" s="211"/>
      <c r="BD3" s="209" t="s">
        <v>18</v>
      </c>
      <c r="BE3" s="210"/>
      <c r="BF3" s="211" t="s">
        <v>19</v>
      </c>
      <c r="BG3" s="211"/>
      <c r="BH3" s="209" t="s">
        <v>2</v>
      </c>
      <c r="BI3" s="210"/>
      <c r="BJ3" s="211" t="s">
        <v>5</v>
      </c>
      <c r="BK3" s="211"/>
      <c r="BL3" s="209" t="s">
        <v>3</v>
      </c>
      <c r="BM3" s="210"/>
      <c r="BN3" s="207" t="s">
        <v>22</v>
      </c>
      <c r="BO3" s="207" t="s">
        <v>16</v>
      </c>
      <c r="BP3" s="207" t="s">
        <v>17</v>
      </c>
      <c r="BQ3" s="207" t="s">
        <v>18</v>
      </c>
      <c r="BR3" s="207" t="s">
        <v>19</v>
      </c>
      <c r="BS3" s="207" t="s">
        <v>2</v>
      </c>
      <c r="BT3" s="207" t="s">
        <v>3</v>
      </c>
      <c r="BU3" s="207" t="s">
        <v>4</v>
      </c>
      <c r="BV3" s="207" t="s">
        <v>15</v>
      </c>
      <c r="BW3" s="207" t="s">
        <v>16</v>
      </c>
      <c r="BX3" s="207" t="s">
        <v>17</v>
      </c>
      <c r="BY3" s="207" t="s">
        <v>18</v>
      </c>
      <c r="BZ3" s="207" t="s">
        <v>19</v>
      </c>
      <c r="CA3" s="207" t="s">
        <v>2</v>
      </c>
      <c r="CB3" s="207" t="s">
        <v>3</v>
      </c>
      <c r="CC3" s="207" t="s">
        <v>5</v>
      </c>
      <c r="CD3" s="313"/>
    </row>
    <row r="4" spans="1:117" s="3" customFormat="1" x14ac:dyDescent="0.25">
      <c r="A4" s="213"/>
      <c r="B4" s="31" t="s">
        <v>0</v>
      </c>
      <c r="C4" s="40" t="s">
        <v>1</v>
      </c>
      <c r="D4" s="31" t="s">
        <v>0</v>
      </c>
      <c r="E4" s="32" t="s">
        <v>1</v>
      </c>
      <c r="F4" s="40" t="s">
        <v>0</v>
      </c>
      <c r="G4" s="40" t="s">
        <v>1</v>
      </c>
      <c r="H4" s="31" t="s">
        <v>0</v>
      </c>
      <c r="I4" s="32" t="s">
        <v>1</v>
      </c>
      <c r="J4" s="40" t="s">
        <v>0</v>
      </c>
      <c r="K4" s="40" t="s">
        <v>1</v>
      </c>
      <c r="L4" s="31" t="s">
        <v>0</v>
      </c>
      <c r="M4" s="32" t="s">
        <v>1</v>
      </c>
      <c r="N4" s="40" t="s">
        <v>0</v>
      </c>
      <c r="O4" s="40" t="s">
        <v>1</v>
      </c>
      <c r="P4" s="31" t="s">
        <v>0</v>
      </c>
      <c r="Q4" s="32" t="s">
        <v>1</v>
      </c>
      <c r="R4" s="40" t="s">
        <v>0</v>
      </c>
      <c r="S4" s="40" t="s">
        <v>1</v>
      </c>
      <c r="T4" s="31" t="s">
        <v>0</v>
      </c>
      <c r="U4" s="32" t="s">
        <v>1</v>
      </c>
      <c r="V4" s="40" t="s">
        <v>0</v>
      </c>
      <c r="W4" s="40" t="s">
        <v>1</v>
      </c>
      <c r="X4" s="31" t="s">
        <v>0</v>
      </c>
      <c r="Y4" s="32" t="s">
        <v>1</v>
      </c>
      <c r="Z4" s="40" t="s">
        <v>0</v>
      </c>
      <c r="AA4" s="40" t="s">
        <v>1</v>
      </c>
      <c r="AB4" s="31" t="s">
        <v>0</v>
      </c>
      <c r="AC4" s="32" t="s">
        <v>1</v>
      </c>
      <c r="AD4" s="40" t="s">
        <v>0</v>
      </c>
      <c r="AE4" s="40" t="s">
        <v>1</v>
      </c>
      <c r="AF4" s="31" t="s">
        <v>0</v>
      </c>
      <c r="AG4" s="32" t="s">
        <v>1</v>
      </c>
      <c r="AH4" s="40" t="s">
        <v>0</v>
      </c>
      <c r="AI4" s="40" t="s">
        <v>1</v>
      </c>
      <c r="AJ4" s="31" t="s">
        <v>0</v>
      </c>
      <c r="AK4" s="32" t="s">
        <v>1</v>
      </c>
      <c r="AL4" s="40" t="s">
        <v>0</v>
      </c>
      <c r="AM4" s="40" t="s">
        <v>1</v>
      </c>
      <c r="AN4" s="31" t="s">
        <v>0</v>
      </c>
      <c r="AO4" s="32" t="s">
        <v>1</v>
      </c>
      <c r="AP4" s="40" t="s">
        <v>0</v>
      </c>
      <c r="AQ4" s="40" t="s">
        <v>1</v>
      </c>
      <c r="AR4" s="31" t="s">
        <v>0</v>
      </c>
      <c r="AS4" s="32" t="s">
        <v>1</v>
      </c>
      <c r="AT4" s="40" t="s">
        <v>0</v>
      </c>
      <c r="AU4" s="40" t="s">
        <v>1</v>
      </c>
      <c r="AV4" s="31" t="s">
        <v>0</v>
      </c>
      <c r="AW4" s="32" t="s">
        <v>1</v>
      </c>
      <c r="AX4" s="40" t="s">
        <v>0</v>
      </c>
      <c r="AY4" s="40" t="s">
        <v>1</v>
      </c>
      <c r="AZ4" s="31" t="s">
        <v>0</v>
      </c>
      <c r="BA4" s="32" t="s">
        <v>1</v>
      </c>
      <c r="BB4" s="40" t="s">
        <v>0</v>
      </c>
      <c r="BC4" s="40" t="s">
        <v>1</v>
      </c>
      <c r="BD4" s="31" t="s">
        <v>0</v>
      </c>
      <c r="BE4" s="32" t="s">
        <v>1</v>
      </c>
      <c r="BF4" s="40" t="s">
        <v>0</v>
      </c>
      <c r="BG4" s="40" t="s">
        <v>1</v>
      </c>
      <c r="BH4" s="31" t="s">
        <v>0</v>
      </c>
      <c r="BI4" s="32" t="s">
        <v>1</v>
      </c>
      <c r="BJ4" s="40" t="s">
        <v>0</v>
      </c>
      <c r="BK4" s="40" t="s">
        <v>1</v>
      </c>
      <c r="BL4" s="31" t="s">
        <v>0</v>
      </c>
      <c r="BM4" s="51" t="s">
        <v>1</v>
      </c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8"/>
      <c r="CB4" s="208"/>
      <c r="CC4" s="208"/>
      <c r="CD4" s="313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</row>
    <row r="5" spans="1:117" s="4" customFormat="1" x14ac:dyDescent="0.25">
      <c r="A5" s="2" t="s">
        <v>24</v>
      </c>
      <c r="B5" s="26">
        <v>17740636278.191002</v>
      </c>
      <c r="C5" s="26">
        <v>4094278236.5250001</v>
      </c>
      <c r="D5" s="30">
        <v>12668646879.266001</v>
      </c>
      <c r="E5" s="41">
        <v>6380878634.6700001</v>
      </c>
      <c r="F5" s="26">
        <v>20371900969.130001</v>
      </c>
      <c r="G5" s="26">
        <v>3648955615.1389999</v>
      </c>
      <c r="H5" s="30">
        <v>14457764794.070999</v>
      </c>
      <c r="I5" s="41">
        <v>10353167418.252001</v>
      </c>
      <c r="J5" s="26">
        <v>13508002875.224001</v>
      </c>
      <c r="K5" s="26">
        <v>8609834636.2870007</v>
      </c>
      <c r="L5" s="30">
        <v>295456642.31199998</v>
      </c>
      <c r="M5" s="41">
        <v>211271138.234</v>
      </c>
      <c r="N5" s="26">
        <v>8377382472.3690004</v>
      </c>
      <c r="O5" s="26">
        <v>2795070284.6399999</v>
      </c>
      <c r="P5" s="30">
        <v>9906973745.1790009</v>
      </c>
      <c r="Q5" s="41">
        <v>14137031762.983999</v>
      </c>
      <c r="R5" s="26">
        <v>29066321157.162998</v>
      </c>
      <c r="S5" s="26">
        <v>25808944967.661999</v>
      </c>
      <c r="T5" s="30">
        <v>22930387641.971001</v>
      </c>
      <c r="U5" s="41">
        <v>14444778751.665001</v>
      </c>
      <c r="V5" s="26">
        <v>25721215530.223999</v>
      </c>
      <c r="W5" s="26">
        <v>33752387618.889999</v>
      </c>
      <c r="X5" s="30">
        <v>4861671431.6859999</v>
      </c>
      <c r="Y5" s="41">
        <v>5241552048.6470003</v>
      </c>
      <c r="Z5" s="26">
        <v>11740718795.872</v>
      </c>
      <c r="AA5" s="26">
        <v>11001256744.466</v>
      </c>
      <c r="AB5" s="30">
        <v>3700124752.684</v>
      </c>
      <c r="AC5" s="41">
        <v>6199346030.1269999</v>
      </c>
      <c r="AD5" s="26">
        <v>6765776957.9399996</v>
      </c>
      <c r="AE5" s="26">
        <v>2927314940.7420001</v>
      </c>
      <c r="AF5" s="30">
        <v>7931110044.9910002</v>
      </c>
      <c r="AG5" s="41">
        <v>25432977240.668999</v>
      </c>
      <c r="AH5" s="6">
        <f>B5/B$9*100</f>
        <v>77.242549781419413</v>
      </c>
      <c r="AI5" s="6">
        <f t="shared" ref="AI5:AX9" si="0">C5/C$9*100</f>
        <v>80.31217280023607</v>
      </c>
      <c r="AJ5" s="8">
        <f t="shared" si="0"/>
        <v>81.917497272292778</v>
      </c>
      <c r="AK5" s="10">
        <f t="shared" si="0"/>
        <v>82.809595534760234</v>
      </c>
      <c r="AL5" s="6">
        <f t="shared" si="0"/>
        <v>81.227869098946243</v>
      </c>
      <c r="AM5" s="6">
        <f t="shared" si="0"/>
        <v>83.541965088483991</v>
      </c>
      <c r="AN5" s="8">
        <f t="shared" si="0"/>
        <v>82.404065745744163</v>
      </c>
      <c r="AO5" s="10">
        <f t="shared" si="0"/>
        <v>80.981761022056119</v>
      </c>
      <c r="AP5" s="6">
        <f t="shared" si="0"/>
        <v>80.996421464276352</v>
      </c>
      <c r="AQ5" s="6">
        <f t="shared" si="0"/>
        <v>81.909633903980236</v>
      </c>
      <c r="AR5" s="8">
        <f t="shared" si="0"/>
        <v>68.528130003032061</v>
      </c>
      <c r="AS5" s="10">
        <f t="shared" si="0"/>
        <v>68.625204372905316</v>
      </c>
      <c r="AT5" s="6">
        <f t="shared" si="0"/>
        <v>75.534996005676405</v>
      </c>
      <c r="AU5" s="6">
        <f t="shared" si="0"/>
        <v>75.525195823617722</v>
      </c>
      <c r="AV5" s="8">
        <f t="shared" si="0"/>
        <v>78.351047203611856</v>
      </c>
      <c r="AW5" s="10">
        <f t="shared" si="0"/>
        <v>77.542773261252123</v>
      </c>
      <c r="AX5" s="6">
        <f t="shared" si="0"/>
        <v>82.570747114627835</v>
      </c>
      <c r="AY5" s="6">
        <f t="shared" ref="AY5:BI9" si="1">S5/S$9*100</f>
        <v>84.998555116295563</v>
      </c>
      <c r="AZ5" s="8">
        <f t="shared" si="1"/>
        <v>82.912943037463549</v>
      </c>
      <c r="BA5" s="10">
        <f t="shared" si="1"/>
        <v>81.710790847440336</v>
      </c>
      <c r="BB5" s="6">
        <f t="shared" si="1"/>
        <v>82.34445958513578</v>
      </c>
      <c r="BC5" s="6">
        <f t="shared" si="1"/>
        <v>84.372829778974577</v>
      </c>
      <c r="BD5" s="8">
        <f t="shared" si="1"/>
        <v>78.853114241495916</v>
      </c>
      <c r="BE5" s="10">
        <f t="shared" si="1"/>
        <v>81.270617597693288</v>
      </c>
      <c r="BF5" s="6">
        <f t="shared" si="1"/>
        <v>79.706215840863308</v>
      </c>
      <c r="BG5" s="6">
        <f t="shared" si="1"/>
        <v>78.504843665168124</v>
      </c>
      <c r="BH5" s="8">
        <f t="shared" si="1"/>
        <v>73.790721031519865</v>
      </c>
      <c r="BI5" s="10">
        <f t="shared" si="1"/>
        <v>77.373721300679094</v>
      </c>
      <c r="BJ5" s="6">
        <f t="shared" ref="BJ5:BK9" si="2">AF5/AF$9*100</f>
        <v>78.308519125899196</v>
      </c>
      <c r="BK5" s="6">
        <f t="shared" si="2"/>
        <v>80.976266095446334</v>
      </c>
      <c r="BL5" s="8">
        <f t="shared" ref="BL5:BL9" si="3">AD5/AD$9*100</f>
        <v>85.51869332648684</v>
      </c>
      <c r="BM5" s="10">
        <f t="shared" ref="BM5:BM9" si="4">AE5/AE$9*100</f>
        <v>86.731644243251353</v>
      </c>
      <c r="BN5" s="75">
        <f>AI5/AH5</f>
        <v>1.039740052956603</v>
      </c>
      <c r="BO5" s="73">
        <f t="shared" ref="BO5:BO36" si="5">AK5/AJ5</f>
        <v>1.0108902040732779</v>
      </c>
      <c r="BP5" s="73">
        <f t="shared" ref="BP5:BP36" si="6">AM5/AL5</f>
        <v>1.0284889412366447</v>
      </c>
      <c r="BQ5" s="73">
        <f t="shared" ref="BQ5:BQ36" si="7">AO5/AN5</f>
        <v>0.98273987198548518</v>
      </c>
      <c r="BR5" s="73">
        <f t="shared" ref="BR5:BR35" si="8">AQ5/AP5</f>
        <v>1.0112747257618864</v>
      </c>
      <c r="BS5" s="73">
        <f>AS5/AR5</f>
        <v>1.0014165623645204</v>
      </c>
      <c r="BT5" s="73">
        <f t="shared" ref="BT5:BT23" si="9">AU5/AT5</f>
        <v>0.99987025640329752</v>
      </c>
      <c r="BU5" s="73">
        <f t="shared" ref="BU5:BU35" si="10">AW5/AV5</f>
        <v>0.98968394206322141</v>
      </c>
      <c r="BV5" s="73">
        <f t="shared" ref="BV5:BV36" si="11">AY5/AX5</f>
        <v>1.0294027617104802</v>
      </c>
      <c r="BW5" s="73">
        <f t="shared" ref="BW5:BW36" si="12">BA5/AZ5</f>
        <v>0.98550103100935604</v>
      </c>
      <c r="BX5" s="73">
        <f t="shared" ref="BX5:BX36" si="13">BC5/BB5</f>
        <v>1.024632746441692</v>
      </c>
      <c r="BY5" s="73">
        <f t="shared" ref="BY5:BY36" si="14">BE5/BD5</f>
        <v>1.0306583117160537</v>
      </c>
      <c r="BZ5" s="73">
        <f t="shared" ref="BZ5:BZ36" si="15">BG5/BF5</f>
        <v>0.98492749702113858</v>
      </c>
      <c r="CA5" s="73">
        <f t="shared" ref="CA5:CA33" si="16">BI5/BH5</f>
        <v>1.0485562441872434</v>
      </c>
      <c r="CB5" s="73">
        <f>BK5/BJ5</f>
        <v>1.0340671359811837</v>
      </c>
      <c r="CC5" s="76">
        <f>BM5/BL5</f>
        <v>1.0141834594237051</v>
      </c>
      <c r="CD5" s="6">
        <v>0.31857330727178917</v>
      </c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</row>
    <row r="6" spans="1:117" s="4" customFormat="1" x14ac:dyDescent="0.25">
      <c r="A6" s="2" t="s">
        <v>25</v>
      </c>
      <c r="B6" s="26">
        <v>4014780004.0419998</v>
      </c>
      <c r="C6" s="26">
        <v>728418951.25899994</v>
      </c>
      <c r="D6" s="30">
        <v>2088551357.1789999</v>
      </c>
      <c r="E6" s="41">
        <v>977911295.58000004</v>
      </c>
      <c r="F6" s="26">
        <v>3742902488.283</v>
      </c>
      <c r="G6" s="26">
        <v>551038958.63999999</v>
      </c>
      <c r="H6" s="30">
        <v>2834287335.6409998</v>
      </c>
      <c r="I6" s="41">
        <v>2246014059.5310001</v>
      </c>
      <c r="J6" s="26">
        <v>2972297922.0960002</v>
      </c>
      <c r="K6" s="26">
        <v>1779992382.631</v>
      </c>
      <c r="L6" s="30">
        <v>117700680.535</v>
      </c>
      <c r="M6" s="41">
        <v>85128404.202999994</v>
      </c>
      <c r="N6" s="26">
        <v>2040217642.319</v>
      </c>
      <c r="O6" s="26">
        <v>691099667.75</v>
      </c>
      <c r="P6" s="30">
        <v>1921404171.023</v>
      </c>
      <c r="Q6" s="41">
        <v>2715872814.3590002</v>
      </c>
      <c r="R6" s="26">
        <v>5278997195.2729998</v>
      </c>
      <c r="S6" s="26">
        <v>3794473982.428</v>
      </c>
      <c r="T6" s="30">
        <v>4127935107.2010002</v>
      </c>
      <c r="U6" s="41">
        <v>2844183356.7529998</v>
      </c>
      <c r="V6" s="26">
        <v>4828534288.3389997</v>
      </c>
      <c r="W6" s="26">
        <v>5385302925.3950005</v>
      </c>
      <c r="X6" s="30">
        <v>1180044495.313</v>
      </c>
      <c r="Y6" s="41">
        <v>1076588740.711</v>
      </c>
      <c r="Z6" s="26">
        <v>2733528685.7540002</v>
      </c>
      <c r="AA6" s="26">
        <v>2775029365.8010001</v>
      </c>
      <c r="AB6" s="30">
        <v>1027836183.933</v>
      </c>
      <c r="AC6" s="41">
        <v>1321111743.9430001</v>
      </c>
      <c r="AD6" s="26">
        <v>670285779.98599994</v>
      </c>
      <c r="AE6" s="26">
        <v>248404037.456</v>
      </c>
      <c r="AF6" s="30">
        <v>1596094291.4400001</v>
      </c>
      <c r="AG6" s="41">
        <v>4309694836.3450003</v>
      </c>
      <c r="AH6" s="6">
        <f t="shared" ref="AH6:AH9" si="17">B6/B$9*100</f>
        <v>17.480311272989091</v>
      </c>
      <c r="AI6" s="6">
        <f t="shared" si="0"/>
        <v>14.288454595633912</v>
      </c>
      <c r="AJ6" s="8">
        <f t="shared" si="0"/>
        <v>13.504907172427769</v>
      </c>
      <c r="AK6" s="10">
        <f t="shared" si="0"/>
        <v>12.691110972688364</v>
      </c>
      <c r="AL6" s="6">
        <f t="shared" si="0"/>
        <v>14.923889225118076</v>
      </c>
      <c r="AM6" s="6">
        <f t="shared" si="0"/>
        <v>12.615905015151533</v>
      </c>
      <c r="AN6" s="8">
        <f t="shared" si="0"/>
        <v>16.154419668265081</v>
      </c>
      <c r="AO6" s="10">
        <f t="shared" si="0"/>
        <v>17.568166965064563</v>
      </c>
      <c r="AP6" s="6">
        <f t="shared" si="0"/>
        <v>17.822434407165332</v>
      </c>
      <c r="AQ6" s="6">
        <f t="shared" si="0"/>
        <v>16.933951762406259</v>
      </c>
      <c r="AR6" s="8">
        <f t="shared" si="0"/>
        <v>27.299462533762885</v>
      </c>
      <c r="AS6" s="10">
        <f t="shared" si="0"/>
        <v>27.651453886236588</v>
      </c>
      <c r="AT6" s="6">
        <f t="shared" si="0"/>
        <v>18.395701995410597</v>
      </c>
      <c r="AU6" s="6">
        <f t="shared" si="0"/>
        <v>18.674105630649134</v>
      </c>
      <c r="AV6" s="8">
        <f t="shared" si="0"/>
        <v>15.195763385796651</v>
      </c>
      <c r="AW6" s="10">
        <f t="shared" si="0"/>
        <v>14.89678409025422</v>
      </c>
      <c r="AX6" s="6">
        <f t="shared" si="0"/>
        <v>14.996419397997919</v>
      </c>
      <c r="AY6" s="6">
        <f t="shared" si="1"/>
        <v>12.496628836896351</v>
      </c>
      <c r="AZ6" s="8">
        <f t="shared" si="1"/>
        <v>14.92601231822365</v>
      </c>
      <c r="BA6" s="10">
        <f t="shared" si="1"/>
        <v>16.088891037436426</v>
      </c>
      <c r="BB6" s="6">
        <f t="shared" si="1"/>
        <v>15.4581748321484</v>
      </c>
      <c r="BC6" s="6">
        <f t="shared" si="1"/>
        <v>13.461958666837242</v>
      </c>
      <c r="BD6" s="8">
        <f t="shared" si="1"/>
        <v>19.139545875623913</v>
      </c>
      <c r="BE6" s="10">
        <f t="shared" si="1"/>
        <v>16.692580946304044</v>
      </c>
      <c r="BF6" s="6">
        <f t="shared" si="1"/>
        <v>18.557571407851572</v>
      </c>
      <c r="BG6" s="6">
        <f t="shared" si="1"/>
        <v>19.802578158904037</v>
      </c>
      <c r="BH6" s="8">
        <f t="shared" si="1"/>
        <v>20.497896201928217</v>
      </c>
      <c r="BI6" s="10">
        <f t="shared" si="1"/>
        <v>16.488728228129855</v>
      </c>
      <c r="BJ6" s="6">
        <f t="shared" si="2"/>
        <v>15.759178682296243</v>
      </c>
      <c r="BK6" s="6">
        <f t="shared" si="2"/>
        <v>13.72167295066018</v>
      </c>
      <c r="BL6" s="8">
        <f t="shared" si="3"/>
        <v>8.472340193310302</v>
      </c>
      <c r="BM6" s="10">
        <f t="shared" si="4"/>
        <v>7.3598130168256146</v>
      </c>
      <c r="BN6" s="75">
        <f t="shared" ref="BN6:BN36" si="18">AI6/AH6</f>
        <v>0.81740275516218652</v>
      </c>
      <c r="BO6" s="73">
        <f t="shared" si="5"/>
        <v>0.93974070392717035</v>
      </c>
      <c r="BP6" s="73">
        <f t="shared" si="6"/>
        <v>0.84534968230117757</v>
      </c>
      <c r="BQ6" s="73">
        <f t="shared" si="7"/>
        <v>1.0875145827477015</v>
      </c>
      <c r="BR6" s="73">
        <f t="shared" si="8"/>
        <v>0.95014807604499485</v>
      </c>
      <c r="BS6" s="73">
        <f>AS6/AR6</f>
        <v>1.0128937099782962</v>
      </c>
      <c r="BT6" s="73">
        <f t="shared" si="9"/>
        <v>1.0151341674978205</v>
      </c>
      <c r="BU6" s="73">
        <f t="shared" si="10"/>
        <v>0.9803248255482917</v>
      </c>
      <c r="BV6" s="73">
        <f t="shared" si="11"/>
        <v>0.83330750529454389</v>
      </c>
      <c r="BW6" s="73">
        <f t="shared" si="12"/>
        <v>1.0779095376862968</v>
      </c>
      <c r="BX6" s="73">
        <f t="shared" si="13"/>
        <v>0.87086339836449367</v>
      </c>
      <c r="BY6" s="73">
        <f t="shared" si="14"/>
        <v>0.87215135901232022</v>
      </c>
      <c r="BZ6" s="73">
        <f t="shared" si="15"/>
        <v>1.0670888837601731</v>
      </c>
      <c r="CA6" s="73">
        <f t="shared" si="16"/>
        <v>0.80441075833815456</v>
      </c>
      <c r="CB6" s="73">
        <f t="shared" ref="CB6:CB36" si="19">BK6/BJ6</f>
        <v>0.87070990356083822</v>
      </c>
      <c r="CC6" s="76">
        <f t="shared" ref="CC6:CC36" si="20">BM6/BL6</f>
        <v>0.86868714533404467</v>
      </c>
      <c r="CD6" s="6">
        <v>0.32157623076422304</v>
      </c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</row>
    <row r="7" spans="1:117" s="4" customFormat="1" x14ac:dyDescent="0.25">
      <c r="A7" s="2" t="s">
        <v>26</v>
      </c>
      <c r="B7" s="26">
        <v>145280105.76899999</v>
      </c>
      <c r="C7" s="26">
        <v>25902047.309999999</v>
      </c>
      <c r="D7" s="30">
        <v>42335458.016000003</v>
      </c>
      <c r="E7" s="41">
        <v>18106348.157000002</v>
      </c>
      <c r="F7" s="26">
        <v>142301606.77700001</v>
      </c>
      <c r="G7" s="26">
        <v>20098959.861000001</v>
      </c>
      <c r="H7" s="30">
        <v>30877183.677999999</v>
      </c>
      <c r="I7" s="41">
        <v>23940615.851</v>
      </c>
      <c r="J7" s="26">
        <v>25305507.421</v>
      </c>
      <c r="K7" s="26">
        <v>14637379.994999999</v>
      </c>
      <c r="L7" s="30"/>
      <c r="M7" s="41"/>
      <c r="N7" s="26">
        <v>2197767.9840000002</v>
      </c>
      <c r="O7" s="26">
        <v>964554.01599999995</v>
      </c>
      <c r="P7" s="30">
        <v>648106.14899999998</v>
      </c>
      <c r="Q7" s="41">
        <v>389798.984</v>
      </c>
      <c r="R7" s="26">
        <v>73607526.907000005</v>
      </c>
      <c r="S7" s="26">
        <v>51464138.939999998</v>
      </c>
      <c r="T7" s="30">
        <v>60229422.945</v>
      </c>
      <c r="U7" s="41">
        <v>36443553.710000001</v>
      </c>
      <c r="V7" s="26">
        <v>80678390.839000002</v>
      </c>
      <c r="W7" s="26">
        <v>87587885.289000005</v>
      </c>
      <c r="X7" s="30">
        <v>9709411.3499999996</v>
      </c>
      <c r="Y7" s="41">
        <v>8305093.9579999996</v>
      </c>
      <c r="Z7" s="26">
        <v>27499748.708999999</v>
      </c>
      <c r="AA7" s="26">
        <v>25793151.877</v>
      </c>
      <c r="AB7" s="30">
        <v>1276080.044</v>
      </c>
      <c r="AC7" s="41">
        <v>1354832.7819999999</v>
      </c>
      <c r="AD7" s="26">
        <v>1286398.07</v>
      </c>
      <c r="AE7" s="26">
        <v>462774.33799999999</v>
      </c>
      <c r="AF7" s="30">
        <v>1321600.3840000001</v>
      </c>
      <c r="AG7" s="41">
        <v>834485.09100000001</v>
      </c>
      <c r="AH7" s="6">
        <f t="shared" si="17"/>
        <v>0.63254810177846332</v>
      </c>
      <c r="AI7" s="6">
        <f t="shared" si="0"/>
        <v>0.50808703738860028</v>
      </c>
      <c r="AJ7" s="8">
        <f t="shared" si="0"/>
        <v>0.27374784375929151</v>
      </c>
      <c r="AK7" s="10">
        <f t="shared" si="0"/>
        <v>0.23498007928656758</v>
      </c>
      <c r="AL7" s="6">
        <f t="shared" si="0"/>
        <v>0.56739213023700019</v>
      </c>
      <c r="AM7" s="6">
        <f t="shared" si="0"/>
        <v>0.46016087344448037</v>
      </c>
      <c r="AN7" s="8">
        <f t="shared" si="0"/>
        <v>0.17598885512985857</v>
      </c>
      <c r="AO7" s="10">
        <f t="shared" si="0"/>
        <v>0.18726184492570142</v>
      </c>
      <c r="AP7" s="6">
        <f t="shared" si="0"/>
        <v>0.15173638644970308</v>
      </c>
      <c r="AQ7" s="6">
        <f t="shared" si="0"/>
        <v>0.13925266713611809</v>
      </c>
      <c r="AR7" s="8"/>
      <c r="AS7" s="10"/>
      <c r="AT7" s="6">
        <f t="shared" si="0"/>
        <v>1.9816260799884279E-2</v>
      </c>
      <c r="AU7" s="6">
        <f t="shared" si="0"/>
        <v>2.6063076603542231E-2</v>
      </c>
      <c r="AV7" s="8">
        <f t="shared" si="0"/>
        <v>5.1256616580780696E-3</v>
      </c>
      <c r="AW7" s="10">
        <f t="shared" si="0"/>
        <v>2.1380792475066499E-3</v>
      </c>
      <c r="AX7" s="6">
        <f t="shared" si="0"/>
        <v>0.20910208956640744</v>
      </c>
      <c r="AY7" s="6">
        <f t="shared" si="1"/>
        <v>0.16949075042336192</v>
      </c>
      <c r="AZ7" s="8">
        <f t="shared" si="1"/>
        <v>0.21778082393503045</v>
      </c>
      <c r="BA7" s="10">
        <f t="shared" si="1"/>
        <v>0.2061528006853012</v>
      </c>
      <c r="BB7" s="6">
        <f t="shared" si="1"/>
        <v>0.25828555754021049</v>
      </c>
      <c r="BC7" s="6">
        <f t="shared" si="1"/>
        <v>0.21894859171542611</v>
      </c>
      <c r="BD7" s="8">
        <f t="shared" si="1"/>
        <v>0.15748026849558516</v>
      </c>
      <c r="BE7" s="10">
        <f t="shared" si="1"/>
        <v>0.12877104126968617</v>
      </c>
      <c r="BF7" s="6">
        <f t="shared" si="1"/>
        <v>0.18669222423926224</v>
      </c>
      <c r="BG7" s="6">
        <f t="shared" si="1"/>
        <v>0.18405963998198741</v>
      </c>
      <c r="BH7" s="8">
        <f t="shared" si="1"/>
        <v>2.5448565341584677E-2</v>
      </c>
      <c r="BI7" s="10">
        <f t="shared" si="1"/>
        <v>1.6909598782525806E-2</v>
      </c>
      <c r="BJ7" s="6">
        <f t="shared" si="2"/>
        <v>1.3048938718562084E-2</v>
      </c>
      <c r="BK7" s="6">
        <f t="shared" si="2"/>
        <v>2.6569239669449441E-3</v>
      </c>
      <c r="BL7" s="8">
        <f t="shared" si="3"/>
        <v>1.6259933297832218E-2</v>
      </c>
      <c r="BM7" s="10">
        <f t="shared" si="4"/>
        <v>1.3711261022754318E-2</v>
      </c>
      <c r="BN7" s="75">
        <f t="shared" si="18"/>
        <v>0.80323857736679616</v>
      </c>
      <c r="BO7" s="73">
        <f t="shared" si="5"/>
        <v>0.85838148004989323</v>
      </c>
      <c r="BP7" s="73">
        <f t="shared" si="6"/>
        <v>0.81101032059128275</v>
      </c>
      <c r="BQ7" s="73">
        <f t="shared" si="7"/>
        <v>1.0640551345568146</v>
      </c>
      <c r="BR7" s="73">
        <f t="shared" si="8"/>
        <v>0.91772758264727072</v>
      </c>
      <c r="BS7" s="73"/>
      <c r="BT7" s="73">
        <f t="shared" si="9"/>
        <v>1.315236858595161</v>
      </c>
      <c r="BU7" s="73">
        <f t="shared" si="10"/>
        <v>0.41713234117531456</v>
      </c>
      <c r="BV7" s="73">
        <f t="shared" si="11"/>
        <v>0.8105645944276153</v>
      </c>
      <c r="BW7" s="73">
        <f t="shared" si="12"/>
        <v>0.94660676252561982</v>
      </c>
      <c r="BX7" s="73">
        <f t="shared" si="13"/>
        <v>0.84769970803086692</v>
      </c>
      <c r="BY7" s="73">
        <f t="shared" si="14"/>
        <v>0.81769635332629731</v>
      </c>
      <c r="BZ7" s="73">
        <f t="shared" si="15"/>
        <v>0.98589880072401437</v>
      </c>
      <c r="CA7" s="73">
        <f t="shared" si="16"/>
        <v>0.66446177045958577</v>
      </c>
      <c r="CB7" s="73">
        <f t="shared" si="19"/>
        <v>0.20361226489365578</v>
      </c>
      <c r="CC7" s="76">
        <f t="shared" si="20"/>
        <v>0.84325444462815291</v>
      </c>
      <c r="CD7" s="6">
        <v>0.45199380123647914</v>
      </c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</row>
    <row r="8" spans="1:117" s="4" customFormat="1" x14ac:dyDescent="0.25">
      <c r="A8" s="2" t="s">
        <v>27</v>
      </c>
      <c r="B8" s="26">
        <v>1066743615.459</v>
      </c>
      <c r="C8" s="26">
        <v>249355525.39899999</v>
      </c>
      <c r="D8" s="30">
        <v>665595613.81799996</v>
      </c>
      <c r="E8" s="41">
        <v>328585910.54000002</v>
      </c>
      <c r="F8" s="26">
        <v>822835103.03799999</v>
      </c>
      <c r="G8" s="26">
        <v>147718034.204</v>
      </c>
      <c r="H8" s="30">
        <v>222036051.15900001</v>
      </c>
      <c r="I8" s="41">
        <v>161444810.79800001</v>
      </c>
      <c r="J8" s="26">
        <v>171677248.06600001</v>
      </c>
      <c r="K8" s="26">
        <v>106917749.83400001</v>
      </c>
      <c r="L8" s="30">
        <v>17989189.248</v>
      </c>
      <c r="M8" s="41">
        <v>11462765.828</v>
      </c>
      <c r="N8" s="26">
        <v>670932130.39300001</v>
      </c>
      <c r="O8" s="26">
        <v>213710296.655</v>
      </c>
      <c r="P8" s="30">
        <v>815315181.454</v>
      </c>
      <c r="Q8" s="41">
        <v>1377974855.3710001</v>
      </c>
      <c r="R8" s="26">
        <v>782791645.15999997</v>
      </c>
      <c r="S8" s="26">
        <v>709097724.93799996</v>
      </c>
      <c r="T8" s="30">
        <v>537428669.87300003</v>
      </c>
      <c r="U8" s="41">
        <v>352527205.55699998</v>
      </c>
      <c r="V8" s="26">
        <v>605693394.66400003</v>
      </c>
      <c r="W8" s="26">
        <v>778580285.73599994</v>
      </c>
      <c r="X8" s="30">
        <v>114052688.044</v>
      </c>
      <c r="Y8" s="41">
        <v>123058505.33499999</v>
      </c>
      <c r="Z8" s="26">
        <v>228244241.48800001</v>
      </c>
      <c r="AA8" s="26">
        <v>211395869.89700001</v>
      </c>
      <c r="AB8" s="30">
        <v>285112621.01700002</v>
      </c>
      <c r="AC8" s="41">
        <v>490398678.72899997</v>
      </c>
      <c r="AD8" s="26">
        <v>474110563.35900003</v>
      </c>
      <c r="AE8" s="26">
        <v>198958850.73899999</v>
      </c>
      <c r="AF8" s="30">
        <v>599503725.245</v>
      </c>
      <c r="AG8" s="41">
        <v>1664433649.279</v>
      </c>
      <c r="AH8" s="6">
        <f t="shared" si="17"/>
        <v>4.6445908438130266</v>
      </c>
      <c r="AI8" s="6">
        <f t="shared" si="0"/>
        <v>4.891285566741395</v>
      </c>
      <c r="AJ8" s="8">
        <f t="shared" si="0"/>
        <v>4.3038477115201639</v>
      </c>
      <c r="AK8" s="10">
        <f t="shared" si="0"/>
        <v>4.2643134132648388</v>
      </c>
      <c r="AL8" s="6">
        <f t="shared" si="0"/>
        <v>3.2808495456986773</v>
      </c>
      <c r="AM8" s="6">
        <f t="shared" si="0"/>
        <v>3.3819690229199892</v>
      </c>
      <c r="AN8" s="8">
        <f t="shared" si="0"/>
        <v>1.2655257308608971</v>
      </c>
      <c r="AO8" s="10">
        <f t="shared" si="0"/>
        <v>1.2628101679536148</v>
      </c>
      <c r="AP8" s="6">
        <f t="shared" si="0"/>
        <v>1.0294077421086032</v>
      </c>
      <c r="AQ8" s="6">
        <f t="shared" si="0"/>
        <v>1.0171616664773722</v>
      </c>
      <c r="AR8" s="8">
        <f t="shared" si="0"/>
        <v>4.1724074632050394</v>
      </c>
      <c r="AS8" s="10">
        <f t="shared" si="0"/>
        <v>3.7233417408581064</v>
      </c>
      <c r="AT8" s="6">
        <f t="shared" si="0"/>
        <v>6.0494857381131339</v>
      </c>
      <c r="AU8" s="6">
        <f t="shared" si="0"/>
        <v>5.7746354691296</v>
      </c>
      <c r="AV8" s="8">
        <f t="shared" si="0"/>
        <v>6.4480637489334036</v>
      </c>
      <c r="AW8" s="10">
        <f t="shared" si="0"/>
        <v>7.5583045692461663</v>
      </c>
      <c r="AX8" s="6">
        <f t="shared" si="0"/>
        <v>2.2237313978078461</v>
      </c>
      <c r="AY8" s="6">
        <f t="shared" si="1"/>
        <v>2.3353252963847275</v>
      </c>
      <c r="AZ8" s="8">
        <f t="shared" si="1"/>
        <v>1.9432638203777732</v>
      </c>
      <c r="BA8" s="10">
        <f t="shared" si="1"/>
        <v>1.9941653144379483</v>
      </c>
      <c r="BB8" s="6">
        <f t="shared" si="1"/>
        <v>1.9390800251755873</v>
      </c>
      <c r="BC8" s="6">
        <f t="shared" si="1"/>
        <v>1.9462629624727352</v>
      </c>
      <c r="BD8" s="8">
        <f t="shared" si="1"/>
        <v>1.8498596143845871</v>
      </c>
      <c r="BE8" s="10">
        <f t="shared" si="1"/>
        <v>1.9080304147329887</v>
      </c>
      <c r="BF8" s="6">
        <f t="shared" si="1"/>
        <v>1.5495205270458465</v>
      </c>
      <c r="BG8" s="6">
        <f t="shared" si="1"/>
        <v>1.5085185359458453</v>
      </c>
      <c r="BH8" s="8">
        <f t="shared" si="1"/>
        <v>5.6859342012103378</v>
      </c>
      <c r="BI8" s="10">
        <f t="shared" si="1"/>
        <v>6.1206408724085355</v>
      </c>
      <c r="BJ8" s="6">
        <f t="shared" si="2"/>
        <v>5.9192532530859845</v>
      </c>
      <c r="BK8" s="6">
        <f t="shared" si="2"/>
        <v>5.2994040299265341</v>
      </c>
      <c r="BL8" s="8">
        <f t="shared" si="3"/>
        <v>5.9927065469050289</v>
      </c>
      <c r="BM8" s="10">
        <f t="shared" si="4"/>
        <v>5.8948314789002945</v>
      </c>
      <c r="BN8" s="75">
        <f t="shared" si="18"/>
        <v>1.0531144144283422</v>
      </c>
      <c r="BO8" s="73">
        <f t="shared" si="5"/>
        <v>0.99081419675944782</v>
      </c>
      <c r="BP8" s="73">
        <f t="shared" si="6"/>
        <v>1.0308211259958213</v>
      </c>
      <c r="BQ8" s="73">
        <f t="shared" si="7"/>
        <v>0.99785420174314821</v>
      </c>
      <c r="BR8" s="73">
        <f t="shared" si="8"/>
        <v>0.98810376575743775</v>
      </c>
      <c r="BS8" s="73">
        <f>AS8/AR8</f>
        <v>0.89237251483536018</v>
      </c>
      <c r="BT8" s="73">
        <f t="shared" si="9"/>
        <v>0.95456634152355879</v>
      </c>
      <c r="BU8" s="73">
        <f t="shared" si="10"/>
        <v>1.1721820477498244</v>
      </c>
      <c r="BV8" s="73">
        <f t="shared" si="11"/>
        <v>1.0501831735104745</v>
      </c>
      <c r="BW8" s="73">
        <f t="shared" si="12"/>
        <v>1.0261938155418753</v>
      </c>
      <c r="BX8" s="73">
        <f t="shared" si="13"/>
        <v>1.0037043016295821</v>
      </c>
      <c r="BY8" s="73">
        <f t="shared" si="14"/>
        <v>1.0314460621206405</v>
      </c>
      <c r="BZ8" s="73">
        <f t="shared" si="15"/>
        <v>0.97353891711381757</v>
      </c>
      <c r="CA8" s="73">
        <f t="shared" si="16"/>
        <v>1.0764529901006705</v>
      </c>
      <c r="CB8" s="73">
        <f t="shared" si="19"/>
        <v>0.89528253030290705</v>
      </c>
      <c r="CC8" s="76">
        <f t="shared" si="20"/>
        <v>0.98366763544340696</v>
      </c>
      <c r="CD8" s="6">
        <v>0.92043927422541438</v>
      </c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</row>
    <row r="9" spans="1:117" s="33" customFormat="1" x14ac:dyDescent="0.25">
      <c r="A9" s="23" t="s">
        <v>20</v>
      </c>
      <c r="B9" s="52">
        <f>SUM(B5:B8)</f>
        <v>22967440003.461002</v>
      </c>
      <c r="C9" s="52">
        <f t="shared" ref="C9:AG9" si="21">SUM(C5:C8)</f>
        <v>5097954760.493001</v>
      </c>
      <c r="D9" s="53">
        <f t="shared" si="21"/>
        <v>15465129308.279001</v>
      </c>
      <c r="E9" s="54">
        <f t="shared" si="21"/>
        <v>7705482188.9469995</v>
      </c>
      <c r="F9" s="52">
        <f t="shared" si="21"/>
        <v>25079940167.228001</v>
      </c>
      <c r="G9" s="52">
        <f t="shared" si="21"/>
        <v>4367811567.8439999</v>
      </c>
      <c r="H9" s="53">
        <f t="shared" si="21"/>
        <v>17544965364.549</v>
      </c>
      <c r="I9" s="54">
        <f t="shared" si="21"/>
        <v>12784566904.432001</v>
      </c>
      <c r="J9" s="52">
        <f t="shared" si="21"/>
        <v>16677283552.807001</v>
      </c>
      <c r="K9" s="52">
        <f t="shared" si="21"/>
        <v>10511382148.747002</v>
      </c>
      <c r="L9" s="53">
        <f t="shared" si="21"/>
        <v>431146512.09500003</v>
      </c>
      <c r="M9" s="54">
        <f t="shared" si="21"/>
        <v>307862308.26499999</v>
      </c>
      <c r="N9" s="52">
        <f t="shared" si="21"/>
        <v>11090730013.064999</v>
      </c>
      <c r="O9" s="52">
        <f t="shared" si="21"/>
        <v>3700844803.0609999</v>
      </c>
      <c r="P9" s="53">
        <f t="shared" si="21"/>
        <v>12644341203.805002</v>
      </c>
      <c r="Q9" s="54">
        <f t="shared" si="21"/>
        <v>18231269231.697998</v>
      </c>
      <c r="R9" s="52">
        <f t="shared" si="21"/>
        <v>35201717524.502998</v>
      </c>
      <c r="S9" s="52">
        <f t="shared" si="21"/>
        <v>30363980813.967999</v>
      </c>
      <c r="T9" s="53">
        <f t="shared" si="21"/>
        <v>27655980841.990002</v>
      </c>
      <c r="U9" s="54">
        <f t="shared" si="21"/>
        <v>17677932867.684998</v>
      </c>
      <c r="V9" s="52">
        <f t="shared" si="21"/>
        <v>31236121604.066002</v>
      </c>
      <c r="W9" s="52">
        <f t="shared" si="21"/>
        <v>40003858715.310005</v>
      </c>
      <c r="X9" s="53">
        <f t="shared" si="21"/>
        <v>6165478026.3929996</v>
      </c>
      <c r="Y9" s="54">
        <f t="shared" si="21"/>
        <v>6449504388.651</v>
      </c>
      <c r="Z9" s="52">
        <f t="shared" si="21"/>
        <v>14729991471.823</v>
      </c>
      <c r="AA9" s="52">
        <f t="shared" si="21"/>
        <v>14013475132.041</v>
      </c>
      <c r="AB9" s="53">
        <f t="shared" si="21"/>
        <v>5014349637.6779995</v>
      </c>
      <c r="AC9" s="54">
        <f t="shared" si="21"/>
        <v>8012211285.5809994</v>
      </c>
      <c r="AD9" s="52">
        <f t="shared" si="21"/>
        <v>7911459699.3549995</v>
      </c>
      <c r="AE9" s="52">
        <f t="shared" si="21"/>
        <v>3375140603.2749996</v>
      </c>
      <c r="AF9" s="53">
        <f t="shared" si="21"/>
        <v>10128029662.060001</v>
      </c>
      <c r="AG9" s="54">
        <f t="shared" si="21"/>
        <v>31407940211.383999</v>
      </c>
      <c r="AH9" s="33">
        <f t="shared" si="17"/>
        <v>100</v>
      </c>
      <c r="AI9" s="33">
        <f t="shared" si="0"/>
        <v>100</v>
      </c>
      <c r="AJ9" s="55">
        <f t="shared" si="0"/>
        <v>100</v>
      </c>
      <c r="AK9" s="56">
        <f t="shared" si="0"/>
        <v>100</v>
      </c>
      <c r="AL9" s="33">
        <f t="shared" si="0"/>
        <v>100</v>
      </c>
      <c r="AM9" s="33">
        <f t="shared" si="0"/>
        <v>100</v>
      </c>
      <c r="AN9" s="55">
        <f t="shared" si="0"/>
        <v>100</v>
      </c>
      <c r="AO9" s="56">
        <f t="shared" si="0"/>
        <v>100</v>
      </c>
      <c r="AP9" s="33">
        <f t="shared" si="0"/>
        <v>100</v>
      </c>
      <c r="AQ9" s="33">
        <f t="shared" si="0"/>
        <v>100</v>
      </c>
      <c r="AR9" s="55">
        <f t="shared" si="0"/>
        <v>100</v>
      </c>
      <c r="AS9" s="56">
        <f t="shared" si="0"/>
        <v>100</v>
      </c>
      <c r="AT9" s="33">
        <f t="shared" si="0"/>
        <v>100</v>
      </c>
      <c r="AU9" s="33">
        <f t="shared" si="0"/>
        <v>100</v>
      </c>
      <c r="AV9" s="55">
        <f t="shared" si="0"/>
        <v>100</v>
      </c>
      <c r="AW9" s="56">
        <f t="shared" si="0"/>
        <v>100</v>
      </c>
      <c r="AX9" s="33">
        <f t="shared" si="0"/>
        <v>100</v>
      </c>
      <c r="AY9" s="33">
        <f t="shared" si="1"/>
        <v>100</v>
      </c>
      <c r="AZ9" s="55">
        <f t="shared" si="1"/>
        <v>100</v>
      </c>
      <c r="BA9" s="56">
        <f t="shared" si="1"/>
        <v>100</v>
      </c>
      <c r="BB9" s="33">
        <f t="shared" si="1"/>
        <v>100</v>
      </c>
      <c r="BC9" s="33">
        <f t="shared" si="1"/>
        <v>100</v>
      </c>
      <c r="BD9" s="55">
        <f t="shared" si="1"/>
        <v>100</v>
      </c>
      <c r="BE9" s="56">
        <f t="shared" si="1"/>
        <v>100</v>
      </c>
      <c r="BF9" s="33">
        <f t="shared" si="1"/>
        <v>100</v>
      </c>
      <c r="BG9" s="33">
        <f t="shared" si="1"/>
        <v>100</v>
      </c>
      <c r="BH9" s="55">
        <f t="shared" si="1"/>
        <v>100</v>
      </c>
      <c r="BI9" s="56">
        <f t="shared" si="1"/>
        <v>100</v>
      </c>
      <c r="BJ9" s="33">
        <f t="shared" si="2"/>
        <v>100</v>
      </c>
      <c r="BK9" s="33">
        <f t="shared" si="2"/>
        <v>100</v>
      </c>
      <c r="BL9" s="55">
        <f t="shared" si="3"/>
        <v>100</v>
      </c>
      <c r="BM9" s="56">
        <f t="shared" si="4"/>
        <v>100</v>
      </c>
      <c r="BN9" s="77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9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</row>
    <row r="10" spans="1:117" s="4" customFormat="1" x14ac:dyDescent="0.25">
      <c r="A10" s="2" t="s">
        <v>28</v>
      </c>
      <c r="B10" s="26">
        <v>8445243597.8500004</v>
      </c>
      <c r="C10" s="26">
        <v>2427455209.263</v>
      </c>
      <c r="D10" s="30">
        <v>4809176618.1949997</v>
      </c>
      <c r="E10" s="41">
        <v>3241729277.6370001</v>
      </c>
      <c r="F10" s="26">
        <v>9799045303.3320007</v>
      </c>
      <c r="G10" s="26">
        <v>2312293349.349</v>
      </c>
      <c r="H10" s="30">
        <v>7696567025.9289999</v>
      </c>
      <c r="I10" s="41">
        <v>8130473860.6160002</v>
      </c>
      <c r="J10" s="26">
        <v>4983050313.849</v>
      </c>
      <c r="K10" s="26">
        <v>4112205218.171</v>
      </c>
      <c r="L10" s="30">
        <v>110960377.29099999</v>
      </c>
      <c r="M10" s="41">
        <v>111025498.278</v>
      </c>
      <c r="N10" s="26">
        <v>2253355254.7870002</v>
      </c>
      <c r="O10" s="4">
        <v>995750083.44599998</v>
      </c>
      <c r="P10" s="30">
        <v>2565905776.066</v>
      </c>
      <c r="Q10" s="41">
        <v>5433921318.5640001</v>
      </c>
      <c r="R10" s="26">
        <v>11541843771.238001</v>
      </c>
      <c r="S10" s="26">
        <v>16809910059.853001</v>
      </c>
      <c r="T10" s="30">
        <v>9571181853.2959995</v>
      </c>
      <c r="U10" s="41">
        <v>9416268945.4330006</v>
      </c>
      <c r="V10" s="26">
        <v>10459124280.868</v>
      </c>
      <c r="W10" s="26">
        <v>19796135492.674999</v>
      </c>
      <c r="X10" s="30">
        <v>2159704247.8899999</v>
      </c>
      <c r="Y10" s="41">
        <v>2793372975.335</v>
      </c>
      <c r="Z10" s="26">
        <v>5077987379.073</v>
      </c>
      <c r="AA10" s="26">
        <v>8514397085.8649998</v>
      </c>
      <c r="AB10" s="30">
        <v>1294489843.6470001</v>
      </c>
      <c r="AC10" s="41">
        <v>3121670803.7399998</v>
      </c>
      <c r="AD10" s="4">
        <v>1896042805.997</v>
      </c>
      <c r="AE10" s="4">
        <v>1307117793.4159999</v>
      </c>
      <c r="AF10" s="8">
        <v>1627885285.602</v>
      </c>
      <c r="AG10" s="10">
        <v>9195509939.4389992</v>
      </c>
      <c r="AH10" s="6">
        <f>B10/B$19*100</f>
        <v>16.602734646235348</v>
      </c>
      <c r="AI10" s="6">
        <f t="shared" ref="AI10:AX19" si="22">C10/C$19*100</f>
        <v>18.264281448514236</v>
      </c>
      <c r="AJ10" s="8">
        <f t="shared" si="22"/>
        <v>20.996561602562526</v>
      </c>
      <c r="AK10" s="10">
        <f t="shared" si="22"/>
        <v>23.571074683186698</v>
      </c>
      <c r="AL10" s="6">
        <f t="shared" si="22"/>
        <v>18.219509888481618</v>
      </c>
      <c r="AM10" s="6">
        <f t="shared" si="22"/>
        <v>21.244153218010727</v>
      </c>
      <c r="AN10" s="8">
        <f>H10/H$19*100</f>
        <v>20.640242325238802</v>
      </c>
      <c r="AO10" s="10">
        <f>I10/I$19*100</f>
        <v>25.980467814054499</v>
      </c>
      <c r="AP10" s="6">
        <f t="shared" si="22"/>
        <v>14.900406033222142</v>
      </c>
      <c r="AQ10" s="6">
        <f t="shared" si="22"/>
        <v>17.562198654093518</v>
      </c>
      <c r="AR10" s="8">
        <f t="shared" si="22"/>
        <v>24.082862890123057</v>
      </c>
      <c r="AS10" s="10">
        <f t="shared" si="22"/>
        <v>27.753378590477183</v>
      </c>
      <c r="AT10" s="6">
        <f t="shared" si="22"/>
        <v>16.862840369352973</v>
      </c>
      <c r="AU10" s="6">
        <f t="shared" si="22"/>
        <v>21.464264224748757</v>
      </c>
      <c r="AV10" s="8">
        <f t="shared" si="22"/>
        <v>17.162468113158727</v>
      </c>
      <c r="AW10" s="10">
        <f t="shared" si="22"/>
        <v>22.682895348867163</v>
      </c>
      <c r="AX10" s="6">
        <f t="shared" si="22"/>
        <v>22.548102426915847</v>
      </c>
      <c r="AY10" s="6">
        <f t="shared" ref="AY10:BI16" si="23">S10/S$19*100</f>
        <v>30.155867278758851</v>
      </c>
      <c r="AZ10" s="8">
        <f t="shared" si="23"/>
        <v>24.718634947418991</v>
      </c>
      <c r="BA10" s="10">
        <f t="shared" si="23"/>
        <v>29.493144542633669</v>
      </c>
      <c r="BB10" s="6">
        <f t="shared" si="23"/>
        <v>23.48858374633037</v>
      </c>
      <c r="BC10" s="6">
        <f t="shared" si="23"/>
        <v>28.150738655794861</v>
      </c>
      <c r="BD10" s="8">
        <f t="shared" si="23"/>
        <v>16.979502527205874</v>
      </c>
      <c r="BE10" s="10">
        <f t="shared" si="23"/>
        <v>18.29222725228334</v>
      </c>
      <c r="BF10" s="6">
        <f t="shared" si="23"/>
        <v>17.485937087395754</v>
      </c>
      <c r="BG10" s="6">
        <f t="shared" si="23"/>
        <v>26.100381003167278</v>
      </c>
      <c r="BH10" s="8">
        <f t="shared" si="23"/>
        <v>18.849402882108162</v>
      </c>
      <c r="BI10" s="10">
        <f t="shared" si="23"/>
        <v>24.510193473567551</v>
      </c>
      <c r="BJ10" s="6">
        <f t="shared" ref="BJ10:BJ19" si="24">AF10/AF$19*100</f>
        <v>18.153331940804591</v>
      </c>
      <c r="BK10" s="6">
        <f t="shared" ref="BK10:BK19" si="25">AG10/AG$19*100</f>
        <v>26.199855149847906</v>
      </c>
      <c r="BL10" s="8">
        <f t="shared" ref="BL10:BL19" si="26">AD10/AD$19*100</f>
        <v>29.396344643976473</v>
      </c>
      <c r="BM10" s="10">
        <f t="shared" ref="BM10:BM19" si="27">AE10/AE$19*100</f>
        <v>35.230433058877217</v>
      </c>
      <c r="BN10" s="75">
        <f>AI10/AH10</f>
        <v>1.1000766944532021</v>
      </c>
      <c r="BO10" s="73">
        <f>AK10/AJ10</f>
        <v>1.1226159372832725</v>
      </c>
      <c r="BP10" s="73">
        <f>AM10/AL10</f>
        <v>1.1660112345525435</v>
      </c>
      <c r="BQ10" s="73">
        <f>AO10/AN10</f>
        <v>1.2587288174560669</v>
      </c>
      <c r="BR10" s="73">
        <f>AQ10/AP10</f>
        <v>1.1786389320490065</v>
      </c>
      <c r="BS10" s="73">
        <f>AS10/AR10</f>
        <v>1.1524119336268568</v>
      </c>
      <c r="BT10" s="73">
        <f>AU10/AT10</f>
        <v>1.2728735939265929</v>
      </c>
      <c r="BU10" s="73">
        <f>AW10/AV10</f>
        <v>1.3216569551249939</v>
      </c>
      <c r="BV10" s="73">
        <f t="shared" si="11"/>
        <v>1.3374015563616366</v>
      </c>
      <c r="BW10" s="73">
        <f t="shared" si="12"/>
        <v>1.1931542581283685</v>
      </c>
      <c r="BX10" s="73">
        <f t="shared" si="13"/>
        <v>1.1984859947204292</v>
      </c>
      <c r="BY10" s="73">
        <f t="shared" si="14"/>
        <v>1.0773123195437626</v>
      </c>
      <c r="BZ10" s="73">
        <f t="shared" si="15"/>
        <v>1.4926498289863461</v>
      </c>
      <c r="CA10" s="73">
        <f t="shared" si="16"/>
        <v>1.3003167064158094</v>
      </c>
      <c r="CB10" s="73">
        <f t="shared" si="19"/>
        <v>1.4432532405225593</v>
      </c>
      <c r="CC10" s="76">
        <f t="shared" si="20"/>
        <v>1.1984630567357357</v>
      </c>
      <c r="CD10" s="6">
        <v>0.17548949631619634</v>
      </c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</row>
    <row r="11" spans="1:117" s="4" customFormat="1" x14ac:dyDescent="0.25">
      <c r="A11" s="2" t="s">
        <v>29</v>
      </c>
      <c r="B11" s="26">
        <v>8126315076.1199999</v>
      </c>
      <c r="C11" s="26">
        <v>1943497556.6900001</v>
      </c>
      <c r="D11" s="30">
        <v>4035676143.1750002</v>
      </c>
      <c r="E11" s="41">
        <v>2244705342.1669998</v>
      </c>
      <c r="F11" s="26">
        <v>8588091194.5080004</v>
      </c>
      <c r="G11" s="26">
        <v>1593962516.5899999</v>
      </c>
      <c r="H11" s="30">
        <v>7684132068.6389999</v>
      </c>
      <c r="I11" s="41">
        <v>6280484324.3109999</v>
      </c>
      <c r="J11" s="26">
        <v>7138544568.2290001</v>
      </c>
      <c r="K11" s="26">
        <v>4860591452.6009998</v>
      </c>
      <c r="L11" s="30">
        <v>69110918.129999995</v>
      </c>
      <c r="M11" s="41">
        <v>58038451.428000003</v>
      </c>
      <c r="N11" s="26">
        <v>2313671440.6479998</v>
      </c>
      <c r="O11" s="4">
        <v>732616835.15199995</v>
      </c>
      <c r="P11" s="30">
        <v>2478807334.8720002</v>
      </c>
      <c r="Q11" s="41">
        <v>4155552826.5500002</v>
      </c>
      <c r="R11" s="26">
        <v>9211582379.5139999</v>
      </c>
      <c r="S11" s="26">
        <v>10589471286.789</v>
      </c>
      <c r="T11" s="30">
        <v>7663519803.4490004</v>
      </c>
      <c r="U11" s="41">
        <v>6247780882.8809996</v>
      </c>
      <c r="V11" s="26">
        <v>8651111837.7229996</v>
      </c>
      <c r="W11" s="26">
        <v>14975318944.815001</v>
      </c>
      <c r="X11" s="30">
        <v>2615200636.8150001</v>
      </c>
      <c r="Y11" s="41">
        <v>3317406554.4770002</v>
      </c>
      <c r="Z11" s="26">
        <v>6151101730.5570002</v>
      </c>
      <c r="AA11" s="26">
        <v>8284126982.6490002</v>
      </c>
      <c r="AB11" s="30">
        <v>1163826910.9000001</v>
      </c>
      <c r="AC11" s="41">
        <v>2107084503.4619999</v>
      </c>
      <c r="AD11" s="4">
        <v>1279098064.4690001</v>
      </c>
      <c r="AE11" s="4">
        <v>680042559.76400006</v>
      </c>
      <c r="AF11" s="8">
        <v>1513869097.119</v>
      </c>
      <c r="AG11" s="10">
        <v>6405722161.1140003</v>
      </c>
      <c r="AH11" s="6">
        <f t="shared" ref="AH11:AH18" si="28">B11/B$19*100</f>
        <v>15.975744369868739</v>
      </c>
      <c r="AI11" s="6">
        <f t="shared" si="22"/>
        <v>14.622962448259976</v>
      </c>
      <c r="AJ11" s="8">
        <f t="shared" si="22"/>
        <v>17.619507345099141</v>
      </c>
      <c r="AK11" s="10">
        <f t="shared" si="22"/>
        <v>16.321571831110578</v>
      </c>
      <c r="AL11" s="6">
        <f t="shared" si="22"/>
        <v>15.967965000459294</v>
      </c>
      <c r="AM11" s="6">
        <f t="shared" si="22"/>
        <v>14.644501717629163</v>
      </c>
      <c r="AN11" s="8">
        <f t="shared" si="22"/>
        <v>20.606894921012355</v>
      </c>
      <c r="AO11" s="10">
        <f t="shared" si="22"/>
        <v>20.068931238415331</v>
      </c>
      <c r="AP11" s="6">
        <f t="shared" si="22"/>
        <v>21.345803444377534</v>
      </c>
      <c r="AQ11" s="6">
        <f t="shared" si="22"/>
        <v>20.75836884058398</v>
      </c>
      <c r="AR11" s="8">
        <f t="shared" si="22"/>
        <v>14.999847748988396</v>
      </c>
      <c r="AS11" s="10">
        <f t="shared" si="22"/>
        <v>14.508046712414371</v>
      </c>
      <c r="AT11" s="6">
        <f t="shared" si="22"/>
        <v>17.314212700325438</v>
      </c>
      <c r="AU11" s="6">
        <f t="shared" si="22"/>
        <v>15.792196843993045</v>
      </c>
      <c r="AV11" s="8">
        <f t="shared" si="22"/>
        <v>16.579896362613123</v>
      </c>
      <c r="AW11" s="10">
        <f t="shared" si="22"/>
        <v>17.346583499341591</v>
      </c>
      <c r="AX11" s="6">
        <f t="shared" si="22"/>
        <v>17.995712567592324</v>
      </c>
      <c r="AY11" s="6">
        <f t="shared" si="23"/>
        <v>18.996811377313776</v>
      </c>
      <c r="AZ11" s="8">
        <f t="shared" si="23"/>
        <v>19.791886868029565</v>
      </c>
      <c r="BA11" s="10">
        <f t="shared" si="23"/>
        <v>19.568972139318959</v>
      </c>
      <c r="BB11" s="6">
        <f t="shared" si="23"/>
        <v>19.428238869952789</v>
      </c>
      <c r="BC11" s="6">
        <f t="shared" si="23"/>
        <v>21.295383134685526</v>
      </c>
      <c r="BD11" s="8">
        <f t="shared" si="23"/>
        <v>20.560595676622654</v>
      </c>
      <c r="BE11" s="10">
        <f t="shared" si="23"/>
        <v>21.723828188546886</v>
      </c>
      <c r="BF11" s="6">
        <f t="shared" si="23"/>
        <v>21.181182592526611</v>
      </c>
      <c r="BG11" s="6">
        <f t="shared" si="23"/>
        <v>25.39450161241701</v>
      </c>
      <c r="BH11" s="8">
        <f t="shared" si="23"/>
        <v>16.946785976156114</v>
      </c>
      <c r="BI11" s="10">
        <f t="shared" si="23"/>
        <v>16.544040705104116</v>
      </c>
      <c r="BJ11" s="6">
        <f t="shared" si="24"/>
        <v>16.881882573663326</v>
      </c>
      <c r="BK11" s="6">
        <f t="shared" si="25"/>
        <v>18.251189314857772</v>
      </c>
      <c r="BL11" s="8">
        <f t="shared" si="26"/>
        <v>19.831201815510834</v>
      </c>
      <c r="BM11" s="10">
        <f t="shared" si="27"/>
        <v>18.329024361562066</v>
      </c>
      <c r="BN11" s="75">
        <f t="shared" si="18"/>
        <v>0.91532276116284161</v>
      </c>
      <c r="BO11" s="73">
        <f t="shared" si="5"/>
        <v>0.92633531184686713</v>
      </c>
      <c r="BP11" s="73">
        <f t="shared" si="6"/>
        <v>0.91711759871767862</v>
      </c>
      <c r="BQ11" s="73">
        <f t="shared" si="7"/>
        <v>0.97389399593393011</v>
      </c>
      <c r="BR11" s="73">
        <f t="shared" si="8"/>
        <v>0.97248008933820274</v>
      </c>
      <c r="BS11" s="73">
        <f>AS11/AR11</f>
        <v>0.96721293143744125</v>
      </c>
      <c r="BT11" s="73">
        <f t="shared" si="9"/>
        <v>0.91209442308030642</v>
      </c>
      <c r="BU11" s="73">
        <f t="shared" si="10"/>
        <v>1.0462419740124136</v>
      </c>
      <c r="BV11" s="73">
        <f t="shared" si="11"/>
        <v>1.0556298510526494</v>
      </c>
      <c r="BW11" s="73">
        <f t="shared" si="12"/>
        <v>0.98873706533404415</v>
      </c>
      <c r="BX11" s="73">
        <f t="shared" si="13"/>
        <v>1.0961046586482119</v>
      </c>
      <c r="BY11" s="73">
        <f t="shared" si="14"/>
        <v>1.0565758176572104</v>
      </c>
      <c r="BZ11" s="73">
        <f t="shared" si="15"/>
        <v>1.1989180255391874</v>
      </c>
      <c r="CA11" s="73">
        <f t="shared" si="16"/>
        <v>0.97623471072221868</v>
      </c>
      <c r="CB11" s="73">
        <f t="shared" si="19"/>
        <v>1.0811110215474808</v>
      </c>
      <c r="CC11" s="76">
        <f t="shared" si="20"/>
        <v>0.92425181953552349</v>
      </c>
      <c r="CD11" s="6">
        <v>1.4914236111543867E-2</v>
      </c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</row>
    <row r="12" spans="1:117" s="4" customFormat="1" x14ac:dyDescent="0.25">
      <c r="A12" s="2" t="s">
        <v>30</v>
      </c>
      <c r="B12" s="26">
        <v>9155638682.0629997</v>
      </c>
      <c r="C12" s="26">
        <v>2019228052.6040001</v>
      </c>
      <c r="D12" s="30">
        <v>3547369565.7789998</v>
      </c>
      <c r="E12" s="41">
        <v>1736500965.1259999</v>
      </c>
      <c r="F12" s="26">
        <v>10231961432.812</v>
      </c>
      <c r="G12" s="26">
        <v>1683414794.6110001</v>
      </c>
      <c r="H12" s="30">
        <v>6871799811.323</v>
      </c>
      <c r="I12" s="41">
        <v>4686572470.5389996</v>
      </c>
      <c r="J12" s="26">
        <v>7589293394.691</v>
      </c>
      <c r="K12" s="26">
        <v>4713559127.9779997</v>
      </c>
      <c r="L12" s="30">
        <v>29289253.721000001</v>
      </c>
      <c r="M12" s="41">
        <v>24634025.964000002</v>
      </c>
      <c r="N12" s="26">
        <v>1677441765.0039999</v>
      </c>
      <c r="O12" s="4">
        <v>381930971.398</v>
      </c>
      <c r="P12" s="30">
        <v>2053201736.52</v>
      </c>
      <c r="Q12" s="41">
        <v>2180632554.2030001</v>
      </c>
      <c r="R12" s="26">
        <v>9342497337.0300007</v>
      </c>
      <c r="S12" s="26">
        <v>8714104519.7709999</v>
      </c>
      <c r="T12" s="30">
        <v>6304380637.5799999</v>
      </c>
      <c r="U12" s="41">
        <v>4463037415.0109997</v>
      </c>
      <c r="V12" s="26">
        <v>7618768073.1350002</v>
      </c>
      <c r="W12" s="26">
        <v>11194521857.079</v>
      </c>
      <c r="X12" s="30">
        <v>2529819386.9759998</v>
      </c>
      <c r="Y12" s="41">
        <v>3640913766.1329999</v>
      </c>
      <c r="Z12" s="26">
        <v>5784216225.3249998</v>
      </c>
      <c r="AA12" s="26">
        <v>6999126983.9399996</v>
      </c>
      <c r="AB12" s="30">
        <v>696700630.17400002</v>
      </c>
      <c r="AC12" s="41">
        <v>852115417.46200001</v>
      </c>
      <c r="AD12" s="4">
        <v>245513944.00799999</v>
      </c>
      <c r="AE12" s="4">
        <v>113709668.355</v>
      </c>
      <c r="AF12" s="8">
        <v>1171244319.6370001</v>
      </c>
      <c r="AG12" s="10">
        <v>3504292567.691</v>
      </c>
      <c r="AH12" s="6">
        <f t="shared" si="28"/>
        <v>17.999319711014426</v>
      </c>
      <c r="AI12" s="6">
        <f t="shared" si="22"/>
        <v>15.192762083009487</v>
      </c>
      <c r="AJ12" s="8">
        <f t="shared" si="22"/>
        <v>15.487591645758556</v>
      </c>
      <c r="AK12" s="10">
        <f t="shared" si="22"/>
        <v>12.626345518354567</v>
      </c>
      <c r="AL12" s="6">
        <f t="shared" si="22"/>
        <v>19.024437252095499</v>
      </c>
      <c r="AM12" s="6">
        <f t="shared" si="22"/>
        <v>15.466342899896645</v>
      </c>
      <c r="AN12" s="8">
        <f t="shared" si="22"/>
        <v>18.428425665417624</v>
      </c>
      <c r="AO12" s="10">
        <f t="shared" si="22"/>
        <v>14.975676364802595</v>
      </c>
      <c r="AP12" s="6">
        <f t="shared" si="22"/>
        <v>22.693640634505034</v>
      </c>
      <c r="AQ12" s="6">
        <f t="shared" si="22"/>
        <v>20.130430603894812</v>
      </c>
      <c r="AR12" s="8">
        <f t="shared" si="22"/>
        <v>6.3569455938942827</v>
      </c>
      <c r="AS12" s="10">
        <f t="shared" si="22"/>
        <v>6.1578417515826569</v>
      </c>
      <c r="AT12" s="6">
        <f t="shared" si="22"/>
        <v>12.553028490317629</v>
      </c>
      <c r="AU12" s="6">
        <f t="shared" si="22"/>
        <v>8.2328562377129924</v>
      </c>
      <c r="AV12" s="8">
        <f t="shared" si="22"/>
        <v>13.733165754407747</v>
      </c>
      <c r="AW12" s="10">
        <f t="shared" si="22"/>
        <v>9.1026456073881743</v>
      </c>
      <c r="AX12" s="6">
        <f t="shared" si="22"/>
        <v>18.251467534458378</v>
      </c>
      <c r="AY12" s="6">
        <f t="shared" si="23"/>
        <v>15.632527385083753</v>
      </c>
      <c r="AZ12" s="8">
        <f t="shared" si="23"/>
        <v>16.281759759506809</v>
      </c>
      <c r="BA12" s="10">
        <f t="shared" si="23"/>
        <v>13.978892100776619</v>
      </c>
      <c r="BB12" s="6">
        <f t="shared" si="23"/>
        <v>17.109852328367992</v>
      </c>
      <c r="BC12" s="6">
        <f t="shared" si="23"/>
        <v>15.918968593229762</v>
      </c>
      <c r="BD12" s="8">
        <f t="shared" si="23"/>
        <v>19.889331938157689</v>
      </c>
      <c r="BE12" s="10">
        <f t="shared" si="23"/>
        <v>23.842294818537244</v>
      </c>
      <c r="BF12" s="6">
        <f t="shared" si="23"/>
        <v>19.917820479969468</v>
      </c>
      <c r="BG12" s="6">
        <f t="shared" si="23"/>
        <v>21.455410069334828</v>
      </c>
      <c r="BH12" s="8">
        <f t="shared" si="23"/>
        <v>10.144838857422119</v>
      </c>
      <c r="BI12" s="10">
        <f t="shared" si="23"/>
        <v>6.690492065589031</v>
      </c>
      <c r="BJ12" s="6">
        <f t="shared" si="24"/>
        <v>13.061108854663249</v>
      </c>
      <c r="BK12" s="6">
        <f t="shared" si="25"/>
        <v>9.9844335203659256</v>
      </c>
      <c r="BL12" s="8">
        <f t="shared" si="26"/>
        <v>3.8064607455769268</v>
      </c>
      <c r="BM12" s="10">
        <f t="shared" si="27"/>
        <v>3.0647894775103901</v>
      </c>
      <c r="BN12" s="75">
        <f t="shared" si="18"/>
        <v>0.84407423874539511</v>
      </c>
      <c r="BO12" s="73">
        <f t="shared" si="5"/>
        <v>0.8152555805416285</v>
      </c>
      <c r="BP12" s="73">
        <f t="shared" si="6"/>
        <v>0.81297242567283101</v>
      </c>
      <c r="BQ12" s="73">
        <f t="shared" si="7"/>
        <v>0.81264002887157194</v>
      </c>
      <c r="BR12" s="73">
        <f t="shared" si="8"/>
        <v>0.88705161627028961</v>
      </c>
      <c r="BS12" s="73">
        <f>AS12/AR12</f>
        <v>0.96867932258176614</v>
      </c>
      <c r="BT12" s="73">
        <f t="shared" si="9"/>
        <v>0.65584621623882544</v>
      </c>
      <c r="BU12" s="73">
        <f t="shared" si="10"/>
        <v>0.66282208852439017</v>
      </c>
      <c r="BV12" s="73">
        <f t="shared" si="11"/>
        <v>0.85650796877401103</v>
      </c>
      <c r="BW12" s="73">
        <f t="shared" si="12"/>
        <v>0.8585615011678599</v>
      </c>
      <c r="BX12" s="73">
        <f t="shared" si="13"/>
        <v>0.9303977782927001</v>
      </c>
      <c r="BY12" s="73">
        <f t="shared" si="14"/>
        <v>1.1987478962425979</v>
      </c>
      <c r="BZ12" s="73">
        <f t="shared" si="15"/>
        <v>1.0771966787687264</v>
      </c>
      <c r="CA12" s="73">
        <f t="shared" si="16"/>
        <v>0.65949712554518936</v>
      </c>
      <c r="CB12" s="73">
        <f t="shared" si="19"/>
        <v>0.76443995923065533</v>
      </c>
      <c r="CC12" s="76">
        <f t="shared" si="20"/>
        <v>0.80515462587435005</v>
      </c>
      <c r="CD12" s="6">
        <v>0.27426808047634943</v>
      </c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</row>
    <row r="13" spans="1:117" s="4" customFormat="1" x14ac:dyDescent="0.25">
      <c r="A13" s="2" t="s">
        <v>31</v>
      </c>
      <c r="B13" s="26">
        <v>3120111377.9400001</v>
      </c>
      <c r="C13" s="26">
        <v>545549393.71700001</v>
      </c>
      <c r="D13" s="30">
        <v>879372648.08899999</v>
      </c>
      <c r="E13" s="41">
        <v>372773783.94</v>
      </c>
      <c r="F13" s="26">
        <v>3801934631.8460002</v>
      </c>
      <c r="G13" s="26">
        <v>475079662.50999999</v>
      </c>
      <c r="H13" s="30">
        <v>4081718840.112</v>
      </c>
      <c r="I13" s="41">
        <v>2732294762.3610001</v>
      </c>
      <c r="J13" s="26">
        <v>4445707592.2790003</v>
      </c>
      <c r="K13" s="26">
        <v>2777594195.8460002</v>
      </c>
      <c r="L13" s="30">
        <v>9756402.2329999991</v>
      </c>
      <c r="M13" s="41">
        <v>6961054.102</v>
      </c>
      <c r="N13" s="26">
        <v>963311455.70599997</v>
      </c>
      <c r="O13" s="4">
        <v>263985160.57499999</v>
      </c>
      <c r="P13" s="30">
        <v>1208753228.9460001</v>
      </c>
      <c r="Q13" s="41">
        <v>1355118321.3529999</v>
      </c>
      <c r="R13" s="26">
        <v>3111488989.533</v>
      </c>
      <c r="S13" s="26">
        <v>2221135876.5700002</v>
      </c>
      <c r="T13" s="30">
        <v>1796749030.668</v>
      </c>
      <c r="U13" s="41">
        <v>1159090026.9200001</v>
      </c>
      <c r="V13" s="26">
        <v>1979103943.914</v>
      </c>
      <c r="W13" s="26">
        <v>2403881111.6830001</v>
      </c>
      <c r="X13" s="30">
        <v>1523783190.971</v>
      </c>
      <c r="Y13" s="41">
        <v>1719269894.3770001</v>
      </c>
      <c r="Z13" s="26">
        <v>3401068264.2919998</v>
      </c>
      <c r="AA13" s="26">
        <v>2746790510.243</v>
      </c>
      <c r="AB13" s="30">
        <v>314475500.75999999</v>
      </c>
      <c r="AC13" s="41">
        <v>407237739.565</v>
      </c>
      <c r="AD13" s="4">
        <v>78400362.594999999</v>
      </c>
      <c r="AE13" s="4">
        <v>32555728.019000001</v>
      </c>
      <c r="AF13" s="8">
        <v>681095438.69099998</v>
      </c>
      <c r="AG13" s="10">
        <v>2028562494.826</v>
      </c>
      <c r="AH13" s="6">
        <f t="shared" si="28"/>
        <v>6.133912026862725</v>
      </c>
      <c r="AI13" s="6">
        <f t="shared" si="22"/>
        <v>4.1047380124219819</v>
      </c>
      <c r="AJ13" s="8">
        <f t="shared" si="22"/>
        <v>3.8392854833722323</v>
      </c>
      <c r="AK13" s="10">
        <f t="shared" si="22"/>
        <v>2.7104912065910489</v>
      </c>
      <c r="AL13" s="6">
        <f t="shared" si="22"/>
        <v>7.06899330251336</v>
      </c>
      <c r="AM13" s="6">
        <f t="shared" si="22"/>
        <v>4.3647857846257878</v>
      </c>
      <c r="AN13" s="8">
        <f t="shared" si="22"/>
        <v>10.946135553628258</v>
      </c>
      <c r="AO13" s="10">
        <f t="shared" si="22"/>
        <v>8.7308928543374478</v>
      </c>
      <c r="AP13" s="6">
        <f t="shared" si="22"/>
        <v>13.293634231593437</v>
      </c>
      <c r="AQ13" s="6">
        <f t="shared" si="22"/>
        <v>11.862409208653487</v>
      </c>
      <c r="AR13" s="8">
        <f t="shared" si="22"/>
        <v>2.1175315280519253</v>
      </c>
      <c r="AS13" s="10">
        <f t="shared" si="22"/>
        <v>1.7400756842167839</v>
      </c>
      <c r="AT13" s="6">
        <f t="shared" si="22"/>
        <v>7.2088798555089815</v>
      </c>
      <c r="AU13" s="6">
        <f t="shared" si="22"/>
        <v>5.6904310953058657</v>
      </c>
      <c r="AV13" s="8">
        <f t="shared" si="22"/>
        <v>8.0849378577998774</v>
      </c>
      <c r="AW13" s="10">
        <f t="shared" si="22"/>
        <v>5.656689758015423</v>
      </c>
      <c r="AX13" s="6">
        <f t="shared" si="22"/>
        <v>6.078593145667373</v>
      </c>
      <c r="AY13" s="6">
        <f t="shared" si="23"/>
        <v>3.9845709146239394</v>
      </c>
      <c r="AZ13" s="8">
        <f t="shared" si="23"/>
        <v>4.6403029492033721</v>
      </c>
      <c r="BA13" s="10">
        <f t="shared" si="23"/>
        <v>3.6304410908374636</v>
      </c>
      <c r="BB13" s="6">
        <f t="shared" si="23"/>
        <v>4.4445737024418284</v>
      </c>
      <c r="BC13" s="6">
        <f t="shared" si="23"/>
        <v>3.418395926802456</v>
      </c>
      <c r="BD13" s="8">
        <f t="shared" si="23"/>
        <v>11.979918346358561</v>
      </c>
      <c r="BE13" s="10">
        <f t="shared" si="23"/>
        <v>11.258530777538454</v>
      </c>
      <c r="BF13" s="6">
        <f t="shared" si="23"/>
        <v>11.711503251157103</v>
      </c>
      <c r="BG13" s="6">
        <f t="shared" si="23"/>
        <v>8.4201239536085293</v>
      </c>
      <c r="BH13" s="8">
        <f t="shared" si="23"/>
        <v>4.5791594576576635</v>
      </c>
      <c r="BI13" s="10">
        <f t="shared" si="23"/>
        <v>3.1974786625540061</v>
      </c>
      <c r="BJ13" s="6">
        <f t="shared" si="24"/>
        <v>7.5952228890338063</v>
      </c>
      <c r="BK13" s="6">
        <f t="shared" si="25"/>
        <v>5.7797820759136451</v>
      </c>
      <c r="BL13" s="8">
        <f t="shared" si="26"/>
        <v>1.2155232317360394</v>
      </c>
      <c r="BM13" s="10">
        <f t="shared" si="27"/>
        <v>0.87746674586914353</v>
      </c>
      <c r="BN13" s="75">
        <f t="shared" si="18"/>
        <v>0.66918762356645789</v>
      </c>
      <c r="BO13" s="73">
        <f t="shared" si="5"/>
        <v>0.70598844975974329</v>
      </c>
      <c r="BP13" s="73">
        <f t="shared" si="6"/>
        <v>0.61745507427116975</v>
      </c>
      <c r="BQ13" s="73">
        <f t="shared" si="7"/>
        <v>0.79762330838699191</v>
      </c>
      <c r="BR13" s="73">
        <f t="shared" si="8"/>
        <v>0.89233756563434519</v>
      </c>
      <c r="BS13" s="73">
        <f t="shared" ref="BS13:BS23" si="29">AS13/AR13</f>
        <v>0.8217472378404721</v>
      </c>
      <c r="BT13" s="73">
        <f t="shared" si="9"/>
        <v>0.78936411888696878</v>
      </c>
      <c r="BU13" s="73">
        <f t="shared" si="10"/>
        <v>0.6996577905120418</v>
      </c>
      <c r="BV13" s="73">
        <f t="shared" si="11"/>
        <v>0.65550873683066191</v>
      </c>
      <c r="BW13" s="73">
        <f t="shared" si="12"/>
        <v>0.78237156724017831</v>
      </c>
      <c r="BX13" s="73">
        <f t="shared" si="13"/>
        <v>0.76911671527111924</v>
      </c>
      <c r="BY13" s="73">
        <f t="shared" si="14"/>
        <v>0.93978359885571494</v>
      </c>
      <c r="BZ13" s="73">
        <f t="shared" si="15"/>
        <v>0.71896184230462612</v>
      </c>
      <c r="CA13" s="73">
        <f t="shared" si="16"/>
        <v>0.69826759520394244</v>
      </c>
      <c r="CB13" s="73">
        <f t="shared" si="19"/>
        <v>0.76097596612453011</v>
      </c>
      <c r="CC13" s="76">
        <f t="shared" si="20"/>
        <v>0.72188397799351356</v>
      </c>
      <c r="CD13" s="6">
        <v>0.86137270051081527</v>
      </c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</row>
    <row r="14" spans="1:117" s="4" customFormat="1" x14ac:dyDescent="0.25">
      <c r="A14" s="2" t="s">
        <v>32</v>
      </c>
      <c r="B14" s="26">
        <v>6532554683.5139999</v>
      </c>
      <c r="C14" s="26">
        <v>2346779776.421</v>
      </c>
      <c r="D14" s="30">
        <v>3295904116.0089998</v>
      </c>
      <c r="E14" s="41">
        <v>2527999850.4829998</v>
      </c>
      <c r="F14" s="26">
        <v>6307708352.4519997</v>
      </c>
      <c r="G14" s="26">
        <v>1863086109.908</v>
      </c>
      <c r="H14" s="30">
        <v>3471455160.1700001</v>
      </c>
      <c r="I14" s="41">
        <v>3780507027.1900001</v>
      </c>
      <c r="J14" s="26">
        <v>2166812827.3080001</v>
      </c>
      <c r="K14" s="26">
        <v>1947109416.615</v>
      </c>
      <c r="L14" s="30">
        <v>109155818.958</v>
      </c>
      <c r="M14" s="41">
        <v>101155140.707</v>
      </c>
      <c r="N14" s="26">
        <v>1923012684.303</v>
      </c>
      <c r="O14" s="4">
        <v>970825881.55200005</v>
      </c>
      <c r="P14" s="30">
        <v>2089551933.099</v>
      </c>
      <c r="Q14" s="41">
        <v>4495435389.4110003</v>
      </c>
      <c r="R14" s="26">
        <v>5943719149.2440004</v>
      </c>
      <c r="S14" s="26">
        <v>7489045601.0970001</v>
      </c>
      <c r="T14" s="30">
        <v>4834944751.8710003</v>
      </c>
      <c r="U14" s="41">
        <v>4632698537.4350004</v>
      </c>
      <c r="V14" s="26">
        <v>5450712275.5539999</v>
      </c>
      <c r="W14" s="26">
        <v>8809464633.6580009</v>
      </c>
      <c r="X14" s="30">
        <v>1072064195.182</v>
      </c>
      <c r="Y14" s="41">
        <v>1078764631.497</v>
      </c>
      <c r="Z14" s="26">
        <v>2388702429.9000001</v>
      </c>
      <c r="AA14" s="26">
        <v>2125893663.0699999</v>
      </c>
      <c r="AB14" s="30">
        <v>1215948353.723</v>
      </c>
      <c r="AC14" s="41">
        <v>2694969787.04</v>
      </c>
      <c r="AD14" s="4">
        <v>1475195720.711</v>
      </c>
      <c r="AE14" s="4">
        <v>878307283.52499998</v>
      </c>
      <c r="AF14" s="8">
        <v>1275363201.158</v>
      </c>
      <c r="AG14" s="10">
        <v>5818830917.9090004</v>
      </c>
      <c r="AH14" s="6">
        <f t="shared" si="28"/>
        <v>12.842527360609976</v>
      </c>
      <c r="AI14" s="6">
        <f t="shared" si="22"/>
        <v>17.657275887388202</v>
      </c>
      <c r="AJ14" s="8">
        <f t="shared" si="22"/>
        <v>14.389709362326517</v>
      </c>
      <c r="AK14" s="10">
        <f t="shared" si="22"/>
        <v>18.381446497054483</v>
      </c>
      <c r="AL14" s="6">
        <f t="shared" si="22"/>
        <v>11.728015448819237</v>
      </c>
      <c r="AM14" s="6">
        <f t="shared" si="22"/>
        <v>17.117069851183171</v>
      </c>
      <c r="AN14" s="8">
        <f t="shared" si="22"/>
        <v>9.3095630150067965</v>
      </c>
      <c r="AO14" s="10">
        <f t="shared" si="22"/>
        <v>12.080395660146076</v>
      </c>
      <c r="AP14" s="6">
        <f t="shared" si="22"/>
        <v>6.4792424100459556</v>
      </c>
      <c r="AQ14" s="6">
        <f t="shared" si="22"/>
        <v>8.3156166975192995</v>
      </c>
      <c r="AR14" s="8">
        <f t="shared" si="22"/>
        <v>23.691201181936048</v>
      </c>
      <c r="AS14" s="10">
        <f t="shared" si="22"/>
        <v>25.286055545410278</v>
      </c>
      <c r="AT14" s="6">
        <f t="shared" si="22"/>
        <v>14.390742806645317</v>
      </c>
      <c r="AU14" s="6">
        <f t="shared" si="22"/>
        <v>20.927001246881471</v>
      </c>
      <c r="AV14" s="8">
        <f t="shared" si="22"/>
        <v>13.976299814712419</v>
      </c>
      <c r="AW14" s="10">
        <f t="shared" si="22"/>
        <v>18.765360134539211</v>
      </c>
      <c r="AX14" s="6">
        <f t="shared" si="22"/>
        <v>11.611627295454168</v>
      </c>
      <c r="AY14" s="6">
        <f t="shared" si="23"/>
        <v>13.434852678398498</v>
      </c>
      <c r="AZ14" s="8">
        <f t="shared" si="23"/>
        <v>12.486779181954644</v>
      </c>
      <c r="BA14" s="10">
        <f t="shared" si="23"/>
        <v>14.510295784753108</v>
      </c>
      <c r="BB14" s="6">
        <f t="shared" si="23"/>
        <v>12.240939903132691</v>
      </c>
      <c r="BC14" s="6">
        <f t="shared" si="23"/>
        <v>12.527340838384179</v>
      </c>
      <c r="BD14" s="8">
        <f t="shared" si="23"/>
        <v>8.4285229003942952</v>
      </c>
      <c r="BE14" s="10">
        <f t="shared" si="23"/>
        <v>7.0642223452821593</v>
      </c>
      <c r="BF14" s="6">
        <f t="shared" si="23"/>
        <v>8.225443919351715</v>
      </c>
      <c r="BG14" s="6">
        <f t="shared" si="23"/>
        <v>6.516801368174491</v>
      </c>
      <c r="BH14" s="8">
        <f t="shared" si="23"/>
        <v>17.705739844654293</v>
      </c>
      <c r="BI14" s="10">
        <f t="shared" si="23"/>
        <v>21.159896426821025</v>
      </c>
      <c r="BJ14" s="6">
        <f t="shared" si="24"/>
        <v>14.222188590608557</v>
      </c>
      <c r="BK14" s="6">
        <f t="shared" si="25"/>
        <v>16.579018259423815</v>
      </c>
      <c r="BL14" s="8">
        <f t="shared" si="26"/>
        <v>22.871509907993307</v>
      </c>
      <c r="BM14" s="10">
        <f t="shared" si="27"/>
        <v>23.672806011220686</v>
      </c>
      <c r="BN14" s="75">
        <f t="shared" si="18"/>
        <v>1.37490662013661</v>
      </c>
      <c r="BO14" s="73">
        <f t="shared" si="5"/>
        <v>1.2774022069673396</v>
      </c>
      <c r="BP14" s="73">
        <f t="shared" si="6"/>
        <v>1.4595026691328665</v>
      </c>
      <c r="BQ14" s="73">
        <f t="shared" si="7"/>
        <v>1.2976329437453469</v>
      </c>
      <c r="BR14" s="73">
        <f t="shared" si="8"/>
        <v>1.2834242294478868</v>
      </c>
      <c r="BS14" s="73">
        <f t="shared" si="29"/>
        <v>1.0673184255718644</v>
      </c>
      <c r="BT14" s="73">
        <f t="shared" si="9"/>
        <v>1.4541988226777187</v>
      </c>
      <c r="BU14" s="73">
        <f t="shared" si="10"/>
        <v>1.3426558089992815</v>
      </c>
      <c r="BV14" s="73">
        <f t="shared" si="11"/>
        <v>1.1570172152923048</v>
      </c>
      <c r="BW14" s="73">
        <f t="shared" si="12"/>
        <v>1.162052725791993</v>
      </c>
      <c r="BX14" s="73">
        <f t="shared" si="13"/>
        <v>1.0233969725787309</v>
      </c>
      <c r="BY14" s="73">
        <f t="shared" si="14"/>
        <v>0.83813290048149336</v>
      </c>
      <c r="BZ14" s="73">
        <f t="shared" si="15"/>
        <v>0.79227351521328104</v>
      </c>
      <c r="CA14" s="73">
        <f t="shared" si="16"/>
        <v>1.1950868256549929</v>
      </c>
      <c r="CB14" s="73">
        <f t="shared" si="19"/>
        <v>1.1657149779585654</v>
      </c>
      <c r="CC14" s="76">
        <f t="shared" si="20"/>
        <v>1.0350346831691832</v>
      </c>
      <c r="CD14" s="6">
        <v>2.8567851455453801E-3</v>
      </c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</row>
    <row r="15" spans="1:117" s="4" customFormat="1" x14ac:dyDescent="0.25">
      <c r="A15" s="6" t="s">
        <v>33</v>
      </c>
      <c r="B15" s="26">
        <v>6221955839.8760004</v>
      </c>
      <c r="C15" s="26">
        <v>1818156119.7609999</v>
      </c>
      <c r="D15" s="30">
        <v>2977183880.4299998</v>
      </c>
      <c r="E15" s="41">
        <v>1857113362.128</v>
      </c>
      <c r="F15" s="26">
        <v>5831714095.2550001</v>
      </c>
      <c r="G15" s="26">
        <v>1319040598.3740001</v>
      </c>
      <c r="H15" s="30">
        <v>3812612523.4629998</v>
      </c>
      <c r="I15" s="41">
        <v>3179749518.6420002</v>
      </c>
      <c r="J15" s="26">
        <v>3363046121.395</v>
      </c>
      <c r="K15" s="26">
        <v>2494193898.5310001</v>
      </c>
      <c r="L15" s="30">
        <v>82288319.571999997</v>
      </c>
      <c r="M15" s="41">
        <v>55947809.872000001</v>
      </c>
      <c r="N15" s="26">
        <v>2127317376.2690001</v>
      </c>
      <c r="O15" s="4">
        <v>726066742.921</v>
      </c>
      <c r="P15" s="30">
        <v>2071454596.142</v>
      </c>
      <c r="Q15" s="41">
        <v>3448156619.836</v>
      </c>
      <c r="R15" s="26">
        <v>5112020260.9040003</v>
      </c>
      <c r="S15" s="26">
        <v>4919668389.1700001</v>
      </c>
      <c r="T15" s="30">
        <v>4014497658.9790001</v>
      </c>
      <c r="U15" s="41">
        <v>3125549997.5349998</v>
      </c>
      <c r="V15" s="26">
        <v>4787909061.7049999</v>
      </c>
      <c r="W15" s="26">
        <v>6534964167.9720001</v>
      </c>
      <c r="X15" s="30">
        <v>1401909544.0880001</v>
      </c>
      <c r="Y15" s="41">
        <v>1301254663.0999999</v>
      </c>
      <c r="Z15" s="26">
        <v>3112258327.2119999</v>
      </c>
      <c r="AA15" s="26">
        <v>2162808701.4530001</v>
      </c>
      <c r="AB15" s="30">
        <v>1185996628.313</v>
      </c>
      <c r="AC15" s="41">
        <v>1995649428.9419999</v>
      </c>
      <c r="AD15" s="4">
        <v>1054515977.132</v>
      </c>
      <c r="AE15" s="4">
        <v>463225172.83600003</v>
      </c>
      <c r="AF15" s="8">
        <v>1253340188.355</v>
      </c>
      <c r="AG15" s="10">
        <v>4191910134.723</v>
      </c>
      <c r="AH15" s="6">
        <f t="shared" si="28"/>
        <v>12.231912625510793</v>
      </c>
      <c r="AI15" s="6">
        <f t="shared" si="22"/>
        <v>13.679887876792392</v>
      </c>
      <c r="AJ15" s="8">
        <f t="shared" si="22"/>
        <v>12.998196928576601</v>
      </c>
      <c r="AK15" s="10">
        <f t="shared" si="22"/>
        <v>13.503335412934733</v>
      </c>
      <c r="AL15" s="6">
        <f t="shared" si="22"/>
        <v>10.842992285092022</v>
      </c>
      <c r="AM15" s="6">
        <f t="shared" si="22"/>
        <v>12.118661579216605</v>
      </c>
      <c r="AN15" s="8">
        <f t="shared" si="22"/>
        <v>10.224460608399365</v>
      </c>
      <c r="AO15" s="10">
        <f t="shared" si="22"/>
        <v>10.160709134802479</v>
      </c>
      <c r="AP15" s="6">
        <f t="shared" si="22"/>
        <v>10.056240567744119</v>
      </c>
      <c r="AQ15" s="6">
        <f t="shared" si="22"/>
        <v>10.652077511664663</v>
      </c>
      <c r="AR15" s="8">
        <f t="shared" si="22"/>
        <v>17.8598736422271</v>
      </c>
      <c r="AS15" s="10">
        <f t="shared" si="22"/>
        <v>13.985442738547318</v>
      </c>
      <c r="AT15" s="6">
        <f t="shared" si="22"/>
        <v>15.919643941969472</v>
      </c>
      <c r="AU15" s="6">
        <f t="shared" si="22"/>
        <v>15.651003875315498</v>
      </c>
      <c r="AV15" s="8">
        <f t="shared" si="22"/>
        <v>13.855252903576892</v>
      </c>
      <c r="AW15" s="10">
        <f t="shared" si="22"/>
        <v>14.393689413028318</v>
      </c>
      <c r="AX15" s="6">
        <f t="shared" si="22"/>
        <v>9.9868234864323391</v>
      </c>
      <c r="AY15" s="6">
        <f t="shared" si="23"/>
        <v>8.8255598317349477</v>
      </c>
      <c r="AZ15" s="8">
        <f t="shared" si="23"/>
        <v>10.367883888382865</v>
      </c>
      <c r="BA15" s="10">
        <f t="shared" si="23"/>
        <v>9.7896840443621294</v>
      </c>
      <c r="BB15" s="6">
        <f t="shared" si="23"/>
        <v>10.752449243899685</v>
      </c>
      <c r="BC15" s="6">
        <f t="shared" si="23"/>
        <v>9.2929283336959578</v>
      </c>
      <c r="BD15" s="8">
        <f t="shared" si="23"/>
        <v>11.021752941409517</v>
      </c>
      <c r="BE15" s="10">
        <f t="shared" si="23"/>
        <v>8.5211843247191137</v>
      </c>
      <c r="BF15" s="6">
        <f t="shared" si="23"/>
        <v>10.716992628541592</v>
      </c>
      <c r="BG15" s="6">
        <f t="shared" si="23"/>
        <v>6.6299622363870352</v>
      </c>
      <c r="BH15" s="8">
        <f t="shared" si="23"/>
        <v>17.269604990419527</v>
      </c>
      <c r="BI15" s="10">
        <f t="shared" si="23"/>
        <v>15.669094111454868</v>
      </c>
      <c r="BJ15" s="6">
        <f t="shared" si="24"/>
        <v>13.976599380308885</v>
      </c>
      <c r="BK15" s="6">
        <f t="shared" si="25"/>
        <v>11.943594107802399</v>
      </c>
      <c r="BL15" s="8">
        <f t="shared" si="26"/>
        <v>16.349269646394752</v>
      </c>
      <c r="BM15" s="10">
        <f t="shared" si="27"/>
        <v>12.485197221694989</v>
      </c>
      <c r="BN15" s="75">
        <f t="shared" si="18"/>
        <v>1.1183768471548523</v>
      </c>
      <c r="BO15" s="73">
        <f t="shared" si="5"/>
        <v>1.0388621965903273</v>
      </c>
      <c r="BP15" s="73">
        <f t="shared" si="6"/>
        <v>1.1176491931916703</v>
      </c>
      <c r="BQ15" s="73">
        <f t="shared" si="7"/>
        <v>0.99376480813623413</v>
      </c>
      <c r="BR15" s="73">
        <f t="shared" si="8"/>
        <v>1.0592504664050819</v>
      </c>
      <c r="BS15" s="73">
        <f t="shared" si="29"/>
        <v>0.78306504394749765</v>
      </c>
      <c r="BT15" s="73">
        <f t="shared" si="9"/>
        <v>0.98312524654237088</v>
      </c>
      <c r="BU15" s="73">
        <f t="shared" si="10"/>
        <v>1.0388615432138681</v>
      </c>
      <c r="BV15" s="73">
        <f t="shared" si="11"/>
        <v>0.88372041858204131</v>
      </c>
      <c r="BW15" s="73">
        <f t="shared" si="12"/>
        <v>0.94423164357882094</v>
      </c>
      <c r="BX15" s="73">
        <f t="shared" si="13"/>
        <v>0.86426153919938065</v>
      </c>
      <c r="BY15" s="73">
        <f t="shared" si="14"/>
        <v>0.77312423622783388</v>
      </c>
      <c r="BZ15" s="73">
        <f t="shared" si="15"/>
        <v>0.61864017884364875</v>
      </c>
      <c r="CA15" s="73">
        <f t="shared" si="16"/>
        <v>0.90732209104652028</v>
      </c>
      <c r="CB15" s="73">
        <f t="shared" si="19"/>
        <v>0.85454220893168675</v>
      </c>
      <c r="CC15" s="76">
        <f t="shared" si="20"/>
        <v>0.7636547375954591</v>
      </c>
      <c r="CD15" s="6">
        <v>4.6883385429021792E-3</v>
      </c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</row>
    <row r="16" spans="1:117" s="4" customFormat="1" x14ac:dyDescent="0.25">
      <c r="A16" s="6" t="s">
        <v>34</v>
      </c>
      <c r="B16" s="26">
        <v>6797239559.2320004</v>
      </c>
      <c r="C16" s="26">
        <v>1681952757.8239999</v>
      </c>
      <c r="D16" s="30">
        <v>2550019152.237</v>
      </c>
      <c r="E16" s="41">
        <v>1311344336.4230001</v>
      </c>
      <c r="F16" s="26">
        <v>6760443599.1440001</v>
      </c>
      <c r="G16" s="26">
        <v>1249887894.8659999</v>
      </c>
      <c r="H16" s="30">
        <v>3476216452.9829998</v>
      </c>
      <c r="I16" s="41">
        <v>2208545395.5910001</v>
      </c>
      <c r="J16" s="26">
        <v>3649848624.7129998</v>
      </c>
      <c r="K16" s="26">
        <v>2349792648.927</v>
      </c>
      <c r="L16" s="30">
        <v>27611626.877</v>
      </c>
      <c r="M16" s="41">
        <v>16126420.499</v>
      </c>
      <c r="N16" s="26">
        <v>1305947427.835</v>
      </c>
      <c r="O16" s="4">
        <v>245818092.96700001</v>
      </c>
      <c r="P16" s="30">
        <v>1520880176.355</v>
      </c>
      <c r="Q16" s="41">
        <v>1436884310.7750001</v>
      </c>
      <c r="R16" s="26">
        <v>5150013986.5620003</v>
      </c>
      <c r="S16" s="26">
        <v>3694604366.3109999</v>
      </c>
      <c r="T16" s="30">
        <v>3462941448.151</v>
      </c>
      <c r="U16" s="41">
        <v>2108847574.007</v>
      </c>
      <c r="V16" s="26">
        <v>4310245193.3879995</v>
      </c>
      <c r="W16" s="26">
        <v>4955986172.4449997</v>
      </c>
      <c r="X16" s="30">
        <v>1350326355.0280001</v>
      </c>
      <c r="Y16" s="41">
        <v>1307358993.579</v>
      </c>
      <c r="Z16" s="26">
        <v>2976790123.3829999</v>
      </c>
      <c r="AA16" s="26">
        <v>1650647973.638</v>
      </c>
      <c r="AB16" s="30">
        <v>629449720.097</v>
      </c>
      <c r="AC16" s="41">
        <v>705320593.73300004</v>
      </c>
      <c r="AD16" s="4">
        <v>218600681.42300001</v>
      </c>
      <c r="AE16" s="4">
        <v>72096455.153999999</v>
      </c>
      <c r="AF16" s="8">
        <v>899201364.171</v>
      </c>
      <c r="AG16" s="10">
        <v>1891416198.283</v>
      </c>
      <c r="AH16" s="6">
        <f t="shared" si="28"/>
        <v>13.362878574343645</v>
      </c>
      <c r="AI16" s="6">
        <f t="shared" si="22"/>
        <v>12.655087696274748</v>
      </c>
      <c r="AJ16" s="8">
        <f t="shared" si="22"/>
        <v>11.133222684126313</v>
      </c>
      <c r="AK16" s="10">
        <f t="shared" si="22"/>
        <v>9.5349711965249515</v>
      </c>
      <c r="AL16" s="6">
        <f t="shared" si="22"/>
        <v>12.569792790247005</v>
      </c>
      <c r="AM16" s="6">
        <f t="shared" si="22"/>
        <v>11.483322369692335</v>
      </c>
      <c r="AN16" s="8">
        <f t="shared" si="22"/>
        <v>9.3223315957403443</v>
      </c>
      <c r="AO16" s="10">
        <f t="shared" si="22"/>
        <v>7.0572814758035456</v>
      </c>
      <c r="AP16" s="6">
        <f t="shared" si="22"/>
        <v>10.91384253473727</v>
      </c>
      <c r="AQ16" s="6">
        <f t="shared" si="22"/>
        <v>10.035375937473107</v>
      </c>
      <c r="AR16" s="8">
        <f t="shared" si="22"/>
        <v>5.9928331219360693</v>
      </c>
      <c r="AS16" s="10">
        <f t="shared" si="22"/>
        <v>4.0311699596908248</v>
      </c>
      <c r="AT16" s="6">
        <f t="shared" si="22"/>
        <v>9.7729743055674358</v>
      </c>
      <c r="AU16" s="6">
        <f t="shared" si="22"/>
        <v>5.2988240587515643</v>
      </c>
      <c r="AV16" s="8">
        <f t="shared" si="22"/>
        <v>10.1726484947733</v>
      </c>
      <c r="AW16" s="10">
        <f t="shared" si="22"/>
        <v>5.9980066951634825</v>
      </c>
      <c r="AX16" s="6">
        <f t="shared" si="22"/>
        <v>10.061047885470868</v>
      </c>
      <c r="AY16" s="6">
        <f t="shared" si="23"/>
        <v>6.6278759684792607</v>
      </c>
      <c r="AZ16" s="8">
        <f t="shared" si="23"/>
        <v>8.9434290156814331</v>
      </c>
      <c r="BA16" s="10">
        <f t="shared" si="23"/>
        <v>6.6052219492665252</v>
      </c>
      <c r="BB16" s="6">
        <f t="shared" si="23"/>
        <v>9.6797353653502984</v>
      </c>
      <c r="BC16" s="6">
        <f t="shared" si="23"/>
        <v>7.0475710561718339</v>
      </c>
      <c r="BD16" s="8">
        <f t="shared" si="23"/>
        <v>10.616208112824165</v>
      </c>
      <c r="BE16" s="10">
        <f t="shared" si="23"/>
        <v>8.5611581489562862</v>
      </c>
      <c r="BF16" s="6">
        <f t="shared" si="23"/>
        <v>10.250510868610784</v>
      </c>
      <c r="BG16" s="6">
        <f t="shared" si="23"/>
        <v>5.0599637977397611</v>
      </c>
      <c r="BH16" s="8">
        <f t="shared" si="23"/>
        <v>9.1655808860668184</v>
      </c>
      <c r="BI16" s="10">
        <f t="shared" si="23"/>
        <v>5.537913924996694</v>
      </c>
      <c r="BJ16" s="6">
        <f t="shared" si="24"/>
        <v>10.027426987512801</v>
      </c>
      <c r="BK16" s="6">
        <f t="shared" si="25"/>
        <v>5.3890247250511756</v>
      </c>
      <c r="BL16" s="8">
        <f t="shared" si="26"/>
        <v>3.3891961458853168</v>
      </c>
      <c r="BM16" s="10">
        <f t="shared" si="27"/>
        <v>1.9431985012210524</v>
      </c>
      <c r="BN16" s="75">
        <f t="shared" si="18"/>
        <v>0.9470330532354132</v>
      </c>
      <c r="BO16" s="73">
        <f t="shared" si="5"/>
        <v>0.85644305041341362</v>
      </c>
      <c r="BP16" s="73">
        <f t="shared" si="6"/>
        <v>0.91356496971074408</v>
      </c>
      <c r="BQ16" s="73">
        <f t="shared" si="7"/>
        <v>0.75702965543815581</v>
      </c>
      <c r="BR16" s="73">
        <f t="shared" si="8"/>
        <v>0.91950895438814295</v>
      </c>
      <c r="BS16" s="73">
        <f t="shared" si="29"/>
        <v>0.67266514479356943</v>
      </c>
      <c r="BT16" s="73">
        <f t="shared" si="9"/>
        <v>0.54219154712531559</v>
      </c>
      <c r="BU16" s="73">
        <f t="shared" si="10"/>
        <v>0.58962095252236957</v>
      </c>
      <c r="BV16" s="73">
        <f t="shared" si="11"/>
        <v>0.65876596989967195</v>
      </c>
      <c r="BW16" s="73">
        <f t="shared" si="12"/>
        <v>0.73855586461131528</v>
      </c>
      <c r="BX16" s="73">
        <f t="shared" si="13"/>
        <v>0.72807476549404515</v>
      </c>
      <c r="BY16" s="73">
        <f t="shared" si="14"/>
        <v>0.80642335360914608</v>
      </c>
      <c r="BZ16" s="73">
        <f t="shared" si="15"/>
        <v>0.49363040170362948</v>
      </c>
      <c r="CA16" s="73">
        <f t="shared" si="16"/>
        <v>0.60420763220967577</v>
      </c>
      <c r="CB16" s="73">
        <f t="shared" si="19"/>
        <v>0.53742846811671152</v>
      </c>
      <c r="CC16" s="76">
        <f t="shared" si="20"/>
        <v>0.57335085299805078</v>
      </c>
      <c r="CD16" s="6">
        <v>8.5402761591013385E-2</v>
      </c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</row>
    <row r="17" spans="1:117" s="4" customFormat="1" x14ac:dyDescent="0.25">
      <c r="A17" s="6" t="s">
        <v>35</v>
      </c>
      <c r="B17" s="26">
        <v>1789818317.619</v>
      </c>
      <c r="C17" s="26">
        <v>199411929.70500001</v>
      </c>
      <c r="D17" s="30">
        <v>491652234.24699998</v>
      </c>
      <c r="E17" s="41">
        <v>149816223.75999999</v>
      </c>
      <c r="F17" s="26">
        <v>1952477762.5120001</v>
      </c>
      <c r="G17" s="26">
        <v>196955170.42399999</v>
      </c>
      <c r="H17" s="30"/>
      <c r="I17" s="41"/>
      <c r="J17" s="26"/>
      <c r="K17" s="26"/>
      <c r="L17" s="30">
        <v>9041914.4670000002</v>
      </c>
      <c r="M17" s="41">
        <v>2670624.3470000001</v>
      </c>
      <c r="N17" s="26">
        <v>552784898.81500006</v>
      </c>
      <c r="O17" s="4">
        <v>88807124.789000005</v>
      </c>
      <c r="P17" s="30">
        <v>705251010.44200003</v>
      </c>
      <c r="Q17" s="41">
        <v>560300678.55599999</v>
      </c>
      <c r="R17" s="26">
        <v>1360990933.825</v>
      </c>
      <c r="S17" s="26">
        <v>515760512.884</v>
      </c>
      <c r="T17" s="30">
        <v>750030013.27499998</v>
      </c>
      <c r="U17" s="41">
        <v>321057606.80199999</v>
      </c>
      <c r="V17" s="26">
        <v>899353583.33700001</v>
      </c>
      <c r="W17" s="26">
        <v>734894455.176</v>
      </c>
      <c r="X17" s="30"/>
      <c r="Y17" s="41"/>
      <c r="Z17" s="26"/>
      <c r="AA17" s="26"/>
      <c r="AB17" s="30">
        <v>211353399.28999999</v>
      </c>
      <c r="AC17" s="41">
        <v>260351104.37099999</v>
      </c>
      <c r="AD17" s="4">
        <v>43824735.862000003</v>
      </c>
      <c r="AE17" s="4">
        <v>14686412.726</v>
      </c>
      <c r="AF17" s="8">
        <v>396816396.64200002</v>
      </c>
      <c r="AG17" s="10">
        <v>1042215956.0140001</v>
      </c>
      <c r="AH17" s="6">
        <f t="shared" si="28"/>
        <v>3.5186526295067124</v>
      </c>
      <c r="AI17" s="6">
        <f t="shared" si="22"/>
        <v>1.5003842684410393</v>
      </c>
      <c r="AJ17" s="8">
        <f t="shared" si="22"/>
        <v>2.1465226260039314</v>
      </c>
      <c r="AK17" s="10">
        <f t="shared" si="22"/>
        <v>1.0893350729071578</v>
      </c>
      <c r="AL17" s="6">
        <f t="shared" si="22"/>
        <v>3.6302707865869115</v>
      </c>
      <c r="AM17" s="6">
        <f t="shared" si="22"/>
        <v>1.8095220568553161</v>
      </c>
      <c r="AN17" s="8"/>
      <c r="AO17" s="10"/>
      <c r="AP17" s="6"/>
      <c r="AQ17" s="6"/>
      <c r="AR17" s="8">
        <f t="shared" si="22"/>
        <v>1.9624589577764819</v>
      </c>
      <c r="AS17" s="10">
        <f t="shared" si="22"/>
        <v>0.6675840210115388</v>
      </c>
      <c r="AT17" s="6">
        <f t="shared" si="22"/>
        <v>4.1367305432659816</v>
      </c>
      <c r="AU17" s="6">
        <f t="shared" si="22"/>
        <v>1.9143152716739937</v>
      </c>
      <c r="AV17" s="8">
        <f t="shared" si="22"/>
        <v>4.7171833398501475</v>
      </c>
      <c r="AW17" s="10">
        <f t="shared" si="22"/>
        <v>2.3388711228052204</v>
      </c>
      <c r="AX17" s="6">
        <f t="shared" si="22"/>
        <v>2.6588267512737542</v>
      </c>
      <c r="AY17" s="6">
        <f t="shared" ref="AY17:BC19" si="30">S17/S$19*100</f>
        <v>0.92524026117784641</v>
      </c>
      <c r="AZ17" s="8">
        <f t="shared" si="30"/>
        <v>1.9370354029338683</v>
      </c>
      <c r="BA17" s="10">
        <f t="shared" si="30"/>
        <v>1.005599825025814</v>
      </c>
      <c r="BB17" s="6">
        <f t="shared" si="30"/>
        <v>2.0197237734725833</v>
      </c>
      <c r="BC17" s="6">
        <f t="shared" si="30"/>
        <v>1.0450434507738782</v>
      </c>
      <c r="BD17" s="8"/>
      <c r="BE17" s="10"/>
      <c r="BF17" s="6"/>
      <c r="BG17" s="6"/>
      <c r="BH17" s="8">
        <f t="shared" ref="BH17:BI19" si="31">AB17/AB$19*100</f>
        <v>3.0775717501934032</v>
      </c>
      <c r="BI17" s="10">
        <f t="shared" si="31"/>
        <v>2.0441796526222293</v>
      </c>
      <c r="BJ17" s="6">
        <f t="shared" si="24"/>
        <v>4.425090534025129</v>
      </c>
      <c r="BK17" s="6">
        <f t="shared" si="25"/>
        <v>2.9694826347056225</v>
      </c>
      <c r="BL17" s="8">
        <f t="shared" si="26"/>
        <v>0.67946094637518739</v>
      </c>
      <c r="BM17" s="10">
        <f t="shared" si="27"/>
        <v>0.39583936736581188</v>
      </c>
      <c r="BN17" s="75">
        <f t="shared" si="18"/>
        <v>0.42640874971832088</v>
      </c>
      <c r="BO17" s="73">
        <f t="shared" si="5"/>
        <v>0.50748827881451952</v>
      </c>
      <c r="BP17" s="73">
        <f t="shared" si="6"/>
        <v>0.49845374167159107</v>
      </c>
      <c r="BQ17" s="73"/>
      <c r="BR17" s="73"/>
      <c r="BS17" s="73">
        <f t="shared" si="29"/>
        <v>0.34017731599744089</v>
      </c>
      <c r="BT17" s="73">
        <f t="shared" si="9"/>
        <v>0.46276044611854911</v>
      </c>
      <c r="BU17" s="73">
        <f t="shared" si="10"/>
        <v>0.49581942322375794</v>
      </c>
      <c r="BV17" s="73">
        <f t="shared" si="11"/>
        <v>0.34798817212689581</v>
      </c>
      <c r="BW17" s="73">
        <f t="shared" si="12"/>
        <v>0.51914375106552757</v>
      </c>
      <c r="BX17" s="73">
        <f t="shared" si="13"/>
        <v>0.51741899783508394</v>
      </c>
      <c r="BY17" s="73"/>
      <c r="BZ17" s="73"/>
      <c r="CA17" s="73">
        <f t="shared" si="16"/>
        <v>0.66421835737664514</v>
      </c>
      <c r="CB17" s="73">
        <f t="shared" si="19"/>
        <v>0.67105579238952573</v>
      </c>
      <c r="CC17" s="76">
        <f t="shared" si="20"/>
        <v>0.58257854182429458</v>
      </c>
      <c r="CD17" s="6">
        <v>0.16136467318135053</v>
      </c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</row>
    <row r="18" spans="1:117" s="4" customFormat="1" x14ac:dyDescent="0.25">
      <c r="A18" s="2" t="s">
        <v>36</v>
      </c>
      <c r="B18" s="26">
        <v>677704653.65400004</v>
      </c>
      <c r="C18" s="26">
        <v>308693047.19400001</v>
      </c>
      <c r="D18" s="30">
        <v>318236923.14700001</v>
      </c>
      <c r="E18" s="41">
        <v>311014212.96799999</v>
      </c>
      <c r="F18" s="26">
        <v>509877751.38499999</v>
      </c>
      <c r="G18" s="26">
        <v>190655127.08199999</v>
      </c>
      <c r="H18" s="30">
        <v>194629246.02900001</v>
      </c>
      <c r="I18" s="41">
        <v>295935613.23699999</v>
      </c>
      <c r="J18" s="26">
        <v>106075931.21699999</v>
      </c>
      <c r="K18" s="26">
        <v>160047442.59200001</v>
      </c>
      <c r="L18" s="30">
        <v>13529499.535</v>
      </c>
      <c r="M18" s="41">
        <v>23484154.829</v>
      </c>
      <c r="N18" s="26">
        <v>246002896.083</v>
      </c>
      <c r="O18" s="4">
        <v>233305638.035</v>
      </c>
      <c r="P18" s="30">
        <v>256874722.435</v>
      </c>
      <c r="Q18" s="41">
        <v>890028438.898</v>
      </c>
      <c r="R18" s="26">
        <v>413493277.77499998</v>
      </c>
      <c r="S18" s="26">
        <v>789713776.74600005</v>
      </c>
      <c r="T18" s="30">
        <v>322266164.52600002</v>
      </c>
      <c r="U18" s="41">
        <v>452644219.42199999</v>
      </c>
      <c r="V18" s="26">
        <v>372215462.60399997</v>
      </c>
      <c r="W18" s="26">
        <v>916737448.16999996</v>
      </c>
      <c r="X18" s="30">
        <v>66671382.020999998</v>
      </c>
      <c r="Y18" s="41">
        <v>112477852.627</v>
      </c>
      <c r="Z18" s="26">
        <v>148282984.227</v>
      </c>
      <c r="AA18" s="26">
        <v>137942949.801</v>
      </c>
      <c r="AB18" s="30">
        <v>155296683.882</v>
      </c>
      <c r="AC18" s="41">
        <v>591815075.09800005</v>
      </c>
      <c r="AD18" s="4">
        <v>158734829.56</v>
      </c>
      <c r="AE18" s="4">
        <v>148454004.50999999</v>
      </c>
      <c r="AF18" s="8">
        <v>148603422.227</v>
      </c>
      <c r="AG18" s="10">
        <v>1019099852.552</v>
      </c>
      <c r="AH18" s="6">
        <f t="shared" si="28"/>
        <v>1.3323180560476287</v>
      </c>
      <c r="AI18" s="6">
        <f t="shared" si="22"/>
        <v>2.3226202788979471</v>
      </c>
      <c r="AJ18" s="8">
        <f t="shared" si="22"/>
        <v>1.3894023221741885</v>
      </c>
      <c r="AK18" s="10">
        <f t="shared" si="22"/>
        <v>2.2614285813357666</v>
      </c>
      <c r="AL18" s="6">
        <f t="shared" si="22"/>
        <v>0.94802324570506524</v>
      </c>
      <c r="AM18" s="6">
        <f t="shared" si="22"/>
        <v>1.751640522890243</v>
      </c>
      <c r="AN18" s="8">
        <f t="shared" si="22"/>
        <v>0.52194631555647286</v>
      </c>
      <c r="AO18" s="10">
        <f t="shared" si="22"/>
        <v>0.94564545763804242</v>
      </c>
      <c r="AP18" s="6">
        <f t="shared" si="22"/>
        <v>0.31719014377452248</v>
      </c>
      <c r="AQ18" s="6">
        <f t="shared" si="22"/>
        <v>0.68352254611711594</v>
      </c>
      <c r="AR18" s="8">
        <f t="shared" si="22"/>
        <v>2.9364453350666162</v>
      </c>
      <c r="AS18" s="10">
        <f t="shared" si="22"/>
        <v>5.870404996649035</v>
      </c>
      <c r="AT18" s="6">
        <f t="shared" si="22"/>
        <v>1.8409469870467796</v>
      </c>
      <c r="AU18" s="6">
        <f t="shared" si="22"/>
        <v>5.0291071456168304</v>
      </c>
      <c r="AV18" s="8">
        <f t="shared" si="22"/>
        <v>1.7181473591077758</v>
      </c>
      <c r="AW18" s="10">
        <f t="shared" si="22"/>
        <v>3.7152584208514186</v>
      </c>
      <c r="AX18" s="6">
        <f t="shared" si="22"/>
        <v>0.80779890673496868</v>
      </c>
      <c r="AY18" s="6">
        <f t="shared" si="30"/>
        <v>1.4166943044291356</v>
      </c>
      <c r="AZ18" s="8">
        <f t="shared" si="30"/>
        <v>0.8322879868884574</v>
      </c>
      <c r="BA18" s="10">
        <f t="shared" si="30"/>
        <v>1.417748523025725</v>
      </c>
      <c r="BB18" s="6">
        <f t="shared" si="30"/>
        <v>0.83590306705176565</v>
      </c>
      <c r="BC18" s="6">
        <f t="shared" si="30"/>
        <v>1.3036300104615393</v>
      </c>
      <c r="BD18" s="8">
        <f t="shared" ref="BD18:BG19" si="32">X18/X$19*100</f>
        <v>0.52416755702725104</v>
      </c>
      <c r="BE18" s="10">
        <f t="shared" si="32"/>
        <v>0.73655414413650688</v>
      </c>
      <c r="BF18" s="6">
        <f t="shared" si="32"/>
        <v>0.51060917244696913</v>
      </c>
      <c r="BG18" s="6">
        <f t="shared" si="32"/>
        <v>0.42285595917107816</v>
      </c>
      <c r="BH18" s="8">
        <f t="shared" si="31"/>
        <v>2.2613153553219032</v>
      </c>
      <c r="BI18" s="10">
        <f t="shared" si="31"/>
        <v>4.6467109772904918</v>
      </c>
      <c r="BJ18" s="6">
        <f t="shared" si="24"/>
        <v>1.6571482493796648</v>
      </c>
      <c r="BK18" s="6">
        <f t="shared" si="25"/>
        <v>2.9036202120317314</v>
      </c>
      <c r="BL18" s="8">
        <f t="shared" si="26"/>
        <v>2.4610329165511509</v>
      </c>
      <c r="BM18" s="10">
        <f t="shared" si="27"/>
        <v>4.0012452546786603</v>
      </c>
      <c r="BN18" s="75">
        <f t="shared" si="18"/>
        <v>1.7432926532483446</v>
      </c>
      <c r="BO18" s="73">
        <f t="shared" si="5"/>
        <v>1.6276268905301663</v>
      </c>
      <c r="BP18" s="73">
        <f t="shared" si="6"/>
        <v>1.8476767640729213</v>
      </c>
      <c r="BQ18" s="73">
        <f t="shared" si="7"/>
        <v>1.8117676654731107</v>
      </c>
      <c r="BR18" s="73">
        <f t="shared" si="8"/>
        <v>2.1549299671902928</v>
      </c>
      <c r="BS18" s="73">
        <f t="shared" si="29"/>
        <v>1.9991535093623185</v>
      </c>
      <c r="BT18" s="73">
        <f t="shared" si="9"/>
        <v>2.7318044359791429</v>
      </c>
      <c r="BU18" s="73">
        <f t="shared" si="10"/>
        <v>2.1623630832111695</v>
      </c>
      <c r="BV18" s="73">
        <f t="shared" si="11"/>
        <v>1.7537710098609229</v>
      </c>
      <c r="BW18" s="73">
        <f t="shared" si="12"/>
        <v>1.7034350433508427</v>
      </c>
      <c r="BX18" s="73">
        <f t="shared" si="13"/>
        <v>1.5595468683461695</v>
      </c>
      <c r="BY18" s="73">
        <f t="shared" si="14"/>
        <v>1.4051883491488468</v>
      </c>
      <c r="BZ18" s="73">
        <f t="shared" si="15"/>
        <v>0.82814015491465764</v>
      </c>
      <c r="CA18" s="73">
        <f t="shared" si="16"/>
        <v>2.0548708371676989</v>
      </c>
      <c r="CB18" s="73">
        <f t="shared" si="19"/>
        <v>1.7521789092307642</v>
      </c>
      <c r="CC18" s="76">
        <f t="shared" si="20"/>
        <v>1.6258397958715385</v>
      </c>
      <c r="CD18" s="6">
        <v>4.0645045908631799E-2</v>
      </c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</row>
    <row r="19" spans="1:117" s="33" customFormat="1" x14ac:dyDescent="0.25">
      <c r="A19" s="23" t="s">
        <v>20</v>
      </c>
      <c r="B19" s="52">
        <f>SUM(B10:B18)</f>
        <v>50866581787.868004</v>
      </c>
      <c r="C19" s="52">
        <f t="shared" ref="C19:AG19" si="33">SUM(C10:C18)</f>
        <v>13290723843.178999</v>
      </c>
      <c r="D19" s="53">
        <f t="shared" si="33"/>
        <v>22904591281.307999</v>
      </c>
      <c r="E19" s="54">
        <f t="shared" si="33"/>
        <v>13752997354.632002</v>
      </c>
      <c r="F19" s="52">
        <f t="shared" si="33"/>
        <v>53783254123.245995</v>
      </c>
      <c r="G19" s="52">
        <f t="shared" si="33"/>
        <v>10884375223.714001</v>
      </c>
      <c r="H19" s="53">
        <f t="shared" si="33"/>
        <v>37289131128.647995</v>
      </c>
      <c r="I19" s="54">
        <f t="shared" si="33"/>
        <v>31294562972.486996</v>
      </c>
      <c r="J19" s="52">
        <f t="shared" si="33"/>
        <v>33442379373.680996</v>
      </c>
      <c r="K19" s="52">
        <f t="shared" si="33"/>
        <v>23415093401.261005</v>
      </c>
      <c r="L19" s="53">
        <f t="shared" si="33"/>
        <v>460744130.7840001</v>
      </c>
      <c r="M19" s="54">
        <f t="shared" si="33"/>
        <v>400043180.02600002</v>
      </c>
      <c r="N19" s="52">
        <f t="shared" si="33"/>
        <v>13362845199.449999</v>
      </c>
      <c r="O19" s="52">
        <f t="shared" si="33"/>
        <v>4639106530.8349991</v>
      </c>
      <c r="P19" s="53">
        <f t="shared" si="33"/>
        <v>14950680514.876999</v>
      </c>
      <c r="Q19" s="54">
        <f t="shared" si="33"/>
        <v>23956030458.146</v>
      </c>
      <c r="R19" s="52">
        <f t="shared" si="33"/>
        <v>51187650085.624992</v>
      </c>
      <c r="S19" s="52">
        <f t="shared" si="33"/>
        <v>55743414389.190994</v>
      </c>
      <c r="T19" s="53">
        <f t="shared" si="33"/>
        <v>38720511361.794998</v>
      </c>
      <c r="U19" s="54">
        <f t="shared" si="33"/>
        <v>31926975205.445995</v>
      </c>
      <c r="V19" s="52">
        <f t="shared" si="33"/>
        <v>44528543712.227997</v>
      </c>
      <c r="W19" s="52">
        <f t="shared" si="33"/>
        <v>70321904283.673004</v>
      </c>
      <c r="X19" s="53">
        <f t="shared" si="33"/>
        <v>12719478938.970999</v>
      </c>
      <c r="Y19" s="54">
        <f t="shared" si="33"/>
        <v>15270819331.125002</v>
      </c>
      <c r="Z19" s="52">
        <f t="shared" si="33"/>
        <v>29040407463.969002</v>
      </c>
      <c r="AA19" s="52">
        <f t="shared" si="33"/>
        <v>32621734850.658997</v>
      </c>
      <c r="AB19" s="53">
        <f t="shared" si="33"/>
        <v>6867537670.7860003</v>
      </c>
      <c r="AC19" s="54">
        <f t="shared" si="33"/>
        <v>12736214453.412998</v>
      </c>
      <c r="AD19" s="52">
        <f t="shared" si="33"/>
        <v>6449927121.7570009</v>
      </c>
      <c r="AE19" s="52">
        <f t="shared" si="33"/>
        <v>3710195078.3049994</v>
      </c>
      <c r="AF19" s="53">
        <f t="shared" si="33"/>
        <v>8967418713.6019993</v>
      </c>
      <c r="AG19" s="54">
        <f t="shared" si="33"/>
        <v>35097560222.551003</v>
      </c>
      <c r="AH19" s="33">
        <f t="shared" ref="AH19" si="34">B19/B$19*100</f>
        <v>100</v>
      </c>
      <c r="AI19" s="33">
        <f t="shared" si="22"/>
        <v>100</v>
      </c>
      <c r="AJ19" s="55">
        <f t="shared" si="22"/>
        <v>100</v>
      </c>
      <c r="AK19" s="56">
        <f t="shared" si="22"/>
        <v>100</v>
      </c>
      <c r="AL19" s="33">
        <f t="shared" si="22"/>
        <v>100</v>
      </c>
      <c r="AM19" s="33">
        <f t="shared" si="22"/>
        <v>100</v>
      </c>
      <c r="AN19" s="55">
        <f t="shared" si="22"/>
        <v>100</v>
      </c>
      <c r="AO19" s="56">
        <f t="shared" si="22"/>
        <v>100</v>
      </c>
      <c r="AP19" s="33">
        <f t="shared" si="22"/>
        <v>100</v>
      </c>
      <c r="AQ19" s="33">
        <f t="shared" si="22"/>
        <v>100</v>
      </c>
      <c r="AR19" s="55">
        <f t="shared" si="22"/>
        <v>100</v>
      </c>
      <c r="AS19" s="56">
        <f t="shared" si="22"/>
        <v>100</v>
      </c>
      <c r="AT19" s="33">
        <f t="shared" si="22"/>
        <v>100</v>
      </c>
      <c r="AU19" s="33">
        <f t="shared" si="22"/>
        <v>100</v>
      </c>
      <c r="AV19" s="55">
        <f t="shared" si="22"/>
        <v>100</v>
      </c>
      <c r="AW19" s="56">
        <f t="shared" si="22"/>
        <v>100</v>
      </c>
      <c r="AX19" s="33">
        <f t="shared" si="22"/>
        <v>100</v>
      </c>
      <c r="AY19" s="33">
        <f t="shared" si="30"/>
        <v>100</v>
      </c>
      <c r="AZ19" s="55">
        <f t="shared" si="30"/>
        <v>100</v>
      </c>
      <c r="BA19" s="56">
        <f t="shared" si="30"/>
        <v>100</v>
      </c>
      <c r="BB19" s="33">
        <f t="shared" si="30"/>
        <v>100</v>
      </c>
      <c r="BC19" s="33">
        <f t="shared" si="30"/>
        <v>100</v>
      </c>
      <c r="BD19" s="55">
        <f t="shared" si="32"/>
        <v>100</v>
      </c>
      <c r="BE19" s="56">
        <f t="shared" si="32"/>
        <v>100</v>
      </c>
      <c r="BF19" s="33">
        <f t="shared" si="32"/>
        <v>100</v>
      </c>
      <c r="BG19" s="33">
        <f t="shared" si="32"/>
        <v>100</v>
      </c>
      <c r="BH19" s="55">
        <f t="shared" si="31"/>
        <v>100</v>
      </c>
      <c r="BI19" s="56">
        <f t="shared" si="31"/>
        <v>100</v>
      </c>
      <c r="BJ19" s="33">
        <f t="shared" si="24"/>
        <v>100</v>
      </c>
      <c r="BK19" s="33">
        <f t="shared" si="25"/>
        <v>100</v>
      </c>
      <c r="BL19" s="55">
        <f t="shared" si="26"/>
        <v>100</v>
      </c>
      <c r="BM19" s="56">
        <f t="shared" si="27"/>
        <v>100</v>
      </c>
      <c r="BN19" s="77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9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</row>
    <row r="20" spans="1:117" s="4" customFormat="1" x14ac:dyDescent="0.25">
      <c r="A20" s="2" t="s">
        <v>37</v>
      </c>
      <c r="B20" s="26">
        <v>1554413234.7620001</v>
      </c>
      <c r="C20" s="26">
        <v>348590425.88999999</v>
      </c>
      <c r="D20" s="30">
        <v>497660832.15200001</v>
      </c>
      <c r="E20" s="41">
        <v>262901319.19400001</v>
      </c>
      <c r="F20" s="26">
        <v>2284866009.5320001</v>
      </c>
      <c r="G20" s="26">
        <v>382413062.71399999</v>
      </c>
      <c r="H20" s="30">
        <v>60213084440.353996</v>
      </c>
      <c r="I20" s="41">
        <v>44107946722</v>
      </c>
      <c r="J20" s="26">
        <v>63129128003.633003</v>
      </c>
      <c r="K20" s="26">
        <v>39932314520.440002</v>
      </c>
      <c r="L20" s="30">
        <v>261317468.95300001</v>
      </c>
      <c r="M20" s="41">
        <v>180070181.162</v>
      </c>
      <c r="N20" s="26">
        <v>12957715408.489</v>
      </c>
      <c r="O20" s="26">
        <v>3394279337.9850001</v>
      </c>
      <c r="P20" s="30">
        <v>17696929714.967999</v>
      </c>
      <c r="Q20" s="41">
        <v>22399001166.368</v>
      </c>
      <c r="R20" s="26">
        <v>1809861206.675</v>
      </c>
      <c r="S20" s="26">
        <v>1696998801.783</v>
      </c>
      <c r="T20" s="30">
        <v>1688240952.122</v>
      </c>
      <c r="U20" s="41">
        <v>1260338627.7260001</v>
      </c>
      <c r="V20" s="26">
        <v>1604148871.029</v>
      </c>
      <c r="W20" s="26">
        <v>2283772402.0120001</v>
      </c>
      <c r="X20" s="30">
        <v>23110216923.650002</v>
      </c>
      <c r="Y20" s="41">
        <v>25868957090.573002</v>
      </c>
      <c r="Z20" s="26">
        <v>48884617548.217003</v>
      </c>
      <c r="AA20" s="26">
        <v>49840472124.121002</v>
      </c>
      <c r="AB20" s="30">
        <v>9460789803.0300007</v>
      </c>
      <c r="AC20" s="41">
        <v>13608241414.827</v>
      </c>
      <c r="AD20" s="26">
        <v>8122333163.8809996</v>
      </c>
      <c r="AE20" s="26">
        <v>3562616394.7210002</v>
      </c>
      <c r="AF20" s="30">
        <v>10897363125.808001</v>
      </c>
      <c r="AG20" s="41">
        <v>30530249071.179001</v>
      </c>
      <c r="AH20" s="6">
        <f>B20/B$24*100</f>
        <v>85.527333944870009</v>
      </c>
      <c r="AI20" s="6">
        <f t="shared" ref="AI20:AX24" si="35">C20/C$24*100</f>
        <v>62.806744308933801</v>
      </c>
      <c r="AJ20" s="8">
        <f t="shared" si="35"/>
        <v>77.892913352224397</v>
      </c>
      <c r="AK20" s="10">
        <f t="shared" si="35"/>
        <v>66.242303358763408</v>
      </c>
      <c r="AL20" s="6">
        <f t="shared" si="35"/>
        <v>90.190519732016298</v>
      </c>
      <c r="AM20" s="6">
        <f t="shared" si="35"/>
        <v>66.198228802328373</v>
      </c>
      <c r="AN20" s="8">
        <f t="shared" si="35"/>
        <v>80.88695968701073</v>
      </c>
      <c r="AO20" s="10">
        <f t="shared" si="35"/>
        <v>75.246663553380117</v>
      </c>
      <c r="AP20" s="6">
        <f t="shared" si="35"/>
        <v>83.647762946129816</v>
      </c>
      <c r="AQ20" s="6">
        <f t="shared" si="35"/>
        <v>76.174046219429925</v>
      </c>
      <c r="AR20" s="8">
        <f t="shared" si="35"/>
        <v>61.577111619902794</v>
      </c>
      <c r="AS20" s="10">
        <f t="shared" si="35"/>
        <v>57.895965565362552</v>
      </c>
      <c r="AT20" s="6">
        <f t="shared" si="35"/>
        <v>67.302697439668719</v>
      </c>
      <c r="AU20" s="6">
        <f t="shared" si="35"/>
        <v>59.194336724580133</v>
      </c>
      <c r="AV20" s="8">
        <f t="shared" si="35"/>
        <v>66.586450943385771</v>
      </c>
      <c r="AW20" s="10">
        <f t="shared" si="35"/>
        <v>60.356058232925257</v>
      </c>
      <c r="AX20" s="6">
        <f t="shared" si="35"/>
        <v>74.491406516760932</v>
      </c>
      <c r="AY20" s="6">
        <f t="shared" ref="AY20:BI24" si="36">S20/S$24*100</f>
        <v>73.650760827936452</v>
      </c>
      <c r="AZ20" s="8">
        <f t="shared" si="36"/>
        <v>77.140959345245733</v>
      </c>
      <c r="BA20" s="10">
        <f t="shared" si="36"/>
        <v>71.858459176173767</v>
      </c>
      <c r="BB20" s="6">
        <f t="shared" si="36"/>
        <v>69.698653084082068</v>
      </c>
      <c r="BC20" s="6">
        <f t="shared" si="36"/>
        <v>76.250737433640154</v>
      </c>
      <c r="BD20" s="8">
        <f t="shared" si="36"/>
        <v>75.122228771041279</v>
      </c>
      <c r="BE20" s="10">
        <f t="shared" si="36"/>
        <v>76.71251933995579</v>
      </c>
      <c r="BF20" s="6">
        <f t="shared" si="36"/>
        <v>80.121188641977923</v>
      </c>
      <c r="BG20" s="6">
        <f t="shared" si="36"/>
        <v>80.569575213699622</v>
      </c>
      <c r="BH20" s="8">
        <f t="shared" si="36"/>
        <v>62.430989808073022</v>
      </c>
      <c r="BI20" s="10">
        <f t="shared" si="36"/>
        <v>59.683341943921342</v>
      </c>
      <c r="BJ20" s="6">
        <f t="shared" ref="BJ20:BK24" si="37">AF20/AF$24*100</f>
        <v>66.994440331906745</v>
      </c>
      <c r="BK20" s="6">
        <f t="shared" si="37"/>
        <v>59.155483188955685</v>
      </c>
      <c r="BL20" s="8">
        <f t="shared" ref="BL20:BL24" si="38">AD20/AD$24*100</f>
        <v>64.883806367988754</v>
      </c>
      <c r="BM20" s="10">
        <f t="shared" ref="BM20:BM24" si="39">AE20/AE$24*100</f>
        <v>60.30201815743775</v>
      </c>
      <c r="BN20" s="75">
        <f t="shared" si="18"/>
        <v>0.73434703751456054</v>
      </c>
      <c r="BO20" s="73">
        <f t="shared" si="5"/>
        <v>0.85042785675793087</v>
      </c>
      <c r="BP20" s="73">
        <f t="shared" si="6"/>
        <v>0.73398211917420608</v>
      </c>
      <c r="BQ20" s="73">
        <f t="shared" si="7"/>
        <v>0.93026940120563884</v>
      </c>
      <c r="BR20" s="73">
        <f t="shared" si="8"/>
        <v>0.91065252119757156</v>
      </c>
      <c r="BS20" s="73">
        <f t="shared" si="29"/>
        <v>0.9402189229455441</v>
      </c>
      <c r="BT20" s="73">
        <f t="shared" si="9"/>
        <v>0.87952398605780902</v>
      </c>
      <c r="BU20" s="73">
        <f t="shared" si="10"/>
        <v>0.90643152439889274</v>
      </c>
      <c r="BV20" s="73">
        <f t="shared" si="11"/>
        <v>0.98871486352408544</v>
      </c>
      <c r="BW20" s="73">
        <f t="shared" si="12"/>
        <v>0.93152146131045577</v>
      </c>
      <c r="BX20" s="73">
        <f t="shared" si="13"/>
        <v>1.0940058962352381</v>
      </c>
      <c r="BY20" s="73">
        <f t="shared" si="14"/>
        <v>1.0211693741643559</v>
      </c>
      <c r="BZ20" s="73">
        <f t="shared" si="15"/>
        <v>1.0055963544640523</v>
      </c>
      <c r="CA20" s="73">
        <f t="shared" si="16"/>
        <v>0.95598903889560982</v>
      </c>
      <c r="CB20" s="73">
        <f t="shared" si="19"/>
        <v>0.8829909302307033</v>
      </c>
      <c r="CC20" s="76">
        <f t="shared" si="20"/>
        <v>0.92938471913060439</v>
      </c>
      <c r="CD20" s="6">
        <v>9.4476140233346103E-3</v>
      </c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</row>
    <row r="21" spans="1:117" s="4" customFormat="1" x14ac:dyDescent="0.25">
      <c r="A21" s="2" t="s">
        <v>40</v>
      </c>
      <c r="B21" s="26"/>
      <c r="C21" s="26"/>
      <c r="D21" s="30"/>
      <c r="E21" s="41"/>
      <c r="F21" s="26"/>
      <c r="G21" s="26"/>
      <c r="H21" s="30">
        <v>169890550.90799999</v>
      </c>
      <c r="I21" s="41">
        <v>701740363.46500003</v>
      </c>
      <c r="J21" s="26">
        <v>177738132.933</v>
      </c>
      <c r="K21" s="26">
        <v>558874200.26499999</v>
      </c>
      <c r="L21" s="30"/>
      <c r="M21" s="41">
        <v>1973738.699</v>
      </c>
      <c r="N21" s="26"/>
      <c r="O21" s="26">
        <v>17190340.886999998</v>
      </c>
      <c r="P21" s="30">
        <v>58855654.689000003</v>
      </c>
      <c r="Q21" s="41">
        <v>308448687.79699999</v>
      </c>
      <c r="R21" s="26"/>
      <c r="S21" s="26"/>
      <c r="T21" s="44"/>
      <c r="U21" s="41"/>
      <c r="V21" s="29"/>
      <c r="W21" s="29"/>
      <c r="X21" s="30">
        <v>56499599.148000002</v>
      </c>
      <c r="Y21" s="41">
        <v>218476393.31900001</v>
      </c>
      <c r="Z21" s="26">
        <v>125214358.103</v>
      </c>
      <c r="AA21" s="26">
        <v>269641150.51700002</v>
      </c>
      <c r="AB21" s="30">
        <v>26616657.923</v>
      </c>
      <c r="AC21" s="41">
        <v>108338526.62199999</v>
      </c>
      <c r="AD21" s="26">
        <v>27532905.489999998</v>
      </c>
      <c r="AE21" s="26">
        <v>29484452.443999998</v>
      </c>
      <c r="AF21" s="30">
        <v>36516032.663999997</v>
      </c>
      <c r="AG21" s="41">
        <v>340804794.75700003</v>
      </c>
      <c r="AH21" s="6"/>
      <c r="AI21" s="6"/>
      <c r="AJ21" s="8"/>
      <c r="AK21" s="10"/>
      <c r="AL21" s="6"/>
      <c r="AM21" s="6"/>
      <c r="AN21" s="8">
        <f t="shared" si="35"/>
        <v>0.22822166095995211</v>
      </c>
      <c r="AO21" s="10">
        <f t="shared" si="35"/>
        <v>1.1971452981995268</v>
      </c>
      <c r="AP21" s="6">
        <f t="shared" si="35"/>
        <v>0.23550772330027578</v>
      </c>
      <c r="AQ21" s="6">
        <f t="shared" si="35"/>
        <v>1.0660967107238932</v>
      </c>
      <c r="AR21" s="8">
        <f>L21/L$24*100</f>
        <v>0</v>
      </c>
      <c r="AS21" s="10">
        <f t="shared" si="35"/>
        <v>0.63459428437806253</v>
      </c>
      <c r="AT21" s="6">
        <f t="shared" si="35"/>
        <v>0</v>
      </c>
      <c r="AU21" s="6">
        <f t="shared" si="35"/>
        <v>0.29978994818955357</v>
      </c>
      <c r="AV21" s="8">
        <f t="shared" si="35"/>
        <v>0.22145023045298554</v>
      </c>
      <c r="AW21" s="10">
        <f t="shared" si="35"/>
        <v>0.83114183638233285</v>
      </c>
      <c r="AX21" s="6">
        <f t="shared" si="35"/>
        <v>0</v>
      </c>
      <c r="AY21" s="6">
        <f t="shared" si="36"/>
        <v>0</v>
      </c>
      <c r="AZ21" s="8">
        <f t="shared" si="36"/>
        <v>0</v>
      </c>
      <c r="BA21" s="10">
        <f t="shared" si="36"/>
        <v>0</v>
      </c>
      <c r="BB21" s="6">
        <f t="shared" si="36"/>
        <v>0</v>
      </c>
      <c r="BC21" s="6">
        <f t="shared" si="36"/>
        <v>0</v>
      </c>
      <c r="BD21" s="8">
        <f t="shared" si="36"/>
        <v>0.18365798238460815</v>
      </c>
      <c r="BE21" s="10">
        <f t="shared" si="36"/>
        <v>0.64787592669961558</v>
      </c>
      <c r="BF21" s="6">
        <f t="shared" si="36"/>
        <v>0.20522454116285818</v>
      </c>
      <c r="BG21" s="6">
        <f t="shared" si="36"/>
        <v>0.43588818547274305</v>
      </c>
      <c r="BH21" s="8">
        <f t="shared" si="36"/>
        <v>0.17564118156219752</v>
      </c>
      <c r="BI21" s="10">
        <f t="shared" si="36"/>
        <v>0.47515363175702829</v>
      </c>
      <c r="BJ21" s="6">
        <f t="shared" si="37"/>
        <v>0.22449203015659952</v>
      </c>
      <c r="BK21" s="6">
        <f t="shared" si="37"/>
        <v>0.6603441806177397</v>
      </c>
      <c r="BL21" s="8">
        <f t="shared" si="38"/>
        <v>0.21994169317079587</v>
      </c>
      <c r="BM21" s="10">
        <f t="shared" si="39"/>
        <v>0.49906355039368089</v>
      </c>
      <c r="BN21" s="75"/>
      <c r="BO21" s="73"/>
      <c r="BP21" s="73"/>
      <c r="BQ21" s="73">
        <f t="shared" si="7"/>
        <v>5.2455375758990703</v>
      </c>
      <c r="BR21" s="73">
        <f t="shared" si="8"/>
        <v>4.5268014814299926</v>
      </c>
      <c r="BS21" s="312"/>
      <c r="BT21" s="312"/>
      <c r="BU21" s="73">
        <f t="shared" si="10"/>
        <v>3.753176660427032</v>
      </c>
      <c r="BV21" s="73"/>
      <c r="BW21" s="73"/>
      <c r="BX21" s="73"/>
      <c r="BY21" s="73">
        <f t="shared" si="14"/>
        <v>3.5276219322875031</v>
      </c>
      <c r="BZ21" s="73">
        <f t="shared" si="15"/>
        <v>2.1239574127094243</v>
      </c>
      <c r="CA21" s="73">
        <f t="shared" si="16"/>
        <v>2.7052518522757052</v>
      </c>
      <c r="CB21" s="73">
        <f t="shared" si="19"/>
        <v>2.9415038928424391</v>
      </c>
      <c r="CC21" s="76">
        <f t="shared" si="20"/>
        <v>2.2690720581392121</v>
      </c>
      <c r="CD21" s="6">
        <v>1.0513084920262246E-2</v>
      </c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</row>
    <row r="22" spans="1:117" s="4" customFormat="1" x14ac:dyDescent="0.25">
      <c r="A22" s="2" t="s">
        <v>38</v>
      </c>
      <c r="B22" s="26">
        <v>190103496.845</v>
      </c>
      <c r="C22" s="26">
        <v>183685260.52500001</v>
      </c>
      <c r="D22" s="30">
        <v>122729469.70900001</v>
      </c>
      <c r="E22" s="41">
        <v>122536177.926</v>
      </c>
      <c r="F22" s="26">
        <v>174824652.71700001</v>
      </c>
      <c r="G22" s="26">
        <v>180562976.97799999</v>
      </c>
      <c r="H22" s="30">
        <v>12991308783.707001</v>
      </c>
      <c r="I22" s="41">
        <v>12933876952.297001</v>
      </c>
      <c r="J22" s="26">
        <v>11307332790.434999</v>
      </c>
      <c r="K22" s="26">
        <v>11249822877.000999</v>
      </c>
      <c r="L22" s="30">
        <v>143854735.35499999</v>
      </c>
      <c r="M22" s="41">
        <v>111477569.564</v>
      </c>
      <c r="N22" s="26">
        <v>5676400060.7229996</v>
      </c>
      <c r="O22" s="26">
        <v>2009072482.836</v>
      </c>
      <c r="P22" s="30">
        <v>7901873690.9049997</v>
      </c>
      <c r="Q22" s="41">
        <v>12534039345.277</v>
      </c>
      <c r="R22" s="26">
        <v>570450371.57200003</v>
      </c>
      <c r="S22" s="26">
        <v>560615914.01300001</v>
      </c>
      <c r="T22" s="30">
        <v>454497455.43900001</v>
      </c>
      <c r="U22" s="41">
        <v>458505964.90100002</v>
      </c>
      <c r="V22" s="26">
        <v>660888137.76600003</v>
      </c>
      <c r="W22" s="26">
        <v>662117981.68799996</v>
      </c>
      <c r="X22" s="30">
        <v>7152593771.0769997</v>
      </c>
      <c r="Y22" s="41">
        <v>7153824593.9829998</v>
      </c>
      <c r="Z22" s="26">
        <v>11117222928.073999</v>
      </c>
      <c r="AA22" s="26">
        <v>11111557684.047001</v>
      </c>
      <c r="AB22" s="30">
        <v>5055729253.6090002</v>
      </c>
      <c r="AC22" s="41">
        <v>7924255457.2449999</v>
      </c>
      <c r="AD22" s="26">
        <v>3921337266.678</v>
      </c>
      <c r="AE22" s="26">
        <v>2054261224.97</v>
      </c>
      <c r="AF22" s="30">
        <v>4811594784.6289997</v>
      </c>
      <c r="AG22" s="41">
        <v>18127454725.576</v>
      </c>
      <c r="AH22" s="6">
        <f t="shared" ref="AH22:AH24" si="40">B22/B$24*100</f>
        <v>10.459924616660459</v>
      </c>
      <c r="AI22" s="6">
        <f t="shared" si="35"/>
        <v>33.095209547591075</v>
      </c>
      <c r="AJ22" s="8">
        <f t="shared" si="35"/>
        <v>19.209379826957647</v>
      </c>
      <c r="AK22" s="10">
        <f t="shared" si="35"/>
        <v>30.87500167546801</v>
      </c>
      <c r="AL22" s="6">
        <f t="shared" si="35"/>
        <v>6.9008538026897632</v>
      </c>
      <c r="AM22" s="6">
        <f t="shared" si="35"/>
        <v>31.256644787154137</v>
      </c>
      <c r="AN22" s="8">
        <f t="shared" si="35"/>
        <v>17.451812668891716</v>
      </c>
      <c r="AO22" s="10">
        <f t="shared" si="35"/>
        <v>22.06475612216347</v>
      </c>
      <c r="AP22" s="6">
        <f t="shared" si="35"/>
        <v>14.982514771198421</v>
      </c>
      <c r="AQ22" s="6">
        <f t="shared" si="35"/>
        <v>21.459926329950981</v>
      </c>
      <c r="AR22" s="8">
        <f t="shared" si="35"/>
        <v>33.898074749834727</v>
      </c>
      <c r="AS22" s="10">
        <f t="shared" si="35"/>
        <v>35.842144918937045</v>
      </c>
      <c r="AT22" s="6">
        <f t="shared" si="35"/>
        <v>29.483363678683123</v>
      </c>
      <c r="AU22" s="6">
        <f t="shared" si="35"/>
        <v>35.037102492478468</v>
      </c>
      <c r="AV22" s="8">
        <f t="shared" si="35"/>
        <v>29.731582447053178</v>
      </c>
      <c r="AW22" s="10">
        <f t="shared" si="35"/>
        <v>33.774059968049116</v>
      </c>
      <c r="AX22" s="6">
        <f t="shared" si="35"/>
        <v>23.478955386018086</v>
      </c>
      <c r="AY22" s="6">
        <f t="shared" si="36"/>
        <v>24.331065264114603</v>
      </c>
      <c r="AZ22" s="8">
        <f t="shared" si="36"/>
        <v>20.767396791594894</v>
      </c>
      <c r="BA22" s="10">
        <f t="shared" si="36"/>
        <v>26.141809380481451</v>
      </c>
      <c r="BB22" s="6">
        <f t="shared" si="36"/>
        <v>28.714924078081239</v>
      </c>
      <c r="BC22" s="6">
        <f t="shared" si="36"/>
        <v>22.106837059290356</v>
      </c>
      <c r="BD22" s="8">
        <f t="shared" si="36"/>
        <v>23.250270101415722</v>
      </c>
      <c r="BE22" s="10">
        <f t="shared" si="36"/>
        <v>21.214148896654127</v>
      </c>
      <c r="BF22" s="6">
        <f t="shared" si="36"/>
        <v>18.220969296048569</v>
      </c>
      <c r="BG22" s="6">
        <f t="shared" si="36"/>
        <v>17.962379656771272</v>
      </c>
      <c r="BH22" s="8">
        <f t="shared" si="36"/>
        <v>33.362350086601886</v>
      </c>
      <c r="BI22" s="10">
        <f t="shared" si="36"/>
        <v>34.754384030138887</v>
      </c>
      <c r="BJ22" s="6">
        <f t="shared" si="37"/>
        <v>29.580559625174473</v>
      </c>
      <c r="BK22" s="6">
        <f t="shared" si="37"/>
        <v>35.123799376064355</v>
      </c>
      <c r="BL22" s="8">
        <f t="shared" si="38"/>
        <v>31.324901697721259</v>
      </c>
      <c r="BM22" s="10">
        <f t="shared" si="39"/>
        <v>34.771101899103677</v>
      </c>
      <c r="BN22" s="75">
        <f t="shared" si="18"/>
        <v>3.1640007706056861</v>
      </c>
      <c r="BO22" s="73">
        <f t="shared" si="5"/>
        <v>1.6072877913600996</v>
      </c>
      <c r="BP22" s="73">
        <f t="shared" si="6"/>
        <v>4.5293880555723636</v>
      </c>
      <c r="BQ22" s="73">
        <f t="shared" si="7"/>
        <v>1.2643246028817647</v>
      </c>
      <c r="BR22" s="73">
        <f t="shared" si="8"/>
        <v>1.4323313981444816</v>
      </c>
      <c r="BS22" s="73">
        <f t="shared" si="29"/>
        <v>1.0573504596780028</v>
      </c>
      <c r="BT22" s="73">
        <f t="shared" si="9"/>
        <v>1.1883685618208744</v>
      </c>
      <c r="BU22" s="73">
        <f t="shared" si="10"/>
        <v>1.1359657706815605</v>
      </c>
      <c r="BV22" s="73">
        <f t="shared" si="11"/>
        <v>1.0362924953042825</v>
      </c>
      <c r="BW22" s="73">
        <f t="shared" si="12"/>
        <v>1.2587908654522229</v>
      </c>
      <c r="BX22" s="73">
        <f t="shared" si="13"/>
        <v>0.769872732352617</v>
      </c>
      <c r="BY22" s="73">
        <f t="shared" si="14"/>
        <v>0.91242591179026278</v>
      </c>
      <c r="BZ22" s="73">
        <f t="shared" si="15"/>
        <v>0.9858081293549309</v>
      </c>
      <c r="CA22" s="73">
        <f t="shared" si="16"/>
        <v>1.0417246968490999</v>
      </c>
      <c r="CB22" s="73">
        <f t="shared" si="19"/>
        <v>1.1873946883064483</v>
      </c>
      <c r="CC22" s="76">
        <f t="shared" si="20"/>
        <v>1.1100147171932901</v>
      </c>
      <c r="CD22" s="6">
        <v>2.6910445335747293E-2</v>
      </c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</row>
    <row r="23" spans="1:117" s="4" customFormat="1" x14ac:dyDescent="0.25">
      <c r="A23" s="2" t="s">
        <v>39</v>
      </c>
      <c r="B23" s="26">
        <v>72929414.631999999</v>
      </c>
      <c r="C23" s="26">
        <v>22745003.999000002</v>
      </c>
      <c r="D23" s="30">
        <v>18513560.807</v>
      </c>
      <c r="E23" s="41">
        <v>11440790.414999999</v>
      </c>
      <c r="F23" s="26">
        <v>73686477.966000006</v>
      </c>
      <c r="G23" s="26">
        <v>14702652.975</v>
      </c>
      <c r="H23" s="30">
        <v>1066744387.477</v>
      </c>
      <c r="I23" s="41">
        <v>874246558.86300004</v>
      </c>
      <c r="J23" s="26">
        <v>855993915.20200002</v>
      </c>
      <c r="K23" s="26">
        <v>681455767.89699996</v>
      </c>
      <c r="L23" s="30">
        <v>19202148.561999999</v>
      </c>
      <c r="M23" s="41">
        <v>17502222.510000002</v>
      </c>
      <c r="N23" s="26">
        <v>618776170.24199998</v>
      </c>
      <c r="O23" s="26">
        <v>313586347.54100001</v>
      </c>
      <c r="P23" s="30">
        <v>919714360.36800003</v>
      </c>
      <c r="Q23" s="41">
        <v>1869948860.224</v>
      </c>
      <c r="R23" s="26">
        <v>49312577.483999997</v>
      </c>
      <c r="S23" s="26">
        <v>46501063.465999998</v>
      </c>
      <c r="T23" s="30">
        <v>45775925.747000001</v>
      </c>
      <c r="U23" s="41">
        <v>35073654.681999996</v>
      </c>
      <c r="V23" s="26">
        <v>36512303.920999996</v>
      </c>
      <c r="W23" s="26">
        <v>49191996.978</v>
      </c>
      <c r="X23" s="30">
        <v>444176495.21600002</v>
      </c>
      <c r="Y23" s="41">
        <v>480691498.48199999</v>
      </c>
      <c r="Z23" s="26">
        <v>886290545.01400006</v>
      </c>
      <c r="AA23" s="26">
        <v>638493988.10300004</v>
      </c>
      <c r="AB23" s="30">
        <v>610860453.23000002</v>
      </c>
      <c r="AC23" s="41">
        <v>1159900906.6110001</v>
      </c>
      <c r="AD23" s="26">
        <v>447071436.26499999</v>
      </c>
      <c r="AE23" s="26">
        <v>261593421.85800001</v>
      </c>
      <c r="AF23" s="30">
        <v>520596900.71799999</v>
      </c>
      <c r="AG23" s="41">
        <v>2611667549.994</v>
      </c>
      <c r="AH23" s="6">
        <f t="shared" si="40"/>
        <v>4.0127414384695363</v>
      </c>
      <c r="AI23" s="6">
        <f t="shared" si="35"/>
        <v>4.0980461434751367</v>
      </c>
      <c r="AJ23" s="8">
        <f t="shared" si="35"/>
        <v>2.8977068208179522</v>
      </c>
      <c r="AK23" s="10">
        <f t="shared" si="35"/>
        <v>2.882694965768581</v>
      </c>
      <c r="AL23" s="6">
        <f t="shared" si="35"/>
        <v>2.90862646529393</v>
      </c>
      <c r="AM23" s="6">
        <f t="shared" si="35"/>
        <v>2.5451264105174936</v>
      </c>
      <c r="AN23" s="8">
        <f t="shared" si="35"/>
        <v>1.4330059831376041</v>
      </c>
      <c r="AO23" s="10">
        <f t="shared" si="35"/>
        <v>1.4914350262569105</v>
      </c>
      <c r="AP23" s="6">
        <f t="shared" si="35"/>
        <v>1.1342145593714814</v>
      </c>
      <c r="AQ23" s="6">
        <f t="shared" si="35"/>
        <v>1.2999307398951945</v>
      </c>
      <c r="AR23" s="8">
        <f t="shared" si="35"/>
        <v>4.5248136302624911</v>
      </c>
      <c r="AS23" s="10">
        <f t="shared" si="35"/>
        <v>5.6272952313223445</v>
      </c>
      <c r="AT23" s="6">
        <f t="shared" si="35"/>
        <v>3.2139388816481604</v>
      </c>
      <c r="AU23" s="6">
        <f t="shared" si="35"/>
        <v>5.4687708347518429</v>
      </c>
      <c r="AV23" s="8">
        <f t="shared" si="35"/>
        <v>3.4605163791080797</v>
      </c>
      <c r="AW23" s="10">
        <f t="shared" si="35"/>
        <v>5.0387399626432838</v>
      </c>
      <c r="AX23" s="6">
        <f t="shared" si="35"/>
        <v>2.0296380972209813</v>
      </c>
      <c r="AY23" s="6">
        <f t="shared" si="36"/>
        <v>2.0181739079489365</v>
      </c>
      <c r="AZ23" s="8">
        <f t="shared" si="36"/>
        <v>2.0916438631593706</v>
      </c>
      <c r="BA23" s="10">
        <f t="shared" si="36"/>
        <v>1.999731443344795</v>
      </c>
      <c r="BB23" s="6">
        <f t="shared" si="36"/>
        <v>1.5864228378366898</v>
      </c>
      <c r="BC23" s="6">
        <f t="shared" si="36"/>
        <v>1.6424255070695035</v>
      </c>
      <c r="BD23" s="8">
        <f t="shared" si="36"/>
        <v>1.4438431451583988</v>
      </c>
      <c r="BE23" s="10">
        <f t="shared" si="36"/>
        <v>1.4254558366904757</v>
      </c>
      <c r="BF23" s="6">
        <f t="shared" si="36"/>
        <v>1.4526175208106571</v>
      </c>
      <c r="BG23" s="6">
        <f t="shared" si="36"/>
        <v>1.0321569440563754</v>
      </c>
      <c r="BH23" s="8">
        <f t="shared" si="36"/>
        <v>4.0310189237628986</v>
      </c>
      <c r="BI23" s="10">
        <f t="shared" si="36"/>
        <v>5.0871203941827456</v>
      </c>
      <c r="BJ23" s="6">
        <f t="shared" si="37"/>
        <v>3.2005080127621808</v>
      </c>
      <c r="BK23" s="6">
        <f t="shared" si="37"/>
        <v>5.0603732543622177</v>
      </c>
      <c r="BL23" s="8">
        <f t="shared" si="38"/>
        <v>3.5713502411192</v>
      </c>
      <c r="BM23" s="10">
        <f t="shared" si="39"/>
        <v>4.4278163930648926</v>
      </c>
      <c r="BN23" s="75">
        <f t="shared" si="18"/>
        <v>1.0212584604100821</v>
      </c>
      <c r="BO23" s="73">
        <f t="shared" si="5"/>
        <v>0.99481940169325556</v>
      </c>
      <c r="BP23" s="73">
        <f t="shared" si="6"/>
        <v>0.87502690389647431</v>
      </c>
      <c r="BQ23" s="73">
        <f t="shared" si="7"/>
        <v>1.0407737607566541</v>
      </c>
      <c r="BR23" s="73">
        <f t="shared" si="8"/>
        <v>1.1461065537860347</v>
      </c>
      <c r="BS23" s="73">
        <f t="shared" si="29"/>
        <v>1.2436523780087483</v>
      </c>
      <c r="BT23" s="73">
        <f t="shared" si="9"/>
        <v>1.7015789771171279</v>
      </c>
      <c r="BU23" s="73">
        <f t="shared" si="10"/>
        <v>1.4560659192550849</v>
      </c>
      <c r="BV23" s="73">
        <f t="shared" si="11"/>
        <v>0.99435160914266352</v>
      </c>
      <c r="BW23" s="73">
        <f t="shared" si="12"/>
        <v>0.9560573281936513</v>
      </c>
      <c r="BX23" s="73">
        <f t="shared" si="13"/>
        <v>1.0353012248040889</v>
      </c>
      <c r="BY23" s="73">
        <f t="shared" si="14"/>
        <v>0.98726502353833878</v>
      </c>
      <c r="BZ23" s="73">
        <f t="shared" si="15"/>
        <v>0.71054970029575526</v>
      </c>
      <c r="CA23" s="73">
        <f t="shared" si="16"/>
        <v>1.2619936771306426</v>
      </c>
      <c r="CB23" s="73">
        <f t="shared" si="19"/>
        <v>1.5811156335755867</v>
      </c>
      <c r="CC23" s="76">
        <f t="shared" si="20"/>
        <v>1.2398157823012315</v>
      </c>
      <c r="CD23" s="6">
        <v>0.48899511720601008</v>
      </c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</row>
    <row r="24" spans="1:117" s="61" customFormat="1" x14ac:dyDescent="0.25">
      <c r="A24" s="23" t="s">
        <v>20</v>
      </c>
      <c r="B24" s="58">
        <f>SUM(B20:B23)</f>
        <v>1817446146.2390001</v>
      </c>
      <c r="C24" s="58">
        <f t="shared" ref="C24:AG24" si="41">SUM(C20:C23)</f>
        <v>555020690.41399992</v>
      </c>
      <c r="D24" s="59">
        <f t="shared" si="41"/>
        <v>638903862.6680001</v>
      </c>
      <c r="E24" s="60">
        <f t="shared" si="41"/>
        <v>396878287.53500003</v>
      </c>
      <c r="F24" s="58">
        <f t="shared" si="41"/>
        <v>2533377140.2150002</v>
      </c>
      <c r="G24" s="58">
        <f t="shared" si="41"/>
        <v>577678692.66699994</v>
      </c>
      <c r="H24" s="59">
        <f t="shared" si="41"/>
        <v>74441028162.445999</v>
      </c>
      <c r="I24" s="60">
        <f t="shared" si="41"/>
        <v>58617810596.624992</v>
      </c>
      <c r="J24" s="58">
        <f t="shared" si="41"/>
        <v>75470192842.203003</v>
      </c>
      <c r="K24" s="58">
        <f t="shared" si="41"/>
        <v>52422467365.603004</v>
      </c>
      <c r="L24" s="59">
        <f t="shared" si="41"/>
        <v>424374352.86999995</v>
      </c>
      <c r="M24" s="60">
        <f t="shared" si="41"/>
        <v>311023711.935</v>
      </c>
      <c r="N24" s="58">
        <f t="shared" si="41"/>
        <v>19252891639.453999</v>
      </c>
      <c r="O24" s="58">
        <f t="shared" si="41"/>
        <v>5734128509.2490005</v>
      </c>
      <c r="P24" s="59">
        <f t="shared" si="41"/>
        <v>26577373420.929996</v>
      </c>
      <c r="Q24" s="60">
        <f t="shared" si="41"/>
        <v>37111438059.666</v>
      </c>
      <c r="R24" s="58">
        <f t="shared" si="41"/>
        <v>2429624155.7309999</v>
      </c>
      <c r="S24" s="58">
        <f t="shared" si="41"/>
        <v>2304115779.2620001</v>
      </c>
      <c r="T24" s="59">
        <f t="shared" si="41"/>
        <v>2188514333.3080001</v>
      </c>
      <c r="U24" s="60">
        <f t="shared" si="41"/>
        <v>1753918247.309</v>
      </c>
      <c r="V24" s="58">
        <f t="shared" si="41"/>
        <v>2301549312.7160001</v>
      </c>
      <c r="W24" s="58">
        <f t="shared" si="41"/>
        <v>2995082380.678</v>
      </c>
      <c r="X24" s="59">
        <f t="shared" si="41"/>
        <v>30763486789.091</v>
      </c>
      <c r="Y24" s="60">
        <f t="shared" si="41"/>
        <v>33721949576.356998</v>
      </c>
      <c r="Z24" s="58">
        <f t="shared" si="41"/>
        <v>61013345379.407997</v>
      </c>
      <c r="AA24" s="58">
        <f t="shared" si="41"/>
        <v>61860164946.787994</v>
      </c>
      <c r="AB24" s="59">
        <f t="shared" si="41"/>
        <v>15153996167.792</v>
      </c>
      <c r="AC24" s="60">
        <f t="shared" si="41"/>
        <v>22800736305.305</v>
      </c>
      <c r="AD24" s="58">
        <f t="shared" si="41"/>
        <v>12518274772.313999</v>
      </c>
      <c r="AE24" s="58">
        <f t="shared" si="41"/>
        <v>5907955493.993</v>
      </c>
      <c r="AF24" s="59">
        <f t="shared" si="41"/>
        <v>16266070843.819</v>
      </c>
      <c r="AG24" s="60">
        <f t="shared" si="41"/>
        <v>51610176141.506004</v>
      </c>
      <c r="AH24" s="61">
        <f t="shared" si="40"/>
        <v>100</v>
      </c>
      <c r="AI24" s="61">
        <f t="shared" si="35"/>
        <v>100</v>
      </c>
      <c r="AJ24" s="62">
        <f t="shared" si="35"/>
        <v>100</v>
      </c>
      <c r="AK24" s="63">
        <f t="shared" si="35"/>
        <v>100</v>
      </c>
      <c r="AL24" s="61">
        <f t="shared" si="35"/>
        <v>100</v>
      </c>
      <c r="AM24" s="61">
        <f t="shared" si="35"/>
        <v>100</v>
      </c>
      <c r="AN24" s="62">
        <f t="shared" si="35"/>
        <v>100</v>
      </c>
      <c r="AO24" s="63">
        <f t="shared" si="35"/>
        <v>100</v>
      </c>
      <c r="AP24" s="61">
        <f t="shared" si="35"/>
        <v>100</v>
      </c>
      <c r="AQ24" s="61">
        <f t="shared" si="35"/>
        <v>100</v>
      </c>
      <c r="AR24" s="62">
        <f t="shared" si="35"/>
        <v>100</v>
      </c>
      <c r="AS24" s="63">
        <f t="shared" si="35"/>
        <v>100</v>
      </c>
      <c r="AT24" s="61">
        <f t="shared" si="35"/>
        <v>100</v>
      </c>
      <c r="AU24" s="61">
        <f t="shared" si="35"/>
        <v>100</v>
      </c>
      <c r="AV24" s="62">
        <f t="shared" si="35"/>
        <v>100</v>
      </c>
      <c r="AW24" s="63">
        <f t="shared" si="35"/>
        <v>100</v>
      </c>
      <c r="AX24" s="61">
        <f t="shared" si="35"/>
        <v>100</v>
      </c>
      <c r="AY24" s="61">
        <f t="shared" si="36"/>
        <v>100</v>
      </c>
      <c r="AZ24" s="62">
        <f t="shared" si="36"/>
        <v>100</v>
      </c>
      <c r="BA24" s="63">
        <f t="shared" si="36"/>
        <v>100</v>
      </c>
      <c r="BB24" s="61">
        <f t="shared" si="36"/>
        <v>100</v>
      </c>
      <c r="BC24" s="61">
        <f t="shared" si="36"/>
        <v>100</v>
      </c>
      <c r="BD24" s="62">
        <f t="shared" si="36"/>
        <v>100</v>
      </c>
      <c r="BE24" s="63">
        <f t="shared" si="36"/>
        <v>100</v>
      </c>
      <c r="BF24" s="61">
        <f t="shared" si="36"/>
        <v>100</v>
      </c>
      <c r="BG24" s="61">
        <f t="shared" si="36"/>
        <v>100</v>
      </c>
      <c r="BH24" s="62">
        <f t="shared" si="36"/>
        <v>100</v>
      </c>
      <c r="BI24" s="63">
        <f t="shared" si="36"/>
        <v>100</v>
      </c>
      <c r="BJ24" s="61">
        <f t="shared" si="37"/>
        <v>100</v>
      </c>
      <c r="BK24" s="61">
        <f t="shared" si="37"/>
        <v>100</v>
      </c>
      <c r="BL24" s="62">
        <f t="shared" si="38"/>
        <v>100</v>
      </c>
      <c r="BM24" s="63">
        <f t="shared" si="39"/>
        <v>100</v>
      </c>
      <c r="BN24" s="77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9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</row>
    <row r="25" spans="1:117" s="4" customFormat="1" x14ac:dyDescent="0.25">
      <c r="A25" s="6" t="s">
        <v>41</v>
      </c>
      <c r="B25" s="26">
        <v>303181869.34399998</v>
      </c>
      <c r="C25" s="26">
        <v>18174850.837000001</v>
      </c>
      <c r="D25" s="30">
        <v>89895460.285999998</v>
      </c>
      <c r="E25" s="41">
        <v>5985670.8899999997</v>
      </c>
      <c r="F25" s="15">
        <v>553722182.97000003</v>
      </c>
      <c r="G25" s="26">
        <v>23109458.116999999</v>
      </c>
      <c r="H25" s="30">
        <v>137088886.382</v>
      </c>
      <c r="I25" s="41">
        <v>15597745.128</v>
      </c>
      <c r="J25" s="26">
        <v>155099893.84900001</v>
      </c>
      <c r="K25" s="26">
        <v>22133033.627</v>
      </c>
      <c r="L25" s="30"/>
      <c r="M25" s="41"/>
      <c r="N25" s="26"/>
      <c r="O25" s="26"/>
      <c r="P25" s="30">
        <v>71316948.256999999</v>
      </c>
      <c r="Q25" s="41">
        <v>46905324.039999999</v>
      </c>
      <c r="R25" s="15">
        <v>309858986.00599998</v>
      </c>
      <c r="S25" s="26">
        <v>68979938.107999995</v>
      </c>
      <c r="T25" s="30">
        <v>244001191.42500001</v>
      </c>
      <c r="U25" s="41">
        <v>36561709.083999999</v>
      </c>
      <c r="V25" s="15">
        <v>321841891.68199998</v>
      </c>
      <c r="W25" s="26">
        <v>144061797.93700001</v>
      </c>
      <c r="X25" s="30">
        <v>53354977.439000003</v>
      </c>
      <c r="Y25" s="41">
        <v>21433058.068999998</v>
      </c>
      <c r="Z25" s="26">
        <v>144428547.465</v>
      </c>
      <c r="AA25" s="26">
        <v>40968371.151000001</v>
      </c>
      <c r="AB25" s="30">
        <v>11485240.069</v>
      </c>
      <c r="AC25" s="41">
        <v>15483320.497</v>
      </c>
      <c r="AD25" s="26">
        <v>28767073.313000001</v>
      </c>
      <c r="AE25" s="26">
        <v>9876943.5010000002</v>
      </c>
      <c r="AF25" s="30">
        <v>17700659.555</v>
      </c>
      <c r="AG25" s="41">
        <v>57442191.743000001</v>
      </c>
      <c r="AH25" s="6">
        <f t="shared" ref="AH25:AH37" si="42">B25/B$37*100</f>
        <v>12.019920657572996</v>
      </c>
      <c r="AI25" s="6">
        <f t="shared" ref="AI25:AI37" si="43">C25/C$37*100</f>
        <v>2.1854354480062668</v>
      </c>
      <c r="AJ25" s="8">
        <f t="shared" ref="AJ25:AJ37" si="44">D25/D$37*100</f>
        <v>10.582856349186237</v>
      </c>
      <c r="AK25" s="10">
        <f t="shared" ref="AK25:AK37" si="45">E25/E$37*100</f>
        <v>3.3633301154345188</v>
      </c>
      <c r="AL25" s="6">
        <f t="shared" ref="AL25:AL37" si="46">F25/F$37*100</f>
        <v>13.964650672875726</v>
      </c>
      <c r="AM25" s="6">
        <f t="shared" ref="AM25:AM37" si="47">G25/G$37*100</f>
        <v>5.0820394685482331</v>
      </c>
      <c r="AN25" s="8">
        <f t="shared" ref="AN25:AN37" si="48">H25/H$37*100</f>
        <v>11.816353229657334</v>
      </c>
      <c r="AO25" s="10">
        <f t="shared" ref="AO25:AO37" si="49">I25/I$37*100</f>
        <v>7.4787662619644912</v>
      </c>
      <c r="AP25" s="6">
        <f t="shared" ref="AP25:AP37" si="50">J25/J$37*100</f>
        <v>12.760173190762183</v>
      </c>
      <c r="AQ25" s="6">
        <f t="shared" ref="AQ25:AQ37" si="51">K25/K$37*100</f>
        <v>8.1181911077262292</v>
      </c>
      <c r="AR25" s="8"/>
      <c r="AS25" s="10"/>
      <c r="AT25" s="6"/>
      <c r="AU25" s="6"/>
      <c r="AV25" s="8">
        <f t="shared" ref="AV25:AV37" si="52">P25/P$37*100</f>
        <v>20.890276276111646</v>
      </c>
      <c r="AW25" s="10">
        <f t="shared" ref="AW25:AW37" si="53">Q25/Q$37*100</f>
        <v>20.585760607227648</v>
      </c>
      <c r="AX25" s="6">
        <f t="shared" ref="AX25:AX37" si="54">R25/R$37*100</f>
        <v>6.9598167913048599</v>
      </c>
      <c r="AY25" s="6">
        <f t="shared" ref="AY25:AY37" si="55">S25/S$37*100</f>
        <v>2.9694928812698489</v>
      </c>
      <c r="AZ25" s="8">
        <f t="shared" ref="AZ25:AZ37" si="56">T25/T$37*100</f>
        <v>7.8346322208962036</v>
      </c>
      <c r="BA25" s="10">
        <f t="shared" ref="BA25:BA37" si="57">U25/U$37*100</f>
        <v>3.7187013245148766</v>
      </c>
      <c r="BB25" s="6">
        <f t="shared" ref="BB25:BB37" si="58">V25/V$37*100</f>
        <v>7.5072635211929084</v>
      </c>
      <c r="BC25" s="6">
        <f t="shared" ref="BC25:BC37" si="59">W25/W$37*100</f>
        <v>4.1547532818342754</v>
      </c>
      <c r="BD25" s="8">
        <f t="shared" ref="BD25:BD37" si="60">X25/X$37*100</f>
        <v>14.571182152216933</v>
      </c>
      <c r="BE25" s="10">
        <f t="shared" ref="BE25:BE37" si="61">Y25/Y$37*100</f>
        <v>9.547084886469893</v>
      </c>
      <c r="BF25" s="6">
        <f t="shared" ref="BF25:BF37" si="62">Z25/Z$37*100</f>
        <v>12.033563224962297</v>
      </c>
      <c r="BG25" s="6">
        <f t="shared" ref="BG25:BG37" si="63">AA25/AA$37*100</f>
        <v>6.8166503122791049</v>
      </c>
      <c r="BH25" s="8">
        <f t="shared" ref="BH25:BH37" si="64">AB25/AB$37*100</f>
        <v>13.261829997969402</v>
      </c>
      <c r="BI25" s="10">
        <f t="shared" ref="BI25:BI37" si="65">AC25/AC$37*100</f>
        <v>12.921534807822061</v>
      </c>
      <c r="BJ25" s="6">
        <f t="shared" ref="BJ25:BK28" si="66">AF25/AF$37*100</f>
        <v>16.432003513075113</v>
      </c>
      <c r="BK25" s="6">
        <f t="shared" si="66"/>
        <v>13.922001543483169</v>
      </c>
      <c r="BL25" s="8">
        <f t="shared" ref="BL25:BL37" si="67">AD25/AD$37*100</f>
        <v>14.043181676862229</v>
      </c>
      <c r="BM25" s="10">
        <f t="shared" ref="BM25:BM37" si="68">AE25/AE$37*100</f>
        <v>12.104002352389269</v>
      </c>
      <c r="BN25" s="75">
        <f t="shared" si="18"/>
        <v>0.18181779316732521</v>
      </c>
      <c r="BO25" s="73">
        <f t="shared" si="5"/>
        <v>0.31780929500126309</v>
      </c>
      <c r="BP25" s="73">
        <f t="shared" si="6"/>
        <v>0.36392170399359469</v>
      </c>
      <c r="BQ25" s="73">
        <f t="shared" si="7"/>
        <v>0.63291661281704681</v>
      </c>
      <c r="BR25" s="73">
        <f t="shared" si="8"/>
        <v>0.63621323835976229</v>
      </c>
      <c r="BS25" s="73"/>
      <c r="BT25" s="73"/>
      <c r="BU25" s="73">
        <f t="shared" si="10"/>
        <v>0.98542309039578302</v>
      </c>
      <c r="BV25" s="73">
        <f t="shared" si="11"/>
        <v>0.42666250711940279</v>
      </c>
      <c r="BW25" s="73">
        <f t="shared" si="12"/>
        <v>0.47464912451110491</v>
      </c>
      <c r="BX25" s="73">
        <f t="shared" si="13"/>
        <v>0.55343112308572362</v>
      </c>
      <c r="BY25" s="73">
        <f t="shared" si="14"/>
        <v>0.6552031802730125</v>
      </c>
      <c r="BZ25" s="73">
        <f t="shared" si="15"/>
        <v>0.56646981320866929</v>
      </c>
      <c r="CA25" s="73">
        <f t="shared" si="16"/>
        <v>0.97434025393181445</v>
      </c>
      <c r="CB25" s="73">
        <f t="shared" si="19"/>
        <v>0.84724918251175463</v>
      </c>
      <c r="CC25" s="76">
        <f t="shared" si="20"/>
        <v>0.86191310707971669</v>
      </c>
      <c r="CD25" s="6">
        <v>0.17407770468055184</v>
      </c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</row>
    <row r="26" spans="1:117" s="4" customFormat="1" x14ac:dyDescent="0.25">
      <c r="A26" s="6" t="s">
        <v>42</v>
      </c>
      <c r="B26" s="26">
        <v>326428383.014</v>
      </c>
      <c r="C26" s="26">
        <v>33500254.973999999</v>
      </c>
      <c r="D26" s="30">
        <v>133402052.78399999</v>
      </c>
      <c r="E26" s="41">
        <v>24715459.778999999</v>
      </c>
      <c r="F26" s="26">
        <v>324018263.75</v>
      </c>
      <c r="G26" s="26">
        <v>18581864.815000001</v>
      </c>
      <c r="H26" s="30">
        <v>332682306.60799998</v>
      </c>
      <c r="I26" s="41">
        <v>63942936.145999998</v>
      </c>
      <c r="J26" s="26">
        <v>355319685.85900003</v>
      </c>
      <c r="K26" s="26">
        <v>86249670.652999997</v>
      </c>
      <c r="L26" s="30"/>
      <c r="M26" s="41"/>
      <c r="N26" s="26"/>
      <c r="O26" s="26"/>
      <c r="P26" s="30">
        <v>110726146.279</v>
      </c>
      <c r="Q26" s="41">
        <v>85934641.833000004</v>
      </c>
      <c r="R26" s="26">
        <v>471491480.10000002</v>
      </c>
      <c r="S26" s="26">
        <v>187875111.067</v>
      </c>
      <c r="T26" s="30">
        <v>346337709.26499999</v>
      </c>
      <c r="U26" s="41">
        <v>109507355.767</v>
      </c>
      <c r="V26" s="26">
        <v>471881947.34500003</v>
      </c>
      <c r="W26" s="26">
        <v>350221324.05400002</v>
      </c>
      <c r="X26" s="30">
        <v>111479983.182</v>
      </c>
      <c r="Y26" s="41">
        <v>78644712.265000001</v>
      </c>
      <c r="Z26" s="26">
        <v>259881662.54100001</v>
      </c>
      <c r="AA26" s="26">
        <v>136681664.86700001</v>
      </c>
      <c r="AB26" s="30">
        <v>11677447.613</v>
      </c>
      <c r="AC26" s="41">
        <v>12686383.005000001</v>
      </c>
      <c r="AD26" s="26">
        <v>99331826.056999996</v>
      </c>
      <c r="AE26" s="26">
        <v>46504570.252999999</v>
      </c>
      <c r="AF26" s="30">
        <v>25594237.151999999</v>
      </c>
      <c r="AG26" s="41">
        <v>120775254.67200001</v>
      </c>
      <c r="AH26" s="6">
        <f t="shared" si="42"/>
        <v>12.941549811991679</v>
      </c>
      <c r="AI26" s="6">
        <f t="shared" si="43"/>
        <v>4.0282390977527589</v>
      </c>
      <c r="AJ26" s="8">
        <f t="shared" si="44"/>
        <v>15.704627984640251</v>
      </c>
      <c r="AK26" s="10">
        <f t="shared" si="45"/>
        <v>13.887541049140653</v>
      </c>
      <c r="AL26" s="6">
        <f t="shared" si="46"/>
        <v>8.1716102479961688</v>
      </c>
      <c r="AM26" s="6">
        <f t="shared" si="47"/>
        <v>4.0863688759361017</v>
      </c>
      <c r="AN26" s="8">
        <f t="shared" si="48"/>
        <v>28.675494796735407</v>
      </c>
      <c r="AO26" s="10">
        <f t="shared" si="49"/>
        <v>30.659192698385436</v>
      </c>
      <c r="AP26" s="6">
        <f t="shared" si="50"/>
        <v>29.232390926470547</v>
      </c>
      <c r="AQ26" s="6">
        <f t="shared" si="51"/>
        <v>31.635577894091295</v>
      </c>
      <c r="AR26" s="8"/>
      <c r="AS26" s="10"/>
      <c r="AT26" s="6"/>
      <c r="AU26" s="6"/>
      <c r="AV26" s="8">
        <f t="shared" si="52"/>
        <v>32.434082546856921</v>
      </c>
      <c r="AW26" s="10">
        <f t="shared" si="53"/>
        <v>37.714907653838878</v>
      </c>
      <c r="AX26" s="6">
        <f t="shared" si="54"/>
        <v>10.590282897568185</v>
      </c>
      <c r="AY26" s="6">
        <f t="shared" si="55"/>
        <v>8.0877689975273626</v>
      </c>
      <c r="AZ26" s="8">
        <f t="shared" si="56"/>
        <v>11.120554618902309</v>
      </c>
      <c r="BA26" s="10">
        <f t="shared" si="57"/>
        <v>11.138022787700402</v>
      </c>
      <c r="BB26" s="6">
        <f t="shared" si="58"/>
        <v>11.007088328678002</v>
      </c>
      <c r="BC26" s="6">
        <f t="shared" si="59"/>
        <v>10.100409798564554</v>
      </c>
      <c r="BD26" s="8">
        <f t="shared" si="60"/>
        <v>30.445053474685661</v>
      </c>
      <c r="BE26" s="10">
        <f t="shared" si="61"/>
        <v>35.031293315624659</v>
      </c>
      <c r="BF26" s="6">
        <f t="shared" si="62"/>
        <v>21.65293823198833</v>
      </c>
      <c r="BG26" s="6">
        <f t="shared" si="63"/>
        <v>22.742205445864336</v>
      </c>
      <c r="BH26" s="8">
        <f t="shared" si="64"/>
        <v>13.483769091757727</v>
      </c>
      <c r="BI26" s="10">
        <f t="shared" si="65"/>
        <v>10.587363325343025</v>
      </c>
      <c r="BJ26" s="6">
        <f t="shared" si="66"/>
        <v>23.75982620813372</v>
      </c>
      <c r="BK26" s="6">
        <f t="shared" si="66"/>
        <v>29.271746619296767</v>
      </c>
      <c r="BL26" s="8">
        <f t="shared" si="67"/>
        <v>48.490677672884772</v>
      </c>
      <c r="BM26" s="10">
        <f t="shared" si="68"/>
        <v>56.990447265611429</v>
      </c>
      <c r="BN26" s="75">
        <f t="shared" si="18"/>
        <v>0.31126404149989673</v>
      </c>
      <c r="BO26" s="73">
        <f t="shared" si="5"/>
        <v>0.88429608537834958</v>
      </c>
      <c r="BP26" s="73">
        <f t="shared" si="6"/>
        <v>0.50006898908794084</v>
      </c>
      <c r="BQ26" s="73">
        <f t="shared" si="7"/>
        <v>1.069177460256967</v>
      </c>
      <c r="BR26" s="73">
        <f t="shared" si="8"/>
        <v>1.0822097300787192</v>
      </c>
      <c r="BS26" s="73"/>
      <c r="BT26" s="73"/>
      <c r="BU26" s="73">
        <f t="shared" si="10"/>
        <v>1.1628171569013197</v>
      </c>
      <c r="BV26" s="73">
        <f t="shared" si="11"/>
        <v>0.76369716236612839</v>
      </c>
      <c r="BW26" s="73">
        <f t="shared" si="12"/>
        <v>1.0015708001441224</v>
      </c>
      <c r="BX26" s="73">
        <f t="shared" si="13"/>
        <v>0.91762775921846862</v>
      </c>
      <c r="BY26" s="73">
        <f t="shared" si="14"/>
        <v>1.1506399009859629</v>
      </c>
      <c r="BZ26" s="73">
        <f t="shared" si="15"/>
        <v>1.0503057461396537</v>
      </c>
      <c r="CA26" s="73">
        <f t="shared" si="16"/>
        <v>0.78519316470754463</v>
      </c>
      <c r="CB26" s="73">
        <f t="shared" si="19"/>
        <v>1.2319848791350227</v>
      </c>
      <c r="CC26" s="76">
        <f t="shared" si="20"/>
        <v>1.1752866736585039</v>
      </c>
      <c r="CD26" s="6">
        <v>0.1977216874921493</v>
      </c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</row>
    <row r="27" spans="1:117" s="4" customFormat="1" x14ac:dyDescent="0.25">
      <c r="A27" s="6" t="s">
        <v>43</v>
      </c>
      <c r="B27" s="26">
        <v>150529043.79800001</v>
      </c>
      <c r="C27" s="26">
        <v>5918416.3449999997</v>
      </c>
      <c r="D27" s="30">
        <v>49942772.206</v>
      </c>
      <c r="E27" s="41">
        <v>2628097.6940000001</v>
      </c>
      <c r="F27" s="26">
        <v>150304292.25400001</v>
      </c>
      <c r="G27" s="26">
        <v>2236765.906</v>
      </c>
      <c r="H27" s="30">
        <v>79852106.253000006</v>
      </c>
      <c r="I27" s="41">
        <v>5800604.852</v>
      </c>
      <c r="J27" s="26">
        <v>92086899.677000001</v>
      </c>
      <c r="K27" s="26">
        <v>7924276.4610000001</v>
      </c>
      <c r="L27" s="30"/>
      <c r="M27" s="41"/>
      <c r="N27" s="26"/>
      <c r="O27" s="26"/>
      <c r="P27" s="30">
        <v>33392907.157000002</v>
      </c>
      <c r="Q27" s="41">
        <v>18981643.739999998</v>
      </c>
      <c r="R27" s="26">
        <v>157595120.271</v>
      </c>
      <c r="S27" s="26">
        <v>25415601.559999999</v>
      </c>
      <c r="T27" s="30">
        <v>112142779.148</v>
      </c>
      <c r="U27" s="41">
        <v>10584401.716</v>
      </c>
      <c r="V27" s="26">
        <v>157269586.69499999</v>
      </c>
      <c r="W27" s="26">
        <v>57916125.972999997</v>
      </c>
      <c r="X27" s="30">
        <v>33515196.486000001</v>
      </c>
      <c r="Y27" s="41">
        <v>8153562.1710000001</v>
      </c>
      <c r="Z27" s="15">
        <v>78047612.278999999</v>
      </c>
      <c r="AA27" s="26">
        <v>10854261.517999999</v>
      </c>
      <c r="AB27" s="30">
        <v>24235187.544</v>
      </c>
      <c r="AC27" s="41">
        <v>45718976.380999997</v>
      </c>
      <c r="AD27" s="26"/>
      <c r="AE27" s="26"/>
      <c r="AF27" s="30">
        <v>20729278.592999998</v>
      </c>
      <c r="AG27" s="41">
        <v>59045470.93</v>
      </c>
      <c r="AH27" s="6">
        <f t="shared" si="42"/>
        <v>5.9678607003354376</v>
      </c>
      <c r="AI27" s="6">
        <f t="shared" si="43"/>
        <v>0.7116601391903179</v>
      </c>
      <c r="AJ27" s="8">
        <f t="shared" si="44"/>
        <v>5.8794646832521034</v>
      </c>
      <c r="AK27" s="10">
        <f t="shared" si="45"/>
        <v>1.4767200340569029</v>
      </c>
      <c r="AL27" s="6">
        <f t="shared" si="46"/>
        <v>3.7906137780191647</v>
      </c>
      <c r="AM27" s="6">
        <f t="shared" si="47"/>
        <v>0.49189092010049784</v>
      </c>
      <c r="AN27" s="8">
        <f t="shared" si="48"/>
        <v>6.8828387079338649</v>
      </c>
      <c r="AO27" s="10">
        <f t="shared" si="49"/>
        <v>2.7812589262181162</v>
      </c>
      <c r="AP27" s="6">
        <f t="shared" si="50"/>
        <v>7.5760515324584681</v>
      </c>
      <c r="AQ27" s="6">
        <f t="shared" si="51"/>
        <v>2.9065509855087188</v>
      </c>
      <c r="AR27" s="8"/>
      <c r="AS27" s="10"/>
      <c r="AT27" s="6"/>
      <c r="AU27" s="6"/>
      <c r="AV27" s="8">
        <f t="shared" si="52"/>
        <v>9.7815045823109159</v>
      </c>
      <c r="AW27" s="10">
        <f t="shared" si="53"/>
        <v>8.3306443769601817</v>
      </c>
      <c r="AX27" s="6">
        <f t="shared" si="54"/>
        <v>3.5397816872368386</v>
      </c>
      <c r="AY27" s="6">
        <f t="shared" si="55"/>
        <v>1.09410721400543</v>
      </c>
      <c r="AZ27" s="8">
        <f t="shared" si="56"/>
        <v>3.6007915605765684</v>
      </c>
      <c r="BA27" s="10">
        <f t="shared" si="57"/>
        <v>1.0765423626684731</v>
      </c>
      <c r="BB27" s="6">
        <f t="shared" si="58"/>
        <v>3.6684603891000913</v>
      </c>
      <c r="BC27" s="6">
        <f t="shared" si="59"/>
        <v>1.6703055071038215</v>
      </c>
      <c r="BD27" s="8">
        <f t="shared" si="60"/>
        <v>9.1529610976441234</v>
      </c>
      <c r="BE27" s="10">
        <f t="shared" si="61"/>
        <v>3.631901239806544</v>
      </c>
      <c r="BF27" s="6">
        <f t="shared" si="62"/>
        <v>6.5028063592780256</v>
      </c>
      <c r="BG27" s="6">
        <f t="shared" si="63"/>
        <v>1.8060201830706113</v>
      </c>
      <c r="BH27" s="8">
        <f t="shared" si="64"/>
        <v>27.983998179100979</v>
      </c>
      <c r="BI27" s="10">
        <f t="shared" si="65"/>
        <v>38.154564119469711</v>
      </c>
      <c r="BJ27" s="6">
        <f t="shared" si="66"/>
        <v>19.243552908596048</v>
      </c>
      <c r="BK27" s="6">
        <f t="shared" si="66"/>
        <v>14.310580994210142</v>
      </c>
      <c r="BL27" s="8"/>
      <c r="BM27" s="10"/>
      <c r="BN27" s="75">
        <f t="shared" si="18"/>
        <v>0.11924878527247082</v>
      </c>
      <c r="BO27" s="73">
        <f t="shared" si="5"/>
        <v>0.25116572912894614</v>
      </c>
      <c r="BP27" s="73">
        <f t="shared" si="6"/>
        <v>0.12976550735737102</v>
      </c>
      <c r="BQ27" s="73">
        <f t="shared" si="7"/>
        <v>0.40408602383957543</v>
      </c>
      <c r="BR27" s="73">
        <f t="shared" si="8"/>
        <v>0.38364984359676446</v>
      </c>
      <c r="BS27" s="73"/>
      <c r="BT27" s="73"/>
      <c r="BU27" s="73">
        <f t="shared" si="10"/>
        <v>0.85167310477219416</v>
      </c>
      <c r="BV27" s="73">
        <f t="shared" si="11"/>
        <v>0.30908889606112755</v>
      </c>
      <c r="BW27" s="73">
        <f t="shared" si="12"/>
        <v>0.29897380744141</v>
      </c>
      <c r="BX27" s="73">
        <f t="shared" si="13"/>
        <v>0.45531512676727132</v>
      </c>
      <c r="BY27" s="73">
        <f t="shared" si="14"/>
        <v>0.3968006857082958</v>
      </c>
      <c r="BZ27" s="73">
        <f t="shared" si="15"/>
        <v>0.27772934995885756</v>
      </c>
      <c r="CA27" s="73">
        <f t="shared" si="16"/>
        <v>1.3634422027644471</v>
      </c>
      <c r="CB27" s="73">
        <f t="shared" si="19"/>
        <v>0.7436558655349782</v>
      </c>
      <c r="CC27" s="76"/>
      <c r="CD27" s="6">
        <v>0.20777449854178359</v>
      </c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</row>
    <row r="28" spans="1:117" s="4" customFormat="1" x14ac:dyDescent="0.25">
      <c r="A28" s="6" t="s">
        <v>44</v>
      </c>
      <c r="B28" s="26">
        <v>425123456.94800001</v>
      </c>
      <c r="C28" s="26">
        <v>333385764.41299999</v>
      </c>
      <c r="D28" s="30">
        <v>165334208.38</v>
      </c>
      <c r="E28" s="41">
        <v>47201912.017999999</v>
      </c>
      <c r="F28" s="26">
        <v>605095621.05400002</v>
      </c>
      <c r="G28" s="26">
        <v>124122946.477</v>
      </c>
      <c r="H28" s="30">
        <v>103436822.956</v>
      </c>
      <c r="I28" s="41">
        <v>27707051.401999999</v>
      </c>
      <c r="J28" s="26">
        <v>83326736.454999998</v>
      </c>
      <c r="K28" s="15">
        <v>28084049.27</v>
      </c>
      <c r="L28" s="30"/>
      <c r="M28" s="41"/>
      <c r="N28" s="26"/>
      <c r="O28" s="26"/>
      <c r="P28" s="30">
        <v>24008721.862</v>
      </c>
      <c r="Q28" s="41">
        <v>26519913</v>
      </c>
      <c r="R28" s="26">
        <v>710225344.14499998</v>
      </c>
      <c r="S28" s="26">
        <v>421160412.23900002</v>
      </c>
      <c r="T28" s="30">
        <v>467179267.55299997</v>
      </c>
      <c r="U28" s="41">
        <v>204410062.83899999</v>
      </c>
      <c r="V28" s="26">
        <v>696902589.95899999</v>
      </c>
      <c r="W28" s="15">
        <v>631426000.59500003</v>
      </c>
      <c r="X28" s="30">
        <v>24824223.533</v>
      </c>
      <c r="Y28" s="41">
        <v>27240947.767000001</v>
      </c>
      <c r="Z28" s="26">
        <v>112979333.352</v>
      </c>
      <c r="AA28" s="26">
        <v>89913512.680999994</v>
      </c>
      <c r="AB28" s="30"/>
      <c r="AC28" s="41">
        <v>14501669.032</v>
      </c>
      <c r="AD28" s="26">
        <v>6722043.5959999999</v>
      </c>
      <c r="AE28" s="26">
        <v>3417760.534</v>
      </c>
      <c r="AF28" s="30">
        <v>6891723.75</v>
      </c>
      <c r="AG28" s="41">
        <v>33700517.064999998</v>
      </c>
      <c r="AH28" s="6">
        <f t="shared" si="42"/>
        <v>16.854405684761428</v>
      </c>
      <c r="AI28" s="6">
        <f t="shared" si="43"/>
        <v>40.087980580593324</v>
      </c>
      <c r="AJ28" s="8">
        <f t="shared" si="44"/>
        <v>19.463810200485248</v>
      </c>
      <c r="AK28" s="10">
        <f t="shared" si="45"/>
        <v>26.522609597773915</v>
      </c>
      <c r="AL28" s="6">
        <f t="shared" si="46"/>
        <v>15.260268112039324</v>
      </c>
      <c r="AM28" s="6">
        <f t="shared" si="47"/>
        <v>27.296084129492439</v>
      </c>
      <c r="AN28" s="8">
        <f t="shared" si="48"/>
        <v>8.9157193501143475</v>
      </c>
      <c r="AO28" s="10">
        <f t="shared" si="49"/>
        <v>13.284904936151074</v>
      </c>
      <c r="AP28" s="6">
        <f t="shared" si="50"/>
        <v>6.8553469780060219</v>
      </c>
      <c r="AQ28" s="6">
        <f t="shared" si="51"/>
        <v>10.300968357746184</v>
      </c>
      <c r="AR28" s="8"/>
      <c r="AS28" s="10"/>
      <c r="AT28" s="6"/>
      <c r="AU28" s="6"/>
      <c r="AV28" s="8">
        <f t="shared" si="52"/>
        <v>7.0326737892107278</v>
      </c>
      <c r="AW28" s="10">
        <f t="shared" si="53"/>
        <v>11.63903227439476</v>
      </c>
      <c r="AX28" s="6">
        <f t="shared" si="54"/>
        <v>15.952541314050928</v>
      </c>
      <c r="AY28" s="6">
        <f t="shared" si="55"/>
        <v>18.130385157178655</v>
      </c>
      <c r="AZ28" s="8">
        <f t="shared" si="56"/>
        <v>15.00065520635161</v>
      </c>
      <c r="BA28" s="10">
        <f t="shared" si="57"/>
        <v>20.790602804621301</v>
      </c>
      <c r="BB28" s="6">
        <f t="shared" si="58"/>
        <v>16.255905544432476</v>
      </c>
      <c r="BC28" s="6">
        <f t="shared" si="59"/>
        <v>18.210374198958842</v>
      </c>
      <c r="BD28" s="8">
        <f t="shared" si="60"/>
        <v>6.7794665136957573</v>
      </c>
      <c r="BE28" s="10">
        <f t="shared" si="61"/>
        <v>12.134135963341587</v>
      </c>
      <c r="BF28" s="6">
        <f t="shared" si="62"/>
        <v>9.4132633393328806</v>
      </c>
      <c r="BG28" s="6">
        <f t="shared" si="63"/>
        <v>14.960540462690307</v>
      </c>
      <c r="BH28" s="8"/>
      <c r="BI28" s="10">
        <f t="shared" si="65"/>
        <v>12.102302035587918</v>
      </c>
      <c r="BJ28" s="6">
        <f t="shared" si="66"/>
        <v>6.3977745303368829</v>
      </c>
      <c r="BK28" s="6">
        <f t="shared" si="66"/>
        <v>8.1678403340569901</v>
      </c>
      <c r="BL28" s="8">
        <f t="shared" si="67"/>
        <v>3.2814905580178326</v>
      </c>
      <c r="BM28" s="10">
        <f t="shared" si="68"/>
        <v>4.1883991276502499</v>
      </c>
      <c r="BN28" s="75">
        <f t="shared" si="18"/>
        <v>2.378486748829006</v>
      </c>
      <c r="BO28" s="73">
        <f t="shared" si="5"/>
        <v>1.3626627738649386</v>
      </c>
      <c r="BP28" s="73">
        <f t="shared" si="6"/>
        <v>1.7887027887771949</v>
      </c>
      <c r="BQ28" s="73">
        <f t="shared" si="7"/>
        <v>1.490054185698509</v>
      </c>
      <c r="BR28" s="73">
        <f t="shared" si="8"/>
        <v>1.5026180864068199</v>
      </c>
      <c r="BS28" s="73"/>
      <c r="BT28" s="73"/>
      <c r="BU28" s="73">
        <f t="shared" si="10"/>
        <v>1.6549939074738458</v>
      </c>
      <c r="BV28" s="73">
        <f t="shared" si="11"/>
        <v>1.1365201819731061</v>
      </c>
      <c r="BW28" s="73">
        <f t="shared" si="12"/>
        <v>1.3859796467969012</v>
      </c>
      <c r="BX28" s="73">
        <f t="shared" si="13"/>
        <v>1.1202312998918573</v>
      </c>
      <c r="BY28" s="73">
        <f t="shared" si="14"/>
        <v>1.7898364036209076</v>
      </c>
      <c r="BZ28" s="73">
        <f t="shared" si="15"/>
        <v>1.5893043595389911</v>
      </c>
      <c r="CA28" s="312"/>
      <c r="CB28" s="73">
        <f t="shared" si="19"/>
        <v>1.2766689878373851</v>
      </c>
      <c r="CC28" s="76">
        <f t="shared" si="20"/>
        <v>1.2763709215668841</v>
      </c>
      <c r="CD28" s="6">
        <v>6.0144410054581973E-2</v>
      </c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</row>
    <row r="29" spans="1:117" s="4" customFormat="1" x14ac:dyDescent="0.25">
      <c r="A29" s="6" t="s">
        <v>45</v>
      </c>
      <c r="B29" s="26">
        <v>166777756.866</v>
      </c>
      <c r="C29" s="26">
        <v>22167278.375</v>
      </c>
      <c r="D29" s="30">
        <v>60396929.484999999</v>
      </c>
      <c r="E29" s="41">
        <v>993264.35499999998</v>
      </c>
      <c r="F29" s="26">
        <v>245974664.76100001</v>
      </c>
      <c r="G29" s="26">
        <v>9401751.2420000006</v>
      </c>
      <c r="H29" s="30">
        <v>21954338.942000002</v>
      </c>
      <c r="I29" s="41">
        <v>746748.7</v>
      </c>
      <c r="J29" s="26">
        <v>18521858.802999999</v>
      </c>
      <c r="K29" s="26">
        <v>981969.32900000003</v>
      </c>
      <c r="L29" s="30"/>
      <c r="M29" s="41"/>
      <c r="N29" s="26"/>
      <c r="O29" s="26"/>
      <c r="P29" s="30"/>
      <c r="Q29" s="41"/>
      <c r="R29" s="26">
        <v>229885911.04100001</v>
      </c>
      <c r="S29" s="26">
        <v>30078837.021000002</v>
      </c>
      <c r="T29" s="30">
        <v>152388799.60800001</v>
      </c>
      <c r="U29" s="41">
        <v>13111555.229</v>
      </c>
      <c r="V29" s="26">
        <v>228773811.40700001</v>
      </c>
      <c r="W29" s="26">
        <v>72181644.025999993</v>
      </c>
      <c r="X29" s="30">
        <v>6394561.1289999997</v>
      </c>
      <c r="Y29" s="41">
        <v>997566.24399999995</v>
      </c>
      <c r="Z29" s="26">
        <v>27027800.903000001</v>
      </c>
      <c r="AA29" s="26">
        <v>2552494.4040000001</v>
      </c>
      <c r="AB29" s="30">
        <v>4938547.3629999999</v>
      </c>
      <c r="AC29" s="41">
        <v>8829790.6870000008</v>
      </c>
      <c r="AD29" s="26">
        <v>732951.40500000003</v>
      </c>
      <c r="AE29" s="26">
        <v>722520.93599999999</v>
      </c>
      <c r="AF29" s="30"/>
      <c r="AG29" s="41"/>
      <c r="AH29" s="6">
        <f t="shared" si="42"/>
        <v>6.6120556922312961</v>
      </c>
      <c r="AI29" s="6">
        <f t="shared" si="43"/>
        <v>2.6655050091483594</v>
      </c>
      <c r="AJ29" s="8">
        <f t="shared" si="44"/>
        <v>7.110170264862953</v>
      </c>
      <c r="AK29" s="10">
        <f t="shared" si="45"/>
        <v>0.55811219479845853</v>
      </c>
      <c r="AL29" s="6">
        <f t="shared" si="46"/>
        <v>6.203382081138658</v>
      </c>
      <c r="AM29" s="6">
        <f t="shared" si="47"/>
        <v>2.0675547926486404</v>
      </c>
      <c r="AN29" s="8">
        <f t="shared" si="48"/>
        <v>1.8923505085555632</v>
      </c>
      <c r="AO29" s="10">
        <f t="shared" si="49"/>
        <v>0.35804912427376873</v>
      </c>
      <c r="AP29" s="6">
        <f t="shared" si="50"/>
        <v>1.5238058536082419</v>
      </c>
      <c r="AQ29" s="6">
        <f t="shared" si="51"/>
        <v>0.3601772269040836</v>
      </c>
      <c r="AR29" s="8"/>
      <c r="AS29" s="10"/>
      <c r="AT29" s="6"/>
      <c r="AU29" s="6"/>
      <c r="AV29" s="8"/>
      <c r="AW29" s="10"/>
      <c r="AX29" s="6">
        <f t="shared" si="54"/>
        <v>5.1635224279620733</v>
      </c>
      <c r="AY29" s="6">
        <f t="shared" si="55"/>
        <v>1.2948531828325411</v>
      </c>
      <c r="AZ29" s="8">
        <f t="shared" si="56"/>
        <v>4.8930506959410094</v>
      </c>
      <c r="BA29" s="10">
        <f t="shared" si="57"/>
        <v>1.3335798303222521</v>
      </c>
      <c r="BB29" s="6">
        <f t="shared" si="58"/>
        <v>5.3363633926095648</v>
      </c>
      <c r="BC29" s="6">
        <f t="shared" si="59"/>
        <v>2.081724139916437</v>
      </c>
      <c r="BD29" s="8">
        <f t="shared" si="60"/>
        <v>1.7463471913313453</v>
      </c>
      <c r="BE29" s="10">
        <f t="shared" si="61"/>
        <v>0.44435327803827906</v>
      </c>
      <c r="BF29" s="6">
        <f t="shared" si="62"/>
        <v>2.2519145744144562</v>
      </c>
      <c r="BG29" s="6">
        <f t="shared" si="63"/>
        <v>0.4247047487435332</v>
      </c>
      <c r="BH29" s="8">
        <f t="shared" si="64"/>
        <v>5.7024646565118378</v>
      </c>
      <c r="BI29" s="10">
        <f t="shared" si="65"/>
        <v>7.3688617199366355</v>
      </c>
      <c r="BJ29" s="6"/>
      <c r="BK29" s="6"/>
      <c r="BL29" s="8">
        <f t="shared" si="67"/>
        <v>0.35780385542643911</v>
      </c>
      <c r="BM29" s="10">
        <f t="shared" si="68"/>
        <v>0.885435368553952</v>
      </c>
      <c r="BN29" s="75">
        <f t="shared" si="18"/>
        <v>0.40312803358267862</v>
      </c>
      <c r="BO29" s="73">
        <f t="shared" si="5"/>
        <v>7.8494912780997378E-2</v>
      </c>
      <c r="BP29" s="73">
        <f t="shared" si="6"/>
        <v>0.33329476817735071</v>
      </c>
      <c r="BQ29" s="73">
        <f t="shared" si="7"/>
        <v>0.1892086707272157</v>
      </c>
      <c r="BR29" s="73">
        <f t="shared" si="8"/>
        <v>0.23636687446187107</v>
      </c>
      <c r="BS29" s="73"/>
      <c r="BT29" s="73"/>
      <c r="BU29" s="73"/>
      <c r="BV29" s="73">
        <f t="shared" si="11"/>
        <v>0.25076935384661253</v>
      </c>
      <c r="BW29" s="73">
        <f t="shared" si="12"/>
        <v>0.27254568022941444</v>
      </c>
      <c r="BX29" s="73">
        <f t="shared" si="13"/>
        <v>0.39010164540133418</v>
      </c>
      <c r="BY29" s="73">
        <f t="shared" si="14"/>
        <v>0.25444727156432273</v>
      </c>
      <c r="BZ29" s="73">
        <f t="shared" si="15"/>
        <v>0.18859718462187453</v>
      </c>
      <c r="CA29" s="73">
        <f t="shared" si="16"/>
        <v>1.2922240055485277</v>
      </c>
      <c r="CB29" s="73"/>
      <c r="CC29" s="76">
        <f t="shared" si="20"/>
        <v>2.474638982016192</v>
      </c>
      <c r="CD29" s="6">
        <v>0.16944364905078213</v>
      </c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</row>
    <row r="30" spans="1:117" s="4" customFormat="1" x14ac:dyDescent="0.25">
      <c r="A30" s="6" t="s">
        <v>46</v>
      </c>
      <c r="B30" s="26">
        <v>77380287.559</v>
      </c>
      <c r="C30" s="26">
        <v>53981922.799000002</v>
      </c>
      <c r="D30" s="30">
        <v>27105563.895</v>
      </c>
      <c r="E30" s="41">
        <v>15382872.810000001</v>
      </c>
      <c r="F30" s="26">
        <v>135243163.02000001</v>
      </c>
      <c r="G30" s="26">
        <v>44271844.142999999</v>
      </c>
      <c r="H30" s="30">
        <v>29354446.313000001</v>
      </c>
      <c r="I30" s="41">
        <v>12583345.843</v>
      </c>
      <c r="J30" s="26">
        <v>25731889.886</v>
      </c>
      <c r="K30" s="26">
        <v>14312957.692</v>
      </c>
      <c r="L30" s="30"/>
      <c r="M30" s="41"/>
      <c r="N30" s="26"/>
      <c r="O30" s="26"/>
      <c r="P30" s="30">
        <v>13162845.505999999</v>
      </c>
      <c r="Q30" s="41">
        <v>6307895.1809999999</v>
      </c>
      <c r="R30" s="26">
        <v>125582776.715</v>
      </c>
      <c r="S30" s="26">
        <v>126989663.074</v>
      </c>
      <c r="T30" s="30">
        <v>63851870.858000003</v>
      </c>
      <c r="U30" s="41">
        <v>48134191.112000003</v>
      </c>
      <c r="V30" s="26">
        <v>96831523.620000005</v>
      </c>
      <c r="W30" s="26">
        <v>123058936.289</v>
      </c>
      <c r="X30" s="30">
        <v>7490122.2999999998</v>
      </c>
      <c r="Y30" s="41">
        <v>13890762.009</v>
      </c>
      <c r="Z30" s="26">
        <v>36725984.189000003</v>
      </c>
      <c r="AA30" s="26">
        <v>52456224.288999997</v>
      </c>
      <c r="AB30" s="30">
        <v>737035.91399999999</v>
      </c>
      <c r="AC30" s="41">
        <v>475100.72200000001</v>
      </c>
      <c r="AD30" s="26">
        <v>1787796.8640000001</v>
      </c>
      <c r="AE30" s="26">
        <v>361729.85499999998</v>
      </c>
      <c r="AF30" s="30">
        <v>5740169.5939999996</v>
      </c>
      <c r="AG30" s="41">
        <v>53928822.865999997</v>
      </c>
      <c r="AH30" s="6">
        <f t="shared" si="42"/>
        <v>3.0678118019782894</v>
      </c>
      <c r="AI30" s="6">
        <f t="shared" si="43"/>
        <v>6.4910578190992982</v>
      </c>
      <c r="AJ30" s="8">
        <f t="shared" si="44"/>
        <v>3.1909763635655763</v>
      </c>
      <c r="AK30" s="10">
        <f t="shared" si="45"/>
        <v>8.6435890536861475</v>
      </c>
      <c r="AL30" s="6">
        <f t="shared" si="46"/>
        <v>3.4107781583520334</v>
      </c>
      <c r="AM30" s="6">
        <f t="shared" si="47"/>
        <v>9.735895066904737</v>
      </c>
      <c r="AN30" s="8">
        <f t="shared" si="48"/>
        <v>2.5302015039270467</v>
      </c>
      <c r="AO30" s="10">
        <f t="shared" si="49"/>
        <v>6.0334299336846771</v>
      </c>
      <c r="AP30" s="6">
        <f t="shared" si="50"/>
        <v>2.1169799883334917</v>
      </c>
      <c r="AQ30" s="6">
        <f t="shared" si="51"/>
        <v>5.2498599070806948</v>
      </c>
      <c r="AR30" s="8"/>
      <c r="AS30" s="10"/>
      <c r="AT30" s="6"/>
      <c r="AU30" s="6"/>
      <c r="AV30" s="8">
        <f t="shared" si="52"/>
        <v>3.8556820772701084</v>
      </c>
      <c r="AW30" s="10">
        <f t="shared" si="53"/>
        <v>2.7684025809269501</v>
      </c>
      <c r="AX30" s="6">
        <f t="shared" si="54"/>
        <v>2.8207447824760568</v>
      </c>
      <c r="AY30" s="6">
        <f t="shared" si="55"/>
        <v>5.4667329492626173</v>
      </c>
      <c r="AZ30" s="8">
        <f t="shared" si="56"/>
        <v>2.0502191889598071</v>
      </c>
      <c r="BA30" s="10">
        <f t="shared" si="57"/>
        <v>4.8957416030909373</v>
      </c>
      <c r="BB30" s="6">
        <f t="shared" si="58"/>
        <v>2.2586859689857208</v>
      </c>
      <c r="BC30" s="6">
        <f t="shared" si="59"/>
        <v>3.5490291439327066</v>
      </c>
      <c r="BD30" s="8">
        <f t="shared" si="60"/>
        <v>2.045543670231333</v>
      </c>
      <c r="BE30" s="10">
        <f t="shared" si="61"/>
        <v>6.1874644117857107</v>
      </c>
      <c r="BF30" s="6">
        <f t="shared" si="62"/>
        <v>3.0599522081629709</v>
      </c>
      <c r="BG30" s="6">
        <f t="shared" si="63"/>
        <v>8.7280926147308264</v>
      </c>
      <c r="BH30" s="8">
        <f t="shared" si="64"/>
        <v>0.85104403000232975</v>
      </c>
      <c r="BI30" s="10">
        <f t="shared" si="65"/>
        <v>0.39649315001480928</v>
      </c>
      <c r="BJ30" s="6">
        <f>AF30/AF$37*100</f>
        <v>5.3287554986961574</v>
      </c>
      <c r="BK30" s="6">
        <f>AG30/AG$37*100</f>
        <v>13.07048238231919</v>
      </c>
      <c r="BL30" s="8">
        <f t="shared" si="67"/>
        <v>0.8727462779861882</v>
      </c>
      <c r="BM30" s="10">
        <f t="shared" si="68"/>
        <v>0.44329290892533063</v>
      </c>
      <c r="BN30" s="75">
        <f t="shared" si="18"/>
        <v>2.1158591980490837</v>
      </c>
      <c r="BO30" s="73">
        <f t="shared" si="5"/>
        <v>2.7087599746517261</v>
      </c>
      <c r="BP30" s="73">
        <f t="shared" si="6"/>
        <v>2.8544498102476341</v>
      </c>
      <c r="BQ30" s="73">
        <f t="shared" si="7"/>
        <v>2.3845649938632869</v>
      </c>
      <c r="BR30" s="73">
        <f t="shared" si="8"/>
        <v>2.4798816880708627</v>
      </c>
      <c r="BS30" s="73"/>
      <c r="BT30" s="73"/>
      <c r="BU30" s="73">
        <f t="shared" si="10"/>
        <v>0.71800592617507208</v>
      </c>
      <c r="BV30" s="73">
        <f t="shared" si="11"/>
        <v>1.9380459314237943</v>
      </c>
      <c r="BW30" s="73">
        <f t="shared" si="12"/>
        <v>2.3879113167284447</v>
      </c>
      <c r="BX30" s="73">
        <f t="shared" si="13"/>
        <v>1.5712804669019234</v>
      </c>
      <c r="BY30" s="73">
        <f t="shared" si="14"/>
        <v>3.0248508021762071</v>
      </c>
      <c r="BZ30" s="73">
        <f t="shared" si="15"/>
        <v>2.8523623968528251</v>
      </c>
      <c r="CA30" s="73">
        <f t="shared" si="16"/>
        <v>0.46589029008725186</v>
      </c>
      <c r="CB30" s="73">
        <f t="shared" si="19"/>
        <v>2.4528208106972222</v>
      </c>
      <c r="CC30" s="76">
        <f t="shared" si="20"/>
        <v>0.50792873038450936</v>
      </c>
      <c r="CD30" s="6">
        <v>0.48287611720996593</v>
      </c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</row>
    <row r="31" spans="1:117" s="4" customFormat="1" x14ac:dyDescent="0.25">
      <c r="A31" s="6" t="s">
        <v>47</v>
      </c>
      <c r="B31" s="26">
        <v>296862864.95599997</v>
      </c>
      <c r="C31" s="26">
        <v>206129229.33899999</v>
      </c>
      <c r="D31" s="30">
        <v>63336734.864</v>
      </c>
      <c r="E31" s="41">
        <v>40109089.490999997</v>
      </c>
      <c r="F31" s="26">
        <v>586432288.31500006</v>
      </c>
      <c r="G31" s="26">
        <v>101926090.11300001</v>
      </c>
      <c r="H31" s="30">
        <v>51464710.145999998</v>
      </c>
      <c r="I31" s="41">
        <v>17608970.798</v>
      </c>
      <c r="J31" s="26">
        <v>57750350.298</v>
      </c>
      <c r="K31" s="26">
        <v>29397576.063000001</v>
      </c>
      <c r="L31" s="30"/>
      <c r="M31" s="41"/>
      <c r="N31" s="26"/>
      <c r="O31" s="26"/>
      <c r="P31" s="30"/>
      <c r="Q31" s="41"/>
      <c r="R31" s="26">
        <v>518545416.97899997</v>
      </c>
      <c r="S31" s="26">
        <v>581662925.72899997</v>
      </c>
      <c r="T31" s="30">
        <v>337693503.09899998</v>
      </c>
      <c r="U31" s="41">
        <v>206666529.259</v>
      </c>
      <c r="V31" s="26">
        <v>516871219.12599999</v>
      </c>
      <c r="W31" s="26">
        <v>716057555.62</v>
      </c>
      <c r="X31" s="30">
        <v>13853831.334000001</v>
      </c>
      <c r="Y31" s="41">
        <v>17043989.796999998</v>
      </c>
      <c r="Z31" s="26">
        <v>75147802.046000004</v>
      </c>
      <c r="AA31" s="26">
        <v>74857791.224000007</v>
      </c>
      <c r="AB31" s="30">
        <v>5851221.1440000003</v>
      </c>
      <c r="AC31" s="41">
        <v>206108.18400000001</v>
      </c>
      <c r="AD31" s="26">
        <v>1672291.6629999999</v>
      </c>
      <c r="AE31" s="26">
        <v>375885.88099999999</v>
      </c>
      <c r="AF31" s="30"/>
      <c r="AG31" s="41"/>
      <c r="AH31" s="6">
        <f t="shared" si="42"/>
        <v>11.769397987655569</v>
      </c>
      <c r="AI31" s="6">
        <f t="shared" si="43"/>
        <v>24.786014955929179</v>
      </c>
      <c r="AJ31" s="8">
        <f t="shared" si="44"/>
        <v>7.4562560173752761</v>
      </c>
      <c r="AK31" s="10">
        <f t="shared" si="45"/>
        <v>22.537174373069892</v>
      </c>
      <c r="AL31" s="6">
        <f t="shared" si="46"/>
        <v>14.789586369267427</v>
      </c>
      <c r="AM31" s="6">
        <f t="shared" si="47"/>
        <v>22.414736434171054</v>
      </c>
      <c r="AN31" s="8">
        <f t="shared" si="48"/>
        <v>4.4359919319244945</v>
      </c>
      <c r="AO31" s="10">
        <f t="shared" si="49"/>
        <v>8.4431035147249229</v>
      </c>
      <c r="AP31" s="6">
        <f t="shared" si="50"/>
        <v>4.7511603866543561</v>
      </c>
      <c r="AQ31" s="6">
        <f t="shared" si="51"/>
        <v>10.782757782115217</v>
      </c>
      <c r="AR31" s="8"/>
      <c r="AS31" s="10"/>
      <c r="AT31" s="6"/>
      <c r="AU31" s="6"/>
      <c r="AV31" s="8"/>
      <c r="AW31" s="10"/>
      <c r="AX31" s="6">
        <f t="shared" si="54"/>
        <v>11.647172627340687</v>
      </c>
      <c r="AY31" s="6">
        <f t="shared" si="55"/>
        <v>25.039800913514298</v>
      </c>
      <c r="AZ31" s="8">
        <f t="shared" si="56"/>
        <v>10.842997875196696</v>
      </c>
      <c r="BA31" s="10">
        <f t="shared" si="57"/>
        <v>21.020108614798254</v>
      </c>
      <c r="BB31" s="6">
        <f t="shared" si="58"/>
        <v>12.056505224413407</v>
      </c>
      <c r="BC31" s="6">
        <f t="shared" si="59"/>
        <v>20.651154725248162</v>
      </c>
      <c r="BD31" s="8">
        <f t="shared" si="60"/>
        <v>3.7834651903769592</v>
      </c>
      <c r="BE31" s="10">
        <f t="shared" si="61"/>
        <v>7.592029885433786</v>
      </c>
      <c r="BF31" s="6">
        <f t="shared" si="62"/>
        <v>6.2611986550417535</v>
      </c>
      <c r="BG31" s="6">
        <f t="shared" si="63"/>
        <v>12.455447253268408</v>
      </c>
      <c r="BH31" s="8">
        <f t="shared" si="64"/>
        <v>6.7563150292084719</v>
      </c>
      <c r="BI31" s="10">
        <f t="shared" si="65"/>
        <v>0.17200664897746024</v>
      </c>
      <c r="BJ31" s="6"/>
      <c r="BK31" s="6"/>
      <c r="BL31" s="8">
        <f t="shared" si="67"/>
        <v>0.81636026663853833</v>
      </c>
      <c r="BM31" s="10">
        <f t="shared" si="68"/>
        <v>0.46064084373807263</v>
      </c>
      <c r="BN31" s="75">
        <f t="shared" si="18"/>
        <v>2.1059713489106406</v>
      </c>
      <c r="BO31" s="73">
        <f t="shared" si="5"/>
        <v>3.0225859091414815</v>
      </c>
      <c r="BP31" s="73">
        <f t="shared" si="6"/>
        <v>1.5155756134430232</v>
      </c>
      <c r="BQ31" s="73">
        <f t="shared" si="7"/>
        <v>1.903318050234144</v>
      </c>
      <c r="BR31" s="73">
        <f t="shared" si="8"/>
        <v>2.2694998494269218</v>
      </c>
      <c r="BS31" s="73"/>
      <c r="BT31" s="73"/>
      <c r="BU31" s="73"/>
      <c r="BV31" s="73">
        <f t="shared" si="11"/>
        <v>2.1498608902503622</v>
      </c>
      <c r="BW31" s="73">
        <f t="shared" si="12"/>
        <v>1.9385882812798154</v>
      </c>
      <c r="BX31" s="73">
        <f t="shared" si="13"/>
        <v>1.7128640796697301</v>
      </c>
      <c r="BY31" s="73">
        <f t="shared" si="14"/>
        <v>2.0066339991031783</v>
      </c>
      <c r="BZ31" s="73">
        <f t="shared" si="15"/>
        <v>1.9893071501954043</v>
      </c>
      <c r="CA31" s="73">
        <f t="shared" si="16"/>
        <v>2.5458648425044129E-2</v>
      </c>
      <c r="CB31" s="73"/>
      <c r="CC31" s="76">
        <f t="shared" si="20"/>
        <v>0.56426171454279217</v>
      </c>
      <c r="CD31" s="6">
        <v>0.26687373954462101</v>
      </c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</row>
    <row r="32" spans="1:117" s="4" customFormat="1" x14ac:dyDescent="0.25">
      <c r="A32" s="6" t="s">
        <v>48</v>
      </c>
      <c r="B32" s="26">
        <v>392901343.16799998</v>
      </c>
      <c r="C32" s="26">
        <v>68427771.182999998</v>
      </c>
      <c r="D32" s="30">
        <v>124776420.90800001</v>
      </c>
      <c r="E32" s="41">
        <v>13097171.147</v>
      </c>
      <c r="F32" s="26">
        <v>581285506.28799999</v>
      </c>
      <c r="G32" s="26">
        <v>31760819.123</v>
      </c>
      <c r="H32" s="30">
        <v>77071537.062000006</v>
      </c>
      <c r="I32" s="41">
        <v>6122279.2189999996</v>
      </c>
      <c r="J32" s="26">
        <v>103683267.87800001</v>
      </c>
      <c r="K32" s="26">
        <v>11697414.006999999</v>
      </c>
      <c r="L32" s="30"/>
      <c r="M32" s="41"/>
      <c r="N32" s="26"/>
      <c r="O32" s="26"/>
      <c r="P32" s="30"/>
      <c r="Q32" s="41"/>
      <c r="R32" s="26">
        <v>1065542192.8940001</v>
      </c>
      <c r="S32" s="26">
        <v>289884387.19999999</v>
      </c>
      <c r="T32" s="30">
        <v>840782326.91600001</v>
      </c>
      <c r="U32" s="41">
        <v>147332016.898</v>
      </c>
      <c r="V32" s="26">
        <v>1076641254.02</v>
      </c>
      <c r="W32" s="26">
        <v>651463125.60399997</v>
      </c>
      <c r="X32" s="30">
        <v>18104201.596999999</v>
      </c>
      <c r="Y32" s="41">
        <v>5909740.0779999997</v>
      </c>
      <c r="Z32" s="26">
        <v>143743080.49200001</v>
      </c>
      <c r="AA32" s="26">
        <v>31783431.164000001</v>
      </c>
      <c r="AB32" s="30">
        <v>2339273.7740000002</v>
      </c>
      <c r="AC32" s="41">
        <v>291485.65600000002</v>
      </c>
      <c r="AD32" s="26">
        <v>11323746.231000001</v>
      </c>
      <c r="AE32" s="26">
        <v>2160325.1639999999</v>
      </c>
      <c r="AF32" s="30"/>
      <c r="AG32" s="41"/>
      <c r="AH32" s="6">
        <f t="shared" si="42"/>
        <v>15.576930709450689</v>
      </c>
      <c r="AI32" s="6">
        <f t="shared" si="43"/>
        <v>8.2280992626883211</v>
      </c>
      <c r="AJ32" s="8">
        <f t="shared" si="44"/>
        <v>14.689183792305593</v>
      </c>
      <c r="AK32" s="10">
        <f t="shared" si="45"/>
        <v>7.3592602993421767</v>
      </c>
      <c r="AL32" s="6">
        <f t="shared" si="46"/>
        <v>14.659786597275296</v>
      </c>
      <c r="AM32" s="6">
        <f t="shared" si="47"/>
        <v>6.9845746931543022</v>
      </c>
      <c r="AN32" s="8">
        <f t="shared" si="48"/>
        <v>6.6431680197585719</v>
      </c>
      <c r="AO32" s="10">
        <f t="shared" si="49"/>
        <v>2.9354945149853529</v>
      </c>
      <c r="AP32" s="6">
        <f t="shared" si="50"/>
        <v>8.5300925892026296</v>
      </c>
      <c r="AQ32" s="6">
        <f t="shared" si="51"/>
        <v>4.2905027830968478</v>
      </c>
      <c r="AR32" s="8"/>
      <c r="AS32" s="10"/>
      <c r="AT32" s="6"/>
      <c r="AU32" s="6"/>
      <c r="AV32" s="8"/>
      <c r="AW32" s="10"/>
      <c r="AX32" s="6">
        <f t="shared" si="54"/>
        <v>23.933398032238649</v>
      </c>
      <c r="AY32" s="6">
        <f t="shared" si="55"/>
        <v>12.479130132502098</v>
      </c>
      <c r="AZ32" s="8">
        <f t="shared" si="56"/>
        <v>26.996672724202369</v>
      </c>
      <c r="BA32" s="10">
        <f t="shared" si="57"/>
        <v>14.985179306669878</v>
      </c>
      <c r="BB32" s="6">
        <f t="shared" si="58"/>
        <v>25.113665500393839</v>
      </c>
      <c r="BC32" s="6">
        <f t="shared" si="59"/>
        <v>18.788246418255124</v>
      </c>
      <c r="BD32" s="8">
        <f t="shared" si="60"/>
        <v>4.9442363553042838</v>
      </c>
      <c r="BE32" s="10">
        <f t="shared" si="61"/>
        <v>2.6324190416506266</v>
      </c>
      <c r="BF32" s="6">
        <f t="shared" si="62"/>
        <v>11.976451176804243</v>
      </c>
      <c r="BG32" s="6">
        <f t="shared" si="63"/>
        <v>5.2883854027497419</v>
      </c>
      <c r="BH32" s="8">
        <f t="shared" si="64"/>
        <v>2.7011234352193583</v>
      </c>
      <c r="BI32" s="10">
        <f t="shared" si="65"/>
        <v>0.24325803051836467</v>
      </c>
      <c r="BJ32" s="6"/>
      <c r="BK32" s="6"/>
      <c r="BL32" s="8">
        <f t="shared" si="67"/>
        <v>5.5278972544194911</v>
      </c>
      <c r="BM32" s="10">
        <f t="shared" si="68"/>
        <v>2.6474365135666007</v>
      </c>
      <c r="BN32" s="75">
        <f t="shared" si="18"/>
        <v>0.5282233975462346</v>
      </c>
      <c r="BO32" s="73">
        <f t="shared" si="5"/>
        <v>0.50099858531262054</v>
      </c>
      <c r="BP32" s="73">
        <f t="shared" si="6"/>
        <v>0.47644449984370663</v>
      </c>
      <c r="BQ32" s="73">
        <f t="shared" si="7"/>
        <v>0.4418817206270263</v>
      </c>
      <c r="BR32" s="73">
        <f t="shared" si="8"/>
        <v>0.50298431561314538</v>
      </c>
      <c r="BS32" s="73"/>
      <c r="BT32" s="73"/>
      <c r="BU32" s="73"/>
      <c r="BV32" s="73">
        <f t="shared" si="11"/>
        <v>0.52141071299998942</v>
      </c>
      <c r="BW32" s="73">
        <f t="shared" si="12"/>
        <v>0.55507504423816445</v>
      </c>
      <c r="BX32" s="73">
        <f t="shared" si="13"/>
        <v>0.74812840116710488</v>
      </c>
      <c r="BY32" s="73">
        <f t="shared" si="14"/>
        <v>0.53242176394470109</v>
      </c>
      <c r="BZ32" s="73">
        <f t="shared" si="15"/>
        <v>0.44156531218464645</v>
      </c>
      <c r="CA32" s="73">
        <f t="shared" si="16"/>
        <v>9.005809484549146E-2</v>
      </c>
      <c r="CB32" s="73"/>
      <c r="CC32" s="76">
        <f t="shared" si="20"/>
        <v>0.47892288726061349</v>
      </c>
      <c r="CD32" s="6">
        <v>0.61834992735772731</v>
      </c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</row>
    <row r="33" spans="1:117" s="4" customFormat="1" x14ac:dyDescent="0.25">
      <c r="A33" s="6" t="s">
        <v>49</v>
      </c>
      <c r="B33" s="26">
        <v>304055498.30900002</v>
      </c>
      <c r="C33" s="26">
        <v>22831328.133000001</v>
      </c>
      <c r="D33" s="30">
        <v>110106641.167</v>
      </c>
      <c r="E33" s="41">
        <v>14979381.323999999</v>
      </c>
      <c r="F33" s="26">
        <v>297236536.11199999</v>
      </c>
      <c r="G33" s="26">
        <v>10517858.804</v>
      </c>
      <c r="H33" s="30">
        <v>260692546.50099999</v>
      </c>
      <c r="I33" s="41">
        <v>34826695.894000001</v>
      </c>
      <c r="J33" s="26">
        <v>268230165.84799999</v>
      </c>
      <c r="K33" s="26">
        <v>42896169.971000001</v>
      </c>
      <c r="L33" s="30"/>
      <c r="M33" s="41"/>
      <c r="N33" s="26"/>
      <c r="O33" s="26"/>
      <c r="P33" s="30">
        <v>74977288.729000002</v>
      </c>
      <c r="Q33" s="41">
        <v>36066199.342</v>
      </c>
      <c r="R33" s="26">
        <v>365151975.39200002</v>
      </c>
      <c r="S33" s="26">
        <v>127193089.774</v>
      </c>
      <c r="T33" s="30">
        <v>285390481.26200002</v>
      </c>
      <c r="U33" s="41">
        <v>64181077.718000002</v>
      </c>
      <c r="V33" s="26">
        <v>368594360.94300002</v>
      </c>
      <c r="W33" s="26">
        <v>254428545.22799999</v>
      </c>
      <c r="X33" s="30">
        <v>86936264.233999997</v>
      </c>
      <c r="Y33" s="41">
        <v>37596915.042999998</v>
      </c>
      <c r="Z33" s="26">
        <v>227990767.25299999</v>
      </c>
      <c r="AA33" s="26">
        <v>65534465.369000003</v>
      </c>
      <c r="AB33" s="30">
        <v>25339781.287999999</v>
      </c>
      <c r="AC33" s="41">
        <v>21632873.287</v>
      </c>
      <c r="AD33" s="26">
        <v>53191665.144000001</v>
      </c>
      <c r="AE33" s="26">
        <v>17830152.515999999</v>
      </c>
      <c r="AF33" s="30">
        <v>27752490.772999998</v>
      </c>
      <c r="AG33" s="41">
        <v>51971957.177000001</v>
      </c>
      <c r="AH33" s="6">
        <f t="shared" si="42"/>
        <v>12.054556471601648</v>
      </c>
      <c r="AI33" s="6">
        <f t="shared" si="43"/>
        <v>2.7453536909003322</v>
      </c>
      <c r="AJ33" s="8">
        <f t="shared" si="44"/>
        <v>12.962198122736876</v>
      </c>
      <c r="AK33" s="10">
        <f t="shared" si="45"/>
        <v>8.4168684251844308</v>
      </c>
      <c r="AL33" s="6">
        <f t="shared" si="46"/>
        <v>7.496185852183161</v>
      </c>
      <c r="AM33" s="6">
        <f t="shared" si="47"/>
        <v>2.3129998676699612</v>
      </c>
      <c r="AN33" s="8">
        <f t="shared" si="48"/>
        <v>22.470349676712761</v>
      </c>
      <c r="AO33" s="10">
        <f t="shared" si="49"/>
        <v>16.698613557941993</v>
      </c>
      <c r="AP33" s="6">
        <f t="shared" si="50"/>
        <v>22.067477199820217</v>
      </c>
      <c r="AQ33" s="6">
        <f t="shared" si="51"/>
        <v>15.73391661906072</v>
      </c>
      <c r="AR33" s="8"/>
      <c r="AS33" s="10"/>
      <c r="AT33" s="6"/>
      <c r="AU33" s="6"/>
      <c r="AV33" s="8">
        <f t="shared" si="52"/>
        <v>21.962469150225655</v>
      </c>
      <c r="AW33" s="10">
        <f t="shared" si="53"/>
        <v>15.828696653578502</v>
      </c>
      <c r="AX33" s="6">
        <f t="shared" si="54"/>
        <v>8.2017658499088046</v>
      </c>
      <c r="AY33" s="6">
        <f t="shared" si="55"/>
        <v>5.4754901930943589</v>
      </c>
      <c r="AZ33" s="8">
        <f t="shared" si="56"/>
        <v>9.1636005831537481</v>
      </c>
      <c r="BA33" s="10">
        <f t="shared" si="57"/>
        <v>6.5278747820671459</v>
      </c>
      <c r="BB33" s="6">
        <f t="shared" si="58"/>
        <v>8.5978086493441932</v>
      </c>
      <c r="BC33" s="6">
        <f t="shared" si="59"/>
        <v>7.3377387233542004</v>
      </c>
      <c r="BD33" s="8">
        <f t="shared" si="60"/>
        <v>23.742192436219277</v>
      </c>
      <c r="BE33" s="10">
        <f t="shared" si="61"/>
        <v>16.747070727348845</v>
      </c>
      <c r="BF33" s="6">
        <f t="shared" si="62"/>
        <v>18.995838153890549</v>
      </c>
      <c r="BG33" s="6">
        <f t="shared" si="63"/>
        <v>10.904156579135412</v>
      </c>
      <c r="BH33" s="8">
        <f t="shared" si="64"/>
        <v>29.259455580229904</v>
      </c>
      <c r="BI33" s="10">
        <f t="shared" si="65"/>
        <v>18.053616162329998</v>
      </c>
      <c r="BJ33" s="6">
        <f t="shared" ref="BJ33:BK37" si="69">AF33/AF$37*100</f>
        <v>25.763391723428953</v>
      </c>
      <c r="BK33" s="6">
        <f t="shared" si="69"/>
        <v>12.596205786737039</v>
      </c>
      <c r="BL33" s="8">
        <f t="shared" si="67"/>
        <v>25.966500282614689</v>
      </c>
      <c r="BM33" s="10">
        <f t="shared" si="68"/>
        <v>21.850505470166244</v>
      </c>
      <c r="BN33" s="75">
        <f t="shared" si="18"/>
        <v>0.22774406485778953</v>
      </c>
      <c r="BO33" s="73">
        <f t="shared" si="5"/>
        <v>0.64933959082298531</v>
      </c>
      <c r="BP33" s="73">
        <f t="shared" si="6"/>
        <v>0.30855689990614787</v>
      </c>
      <c r="BQ33" s="73">
        <f t="shared" si="7"/>
        <v>0.74313990650744832</v>
      </c>
      <c r="BR33" s="73">
        <f t="shared" si="8"/>
        <v>0.71299118048658972</v>
      </c>
      <c r="BS33" s="73"/>
      <c r="BT33" s="73"/>
      <c r="BU33" s="73">
        <f t="shared" si="10"/>
        <v>0.72071571485466923</v>
      </c>
      <c r="BV33" s="73">
        <f t="shared" si="11"/>
        <v>0.66759894067876135</v>
      </c>
      <c r="BW33" s="73">
        <f t="shared" si="12"/>
        <v>0.71237006925726465</v>
      </c>
      <c r="BX33" s="73">
        <f t="shared" si="13"/>
        <v>0.85344289721008082</v>
      </c>
      <c r="BY33" s="73">
        <f t="shared" si="14"/>
        <v>0.70537170365954882</v>
      </c>
      <c r="BZ33" s="73">
        <f t="shared" si="15"/>
        <v>0.57402871570066127</v>
      </c>
      <c r="CA33" s="73">
        <f t="shared" si="16"/>
        <v>0.61701818452591128</v>
      </c>
      <c r="CB33" s="73">
        <f t="shared" si="19"/>
        <v>0.48891876977836674</v>
      </c>
      <c r="CC33" s="76">
        <f t="shared" si="20"/>
        <v>0.84148827267245474</v>
      </c>
      <c r="CD33" s="6">
        <v>0.18719653615556192</v>
      </c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</row>
    <row r="34" spans="1:117" s="4" customFormat="1" x14ac:dyDescent="0.25">
      <c r="A34" s="6" t="s">
        <v>50</v>
      </c>
      <c r="B34" s="26">
        <v>13510658.897</v>
      </c>
      <c r="C34" s="26">
        <v>15831565.482000001</v>
      </c>
      <c r="D34" s="30">
        <v>5402339.1770000001</v>
      </c>
      <c r="E34" s="41">
        <v>788857.18900000001</v>
      </c>
      <c r="F34" s="26">
        <v>351351406.43199998</v>
      </c>
      <c r="G34" s="26">
        <v>27641464.142999999</v>
      </c>
      <c r="H34" s="30">
        <v>47093441.792999998</v>
      </c>
      <c r="I34" s="41">
        <v>10078614.986</v>
      </c>
      <c r="J34" s="26">
        <v>47477877.090999998</v>
      </c>
      <c r="K34" s="26">
        <v>17118516.022</v>
      </c>
      <c r="L34" s="30"/>
      <c r="M34" s="41"/>
      <c r="N34" s="26"/>
      <c r="O34" s="26"/>
      <c r="P34" s="30">
        <v>10211636.522</v>
      </c>
      <c r="Q34" s="41">
        <v>3219573.977</v>
      </c>
      <c r="R34" s="26">
        <v>338594298.31</v>
      </c>
      <c r="S34" s="26">
        <v>259731306.30500001</v>
      </c>
      <c r="T34" s="30">
        <v>180157202.653</v>
      </c>
      <c r="U34" s="41">
        <v>68225333.836999997</v>
      </c>
      <c r="V34" s="26">
        <v>226671139.866</v>
      </c>
      <c r="W34" s="26">
        <v>285311158.477</v>
      </c>
      <c r="X34" s="30">
        <v>5898155.6770000001</v>
      </c>
      <c r="Y34" s="41">
        <v>5699387.415</v>
      </c>
      <c r="Z34" s="26">
        <v>58981378.965000004</v>
      </c>
      <c r="AA34" s="26">
        <v>40860690.482000001</v>
      </c>
      <c r="AB34" s="30"/>
      <c r="AC34" s="41"/>
      <c r="AD34" s="26">
        <v>471276.38</v>
      </c>
      <c r="AE34" s="26">
        <v>28613.154999999999</v>
      </c>
      <c r="AF34" s="30">
        <v>2128847.6869999999</v>
      </c>
      <c r="AG34" s="41">
        <v>22678024.734000001</v>
      </c>
      <c r="AH34" s="6">
        <f t="shared" si="42"/>
        <v>0.53564234670382527</v>
      </c>
      <c r="AI34" s="6">
        <f t="shared" si="43"/>
        <v>1.9036670348545333</v>
      </c>
      <c r="AJ34" s="8">
        <f t="shared" si="44"/>
        <v>0.63598516852664466</v>
      </c>
      <c r="AK34" s="10">
        <f t="shared" si="45"/>
        <v>0.4432564351263088</v>
      </c>
      <c r="AL34" s="6">
        <f t="shared" si="46"/>
        <v>8.8609411093654682</v>
      </c>
      <c r="AM34" s="6">
        <f t="shared" si="47"/>
        <v>6.078680470653234</v>
      </c>
      <c r="AN34" s="8">
        <f t="shared" si="48"/>
        <v>4.0592112002119309</v>
      </c>
      <c r="AO34" s="10">
        <f t="shared" si="49"/>
        <v>4.8324680975404206</v>
      </c>
      <c r="AP34" s="6">
        <f t="shared" si="50"/>
        <v>3.9060370666706703</v>
      </c>
      <c r="AQ34" s="6">
        <f t="shared" si="51"/>
        <v>6.2789126375219855</v>
      </c>
      <c r="AR34" s="8"/>
      <c r="AS34" s="10"/>
      <c r="AT34" s="6"/>
      <c r="AU34" s="6"/>
      <c r="AV34" s="8">
        <f t="shared" si="52"/>
        <v>2.9912091499915432</v>
      </c>
      <c r="AW34" s="10">
        <f t="shared" si="53"/>
        <v>1.4130033318022004</v>
      </c>
      <c r="AX34" s="6">
        <f t="shared" si="54"/>
        <v>7.6052475133717543</v>
      </c>
      <c r="AY34" s="6">
        <f t="shared" si="55"/>
        <v>11.181080851479736</v>
      </c>
      <c r="AZ34" s="8">
        <f t="shared" si="56"/>
        <v>5.7846661177700467</v>
      </c>
      <c r="BA34" s="10">
        <f t="shared" si="57"/>
        <v>6.9392171663044344</v>
      </c>
      <c r="BB34" s="6">
        <f t="shared" si="58"/>
        <v>5.2873166098110191</v>
      </c>
      <c r="BC34" s="6">
        <f t="shared" si="59"/>
        <v>8.2283956538196446</v>
      </c>
      <c r="BD34" s="8">
        <f t="shared" si="60"/>
        <v>1.6107794409613783</v>
      </c>
      <c r="BE34" s="10">
        <f t="shared" si="61"/>
        <v>2.5387201059555538</v>
      </c>
      <c r="BF34" s="6">
        <f t="shared" si="62"/>
        <v>4.9142372843068793</v>
      </c>
      <c r="BG34" s="6">
        <f t="shared" si="63"/>
        <v>6.7987335280540293</v>
      </c>
      <c r="BH34" s="8"/>
      <c r="BI34" s="10"/>
      <c r="BJ34" s="6">
        <f t="shared" si="69"/>
        <v>1.9762671872701203</v>
      </c>
      <c r="BK34" s="6">
        <f t="shared" si="69"/>
        <v>5.4963692326097924</v>
      </c>
      <c r="BL34" s="8">
        <f t="shared" si="67"/>
        <v>0.23006232689521286</v>
      </c>
      <c r="BM34" s="10">
        <f t="shared" si="68"/>
        <v>3.5064865501580916E-2</v>
      </c>
      <c r="BN34" s="75">
        <f t="shared" si="18"/>
        <v>3.5539890499119462</v>
      </c>
      <c r="BO34" s="73">
        <f t="shared" si="5"/>
        <v>0.6969603334511385</v>
      </c>
      <c r="BP34" s="73">
        <f t="shared" si="6"/>
        <v>0.68600844939917771</v>
      </c>
      <c r="BQ34" s="73">
        <f t="shared" si="7"/>
        <v>1.1904943741996272</v>
      </c>
      <c r="BR34" s="73">
        <f t="shared" si="8"/>
        <v>1.607489260943918</v>
      </c>
      <c r="BS34" s="73"/>
      <c r="BT34" s="73"/>
      <c r="BU34" s="73">
        <f t="shared" si="10"/>
        <v>0.47238533347164818</v>
      </c>
      <c r="BV34" s="73">
        <f t="shared" si="11"/>
        <v>1.4701797452115599</v>
      </c>
      <c r="BW34" s="73">
        <f t="shared" si="12"/>
        <v>1.1995881914407638</v>
      </c>
      <c r="BX34" s="73">
        <f t="shared" si="13"/>
        <v>1.556251736192841</v>
      </c>
      <c r="BY34" s="73">
        <f t="shared" si="14"/>
        <v>1.5760817660053712</v>
      </c>
      <c r="BZ34" s="73">
        <f t="shared" si="15"/>
        <v>1.3834768519959544</v>
      </c>
      <c r="CA34" s="73"/>
      <c r="CB34" s="73">
        <f t="shared" si="19"/>
        <v>2.7811873151636441</v>
      </c>
      <c r="CC34" s="76">
        <f t="shared" si="20"/>
        <v>0.15241463465486033</v>
      </c>
      <c r="CD34" s="6">
        <v>0.90267433674891662</v>
      </c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</row>
    <row r="35" spans="1:117" s="4" customFormat="1" x14ac:dyDescent="0.25">
      <c r="A35" s="6" t="s">
        <v>51</v>
      </c>
      <c r="B35" s="26">
        <v>31755287.238000002</v>
      </c>
      <c r="C35" s="26">
        <v>35339268.195</v>
      </c>
      <c r="D35" s="30">
        <v>9469653.2029999997</v>
      </c>
      <c r="E35" s="41">
        <v>9889361.2019999996</v>
      </c>
      <c r="F35" s="26">
        <v>67053609.512000002</v>
      </c>
      <c r="G35" s="26">
        <v>36464756.792999998</v>
      </c>
      <c r="H35" s="30">
        <v>7756382.2630000003</v>
      </c>
      <c r="I35" s="41">
        <v>6546655.9970000004</v>
      </c>
      <c r="J35" s="26">
        <v>8271285.9189999998</v>
      </c>
      <c r="K35" s="26">
        <v>11839407.560000001</v>
      </c>
      <c r="L35" s="30"/>
      <c r="M35" s="41"/>
      <c r="N35" s="26"/>
      <c r="O35" s="26"/>
      <c r="P35" s="30">
        <v>3591754.05</v>
      </c>
      <c r="Q35" s="41">
        <v>3918056.26</v>
      </c>
      <c r="R35" s="26">
        <v>57483575.097999997</v>
      </c>
      <c r="S35" s="26">
        <v>148678110.45899999</v>
      </c>
      <c r="T35" s="30">
        <v>26875701.484999999</v>
      </c>
      <c r="U35" s="41">
        <v>38636559.461000003</v>
      </c>
      <c r="V35" s="26">
        <v>44332386.979000002</v>
      </c>
      <c r="W35" s="26">
        <v>112184581.964</v>
      </c>
      <c r="X35" s="30">
        <v>2156145.8369999998</v>
      </c>
      <c r="Y35" s="41">
        <v>6791767.3990000002</v>
      </c>
      <c r="Z35" s="26">
        <v>12036075.554</v>
      </c>
      <c r="AA35" s="26">
        <v>40915031.295000002</v>
      </c>
      <c r="AB35" s="30"/>
      <c r="AC35" s="41"/>
      <c r="AD35" s="26"/>
      <c r="AE35" s="26">
        <v>248360.514</v>
      </c>
      <c r="AF35" s="30">
        <v>1042982.223</v>
      </c>
      <c r="AG35" s="41">
        <v>10780842.742000001</v>
      </c>
      <c r="AH35" s="6">
        <f t="shared" si="42"/>
        <v>1.2589672129309146</v>
      </c>
      <c r="AI35" s="6">
        <f t="shared" si="43"/>
        <v>4.2493712940260675</v>
      </c>
      <c r="AJ35" s="8">
        <f t="shared" si="44"/>
        <v>1.1148057889144332</v>
      </c>
      <c r="AK35" s="10">
        <f t="shared" si="45"/>
        <v>5.5568017293874821</v>
      </c>
      <c r="AL35" s="6">
        <f t="shared" si="46"/>
        <v>1.6910650539012788</v>
      </c>
      <c r="AM35" s="6">
        <f t="shared" si="47"/>
        <v>8.0190254697800487</v>
      </c>
      <c r="AN35" s="8">
        <f t="shared" si="48"/>
        <v>0.66856004905070854</v>
      </c>
      <c r="AO35" s="10">
        <f t="shared" si="49"/>
        <v>3.1389735886349275</v>
      </c>
      <c r="AP35" s="6">
        <f t="shared" si="50"/>
        <v>0.68048428801315408</v>
      </c>
      <c r="AQ35" s="6">
        <f t="shared" si="51"/>
        <v>4.3425846991480146</v>
      </c>
      <c r="AR35" s="8"/>
      <c r="AS35" s="10"/>
      <c r="AT35" s="6"/>
      <c r="AU35" s="6"/>
      <c r="AV35" s="8">
        <f t="shared" si="52"/>
        <v>1.0521024280224749</v>
      </c>
      <c r="AW35" s="10">
        <f t="shared" si="53"/>
        <v>1.7195525212708815</v>
      </c>
      <c r="AX35" s="6">
        <f t="shared" si="54"/>
        <v>1.2911523281869495</v>
      </c>
      <c r="AY35" s="6">
        <f t="shared" si="55"/>
        <v>6.4003912255967883</v>
      </c>
      <c r="AZ35" s="8">
        <f t="shared" si="56"/>
        <v>0.86295167488266256</v>
      </c>
      <c r="BA35" s="10">
        <f t="shared" si="57"/>
        <v>3.9297349178130809</v>
      </c>
      <c r="BB35" s="6">
        <f t="shared" si="58"/>
        <v>1.0340944425708767</v>
      </c>
      <c r="BC35" s="6">
        <f t="shared" si="59"/>
        <v>3.2354119326621635</v>
      </c>
      <c r="BD35" s="8">
        <f t="shared" si="60"/>
        <v>0.5888409150503443</v>
      </c>
      <c r="BE35" s="10">
        <f t="shared" si="61"/>
        <v>3.0253069664004855</v>
      </c>
      <c r="BF35" s="6">
        <f t="shared" si="62"/>
        <v>1.0028272021123874</v>
      </c>
      <c r="BG35" s="6">
        <f t="shared" si="63"/>
        <v>6.8077751938439786</v>
      </c>
      <c r="BH35" s="8"/>
      <c r="BI35" s="10"/>
      <c r="BJ35" s="6">
        <f t="shared" si="69"/>
        <v>0.96822875436693812</v>
      </c>
      <c r="BK35" s="6">
        <f t="shared" si="69"/>
        <v>2.6129035947251031</v>
      </c>
      <c r="BL35" s="8">
        <f t="shared" si="67"/>
        <v>0</v>
      </c>
      <c r="BM35" s="10">
        <f t="shared" si="68"/>
        <v>0.30436098428549752</v>
      </c>
      <c r="BN35" s="75">
        <f t="shared" si="18"/>
        <v>3.3752835263544312</v>
      </c>
      <c r="BO35" s="73">
        <f t="shared" si="5"/>
        <v>4.9845468911661657</v>
      </c>
      <c r="BP35" s="73">
        <f t="shared" si="6"/>
        <v>4.7419970339285271</v>
      </c>
      <c r="BQ35" s="73">
        <f t="shared" si="7"/>
        <v>4.6951258800043023</v>
      </c>
      <c r="BR35" s="73">
        <f t="shared" si="8"/>
        <v>6.3816090623154409</v>
      </c>
      <c r="BS35" s="73"/>
      <c r="BT35" s="73"/>
      <c r="BU35" s="73">
        <f t="shared" si="10"/>
        <v>1.634396495503714</v>
      </c>
      <c r="BV35" s="73">
        <f t="shared" si="11"/>
        <v>4.9571155051738076</v>
      </c>
      <c r="BW35" s="73">
        <f t="shared" si="12"/>
        <v>4.5538296432965559</v>
      </c>
      <c r="BX35" s="73">
        <f t="shared" si="13"/>
        <v>3.1287393099401641</v>
      </c>
      <c r="BY35" s="73">
        <f t="shared" si="14"/>
        <v>5.1377322619333103</v>
      </c>
      <c r="BZ35" s="73">
        <f t="shared" si="15"/>
        <v>6.788582499062513</v>
      </c>
      <c r="CA35" s="312"/>
      <c r="CB35" s="73">
        <f t="shared" si="19"/>
        <v>2.6986428392467139</v>
      </c>
      <c r="CC35" s="76"/>
      <c r="CD35" s="6">
        <v>0.72935972535751725</v>
      </c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</row>
    <row r="36" spans="1:117" s="4" customFormat="1" x14ac:dyDescent="0.25">
      <c r="A36" s="6" t="s">
        <v>52</v>
      </c>
      <c r="B36" s="26">
        <v>33821924.450000003</v>
      </c>
      <c r="C36" s="26">
        <v>15947567.226</v>
      </c>
      <c r="D36" s="30">
        <v>10275431.521</v>
      </c>
      <c r="E36" s="41">
        <v>2197443.375</v>
      </c>
      <c r="F36" s="26">
        <v>67452779.784999996</v>
      </c>
      <c r="G36" s="26">
        <v>24692413.43</v>
      </c>
      <c r="H36" s="30">
        <v>11714867.675000001</v>
      </c>
      <c r="I36" s="41">
        <v>6998755.0060000001</v>
      </c>
      <c r="J36" s="26"/>
      <c r="K36" s="26"/>
      <c r="L36" s="30"/>
      <c r="M36" s="41"/>
      <c r="N36" s="26"/>
      <c r="O36" s="26"/>
      <c r="P36" s="30"/>
      <c r="Q36" s="41"/>
      <c r="R36" s="26">
        <v>102157041.816</v>
      </c>
      <c r="S36" s="26">
        <v>55304093.564000003</v>
      </c>
      <c r="T36" s="30">
        <v>57591579.101999998</v>
      </c>
      <c r="U36" s="41">
        <v>35834085.170999996</v>
      </c>
      <c r="V36" s="26">
        <v>80461611.060000002</v>
      </c>
      <c r="W36" s="26">
        <v>69086379.581</v>
      </c>
      <c r="X36" s="30">
        <v>2160139.4360000002</v>
      </c>
      <c r="Y36" s="41">
        <v>1096046.757</v>
      </c>
      <c r="Z36" s="26">
        <v>23224261.936999999</v>
      </c>
      <c r="AA36" s="26">
        <v>13626503.242000001</v>
      </c>
      <c r="AB36" s="30"/>
      <c r="AC36" s="41"/>
      <c r="AD36" s="26">
        <v>846592.41700000002</v>
      </c>
      <c r="AE36" s="26">
        <v>73778.648000000001</v>
      </c>
      <c r="AF36" s="30">
        <v>140251.92600000001</v>
      </c>
      <c r="AG36" s="41">
        <v>2277014.139</v>
      </c>
      <c r="AH36" s="6">
        <f t="shared" si="42"/>
        <v>1.3409009227862447</v>
      </c>
      <c r="AI36" s="6">
        <f t="shared" si="43"/>
        <v>1.9176156678112364</v>
      </c>
      <c r="AJ36" s="8">
        <f t="shared" si="44"/>
        <v>1.2096652641488121</v>
      </c>
      <c r="AK36" s="10">
        <f t="shared" si="45"/>
        <v>1.2347366929990979</v>
      </c>
      <c r="AL36" s="6">
        <f t="shared" si="46"/>
        <v>1.7011319675863015</v>
      </c>
      <c r="AM36" s="6">
        <f t="shared" si="47"/>
        <v>5.4301498109407387</v>
      </c>
      <c r="AN36" s="8">
        <f t="shared" si="48"/>
        <v>1.0097610254179603</v>
      </c>
      <c r="AO36" s="10">
        <f t="shared" si="49"/>
        <v>3.3557448454948164</v>
      </c>
      <c r="AP36" s="6">
        <f t="shared" si="50"/>
        <v>0</v>
      </c>
      <c r="AQ36" s="6">
        <f t="shared" si="51"/>
        <v>0</v>
      </c>
      <c r="AR36" s="8"/>
      <c r="AS36" s="10"/>
      <c r="AT36" s="6"/>
      <c r="AU36" s="6"/>
      <c r="AV36" s="8"/>
      <c r="AW36" s="10"/>
      <c r="AX36" s="6">
        <f t="shared" si="54"/>
        <v>2.2945737483542339</v>
      </c>
      <c r="AY36" s="6">
        <f t="shared" si="55"/>
        <v>2.3807663017362661</v>
      </c>
      <c r="AZ36" s="8">
        <f t="shared" si="56"/>
        <v>1.8492075331669526</v>
      </c>
      <c r="BA36" s="10">
        <f t="shared" si="57"/>
        <v>3.644694499428959</v>
      </c>
      <c r="BB36" s="6">
        <f t="shared" si="58"/>
        <v>1.8768424284679071</v>
      </c>
      <c r="BC36" s="6">
        <f t="shared" si="59"/>
        <v>1.9924564763500519</v>
      </c>
      <c r="BD36" s="8">
        <f t="shared" si="60"/>
        <v>0.58993156228261889</v>
      </c>
      <c r="BE36" s="10">
        <f t="shared" si="61"/>
        <v>0.48822017814405427</v>
      </c>
      <c r="BF36" s="6">
        <f t="shared" si="62"/>
        <v>1.9350095897052495</v>
      </c>
      <c r="BG36" s="6">
        <f t="shared" si="63"/>
        <v>2.2672882755697321</v>
      </c>
      <c r="BH36" s="8"/>
      <c r="BI36" s="10"/>
      <c r="BJ36" s="6">
        <f t="shared" si="69"/>
        <v>0.13019967609605557</v>
      </c>
      <c r="BK36" s="6">
        <f t="shared" si="69"/>
        <v>0.55186951256180239</v>
      </c>
      <c r="BL36" s="8">
        <f t="shared" si="67"/>
        <v>0.41327982825462711</v>
      </c>
      <c r="BM36" s="10">
        <f t="shared" si="68"/>
        <v>9.0414299611786333E-2</v>
      </c>
      <c r="BN36" s="75">
        <f t="shared" si="18"/>
        <v>1.43009497213757</v>
      </c>
      <c r="BO36" s="73">
        <f t="shared" si="5"/>
        <v>1.0207259227766017</v>
      </c>
      <c r="BP36" s="73">
        <f t="shared" si="6"/>
        <v>3.1920802820756218</v>
      </c>
      <c r="BQ36" s="73">
        <f t="shared" si="7"/>
        <v>3.3233059714359707</v>
      </c>
      <c r="BR36" s="73"/>
      <c r="BS36" s="73"/>
      <c r="BT36" s="73"/>
      <c r="BU36" s="73"/>
      <c r="BV36" s="73">
        <f t="shared" si="11"/>
        <v>1.0375636448572869</v>
      </c>
      <c r="BW36" s="73">
        <f t="shared" si="12"/>
        <v>1.9709494116039294</v>
      </c>
      <c r="BX36" s="73">
        <f t="shared" si="13"/>
        <v>1.0616002953303449</v>
      </c>
      <c r="BY36" s="73">
        <f t="shared" si="14"/>
        <v>0.82758782434861877</v>
      </c>
      <c r="BZ36" s="73">
        <f t="shared" si="15"/>
        <v>1.1717194000651423</v>
      </c>
      <c r="CA36" s="73"/>
      <c r="CB36" s="73">
        <f t="shared" si="19"/>
        <v>4.2386396733787377</v>
      </c>
      <c r="CC36" s="76">
        <f t="shared" si="20"/>
        <v>0.21877259287883971</v>
      </c>
      <c r="CD36" s="6">
        <v>0.27529444942341497</v>
      </c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</row>
    <row r="37" spans="1:117" s="61" customFormat="1" x14ac:dyDescent="0.25">
      <c r="A37" s="33" t="s">
        <v>20</v>
      </c>
      <c r="B37" s="58">
        <f t="shared" ref="B37:AG37" si="70">SUM(B25:B36)</f>
        <v>2522328374.5469995</v>
      </c>
      <c r="C37" s="58">
        <f t="shared" si="70"/>
        <v>831635217.301</v>
      </c>
      <c r="D37" s="59">
        <f t="shared" si="70"/>
        <v>849444207.87599993</v>
      </c>
      <c r="E37" s="60">
        <f t="shared" si="70"/>
        <v>177968581.27400002</v>
      </c>
      <c r="F37" s="58">
        <f t="shared" si="70"/>
        <v>3965170314.2529998</v>
      </c>
      <c r="G37" s="58">
        <f t="shared" si="70"/>
        <v>454728033.10600007</v>
      </c>
      <c r="H37" s="59">
        <f t="shared" si="70"/>
        <v>1160162392.8940001</v>
      </c>
      <c r="I37" s="60">
        <f t="shared" si="70"/>
        <v>208560403.97100002</v>
      </c>
      <c r="J37" s="58">
        <f t="shared" si="70"/>
        <v>1215499911.5630002</v>
      </c>
      <c r="K37" s="58">
        <f t="shared" si="70"/>
        <v>272635040.65500003</v>
      </c>
      <c r="L37" s="59">
        <f t="shared" si="70"/>
        <v>0</v>
      </c>
      <c r="M37" s="60">
        <f t="shared" si="70"/>
        <v>0</v>
      </c>
      <c r="N37" s="58">
        <f t="shared" si="70"/>
        <v>0</v>
      </c>
      <c r="O37" s="58">
        <f t="shared" si="70"/>
        <v>0</v>
      </c>
      <c r="P37" s="59">
        <f t="shared" si="70"/>
        <v>341388248.36200005</v>
      </c>
      <c r="Q37" s="60">
        <f t="shared" si="70"/>
        <v>227853247.373</v>
      </c>
      <c r="R37" s="58">
        <f t="shared" si="70"/>
        <v>4452114118.7669992</v>
      </c>
      <c r="S37" s="58">
        <f t="shared" si="70"/>
        <v>2322953476.0999999</v>
      </c>
      <c r="T37" s="59">
        <f t="shared" si="70"/>
        <v>3114392412.3740005</v>
      </c>
      <c r="U37" s="60">
        <f t="shared" si="70"/>
        <v>983184878.09100008</v>
      </c>
      <c r="V37" s="58">
        <f t="shared" si="70"/>
        <v>4287073322.7019997</v>
      </c>
      <c r="W37" s="58">
        <f t="shared" si="70"/>
        <v>3467397175.3480005</v>
      </c>
      <c r="X37" s="59">
        <f t="shared" si="70"/>
        <v>366167802.18399996</v>
      </c>
      <c r="Y37" s="60">
        <f t="shared" si="70"/>
        <v>224498455.01399994</v>
      </c>
      <c r="Z37" s="58">
        <f t="shared" si="70"/>
        <v>1200214306.9759998</v>
      </c>
      <c r="AA37" s="58">
        <f t="shared" si="70"/>
        <v>601004441.68599987</v>
      </c>
      <c r="AB37" s="59">
        <f t="shared" si="70"/>
        <v>86603734.708999991</v>
      </c>
      <c r="AC37" s="60">
        <f t="shared" si="70"/>
        <v>119825707.45100002</v>
      </c>
      <c r="AD37" s="58">
        <f t="shared" si="70"/>
        <v>204847263.06999996</v>
      </c>
      <c r="AE37" s="58">
        <f t="shared" si="70"/>
        <v>81600640.956999987</v>
      </c>
      <c r="AF37" s="59">
        <f t="shared" si="70"/>
        <v>107720641.25300001</v>
      </c>
      <c r="AG37" s="60">
        <f t="shared" si="70"/>
        <v>412600096.06800002</v>
      </c>
      <c r="AH37" s="61">
        <f t="shared" si="42"/>
        <v>100</v>
      </c>
      <c r="AI37" s="61">
        <f t="shared" si="43"/>
        <v>100</v>
      </c>
      <c r="AJ37" s="62">
        <f t="shared" si="44"/>
        <v>100</v>
      </c>
      <c r="AK37" s="63">
        <f t="shared" si="45"/>
        <v>100</v>
      </c>
      <c r="AL37" s="61">
        <f t="shared" si="46"/>
        <v>100</v>
      </c>
      <c r="AM37" s="61">
        <f t="shared" si="47"/>
        <v>100</v>
      </c>
      <c r="AN37" s="62">
        <f t="shared" si="48"/>
        <v>100</v>
      </c>
      <c r="AO37" s="63">
        <f t="shared" si="49"/>
        <v>100</v>
      </c>
      <c r="AP37" s="61">
        <f t="shared" si="50"/>
        <v>100</v>
      </c>
      <c r="AQ37" s="61">
        <f t="shared" si="51"/>
        <v>100</v>
      </c>
      <c r="AR37" s="62"/>
      <c r="AS37" s="63"/>
      <c r="AV37" s="62">
        <f t="shared" si="52"/>
        <v>100</v>
      </c>
      <c r="AW37" s="63">
        <f t="shared" si="53"/>
        <v>100</v>
      </c>
      <c r="AX37" s="61">
        <f t="shared" si="54"/>
        <v>100</v>
      </c>
      <c r="AY37" s="61">
        <f t="shared" si="55"/>
        <v>100</v>
      </c>
      <c r="AZ37" s="62">
        <f t="shared" si="56"/>
        <v>100</v>
      </c>
      <c r="BA37" s="63">
        <f t="shared" si="57"/>
        <v>100</v>
      </c>
      <c r="BB37" s="61">
        <f t="shared" si="58"/>
        <v>100</v>
      </c>
      <c r="BC37" s="61">
        <f t="shared" si="59"/>
        <v>100</v>
      </c>
      <c r="BD37" s="62">
        <f t="shared" si="60"/>
        <v>100</v>
      </c>
      <c r="BE37" s="63">
        <f t="shared" si="61"/>
        <v>100</v>
      </c>
      <c r="BF37" s="61">
        <f t="shared" si="62"/>
        <v>100</v>
      </c>
      <c r="BG37" s="61">
        <f t="shared" si="63"/>
        <v>100</v>
      </c>
      <c r="BH37" s="62">
        <f t="shared" si="64"/>
        <v>100</v>
      </c>
      <c r="BI37" s="63">
        <f t="shared" si="65"/>
        <v>100</v>
      </c>
      <c r="BJ37" s="61">
        <f t="shared" si="69"/>
        <v>100</v>
      </c>
      <c r="BK37" s="61">
        <f t="shared" si="69"/>
        <v>100</v>
      </c>
      <c r="BL37" s="62">
        <f t="shared" si="67"/>
        <v>100</v>
      </c>
      <c r="BM37" s="63">
        <f t="shared" si="68"/>
        <v>100</v>
      </c>
      <c r="BN37" s="77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9"/>
      <c r="CD37" s="57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</row>
    <row r="38" spans="1:117" s="4" customFormat="1" x14ac:dyDescent="0.25">
      <c r="A38" s="4" t="s">
        <v>53</v>
      </c>
      <c r="B38" s="26">
        <v>9049150809.2929993</v>
      </c>
      <c r="C38" s="26">
        <v>2053366285.1860001</v>
      </c>
      <c r="D38" s="30">
        <v>2820896997.7579999</v>
      </c>
      <c r="E38" s="41">
        <v>1427811735.3050001</v>
      </c>
      <c r="F38" s="26">
        <v>9173065440.323</v>
      </c>
      <c r="G38" s="26">
        <v>1596928205.5220001</v>
      </c>
      <c r="H38" s="30">
        <v>34242488993.035999</v>
      </c>
      <c r="I38" s="41">
        <v>25684532018.259998</v>
      </c>
      <c r="J38" s="26">
        <v>35710063015.419998</v>
      </c>
      <c r="K38" s="26">
        <v>22117435285.183998</v>
      </c>
      <c r="L38" s="30">
        <v>106993992.331</v>
      </c>
      <c r="M38" s="41">
        <v>86056822.359999999</v>
      </c>
      <c r="N38" s="26">
        <v>6206985324.6730003</v>
      </c>
      <c r="O38" s="26">
        <v>1364290856.556</v>
      </c>
      <c r="P38" s="30">
        <v>10729139296.684999</v>
      </c>
      <c r="Q38" s="41">
        <v>13873532563.68</v>
      </c>
      <c r="R38" s="26">
        <v>12220617886.136</v>
      </c>
      <c r="S38" s="26">
        <v>10984927488.318001</v>
      </c>
      <c r="T38" s="30">
        <v>8499747565.349</v>
      </c>
      <c r="U38" s="41">
        <v>6460121283.7290001</v>
      </c>
      <c r="V38" s="26">
        <v>11177526183.462999</v>
      </c>
      <c r="W38" s="26">
        <v>14894561804.530001</v>
      </c>
      <c r="X38" s="30">
        <v>9706416666.8139992</v>
      </c>
      <c r="Y38" s="41">
        <v>10946312078.041</v>
      </c>
      <c r="Z38" s="26">
        <v>26472826939.805</v>
      </c>
      <c r="AA38" s="26">
        <v>26840232528.273998</v>
      </c>
      <c r="AB38" s="30">
        <v>4653335490.2060003</v>
      </c>
      <c r="AC38" s="41">
        <v>7676817462.6400003</v>
      </c>
      <c r="AD38" s="26">
        <v>12859204591.473</v>
      </c>
      <c r="AE38" s="26">
        <v>5923874946.9729996</v>
      </c>
      <c r="AF38" s="30">
        <v>4650176863.7060003</v>
      </c>
      <c r="AG38" s="41">
        <v>26630073483.813</v>
      </c>
      <c r="AH38" s="6">
        <f t="shared" ref="AH38:AQ42" si="71">B38/B$42*100</f>
        <v>83.063688674138177</v>
      </c>
      <c r="AI38" s="6">
        <f t="shared" si="71"/>
        <v>75.010267492407223</v>
      </c>
      <c r="AJ38" s="8">
        <f t="shared" si="71"/>
        <v>80.892969594273069</v>
      </c>
      <c r="AK38" s="10">
        <f t="shared" si="71"/>
        <v>68.510819878122717</v>
      </c>
      <c r="AL38" s="6">
        <f t="shared" si="71"/>
        <v>81.479409806633441</v>
      </c>
      <c r="AM38" s="6">
        <f t="shared" si="71"/>
        <v>70.777020057708512</v>
      </c>
      <c r="AN38" s="8">
        <f t="shared" si="71"/>
        <v>89.634310672614831</v>
      </c>
      <c r="AO38" s="10">
        <f t="shared" si="71"/>
        <v>81.465347195799296</v>
      </c>
      <c r="AP38" s="6">
        <f t="shared" si="71"/>
        <v>89.167907076818707</v>
      </c>
      <c r="AQ38" s="6">
        <f t="shared" si="71"/>
        <v>79.651650675936295</v>
      </c>
      <c r="AR38" s="8">
        <f t="shared" ref="AR38:BA42" si="72">L38/L$42*100</f>
        <v>85.467416284752233</v>
      </c>
      <c r="AS38" s="10">
        <f t="shared" si="72"/>
        <v>81.298486017881714</v>
      </c>
      <c r="AT38" s="6">
        <f t="shared" si="72"/>
        <v>82.487456005286148</v>
      </c>
      <c r="AU38" s="6">
        <f t="shared" si="72"/>
        <v>79.864820928142478</v>
      </c>
      <c r="AV38" s="8">
        <f t="shared" si="72"/>
        <v>84.922432776606087</v>
      </c>
      <c r="AW38" s="10">
        <f t="shared" si="72"/>
        <v>79.781046136613625</v>
      </c>
      <c r="AX38" s="6">
        <f t="shared" si="72"/>
        <v>83.677087502077029</v>
      </c>
      <c r="AY38" s="6">
        <f t="shared" si="72"/>
        <v>74.904113245729818</v>
      </c>
      <c r="AZ38" s="8">
        <f t="shared" si="72"/>
        <v>85.329536031108262</v>
      </c>
      <c r="BA38" s="10">
        <f t="shared" si="72"/>
        <v>75.697975280802112</v>
      </c>
      <c r="BB38" s="6">
        <f t="shared" ref="BB38:BI42" si="73">V38/V$42*100</f>
        <v>84.295512379913774</v>
      </c>
      <c r="BC38" s="6">
        <f t="shared" si="73"/>
        <v>76.079873377728759</v>
      </c>
      <c r="BD38" s="8">
        <f t="shared" si="73"/>
        <v>92.757744216405612</v>
      </c>
      <c r="BE38" s="10">
        <f t="shared" si="73"/>
        <v>89.6558364943497</v>
      </c>
      <c r="BF38" s="6">
        <f t="shared" si="73"/>
        <v>88.740430302388887</v>
      </c>
      <c r="BG38" s="6">
        <f t="shared" si="73"/>
        <v>84.727535611748749</v>
      </c>
      <c r="BH38" s="8">
        <f t="shared" si="73"/>
        <v>86.317427953011602</v>
      </c>
      <c r="BI38" s="10">
        <f t="shared" si="73"/>
        <v>81.706210626441418</v>
      </c>
      <c r="BJ38" s="6">
        <f t="shared" ref="BJ38:BK42" si="74">AF38/AF$42*100</f>
        <v>84.93573493300083</v>
      </c>
      <c r="BK38" s="6">
        <f t="shared" si="74"/>
        <v>82.703065214539563</v>
      </c>
      <c r="BL38" s="8">
        <f t="shared" ref="BL38:BM42" si="75">AD38/AD$42*100</f>
        <v>83.610914072315481</v>
      </c>
      <c r="BM38" s="10">
        <f t="shared" si="75"/>
        <v>80.240564617633709</v>
      </c>
      <c r="BN38" s="75">
        <f>AI38/AH38</f>
        <v>0.90304522577458834</v>
      </c>
      <c r="BO38" s="73">
        <f>AK38/AJ38</f>
        <v>0.84693169532217338</v>
      </c>
      <c r="BP38" s="73">
        <f>AM38/AL38</f>
        <v>0.86864914983645813</v>
      </c>
      <c r="BQ38" s="73">
        <f>AO38/AN38</f>
        <v>0.90886343169802131</v>
      </c>
      <c r="BR38" s="73">
        <f>AQ38/AP38</f>
        <v>0.89327711378619556</v>
      </c>
      <c r="BS38" s="73">
        <f>AS38/AR38</f>
        <v>0.95122199256637319</v>
      </c>
      <c r="BT38" s="73">
        <f>AU38/AT38</f>
        <v>0.96820564963264721</v>
      </c>
      <c r="BU38" s="73">
        <f>AW38/AV38</f>
        <v>0.93945785027712048</v>
      </c>
      <c r="BV38" s="73">
        <f>AY38/AX38</f>
        <v>0.89515679239995716</v>
      </c>
      <c r="BW38" s="73">
        <f>BA38/AZ38</f>
        <v>0.88712512456654158</v>
      </c>
      <c r="BX38" s="73">
        <f>BC38/BB38</f>
        <v>0.90253764678293047</v>
      </c>
      <c r="BY38" s="73">
        <f>BE38/BD38</f>
        <v>0.96655904314771712</v>
      </c>
      <c r="BZ38" s="73">
        <f>BG38/BF38</f>
        <v>0.95477940914906612</v>
      </c>
      <c r="CA38" s="73">
        <f>BI38/BH38</f>
        <v>0.94657837431068514</v>
      </c>
      <c r="CB38" s="73">
        <f>BK38/BJ38</f>
        <v>0.97371342321082588</v>
      </c>
      <c r="CC38" s="76">
        <f>BM38/BL38</f>
        <v>0.95969007764026193</v>
      </c>
      <c r="CD38" s="6">
        <v>0.19779314709334697</v>
      </c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</row>
    <row r="39" spans="1:117" s="4" customFormat="1" x14ac:dyDescent="0.25">
      <c r="A39" s="4" t="s">
        <v>54</v>
      </c>
      <c r="B39" s="26">
        <v>1683927119.4489999</v>
      </c>
      <c r="C39" s="26">
        <v>661041111.153</v>
      </c>
      <c r="D39" s="30">
        <v>551915655.28699994</v>
      </c>
      <c r="E39" s="41">
        <v>539628160.53600001</v>
      </c>
      <c r="F39" s="26">
        <v>1741712536.1040001</v>
      </c>
      <c r="G39" s="26">
        <v>560482659.829</v>
      </c>
      <c r="H39" s="30">
        <v>3292138899.8590002</v>
      </c>
      <c r="I39" s="41">
        <v>4812384415.7180004</v>
      </c>
      <c r="J39" s="26">
        <v>3689447334.6739998</v>
      </c>
      <c r="K39" s="26">
        <v>4724435956.5889997</v>
      </c>
      <c r="L39" s="30">
        <v>10178542.18</v>
      </c>
      <c r="M39" s="41">
        <v>18040441.199000001</v>
      </c>
      <c r="N39" s="26">
        <v>824135064.70099998</v>
      </c>
      <c r="O39" s="26">
        <v>224907899.33500001</v>
      </c>
      <c r="P39" s="30">
        <v>1138982490.615</v>
      </c>
      <c r="Q39" s="41">
        <v>2192182182.158</v>
      </c>
      <c r="R39" s="26">
        <v>1963106636.9779999</v>
      </c>
      <c r="S39" s="26">
        <v>3117651074.7480001</v>
      </c>
      <c r="T39" s="30">
        <v>1224736712.6140001</v>
      </c>
      <c r="U39" s="41">
        <v>1707263947.901</v>
      </c>
      <c r="V39" s="26">
        <v>1747650858.868</v>
      </c>
      <c r="W39" s="26">
        <v>3925130450.9990001</v>
      </c>
      <c r="X39" s="30">
        <v>515084637.07800001</v>
      </c>
      <c r="Y39" s="41">
        <v>891634244.296</v>
      </c>
      <c r="Z39" s="26">
        <v>2772422358.3449998</v>
      </c>
      <c r="AA39" s="26">
        <v>4145469010.1269999</v>
      </c>
      <c r="AB39" s="30">
        <v>516375527.83200002</v>
      </c>
      <c r="AC39" s="41">
        <v>1252962039.059</v>
      </c>
      <c r="AD39" s="26">
        <v>1718502304.869</v>
      </c>
      <c r="AE39" s="26">
        <v>1047526343.712</v>
      </c>
      <c r="AF39" s="30">
        <v>512273725.574</v>
      </c>
      <c r="AG39" s="41">
        <v>3923903243.901</v>
      </c>
      <c r="AH39" s="6">
        <f t="shared" si="71"/>
        <v>15.457052374042396</v>
      </c>
      <c r="AI39" s="6">
        <f t="shared" si="71"/>
        <v>24.148088399422164</v>
      </c>
      <c r="AJ39" s="8">
        <f t="shared" si="71"/>
        <v>15.82691475697926</v>
      </c>
      <c r="AK39" s="10">
        <f t="shared" si="71"/>
        <v>25.893026926093455</v>
      </c>
      <c r="AL39" s="6">
        <f t="shared" si="71"/>
        <v>15.470696292075251</v>
      </c>
      <c r="AM39" s="6">
        <f t="shared" si="71"/>
        <v>24.840999313270906</v>
      </c>
      <c r="AN39" s="8">
        <f t="shared" si="71"/>
        <v>8.6176154130435751</v>
      </c>
      <c r="AO39" s="10">
        <f t="shared" si="71"/>
        <v>15.263761355955573</v>
      </c>
      <c r="AP39" s="6">
        <f t="shared" si="71"/>
        <v>9.2125375684991191</v>
      </c>
      <c r="AQ39" s="6">
        <f t="shared" si="71"/>
        <v>17.014139189417747</v>
      </c>
      <c r="AR39" s="8">
        <f t="shared" si="72"/>
        <v>8.1306780195537982</v>
      </c>
      <c r="AS39" s="10">
        <f t="shared" si="72"/>
        <v>17.042931825182475</v>
      </c>
      <c r="AT39" s="6">
        <f t="shared" si="72"/>
        <v>10.952306367104031</v>
      </c>
      <c r="AU39" s="6">
        <f t="shared" si="72"/>
        <v>13.165982179971589</v>
      </c>
      <c r="AV39" s="8">
        <f t="shared" si="72"/>
        <v>9.0151839134821437</v>
      </c>
      <c r="AW39" s="10">
        <f t="shared" si="72"/>
        <v>12.606348600245642</v>
      </c>
      <c r="AX39" s="6">
        <f t="shared" si="72"/>
        <v>13.441795445111929</v>
      </c>
      <c r="AY39" s="6">
        <f t="shared" si="72"/>
        <v>21.258664603106318</v>
      </c>
      <c r="AZ39" s="8">
        <f t="shared" si="72"/>
        <v>12.295214021844469</v>
      </c>
      <c r="BA39" s="10">
        <f t="shared" si="72"/>
        <v>20.005262819371541</v>
      </c>
      <c r="BB39" s="6">
        <f t="shared" si="73"/>
        <v>13.17994001458311</v>
      </c>
      <c r="BC39" s="6">
        <f t="shared" si="73"/>
        <v>20.049158318457451</v>
      </c>
      <c r="BD39" s="8">
        <f t="shared" si="73"/>
        <v>4.9223200132375684</v>
      </c>
      <c r="BE39" s="10">
        <f t="shared" si="73"/>
        <v>7.3029357695483936</v>
      </c>
      <c r="BF39" s="6">
        <f t="shared" si="73"/>
        <v>9.2935277981049396</v>
      </c>
      <c r="BG39" s="6">
        <f t="shared" si="73"/>
        <v>13.086152395026323</v>
      </c>
      <c r="BH39" s="8">
        <f t="shared" si="73"/>
        <v>9.5785501634578711</v>
      </c>
      <c r="BI39" s="10">
        <f t="shared" si="73"/>
        <v>13.335575682046274</v>
      </c>
      <c r="BJ39" s="6">
        <f t="shared" si="74"/>
        <v>9.3567076358076644</v>
      </c>
      <c r="BK39" s="6">
        <f t="shared" si="74"/>
        <v>12.186178384867972</v>
      </c>
      <c r="BL39" s="8">
        <f t="shared" si="75"/>
        <v>11.17375087419922</v>
      </c>
      <c r="BM39" s="10">
        <f t="shared" si="75"/>
        <v>14.189041129952709</v>
      </c>
      <c r="BN39" s="75">
        <f>AI39/AH39</f>
        <v>1.5622699474043931</v>
      </c>
      <c r="BO39" s="73">
        <f>AK39/AJ39</f>
        <v>1.6360122818425682</v>
      </c>
      <c r="BP39" s="73">
        <f>AM39/AL39</f>
        <v>1.6056807556874815</v>
      </c>
      <c r="BQ39" s="73">
        <f>AO39/AN39</f>
        <v>1.7712279585896149</v>
      </c>
      <c r="BR39" s="73">
        <f>AQ39/AP39</f>
        <v>1.8468461119328323</v>
      </c>
      <c r="BS39" s="73">
        <f>AS39/AR39</f>
        <v>2.0961267663281258</v>
      </c>
      <c r="BT39" s="73">
        <f>AU39/AT39</f>
        <v>1.2021196028186791</v>
      </c>
      <c r="BU39" s="73">
        <f>AW39/AV39</f>
        <v>1.3983462479775857</v>
      </c>
      <c r="BV39" s="73">
        <f>AY39/AX39</f>
        <v>1.5815346015280252</v>
      </c>
      <c r="BW39" s="73">
        <f>BA39/AZ39</f>
        <v>1.6270772337780297</v>
      </c>
      <c r="BX39" s="73">
        <f>BC39/BB39</f>
        <v>1.5211873723456866</v>
      </c>
      <c r="BY39" s="73">
        <f>BE39/BD39</f>
        <v>1.4836369333787012</v>
      </c>
      <c r="BZ39" s="73">
        <f>BG39/BF39</f>
        <v>1.4080931029974155</v>
      </c>
      <c r="CA39" s="73">
        <f>BI39/BH39</f>
        <v>1.392233214262576</v>
      </c>
      <c r="CB39" s="73">
        <f>BK39/BJ39</f>
        <v>1.3024002522246245</v>
      </c>
      <c r="CC39" s="76">
        <f>BM39/BL39</f>
        <v>1.2698547953772581</v>
      </c>
      <c r="CD39" s="6">
        <v>0.11242258119126347</v>
      </c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</row>
    <row r="40" spans="1:117" s="4" customFormat="1" x14ac:dyDescent="0.25">
      <c r="A40" s="4" t="s">
        <v>55</v>
      </c>
      <c r="B40" s="26"/>
      <c r="C40" s="26"/>
      <c r="D40" s="30">
        <v>44104506.549000002</v>
      </c>
      <c r="E40" s="41">
        <v>80879986.370000005</v>
      </c>
      <c r="F40" s="26">
        <v>142002104.05599999</v>
      </c>
      <c r="G40" s="26">
        <v>74064024.340000004</v>
      </c>
      <c r="H40" s="30">
        <v>392340403.94099998</v>
      </c>
      <c r="I40" s="41">
        <v>809307422.87399995</v>
      </c>
      <c r="J40" s="26">
        <v>408512788.01800001</v>
      </c>
      <c r="K40" s="26">
        <v>768165825.31799996</v>
      </c>
      <c r="L40" s="30"/>
      <c r="M40" s="41"/>
      <c r="N40" s="26">
        <v>139693564.204</v>
      </c>
      <c r="O40" s="26">
        <v>29372794.473000001</v>
      </c>
      <c r="P40" s="30">
        <v>137943767.97099999</v>
      </c>
      <c r="Q40" s="41">
        <v>315794533.93699998</v>
      </c>
      <c r="R40" s="26">
        <v>189597461.83700001</v>
      </c>
      <c r="S40" s="26">
        <v>372788159.583</v>
      </c>
      <c r="T40" s="30">
        <v>136685650.09200001</v>
      </c>
      <c r="U40" s="41">
        <v>286421088.24900001</v>
      </c>
      <c r="V40" s="26">
        <v>172102330.21200001</v>
      </c>
      <c r="W40" s="26">
        <v>543391154.17400002</v>
      </c>
      <c r="X40" s="30">
        <v>116908419.45200001</v>
      </c>
      <c r="Y40" s="41">
        <v>232043218.56900001</v>
      </c>
      <c r="Z40" s="26">
        <v>293315544.25099999</v>
      </c>
      <c r="AA40" s="26">
        <v>395100929.685</v>
      </c>
      <c r="AB40" s="30"/>
      <c r="AC40" s="41"/>
      <c r="AD40" s="26">
        <v>116313587.26899999</v>
      </c>
      <c r="AE40" s="26">
        <v>86241427.078999996</v>
      </c>
      <c r="AF40" s="30">
        <v>59425960.034000002</v>
      </c>
      <c r="AG40" s="41">
        <v>402308085.44499999</v>
      </c>
      <c r="AH40" s="6">
        <f t="shared" si="71"/>
        <v>0</v>
      </c>
      <c r="AI40" s="6">
        <f t="shared" si="71"/>
        <v>0</v>
      </c>
      <c r="AJ40" s="8">
        <f t="shared" si="71"/>
        <v>1.2647553278528978</v>
      </c>
      <c r="AK40" s="10">
        <f t="shared" si="71"/>
        <v>3.880871715034913</v>
      </c>
      <c r="AL40" s="6">
        <f t="shared" si="71"/>
        <v>1.2613283645533024</v>
      </c>
      <c r="AM40" s="6">
        <f t="shared" si="71"/>
        <v>3.2825714507016852</v>
      </c>
      <c r="AN40" s="8">
        <f t="shared" si="71"/>
        <v>1.0270036638814088</v>
      </c>
      <c r="AO40" s="10">
        <f t="shared" si="71"/>
        <v>2.5669344547798554</v>
      </c>
      <c r="AP40" s="6">
        <f t="shared" si="71"/>
        <v>1.0200550557962307</v>
      </c>
      <c r="AQ40" s="6">
        <f t="shared" si="71"/>
        <v>2.766400135932968</v>
      </c>
      <c r="AR40" s="8">
        <f t="shared" si="72"/>
        <v>0</v>
      </c>
      <c r="AS40" s="10">
        <f t="shared" si="72"/>
        <v>0</v>
      </c>
      <c r="AT40" s="6">
        <f t="shared" si="72"/>
        <v>1.856451421867366</v>
      </c>
      <c r="AU40" s="6">
        <f t="shared" si="72"/>
        <v>1.7194669006777061</v>
      </c>
      <c r="AV40" s="8">
        <f t="shared" si="72"/>
        <v>1.0918415763404667</v>
      </c>
      <c r="AW40" s="10">
        <f t="shared" si="72"/>
        <v>1.8160059931437742</v>
      </c>
      <c r="AX40" s="6">
        <f t="shared" si="72"/>
        <v>1.2982128687866743</v>
      </c>
      <c r="AY40" s="6">
        <f t="shared" si="72"/>
        <v>2.5419709462595486</v>
      </c>
      <c r="AZ40" s="8">
        <f t="shared" si="72"/>
        <v>1.372196411103872</v>
      </c>
      <c r="BA40" s="10">
        <f t="shared" si="72"/>
        <v>3.356205790250729</v>
      </c>
      <c r="BB40" s="6">
        <f t="shared" si="73"/>
        <v>1.2979127822094696</v>
      </c>
      <c r="BC40" s="6">
        <f t="shared" si="73"/>
        <v>2.7755855289117939</v>
      </c>
      <c r="BD40" s="8">
        <f t="shared" si="73"/>
        <v>1.1172157182731293</v>
      </c>
      <c r="BE40" s="10">
        <f t="shared" si="73"/>
        <v>1.9005514108609345</v>
      </c>
      <c r="BF40" s="6">
        <f t="shared" si="73"/>
        <v>0.98323264343467409</v>
      </c>
      <c r="BG40" s="6">
        <f t="shared" si="73"/>
        <v>1.2472294364386267</v>
      </c>
      <c r="BH40" s="8"/>
      <c r="BI40" s="10"/>
      <c r="BJ40" s="6">
        <f t="shared" si="74"/>
        <v>1.0854184125728852</v>
      </c>
      <c r="BK40" s="6">
        <f t="shared" si="74"/>
        <v>1.2494187012709044</v>
      </c>
      <c r="BL40" s="8">
        <f t="shared" si="75"/>
        <v>0.75627425331111675</v>
      </c>
      <c r="BM40" s="10">
        <f t="shared" si="75"/>
        <v>1.1681645652877055</v>
      </c>
      <c r="BN40" s="75"/>
      <c r="BO40" s="73">
        <f>AK40/AJ40</f>
        <v>3.0684762732909339</v>
      </c>
      <c r="BP40" s="73">
        <f>AM40/AL40</f>
        <v>2.6024717614783861</v>
      </c>
      <c r="BQ40" s="73">
        <f>AO40/AN40</f>
        <v>2.4994404061602911</v>
      </c>
      <c r="BR40" s="73">
        <f>AQ40/AP40</f>
        <v>2.7120106117934801</v>
      </c>
      <c r="BS40" s="73"/>
      <c r="BT40" s="73">
        <f>AU40/AT40</f>
        <v>0.92621163173132215</v>
      </c>
      <c r="BU40" s="73">
        <f>AW40/AV40</f>
        <v>1.6632504499695775</v>
      </c>
      <c r="BV40" s="73">
        <f>AY40/AX40</f>
        <v>1.9580540351870843</v>
      </c>
      <c r="BW40" s="73">
        <f>BA40/AZ40</f>
        <v>2.4458639908195128</v>
      </c>
      <c r="BX40" s="73">
        <f>BC40/BB40</f>
        <v>2.13849926355363</v>
      </c>
      <c r="BY40" s="73">
        <f>BE40/BD40</f>
        <v>1.7011499030810275</v>
      </c>
      <c r="BZ40" s="73">
        <f>BG40/BF40</f>
        <v>1.2684988082594031</v>
      </c>
      <c r="CA40" s="73"/>
      <c r="CB40" s="73">
        <f>BK40/BJ40</f>
        <v>1.151094072846315</v>
      </c>
      <c r="CC40" s="76">
        <f>BM40/BL40</f>
        <v>1.544630879833939</v>
      </c>
      <c r="CD40" s="6">
        <v>0.31650454184110366</v>
      </c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</row>
    <row r="41" spans="1:117" s="4" customFormat="1" x14ac:dyDescent="0.25">
      <c r="A41" s="4" t="s">
        <v>56</v>
      </c>
      <c r="B41" s="26">
        <v>161153899.55199999</v>
      </c>
      <c r="C41" s="26">
        <v>23039561.030999999</v>
      </c>
      <c r="D41" s="30">
        <v>70279579.388999999</v>
      </c>
      <c r="E41" s="41">
        <v>35747623.979999997</v>
      </c>
      <c r="F41" s="26">
        <v>201359199.23500001</v>
      </c>
      <c r="G41" s="26">
        <v>24805756.513</v>
      </c>
      <c r="H41" s="30">
        <v>275466391.48900002</v>
      </c>
      <c r="I41" s="41">
        <v>221944747.80399999</v>
      </c>
      <c r="J41" s="26">
        <v>240088549.264</v>
      </c>
      <c r="K41" s="26">
        <v>157667804.67500001</v>
      </c>
      <c r="L41" s="30">
        <v>8014346.0360000003</v>
      </c>
      <c r="M41" s="41">
        <v>1755657.6640000001</v>
      </c>
      <c r="N41" s="26">
        <v>353948750.06900001</v>
      </c>
      <c r="O41" s="26">
        <v>89678516.062000006</v>
      </c>
      <c r="P41" s="30">
        <v>627980533.48000002</v>
      </c>
      <c r="Q41" s="41">
        <v>1008000178.303</v>
      </c>
      <c r="R41" s="26">
        <v>231175196.94800001</v>
      </c>
      <c r="S41" s="26">
        <v>189952726.873</v>
      </c>
      <c r="T41" s="30">
        <v>99915014.737000003</v>
      </c>
      <c r="U41" s="41">
        <v>80267755.107999995</v>
      </c>
      <c r="V41" s="26">
        <v>162650922.544</v>
      </c>
      <c r="W41" s="26">
        <v>214448916.85600001</v>
      </c>
      <c r="X41" s="30">
        <v>125855819.993</v>
      </c>
      <c r="Y41" s="41">
        <v>139268111.52900001</v>
      </c>
      <c r="Z41" s="26">
        <v>293189240.37400001</v>
      </c>
      <c r="AA41" s="26">
        <v>297485274.47899997</v>
      </c>
      <c r="AB41" s="30">
        <v>221246058.13800001</v>
      </c>
      <c r="AC41" s="41">
        <v>465855669.46100003</v>
      </c>
      <c r="AD41" s="26">
        <v>685795338.46099997</v>
      </c>
      <c r="AE41" s="26">
        <v>325000930.37300003</v>
      </c>
      <c r="AF41" s="30">
        <v>253059138.67899999</v>
      </c>
      <c r="AG41" s="41">
        <v>1243336101.4130001</v>
      </c>
      <c r="AH41" s="6">
        <f t="shared" si="71"/>
        <v>1.479258951819425</v>
      </c>
      <c r="AI41" s="6">
        <f t="shared" si="71"/>
        <v>0.84164410817060142</v>
      </c>
      <c r="AJ41" s="8">
        <f t="shared" si="71"/>
        <v>2.0153603208947777</v>
      </c>
      <c r="AK41" s="10">
        <f t="shared" si="71"/>
        <v>1.7152814807489161</v>
      </c>
      <c r="AL41" s="6">
        <f t="shared" si="71"/>
        <v>1.7885655367380011</v>
      </c>
      <c r="AM41" s="6">
        <f t="shared" si="71"/>
        <v>1.0994091783189104</v>
      </c>
      <c r="AN41" s="8">
        <f t="shared" si="71"/>
        <v>0.72107025046020168</v>
      </c>
      <c r="AO41" s="10">
        <f t="shared" si="71"/>
        <v>0.70395699346527774</v>
      </c>
      <c r="AP41" s="6">
        <f t="shared" si="71"/>
        <v>0.59950029888595469</v>
      </c>
      <c r="AQ41" s="6">
        <f t="shared" si="71"/>
        <v>0.5678099987129851</v>
      </c>
      <c r="AR41" s="8">
        <f t="shared" si="72"/>
        <v>6.4019056956939702</v>
      </c>
      <c r="AS41" s="10">
        <f t="shared" si="72"/>
        <v>1.6585821569358128</v>
      </c>
      <c r="AT41" s="6">
        <f t="shared" si="72"/>
        <v>4.7037862057424462</v>
      </c>
      <c r="AU41" s="6">
        <f t="shared" si="72"/>
        <v>5.2497299912082163</v>
      </c>
      <c r="AV41" s="8">
        <f t="shared" si="72"/>
        <v>4.9705417335712925</v>
      </c>
      <c r="AW41" s="10">
        <f t="shared" si="72"/>
        <v>5.7965992699969497</v>
      </c>
      <c r="AX41" s="6">
        <f t="shared" si="72"/>
        <v>1.5829041840243669</v>
      </c>
      <c r="AY41" s="6">
        <f t="shared" si="72"/>
        <v>1.295251204904311</v>
      </c>
      <c r="AZ41" s="8">
        <f t="shared" si="72"/>
        <v>1.0030535359433923</v>
      </c>
      <c r="BA41" s="10">
        <f t="shared" si="72"/>
        <v>0.94055610957562807</v>
      </c>
      <c r="BB41" s="6">
        <f t="shared" si="73"/>
        <v>1.2266348232936379</v>
      </c>
      <c r="BC41" s="6">
        <f t="shared" si="73"/>
        <v>1.09538277490201</v>
      </c>
      <c r="BD41" s="8">
        <f t="shared" si="73"/>
        <v>1.2027200520837056</v>
      </c>
      <c r="BE41" s="10">
        <f t="shared" si="73"/>
        <v>1.1406763252409908</v>
      </c>
      <c r="BF41" s="6">
        <f t="shared" si="73"/>
        <v>0.98280925607149905</v>
      </c>
      <c r="BG41" s="6">
        <f t="shared" si="73"/>
        <v>0.93908255678629837</v>
      </c>
      <c r="BH41" s="8">
        <f t="shared" si="73"/>
        <v>4.1040218835305176</v>
      </c>
      <c r="BI41" s="10">
        <f t="shared" si="73"/>
        <v>4.958213691512297</v>
      </c>
      <c r="BJ41" s="6">
        <f t="shared" si="74"/>
        <v>4.622139018618614</v>
      </c>
      <c r="BK41" s="6">
        <f t="shared" si="74"/>
        <v>3.8613376993215662</v>
      </c>
      <c r="BL41" s="8">
        <f t="shared" si="75"/>
        <v>4.4590608001741874</v>
      </c>
      <c r="BM41" s="10">
        <f t="shared" si="75"/>
        <v>4.402229687125879</v>
      </c>
      <c r="BN41" s="75">
        <f>AI41/AH41</f>
        <v>0.56896333609163918</v>
      </c>
      <c r="BO41" s="73">
        <f>AK41/AJ41</f>
        <v>0.85110412414360082</v>
      </c>
      <c r="BP41" s="73">
        <f>AM41/AL41</f>
        <v>0.6146876677071732</v>
      </c>
      <c r="BQ41" s="73">
        <f>AO41/AN41</f>
        <v>0.97626686583727185</v>
      </c>
      <c r="BR41" s="73">
        <f>AQ41/AP41</f>
        <v>0.94713880838448394</v>
      </c>
      <c r="BS41" s="73">
        <f>AS41/AR41</f>
        <v>0.25907631817372806</v>
      </c>
      <c r="BT41" s="73">
        <f>AU41/AT41</f>
        <v>1.1160647532830625</v>
      </c>
      <c r="BU41" s="73">
        <f>AW41/AV41</f>
        <v>1.1661906449444781</v>
      </c>
      <c r="BV41" s="73">
        <f>AY41/AX41</f>
        <v>0.81827517924128002</v>
      </c>
      <c r="BW41" s="73">
        <f>BA41/AZ41</f>
        <v>0.93769283081287969</v>
      </c>
      <c r="BX41" s="73">
        <f>BC41/BB41</f>
        <v>0.8929982698198613</v>
      </c>
      <c r="BY41" s="73">
        <f>BE41/BD41</f>
        <v>0.94841382519961781</v>
      </c>
      <c r="BZ41" s="73">
        <f>BG41/BF41</f>
        <v>0.95550845800945572</v>
      </c>
      <c r="CA41" s="73">
        <f>BI41/BH41</f>
        <v>1.2081352956254108</v>
      </c>
      <c r="CB41" s="73">
        <f>BK41/BJ41</f>
        <v>0.83540059781143861</v>
      </c>
      <c r="CC41" s="76">
        <f>BM41/BL41</f>
        <v>0.98725491407381383</v>
      </c>
      <c r="CD41" s="6">
        <v>0.2117961048139953</v>
      </c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</row>
    <row r="42" spans="1:117" s="33" customFormat="1" x14ac:dyDescent="0.25">
      <c r="A42" s="33" t="s">
        <v>20</v>
      </c>
      <c r="B42" s="52">
        <f>SUM(B38:B41)</f>
        <v>10894231828.293999</v>
      </c>
      <c r="C42" s="52">
        <f t="shared" ref="C42:AG42" si="76">SUM(C38:C41)</f>
        <v>2737446957.3700004</v>
      </c>
      <c r="D42" s="53">
        <f t="shared" si="76"/>
        <v>3487196738.9829998</v>
      </c>
      <c r="E42" s="54">
        <f t="shared" si="76"/>
        <v>2084067506.191</v>
      </c>
      <c r="F42" s="52">
        <f t="shared" si="76"/>
        <v>11258139279.718</v>
      </c>
      <c r="G42" s="52">
        <f t="shared" si="76"/>
        <v>2256280646.204</v>
      </c>
      <c r="H42" s="53">
        <f t="shared" si="76"/>
        <v>38202434688.324997</v>
      </c>
      <c r="I42" s="54">
        <f t="shared" si="76"/>
        <v>31528168604.655998</v>
      </c>
      <c r="J42" s="52">
        <f t="shared" si="76"/>
        <v>40048111687.375992</v>
      </c>
      <c r="K42" s="52">
        <f t="shared" si="76"/>
        <v>27767704871.765999</v>
      </c>
      <c r="L42" s="53">
        <f t="shared" si="76"/>
        <v>125186880.54700001</v>
      </c>
      <c r="M42" s="54">
        <f t="shared" si="76"/>
        <v>105852921.223</v>
      </c>
      <c r="N42" s="52">
        <f t="shared" si="76"/>
        <v>7524762703.6470013</v>
      </c>
      <c r="O42" s="52">
        <f t="shared" si="76"/>
        <v>1708250066.4260001</v>
      </c>
      <c r="P42" s="53">
        <f t="shared" si="76"/>
        <v>12634046088.750999</v>
      </c>
      <c r="Q42" s="54">
        <f t="shared" si="76"/>
        <v>17389509458.078003</v>
      </c>
      <c r="R42" s="52">
        <f t="shared" si="76"/>
        <v>14604497181.899</v>
      </c>
      <c r="S42" s="52">
        <f t="shared" si="76"/>
        <v>14665319449.522001</v>
      </c>
      <c r="T42" s="53">
        <f t="shared" si="76"/>
        <v>9961084942.7919998</v>
      </c>
      <c r="U42" s="54">
        <f t="shared" si="76"/>
        <v>8534074074.9869995</v>
      </c>
      <c r="V42" s="52">
        <f t="shared" si="76"/>
        <v>13259930295.087</v>
      </c>
      <c r="W42" s="52">
        <f t="shared" si="76"/>
        <v>19577532326.558998</v>
      </c>
      <c r="X42" s="53">
        <f t="shared" si="76"/>
        <v>10464265543.336998</v>
      </c>
      <c r="Y42" s="54">
        <f t="shared" si="76"/>
        <v>12209257652.434999</v>
      </c>
      <c r="Z42" s="52">
        <f t="shared" si="76"/>
        <v>29831754082.775002</v>
      </c>
      <c r="AA42" s="52">
        <f t="shared" si="76"/>
        <v>31678287742.564999</v>
      </c>
      <c r="AB42" s="53">
        <f t="shared" si="76"/>
        <v>5390957076.1760006</v>
      </c>
      <c r="AC42" s="54">
        <f t="shared" si="76"/>
        <v>9395635171.1600018</v>
      </c>
      <c r="AD42" s="52">
        <f t="shared" si="76"/>
        <v>15379815822.071999</v>
      </c>
      <c r="AE42" s="52">
        <f t="shared" si="76"/>
        <v>7382643648.1370001</v>
      </c>
      <c r="AF42" s="53">
        <f t="shared" si="76"/>
        <v>5474935687.993001</v>
      </c>
      <c r="AG42" s="54">
        <f t="shared" si="76"/>
        <v>32199620914.571999</v>
      </c>
      <c r="AH42" s="33">
        <f t="shared" si="71"/>
        <v>100</v>
      </c>
      <c r="AI42" s="33">
        <f t="shared" si="71"/>
        <v>100</v>
      </c>
      <c r="AJ42" s="55">
        <f t="shared" si="71"/>
        <v>100</v>
      </c>
      <c r="AK42" s="56">
        <f t="shared" si="71"/>
        <v>100</v>
      </c>
      <c r="AL42" s="33">
        <f t="shared" si="71"/>
        <v>100</v>
      </c>
      <c r="AM42" s="33">
        <f t="shared" si="71"/>
        <v>100</v>
      </c>
      <c r="AN42" s="55">
        <f t="shared" si="71"/>
        <v>100</v>
      </c>
      <c r="AO42" s="56">
        <f t="shared" si="71"/>
        <v>100</v>
      </c>
      <c r="AP42" s="33">
        <f t="shared" si="71"/>
        <v>100</v>
      </c>
      <c r="AQ42" s="33">
        <f t="shared" si="71"/>
        <v>100</v>
      </c>
      <c r="AR42" s="55">
        <f t="shared" si="72"/>
        <v>100</v>
      </c>
      <c r="AS42" s="56">
        <f t="shared" si="72"/>
        <v>100</v>
      </c>
      <c r="AT42" s="33">
        <f t="shared" si="72"/>
        <v>100</v>
      </c>
      <c r="AU42" s="33">
        <f t="shared" si="72"/>
        <v>100</v>
      </c>
      <c r="AV42" s="55">
        <f t="shared" si="72"/>
        <v>100</v>
      </c>
      <c r="AW42" s="56">
        <f t="shared" si="72"/>
        <v>100</v>
      </c>
      <c r="AX42" s="33">
        <f t="shared" si="72"/>
        <v>100</v>
      </c>
      <c r="AY42" s="33">
        <f t="shared" si="72"/>
        <v>100</v>
      </c>
      <c r="AZ42" s="55">
        <f t="shared" si="72"/>
        <v>100</v>
      </c>
      <c r="BA42" s="56">
        <f t="shared" si="72"/>
        <v>100</v>
      </c>
      <c r="BB42" s="33">
        <f t="shared" si="73"/>
        <v>100</v>
      </c>
      <c r="BC42" s="33">
        <f t="shared" si="73"/>
        <v>100</v>
      </c>
      <c r="BD42" s="55">
        <f t="shared" si="73"/>
        <v>100</v>
      </c>
      <c r="BE42" s="56">
        <f t="shared" si="73"/>
        <v>100</v>
      </c>
      <c r="BF42" s="33">
        <f t="shared" si="73"/>
        <v>100</v>
      </c>
      <c r="BG42" s="33">
        <f t="shared" si="73"/>
        <v>100</v>
      </c>
      <c r="BH42" s="55">
        <f t="shared" si="73"/>
        <v>100</v>
      </c>
      <c r="BI42" s="56">
        <f t="shared" si="73"/>
        <v>100</v>
      </c>
      <c r="BJ42" s="33">
        <f t="shared" si="74"/>
        <v>100</v>
      </c>
      <c r="BK42" s="33">
        <f t="shared" si="74"/>
        <v>100</v>
      </c>
      <c r="BL42" s="55">
        <f t="shared" si="75"/>
        <v>100</v>
      </c>
      <c r="BM42" s="56">
        <f t="shared" si="75"/>
        <v>100</v>
      </c>
      <c r="BN42" s="77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9"/>
      <c r="CD42" s="6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</row>
    <row r="43" spans="1:117" s="45" customFormat="1" x14ac:dyDescent="0.25"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</row>
    <row r="44" spans="1:117" s="2" customFormat="1" x14ac:dyDescent="0.25">
      <c r="B44" s="16"/>
      <c r="C44" s="24"/>
      <c r="D44" s="16"/>
      <c r="E44" s="24"/>
      <c r="F44" s="16"/>
      <c r="G44" s="24"/>
      <c r="H44" s="16"/>
      <c r="I44" s="24"/>
      <c r="J44" s="16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BN44" s="314"/>
      <c r="BO44" t="s">
        <v>239</v>
      </c>
    </row>
    <row r="45" spans="1:117" s="2" customFormat="1" x14ac:dyDescent="0.25"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</row>
    <row r="46" spans="1:117" s="2" customFormat="1" x14ac:dyDescent="0.25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</row>
    <row r="47" spans="1:117" s="2" customFormat="1" x14ac:dyDescent="0.25"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</row>
    <row r="48" spans="1:117" s="2" customFormat="1" x14ac:dyDescent="0.25"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</row>
    <row r="49" spans="2:33" s="2" customFormat="1" x14ac:dyDescent="0.25"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</row>
    <row r="50" spans="2:33" s="2" customFormat="1" x14ac:dyDescent="0.25"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</row>
    <row r="51" spans="2:33" s="2" customFormat="1" x14ac:dyDescent="0.25"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</row>
    <row r="52" spans="2:33" s="2" customFormat="1" x14ac:dyDescent="0.25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</row>
    <row r="53" spans="2:33" s="2" customFormat="1" x14ac:dyDescent="0.25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</row>
    <row r="54" spans="2:33" s="2" customFormat="1" x14ac:dyDescent="0.25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</row>
    <row r="55" spans="2:33" s="2" customFormat="1" x14ac:dyDescent="0.25"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</row>
    <row r="56" spans="2:33" s="2" customFormat="1" x14ac:dyDescent="0.25"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</row>
    <row r="57" spans="2:33" s="2" customFormat="1" x14ac:dyDescent="0.25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</row>
    <row r="58" spans="2:33" s="2" customFormat="1" x14ac:dyDescent="0.25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</row>
    <row r="59" spans="2:33" s="2" customFormat="1" x14ac:dyDescent="0.2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</row>
    <row r="60" spans="2:33" s="2" customFormat="1" x14ac:dyDescent="0.2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</row>
    <row r="61" spans="2:33" s="2" customFormat="1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</row>
    <row r="62" spans="2:33" s="2" customFormat="1" x14ac:dyDescent="0.25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</row>
    <row r="63" spans="2:33" s="2" customFormat="1" x14ac:dyDescent="0.25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</row>
    <row r="64" spans="2:33" s="2" customFormat="1" x14ac:dyDescent="0.25"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</row>
    <row r="65" spans="2:33" s="2" customFormat="1" x14ac:dyDescent="0.25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</row>
    <row r="66" spans="2:33" s="2" customFormat="1" x14ac:dyDescent="0.25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</row>
    <row r="67" spans="2:33" s="2" customFormat="1" x14ac:dyDescent="0.25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</row>
    <row r="68" spans="2:33" s="2" customFormat="1" x14ac:dyDescent="0.25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</row>
    <row r="69" spans="2:33" s="2" customFormat="1" x14ac:dyDescent="0.25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</row>
    <row r="70" spans="2:33" s="2" customFormat="1" x14ac:dyDescent="0.2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</row>
    <row r="71" spans="2:33" s="2" customFormat="1" x14ac:dyDescent="0.2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</row>
    <row r="72" spans="2:33" s="2" customFormat="1" x14ac:dyDescent="0.25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</row>
    <row r="73" spans="2:33" s="2" customFormat="1" x14ac:dyDescent="0.25"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</row>
    <row r="74" spans="2:33" s="2" customFormat="1" x14ac:dyDescent="0.25"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</row>
    <row r="75" spans="2:33" s="2" customFormat="1" x14ac:dyDescent="0.25"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</row>
    <row r="76" spans="2:33" s="2" customFormat="1" x14ac:dyDescent="0.25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</row>
    <row r="77" spans="2:33" s="2" customFormat="1" x14ac:dyDescent="0.25"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</row>
    <row r="78" spans="2:33" s="2" customFormat="1" x14ac:dyDescent="0.25"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</row>
    <row r="79" spans="2:33" s="2" customFormat="1" x14ac:dyDescent="0.25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</row>
    <row r="80" spans="2:33" s="2" customFormat="1" x14ac:dyDescent="0.25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</row>
    <row r="81" spans="2:33" s="2" customFormat="1" x14ac:dyDescent="0.25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</row>
    <row r="82" spans="2:33" s="2" customFormat="1" x14ac:dyDescent="0.25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</row>
    <row r="83" spans="2:33" s="2" customFormat="1" x14ac:dyDescent="0.25"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</row>
    <row r="84" spans="2:33" s="2" customFormat="1" x14ac:dyDescent="0.25"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</row>
    <row r="85" spans="2:33" s="2" customFormat="1" x14ac:dyDescent="0.25"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</row>
    <row r="86" spans="2:33" s="2" customFormat="1" x14ac:dyDescent="0.25"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</row>
    <row r="87" spans="2:33" s="2" customFormat="1" x14ac:dyDescent="0.25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</row>
    <row r="88" spans="2:33" s="2" customFormat="1" x14ac:dyDescent="0.25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</row>
    <row r="89" spans="2:33" s="2" customFormat="1" x14ac:dyDescent="0.25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</row>
    <row r="90" spans="2:33" s="2" customFormat="1" x14ac:dyDescent="0.25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</row>
    <row r="91" spans="2:33" s="2" customForma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</row>
    <row r="92" spans="2:33" s="2" customForma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</row>
    <row r="93" spans="2:33" s="2" customFormat="1" x14ac:dyDescent="0.25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</row>
    <row r="94" spans="2:33" s="2" customFormat="1" x14ac:dyDescent="0.25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</row>
    <row r="95" spans="2:33" s="2" customFormat="1" x14ac:dyDescent="0.25"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</row>
    <row r="96" spans="2:33" s="2" customForma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</row>
    <row r="97" spans="2:33" s="2" customForma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</row>
    <row r="98" spans="2:33" s="2" customFormat="1" x14ac:dyDescent="0.25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</row>
    <row r="99" spans="2:33" s="2" customForma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</row>
    <row r="100" spans="2:33" s="2" customFormat="1" x14ac:dyDescent="0.25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</row>
    <row r="101" spans="2:33" s="2" customFormat="1" x14ac:dyDescent="0.25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</row>
    <row r="102" spans="2:33" s="2" customFormat="1" x14ac:dyDescent="0.25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</row>
    <row r="103" spans="2:33" s="2" customFormat="1" x14ac:dyDescent="0.25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</row>
    <row r="104" spans="2:33" s="2" customFormat="1" x14ac:dyDescent="0.25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</row>
    <row r="105" spans="2:33" s="2" customFormat="1" x14ac:dyDescent="0.25"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</row>
    <row r="106" spans="2:33" s="2" customFormat="1" x14ac:dyDescent="0.25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</row>
    <row r="107" spans="2:33" s="2" customFormat="1" x14ac:dyDescent="0.25"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</row>
    <row r="108" spans="2:33" s="2" customFormat="1" x14ac:dyDescent="0.25"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</row>
    <row r="109" spans="2:33" s="2" customFormat="1" x14ac:dyDescent="0.25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</row>
    <row r="110" spans="2:33" s="2" customFormat="1" x14ac:dyDescent="0.25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</row>
    <row r="111" spans="2:33" s="2" customFormat="1" x14ac:dyDescent="0.25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</row>
    <row r="112" spans="2:33" s="2" customFormat="1" x14ac:dyDescent="0.25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</row>
    <row r="113" spans="2:33" s="2" customFormat="1" x14ac:dyDescent="0.25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</row>
    <row r="114" spans="2:33" s="2" customFormat="1" x14ac:dyDescent="0.25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</row>
    <row r="115" spans="2:33" s="2" customFormat="1" x14ac:dyDescent="0.25"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</row>
    <row r="116" spans="2:33" s="2" customFormat="1" x14ac:dyDescent="0.25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</row>
    <row r="117" spans="2:33" s="2" customFormat="1" x14ac:dyDescent="0.25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</row>
    <row r="118" spans="2:33" s="2" customFormat="1" x14ac:dyDescent="0.25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</row>
    <row r="119" spans="2:33" s="2" customFormat="1" x14ac:dyDescent="0.25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</row>
    <row r="120" spans="2:33" s="2" customFormat="1" x14ac:dyDescent="0.25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</row>
    <row r="121" spans="2:33" s="2" customFormat="1" x14ac:dyDescent="0.25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</row>
    <row r="122" spans="2:33" s="2" customFormat="1" x14ac:dyDescent="0.25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</row>
    <row r="123" spans="2:33" s="2" customFormat="1" x14ac:dyDescent="0.25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</row>
    <row r="124" spans="2:33" s="2" customFormat="1" x14ac:dyDescent="0.25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</row>
    <row r="125" spans="2:33" s="2" customFormat="1" x14ac:dyDescent="0.25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</row>
    <row r="126" spans="2:33" s="2" customFormat="1" x14ac:dyDescent="0.25"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</row>
    <row r="127" spans="2:33" s="2" customFormat="1" x14ac:dyDescent="0.25"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</row>
    <row r="128" spans="2:33" s="2" customFormat="1" x14ac:dyDescent="0.25"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</row>
    <row r="129" spans="2:33" s="2" customFormat="1" x14ac:dyDescent="0.25"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</row>
    <row r="130" spans="2:33" s="2" customFormat="1" x14ac:dyDescent="0.25"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</row>
    <row r="131" spans="2:33" s="2" customFormat="1" x14ac:dyDescent="0.25"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</row>
    <row r="132" spans="2:33" s="2" customFormat="1" x14ac:dyDescent="0.25"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</row>
    <row r="133" spans="2:33" s="2" customFormat="1" x14ac:dyDescent="0.25"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</row>
    <row r="134" spans="2:33" s="2" customFormat="1" x14ac:dyDescent="0.25"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</row>
    <row r="135" spans="2:33" s="2" customFormat="1" x14ac:dyDescent="0.25"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</row>
    <row r="136" spans="2:33" s="2" customFormat="1" x14ac:dyDescent="0.25"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</row>
    <row r="137" spans="2:33" s="2" customFormat="1" x14ac:dyDescent="0.25"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</row>
    <row r="138" spans="2:33" s="2" customFormat="1" x14ac:dyDescent="0.25"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</row>
    <row r="139" spans="2:33" s="2" customFormat="1" x14ac:dyDescent="0.25"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</row>
    <row r="140" spans="2:33" s="2" customFormat="1" x14ac:dyDescent="0.25"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</row>
    <row r="141" spans="2:33" s="2" customFormat="1" x14ac:dyDescent="0.25"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</row>
    <row r="142" spans="2:33" s="2" customFormat="1" x14ac:dyDescent="0.25"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</row>
    <row r="143" spans="2:33" s="2" customFormat="1" x14ac:dyDescent="0.25"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</row>
    <row r="144" spans="2:33" s="2" customFormat="1" x14ac:dyDescent="0.25"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</row>
    <row r="145" spans="2:33" s="2" customFormat="1" x14ac:dyDescent="0.25"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</row>
    <row r="146" spans="2:33" s="2" customFormat="1" x14ac:dyDescent="0.25"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</row>
    <row r="147" spans="2:33" s="2" customFormat="1" x14ac:dyDescent="0.25"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</row>
    <row r="148" spans="2:33" s="2" customFormat="1" x14ac:dyDescent="0.25"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</row>
    <row r="149" spans="2:33" s="2" customFormat="1" x14ac:dyDescent="0.25"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</row>
    <row r="150" spans="2:33" s="2" customFormat="1" x14ac:dyDescent="0.25"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</row>
    <row r="151" spans="2:33" s="2" customFormat="1" x14ac:dyDescent="0.25"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</row>
    <row r="152" spans="2:33" s="2" customFormat="1" x14ac:dyDescent="0.25"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</row>
    <row r="153" spans="2:33" s="2" customFormat="1" x14ac:dyDescent="0.25"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</row>
    <row r="154" spans="2:33" s="2" customFormat="1" x14ac:dyDescent="0.25"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</row>
    <row r="155" spans="2:33" s="2" customFormat="1" x14ac:dyDescent="0.25"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</row>
    <row r="156" spans="2:33" s="2" customFormat="1" x14ac:dyDescent="0.25"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</row>
    <row r="157" spans="2:33" s="2" customFormat="1" x14ac:dyDescent="0.25"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</row>
    <row r="158" spans="2:33" s="2" customFormat="1" x14ac:dyDescent="0.25"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</row>
    <row r="159" spans="2:33" s="2" customFormat="1" x14ac:dyDescent="0.25"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</row>
    <row r="160" spans="2:33" s="2" customFormat="1" x14ac:dyDescent="0.25"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</row>
    <row r="161" spans="2:33" s="2" customFormat="1" x14ac:dyDescent="0.25"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</row>
    <row r="162" spans="2:33" s="2" customFormat="1" x14ac:dyDescent="0.25"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</row>
    <row r="163" spans="2:33" s="2" customFormat="1" x14ac:dyDescent="0.25"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</row>
    <row r="164" spans="2:33" s="2" customFormat="1" x14ac:dyDescent="0.25"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</row>
    <row r="165" spans="2:33" s="2" customFormat="1" x14ac:dyDescent="0.25"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</row>
    <row r="166" spans="2:33" s="2" customFormat="1" x14ac:dyDescent="0.25"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</row>
    <row r="167" spans="2:33" s="2" customFormat="1" x14ac:dyDescent="0.25"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</row>
    <row r="168" spans="2:33" s="2" customFormat="1" x14ac:dyDescent="0.25"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</row>
    <row r="169" spans="2:33" s="2" customFormat="1" x14ac:dyDescent="0.25"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</row>
    <row r="170" spans="2:33" s="2" customFormat="1" x14ac:dyDescent="0.25"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</row>
    <row r="171" spans="2:33" s="2" customFormat="1" x14ac:dyDescent="0.25"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</row>
    <row r="172" spans="2:33" s="2" customFormat="1" x14ac:dyDescent="0.25"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</row>
    <row r="173" spans="2:33" s="2" customFormat="1" x14ac:dyDescent="0.25"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</row>
    <row r="174" spans="2:33" s="2" customFormat="1" x14ac:dyDescent="0.25"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</row>
    <row r="175" spans="2:33" s="2" customFormat="1" x14ac:dyDescent="0.25"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</row>
    <row r="176" spans="2:33" s="2" customFormat="1" x14ac:dyDescent="0.25"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</row>
    <row r="177" spans="2:33" s="2" customFormat="1" x14ac:dyDescent="0.25"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</row>
    <row r="178" spans="2:33" s="2" customFormat="1" x14ac:dyDescent="0.25"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</row>
    <row r="179" spans="2:33" s="2" customFormat="1" x14ac:dyDescent="0.25"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</row>
    <row r="180" spans="2:33" s="2" customFormat="1" x14ac:dyDescent="0.25"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</row>
    <row r="181" spans="2:33" s="2" customFormat="1" x14ac:dyDescent="0.25"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</row>
    <row r="182" spans="2:33" s="2" customFormat="1" x14ac:dyDescent="0.25"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</row>
    <row r="183" spans="2:33" s="2" customFormat="1" x14ac:dyDescent="0.25"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</row>
    <row r="184" spans="2:33" s="2" customFormat="1" x14ac:dyDescent="0.25"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</row>
    <row r="185" spans="2:33" s="2" customFormat="1" x14ac:dyDescent="0.25"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</row>
    <row r="186" spans="2:33" s="2" customFormat="1" x14ac:dyDescent="0.25"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</row>
    <row r="187" spans="2:33" s="2" customFormat="1" x14ac:dyDescent="0.25"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</row>
    <row r="188" spans="2:33" s="2" customFormat="1" x14ac:dyDescent="0.25"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</row>
    <row r="189" spans="2:33" s="2" customFormat="1" x14ac:dyDescent="0.25"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</row>
    <row r="190" spans="2:33" s="2" customFormat="1" x14ac:dyDescent="0.25"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</row>
    <row r="191" spans="2:33" s="2" customFormat="1" x14ac:dyDescent="0.25"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</row>
    <row r="192" spans="2:33" s="2" customFormat="1" x14ac:dyDescent="0.25"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</row>
    <row r="193" spans="2:33" s="2" customFormat="1" x14ac:dyDescent="0.25"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</row>
    <row r="194" spans="2:33" s="2" customFormat="1" x14ac:dyDescent="0.25"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</row>
    <row r="195" spans="2:33" s="2" customFormat="1" x14ac:dyDescent="0.25"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</row>
    <row r="196" spans="2:33" s="2" customFormat="1" x14ac:dyDescent="0.25"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</row>
    <row r="197" spans="2:33" s="2" customFormat="1" x14ac:dyDescent="0.25"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</row>
    <row r="198" spans="2:33" s="2" customFormat="1" x14ac:dyDescent="0.25"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</row>
    <row r="199" spans="2:33" s="2" customFormat="1" x14ac:dyDescent="0.25"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</row>
    <row r="200" spans="2:33" s="2" customFormat="1" x14ac:dyDescent="0.25"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</row>
    <row r="201" spans="2:33" s="2" customFormat="1" x14ac:dyDescent="0.25"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</row>
    <row r="202" spans="2:33" s="2" customFormat="1" x14ac:dyDescent="0.25"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</row>
    <row r="203" spans="2:33" s="2" customFormat="1" x14ac:dyDescent="0.25"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</row>
    <row r="204" spans="2:33" s="2" customFormat="1" x14ac:dyDescent="0.25"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</row>
    <row r="205" spans="2:33" s="2" customFormat="1" x14ac:dyDescent="0.25"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</row>
    <row r="206" spans="2:33" s="2" customFormat="1" x14ac:dyDescent="0.25"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</row>
    <row r="207" spans="2:33" s="2" customFormat="1" x14ac:dyDescent="0.25"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</row>
    <row r="208" spans="2:33" s="2" customFormat="1" x14ac:dyDescent="0.25"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</row>
    <row r="209" spans="2:33" s="2" customFormat="1" x14ac:dyDescent="0.25"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</row>
    <row r="210" spans="2:33" s="2" customFormat="1" x14ac:dyDescent="0.25"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</row>
    <row r="211" spans="2:33" s="2" customFormat="1" x14ac:dyDescent="0.25"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</row>
    <row r="212" spans="2:33" s="2" customFormat="1" x14ac:dyDescent="0.25"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</row>
    <row r="213" spans="2:33" s="2" customFormat="1" x14ac:dyDescent="0.25"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</row>
    <row r="214" spans="2:33" s="2" customFormat="1" x14ac:dyDescent="0.25"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</row>
    <row r="215" spans="2:33" s="2" customFormat="1" x14ac:dyDescent="0.25"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</row>
    <row r="216" spans="2:33" s="2" customFormat="1" x14ac:dyDescent="0.25"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</row>
    <row r="217" spans="2:33" s="2" customFormat="1" x14ac:dyDescent="0.25"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</row>
    <row r="218" spans="2:33" s="2" customFormat="1" x14ac:dyDescent="0.25"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</row>
    <row r="219" spans="2:33" s="2" customFormat="1" x14ac:dyDescent="0.25"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</row>
    <row r="220" spans="2:33" s="2" customFormat="1" x14ac:dyDescent="0.25"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</row>
    <row r="221" spans="2:33" s="2" customFormat="1" x14ac:dyDescent="0.25"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</row>
    <row r="222" spans="2:33" s="2" customFormat="1" x14ac:dyDescent="0.25"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</row>
    <row r="223" spans="2:33" s="2" customFormat="1" x14ac:dyDescent="0.25"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</row>
    <row r="224" spans="2:33" s="2" customFormat="1" x14ac:dyDescent="0.25"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</row>
    <row r="225" spans="2:33" s="2" customFormat="1" x14ac:dyDescent="0.25"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</row>
    <row r="226" spans="2:33" s="2" customFormat="1" x14ac:dyDescent="0.25"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</row>
    <row r="227" spans="2:33" s="2" customFormat="1" x14ac:dyDescent="0.25"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</row>
    <row r="228" spans="2:33" s="2" customFormat="1" x14ac:dyDescent="0.25"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</row>
    <row r="229" spans="2:33" s="2" customFormat="1" x14ac:dyDescent="0.25"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</row>
    <row r="230" spans="2:33" s="2" customFormat="1" x14ac:dyDescent="0.25"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</row>
    <row r="231" spans="2:33" s="2" customFormat="1" x14ac:dyDescent="0.25"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</row>
    <row r="232" spans="2:33" s="2" customFormat="1" x14ac:dyDescent="0.25"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</row>
    <row r="233" spans="2:33" s="2" customFormat="1" x14ac:dyDescent="0.25"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</row>
    <row r="234" spans="2:33" s="2" customFormat="1" x14ac:dyDescent="0.25"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</row>
    <row r="235" spans="2:33" s="2" customFormat="1" x14ac:dyDescent="0.25"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</row>
    <row r="236" spans="2:33" s="2" customFormat="1" x14ac:dyDescent="0.25"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</row>
    <row r="237" spans="2:33" s="2" customFormat="1" x14ac:dyDescent="0.25"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</row>
    <row r="238" spans="2:33" s="2" customFormat="1" x14ac:dyDescent="0.25"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</row>
    <row r="239" spans="2:33" s="2" customFormat="1" x14ac:dyDescent="0.25"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</row>
    <row r="240" spans="2:33" s="2" customFormat="1" x14ac:dyDescent="0.25"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</row>
    <row r="241" spans="2:33" s="2" customFormat="1" x14ac:dyDescent="0.25"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</row>
    <row r="242" spans="2:33" s="2" customFormat="1" x14ac:dyDescent="0.25"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</row>
    <row r="243" spans="2:33" s="2" customFormat="1" x14ac:dyDescent="0.25"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</row>
    <row r="244" spans="2:33" s="2" customFormat="1" x14ac:dyDescent="0.25"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</row>
    <row r="245" spans="2:33" s="2" customFormat="1" x14ac:dyDescent="0.25"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</row>
    <row r="246" spans="2:33" s="2" customFormat="1" x14ac:dyDescent="0.25"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</row>
    <row r="247" spans="2:33" s="2" customFormat="1" x14ac:dyDescent="0.25"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</row>
    <row r="248" spans="2:33" s="2" customFormat="1" x14ac:dyDescent="0.25"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</row>
    <row r="249" spans="2:33" s="2" customFormat="1" x14ac:dyDescent="0.25"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</row>
    <row r="250" spans="2:33" s="2" customFormat="1" x14ac:dyDescent="0.25"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</row>
    <row r="251" spans="2:33" s="2" customFormat="1" x14ac:dyDescent="0.25"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</row>
    <row r="252" spans="2:33" s="2" customFormat="1" x14ac:dyDescent="0.25"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</row>
    <row r="253" spans="2:33" s="2" customFormat="1" x14ac:dyDescent="0.25"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</row>
    <row r="254" spans="2:33" s="2" customFormat="1" x14ac:dyDescent="0.25"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</row>
    <row r="255" spans="2:33" s="2" customFormat="1" x14ac:dyDescent="0.25"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</row>
    <row r="256" spans="2:33" s="2" customFormat="1" x14ac:dyDescent="0.25"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</row>
    <row r="257" spans="2:33" s="2" customFormat="1" x14ac:dyDescent="0.25"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</row>
    <row r="258" spans="2:33" s="2" customFormat="1" x14ac:dyDescent="0.25"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</row>
    <row r="259" spans="2:33" s="2" customFormat="1" x14ac:dyDescent="0.25"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</row>
    <row r="260" spans="2:33" s="2" customFormat="1" x14ac:dyDescent="0.25"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</row>
    <row r="261" spans="2:33" s="2" customFormat="1" x14ac:dyDescent="0.25"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</row>
    <row r="262" spans="2:33" s="2" customFormat="1" x14ac:dyDescent="0.25"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</row>
    <row r="263" spans="2:33" s="2" customFormat="1" x14ac:dyDescent="0.25"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</row>
    <row r="264" spans="2:33" s="2" customFormat="1" x14ac:dyDescent="0.25"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</row>
    <row r="265" spans="2:33" s="2" customFormat="1" x14ac:dyDescent="0.25"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</row>
    <row r="266" spans="2:33" s="2" customFormat="1" x14ac:dyDescent="0.25"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</row>
    <row r="267" spans="2:33" s="2" customFormat="1" x14ac:dyDescent="0.25"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</row>
    <row r="268" spans="2:33" s="2" customFormat="1" x14ac:dyDescent="0.25"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</row>
    <row r="269" spans="2:33" s="2" customFormat="1" x14ac:dyDescent="0.25"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</row>
    <row r="270" spans="2:33" s="2" customFormat="1" x14ac:dyDescent="0.25"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</row>
    <row r="271" spans="2:33" s="2" customFormat="1" x14ac:dyDescent="0.25"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</row>
    <row r="272" spans="2:33" s="2" customFormat="1" x14ac:dyDescent="0.25"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</row>
    <row r="273" spans="2:33" s="2" customFormat="1" x14ac:dyDescent="0.25"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</row>
    <row r="274" spans="2:33" s="2" customFormat="1" x14ac:dyDescent="0.25"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</row>
    <row r="275" spans="2:33" s="2" customFormat="1" x14ac:dyDescent="0.25"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</row>
    <row r="276" spans="2:33" s="2" customFormat="1" x14ac:dyDescent="0.25"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</row>
    <row r="277" spans="2:33" s="2" customFormat="1" x14ac:dyDescent="0.25"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</row>
    <row r="278" spans="2:33" s="2" customFormat="1" x14ac:dyDescent="0.25"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</row>
    <row r="279" spans="2:33" s="2" customFormat="1" x14ac:dyDescent="0.25"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</row>
    <row r="280" spans="2:33" s="2" customFormat="1" x14ac:dyDescent="0.25"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  <c r="AG280" s="24"/>
    </row>
    <row r="281" spans="2:33" s="2" customFormat="1" x14ac:dyDescent="0.25"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4"/>
      <c r="AG281" s="24"/>
    </row>
    <row r="282" spans="2:33" s="2" customFormat="1" x14ac:dyDescent="0.25"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  <c r="AG282" s="24"/>
    </row>
    <row r="283" spans="2:33" s="2" customFormat="1" x14ac:dyDescent="0.25"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</row>
    <row r="284" spans="2:33" s="2" customFormat="1" x14ac:dyDescent="0.25"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</row>
    <row r="285" spans="2:33" s="2" customFormat="1" x14ac:dyDescent="0.25"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  <c r="AG285" s="24"/>
    </row>
    <row r="286" spans="2:33" s="2" customFormat="1" x14ac:dyDescent="0.25"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  <c r="AG286" s="24"/>
    </row>
    <row r="287" spans="2:33" s="2" customFormat="1" x14ac:dyDescent="0.25"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</row>
    <row r="288" spans="2:33" s="2" customFormat="1" x14ac:dyDescent="0.25"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</row>
    <row r="289" spans="2:33" s="2" customFormat="1" x14ac:dyDescent="0.25"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</row>
    <row r="290" spans="2:33" s="2" customFormat="1" x14ac:dyDescent="0.25"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  <c r="AG290" s="24"/>
    </row>
    <row r="291" spans="2:33" s="2" customFormat="1" x14ac:dyDescent="0.25"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4"/>
      <c r="AG291" s="24"/>
    </row>
    <row r="292" spans="2:33" s="2" customFormat="1" x14ac:dyDescent="0.25"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  <c r="AG292" s="24"/>
    </row>
    <row r="293" spans="2:33" s="2" customFormat="1" x14ac:dyDescent="0.25"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</row>
    <row r="294" spans="2:33" s="2" customFormat="1" x14ac:dyDescent="0.25"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  <c r="AG294" s="24"/>
    </row>
    <row r="295" spans="2:33" s="2" customFormat="1" x14ac:dyDescent="0.25"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4"/>
      <c r="AG295" s="24"/>
    </row>
    <row r="296" spans="2:33" s="2" customFormat="1" x14ac:dyDescent="0.25"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4"/>
      <c r="AG296" s="24"/>
    </row>
    <row r="297" spans="2:33" s="2" customFormat="1" x14ac:dyDescent="0.25"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4"/>
      <c r="AG297" s="24"/>
    </row>
    <row r="298" spans="2:33" s="2" customFormat="1" x14ac:dyDescent="0.25"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4"/>
      <c r="AG298" s="24"/>
    </row>
    <row r="299" spans="2:33" s="2" customFormat="1" x14ac:dyDescent="0.25"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  <c r="AG299" s="24"/>
    </row>
    <row r="300" spans="2:33" s="2" customFormat="1" x14ac:dyDescent="0.25"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  <c r="AG300" s="24"/>
    </row>
    <row r="301" spans="2:33" s="2" customFormat="1" x14ac:dyDescent="0.25"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</row>
    <row r="302" spans="2:33" s="2" customFormat="1" x14ac:dyDescent="0.25"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  <c r="AG302" s="24"/>
    </row>
    <row r="303" spans="2:33" s="2" customFormat="1" x14ac:dyDescent="0.25"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</row>
    <row r="304" spans="2:33" s="2" customFormat="1" x14ac:dyDescent="0.25"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  <c r="AG304" s="24"/>
    </row>
    <row r="305" spans="2:33" s="2" customFormat="1" x14ac:dyDescent="0.25"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</row>
    <row r="306" spans="2:33" s="2" customFormat="1" x14ac:dyDescent="0.25"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  <c r="AG306" s="24"/>
    </row>
    <row r="307" spans="2:33" s="2" customFormat="1" x14ac:dyDescent="0.25"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</row>
    <row r="308" spans="2:33" s="2" customFormat="1" x14ac:dyDescent="0.25"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4"/>
      <c r="AG308" s="24"/>
    </row>
    <row r="309" spans="2:33" s="2" customFormat="1" x14ac:dyDescent="0.25"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  <c r="AG309" s="24"/>
    </row>
    <row r="310" spans="2:33" s="2" customFormat="1" x14ac:dyDescent="0.25"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4"/>
      <c r="AG310" s="24"/>
    </row>
    <row r="311" spans="2:33" s="2" customFormat="1" x14ac:dyDescent="0.25"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4"/>
      <c r="AG311" s="24"/>
    </row>
    <row r="312" spans="2:33" s="2" customFormat="1" x14ac:dyDescent="0.25"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  <c r="AG312" s="24"/>
    </row>
    <row r="313" spans="2:33" s="2" customFormat="1" x14ac:dyDescent="0.25"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  <c r="AG313" s="24"/>
    </row>
    <row r="314" spans="2:33" s="2" customFormat="1" x14ac:dyDescent="0.25"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</row>
    <row r="315" spans="2:33" s="2" customFormat="1" x14ac:dyDescent="0.25"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</row>
    <row r="316" spans="2:33" s="2" customFormat="1" x14ac:dyDescent="0.25"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</row>
    <row r="317" spans="2:33" s="2" customFormat="1" x14ac:dyDescent="0.25"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</row>
    <row r="318" spans="2:33" s="2" customFormat="1" x14ac:dyDescent="0.25"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</row>
    <row r="319" spans="2:33" s="2" customFormat="1" x14ac:dyDescent="0.25"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  <c r="AG319" s="24"/>
    </row>
    <row r="320" spans="2:33" s="2" customFormat="1" x14ac:dyDescent="0.25"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</row>
    <row r="321" spans="2:33" s="2" customFormat="1" x14ac:dyDescent="0.25"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  <c r="AG321" s="24"/>
    </row>
    <row r="322" spans="2:33" s="2" customFormat="1" x14ac:dyDescent="0.25"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</row>
    <row r="323" spans="2:33" s="2" customFormat="1" x14ac:dyDescent="0.25"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  <c r="AG323" s="24"/>
    </row>
    <row r="324" spans="2:33" s="2" customFormat="1" x14ac:dyDescent="0.25"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  <c r="AG324" s="24"/>
    </row>
    <row r="325" spans="2:33" s="2" customFormat="1" x14ac:dyDescent="0.25"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  <c r="AG325" s="24"/>
    </row>
    <row r="326" spans="2:33" s="2" customFormat="1" x14ac:dyDescent="0.25"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</row>
    <row r="327" spans="2:33" s="2" customFormat="1" x14ac:dyDescent="0.25"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  <c r="AG327" s="24"/>
    </row>
    <row r="328" spans="2:33" s="2" customFormat="1" x14ac:dyDescent="0.25"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  <c r="AG328" s="24"/>
    </row>
    <row r="329" spans="2:33" s="2" customFormat="1" x14ac:dyDescent="0.25"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  <c r="AG329" s="24"/>
    </row>
    <row r="330" spans="2:33" s="2" customFormat="1" x14ac:dyDescent="0.25"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4"/>
      <c r="AG330" s="24"/>
    </row>
    <row r="331" spans="2:33" s="2" customFormat="1" x14ac:dyDescent="0.25"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</row>
    <row r="332" spans="2:33" s="2" customFormat="1" x14ac:dyDescent="0.25"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  <c r="AG332" s="24"/>
    </row>
    <row r="333" spans="2:33" s="2" customFormat="1" x14ac:dyDescent="0.25"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  <c r="AG333" s="24"/>
    </row>
    <row r="334" spans="2:33" s="2" customFormat="1" x14ac:dyDescent="0.25"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  <c r="AG334" s="24"/>
    </row>
    <row r="335" spans="2:33" s="2" customFormat="1" x14ac:dyDescent="0.25"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  <c r="AG335" s="24"/>
    </row>
    <row r="336" spans="2:33" s="2" customFormat="1" x14ac:dyDescent="0.25"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4"/>
      <c r="AG336" s="24"/>
    </row>
    <row r="337" spans="2:33" s="2" customFormat="1" x14ac:dyDescent="0.25"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</row>
    <row r="338" spans="2:33" s="2" customFormat="1" x14ac:dyDescent="0.25"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  <c r="AG338" s="24"/>
    </row>
    <row r="339" spans="2:33" s="2" customFormat="1" x14ac:dyDescent="0.25"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  <c r="AG339" s="24"/>
    </row>
    <row r="340" spans="2:33" s="2" customFormat="1" x14ac:dyDescent="0.25"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4"/>
      <c r="AG340" s="24"/>
    </row>
    <row r="341" spans="2:33" s="2" customFormat="1" x14ac:dyDescent="0.25"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  <c r="AG341" s="24"/>
    </row>
    <row r="342" spans="2:33" s="2" customFormat="1" x14ac:dyDescent="0.25"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</row>
    <row r="343" spans="2:33" s="2" customFormat="1" x14ac:dyDescent="0.25"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  <c r="AG343" s="24"/>
    </row>
    <row r="344" spans="2:33" s="2" customFormat="1" x14ac:dyDescent="0.25"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  <c r="AG344" s="24"/>
    </row>
    <row r="345" spans="2:33" s="2" customFormat="1" x14ac:dyDescent="0.25"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  <c r="AG345" s="24"/>
    </row>
    <row r="346" spans="2:33" s="2" customFormat="1" x14ac:dyDescent="0.25"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  <c r="AG346" s="24"/>
    </row>
    <row r="347" spans="2:33" s="2" customFormat="1" x14ac:dyDescent="0.25"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  <c r="AG347" s="24"/>
    </row>
  </sheetData>
  <mergeCells count="59">
    <mergeCell ref="CD1:CD4"/>
    <mergeCell ref="AZ3:BA3"/>
    <mergeCell ref="BB3:BC3"/>
    <mergeCell ref="BD3:BE3"/>
    <mergeCell ref="BF3:BG3"/>
    <mergeCell ref="BH3:BI3"/>
    <mergeCell ref="L3:M3"/>
    <mergeCell ref="N3:O3"/>
    <mergeCell ref="P3:Q3"/>
    <mergeCell ref="B2:Q2"/>
    <mergeCell ref="R2:AG2"/>
    <mergeCell ref="R3:S3"/>
    <mergeCell ref="T3:U3"/>
    <mergeCell ref="V3:W3"/>
    <mergeCell ref="X3:Y3"/>
    <mergeCell ref="Z3:AA3"/>
    <mergeCell ref="AD3:AE3"/>
    <mergeCell ref="AF3:AG3"/>
    <mergeCell ref="B3:C3"/>
    <mergeCell ref="D3:E3"/>
    <mergeCell ref="F3:G3"/>
    <mergeCell ref="H3:I3"/>
    <mergeCell ref="J3:K3"/>
    <mergeCell ref="B1:AG1"/>
    <mergeCell ref="A1:A4"/>
    <mergeCell ref="BY3:BY4"/>
    <mergeCell ref="BX3:BX4"/>
    <mergeCell ref="BW3:BW4"/>
    <mergeCell ref="BV3:BV4"/>
    <mergeCell ref="BU3:BU4"/>
    <mergeCell ref="BT3:BT4"/>
    <mergeCell ref="BS3:BS4"/>
    <mergeCell ref="BR3:BR4"/>
    <mergeCell ref="BQ3:BQ4"/>
    <mergeCell ref="BP3:BP4"/>
    <mergeCell ref="BO3:BO4"/>
    <mergeCell ref="BN3:BN4"/>
    <mergeCell ref="BV2:CC2"/>
    <mergeCell ref="AB3:AC3"/>
    <mergeCell ref="CC3:CC4"/>
    <mergeCell ref="CB3:CB4"/>
    <mergeCell ref="CA3:CA4"/>
    <mergeCell ref="BZ3:BZ4"/>
    <mergeCell ref="AV3:AW3"/>
    <mergeCell ref="AH3:AI3"/>
    <mergeCell ref="AJ3:AK3"/>
    <mergeCell ref="AL3:AM3"/>
    <mergeCell ref="AN3:AO3"/>
    <mergeCell ref="AP3:AQ3"/>
    <mergeCell ref="AR3:AS3"/>
    <mergeCell ref="AT3:AU3"/>
    <mergeCell ref="BL3:BM3"/>
    <mergeCell ref="BJ3:BK3"/>
    <mergeCell ref="AX3:AY3"/>
    <mergeCell ref="AH1:BM1"/>
    <mergeCell ref="BN1:CC1"/>
    <mergeCell ref="AH2:AW2"/>
    <mergeCell ref="AX2:BM2"/>
    <mergeCell ref="BN2:BU2"/>
  </mergeCells>
  <conditionalFormatting sqref="BN5:CC42">
    <cfRule type="colorScale" priority="1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44"/>
  <sheetViews>
    <sheetView zoomScale="70" zoomScaleNormal="70" workbookViewId="0">
      <pane xSplit="1" topLeftCell="AO1" activePane="topRight" state="frozen"/>
      <selection activeCell="A15" sqref="A15"/>
      <selection pane="topRight" activeCell="CT45" sqref="CT45"/>
    </sheetView>
  </sheetViews>
  <sheetFormatPr defaultRowHeight="15" x14ac:dyDescent="0.25"/>
  <cols>
    <col min="1" max="1" width="38" bestFit="1" customWidth="1"/>
    <col min="2" max="2" width="12.42578125" style="13" bestFit="1" customWidth="1"/>
    <col min="3" max="3" width="12.28515625" style="13" bestFit="1" customWidth="1"/>
    <col min="4" max="4" width="12.42578125" style="13" bestFit="1" customWidth="1"/>
    <col min="5" max="5" width="12.28515625" style="13" bestFit="1" customWidth="1"/>
    <col min="6" max="6" width="12.42578125" style="13" bestFit="1" customWidth="1"/>
    <col min="7" max="7" width="12.28515625" style="13" bestFit="1" customWidth="1"/>
    <col min="8" max="15" width="12.5703125" style="13" customWidth="1"/>
    <col min="16" max="18" width="12.28515625" style="13" bestFit="1" customWidth="1"/>
    <col min="19" max="19" width="12.140625" style="13" bestFit="1" customWidth="1"/>
    <col min="20" max="21" width="12.28515625" style="13" bestFit="1" customWidth="1"/>
    <col min="22" max="22" width="14" style="13" bestFit="1" customWidth="1"/>
    <col min="23" max="29" width="12.85546875" style="13" customWidth="1"/>
    <col min="30" max="30" width="9.28515625" style="1" bestFit="1" customWidth="1"/>
    <col min="31" max="53" width="9.140625" style="2"/>
    <col min="54" max="54" width="10.5703125" style="2" bestFit="1" customWidth="1"/>
    <col min="55" max="55" width="9.140625" style="2"/>
    <col min="56" max="56" width="10.5703125" style="2" bestFit="1" customWidth="1"/>
    <col min="57" max="57" width="9.140625" style="2"/>
    <col min="71" max="71" width="10.140625" bestFit="1" customWidth="1"/>
    <col min="73" max="104" width="9.140625" style="2"/>
  </cols>
  <sheetData>
    <row r="1" spans="1:104" s="3" customFormat="1" x14ac:dyDescent="0.25">
      <c r="A1" s="187" t="s">
        <v>23</v>
      </c>
      <c r="B1" s="182" t="s">
        <v>21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97"/>
      <c r="AD1" s="182" t="s">
        <v>21</v>
      </c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97"/>
      <c r="BF1" s="196" t="s">
        <v>62</v>
      </c>
      <c r="BG1" s="182"/>
      <c r="BH1" s="182"/>
      <c r="BI1" s="182"/>
      <c r="BJ1" s="182"/>
      <c r="BK1" s="182"/>
      <c r="BL1" s="182"/>
      <c r="BM1" s="182"/>
      <c r="BN1" s="182"/>
      <c r="BO1" s="182"/>
      <c r="BP1" s="182"/>
      <c r="BQ1" s="182"/>
      <c r="BR1" s="182"/>
      <c r="BS1" s="182"/>
      <c r="BT1" s="313" t="s">
        <v>238</v>
      </c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</row>
    <row r="2" spans="1:104" s="28" customFormat="1" x14ac:dyDescent="0.25">
      <c r="A2" s="187"/>
      <c r="B2" s="226" t="s">
        <v>9</v>
      </c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30" t="s">
        <v>10</v>
      </c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2"/>
      <c r="AD2" s="226" t="s">
        <v>9</v>
      </c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7" t="s">
        <v>10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8"/>
      <c r="BF2" s="233" t="s">
        <v>9</v>
      </c>
      <c r="BG2" s="226"/>
      <c r="BH2" s="226"/>
      <c r="BI2" s="226"/>
      <c r="BJ2" s="226"/>
      <c r="BK2" s="226"/>
      <c r="BL2" s="226"/>
      <c r="BM2" s="227" t="s">
        <v>10</v>
      </c>
      <c r="BN2" s="227"/>
      <c r="BO2" s="227"/>
      <c r="BP2" s="227"/>
      <c r="BQ2" s="227"/>
      <c r="BR2" s="227"/>
      <c r="BS2" s="227"/>
      <c r="BT2" s="313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</row>
    <row r="3" spans="1:104" s="4" customFormat="1" x14ac:dyDescent="0.25">
      <c r="A3" s="187"/>
      <c r="B3" s="224" t="s">
        <v>59</v>
      </c>
      <c r="C3" s="225"/>
      <c r="D3" s="223" t="s">
        <v>60</v>
      </c>
      <c r="E3" s="223"/>
      <c r="F3" s="224" t="s">
        <v>61</v>
      </c>
      <c r="G3" s="225"/>
      <c r="H3" s="223" t="s">
        <v>13</v>
      </c>
      <c r="I3" s="223"/>
      <c r="J3" s="224" t="s">
        <v>14</v>
      </c>
      <c r="K3" s="225"/>
      <c r="L3" s="223" t="s">
        <v>6</v>
      </c>
      <c r="M3" s="223"/>
      <c r="N3" s="224" t="s">
        <v>7</v>
      </c>
      <c r="O3" s="225"/>
      <c r="P3" s="223" t="s">
        <v>59</v>
      </c>
      <c r="Q3" s="223"/>
      <c r="R3" s="224" t="s">
        <v>60</v>
      </c>
      <c r="S3" s="225"/>
      <c r="T3" s="223" t="s">
        <v>61</v>
      </c>
      <c r="U3" s="223"/>
      <c r="V3" s="224" t="s">
        <v>13</v>
      </c>
      <c r="W3" s="225"/>
      <c r="X3" s="223" t="s">
        <v>14</v>
      </c>
      <c r="Y3" s="223"/>
      <c r="Z3" s="224" t="s">
        <v>6</v>
      </c>
      <c r="AA3" s="225"/>
      <c r="AB3" s="223" t="s">
        <v>8</v>
      </c>
      <c r="AC3" s="223"/>
      <c r="AD3" s="221" t="s">
        <v>59</v>
      </c>
      <c r="AE3" s="229"/>
      <c r="AF3" s="221" t="s">
        <v>60</v>
      </c>
      <c r="AG3" s="222"/>
      <c r="AH3" s="223" t="s">
        <v>61</v>
      </c>
      <c r="AI3" s="223"/>
      <c r="AJ3" s="221" t="s">
        <v>13</v>
      </c>
      <c r="AK3" s="222"/>
      <c r="AL3" s="223" t="s">
        <v>14</v>
      </c>
      <c r="AM3" s="223"/>
      <c r="AN3" s="221" t="s">
        <v>6</v>
      </c>
      <c r="AO3" s="222"/>
      <c r="AP3" s="223" t="s">
        <v>7</v>
      </c>
      <c r="AQ3" s="223"/>
      <c r="AR3" s="221" t="s">
        <v>59</v>
      </c>
      <c r="AS3" s="222"/>
      <c r="AT3" s="223" t="s">
        <v>60</v>
      </c>
      <c r="AU3" s="223"/>
      <c r="AV3" s="221" t="s">
        <v>61</v>
      </c>
      <c r="AW3" s="222"/>
      <c r="AX3" s="223" t="s">
        <v>13</v>
      </c>
      <c r="AY3" s="223"/>
      <c r="AZ3" s="221" t="s">
        <v>14</v>
      </c>
      <c r="BA3" s="222"/>
      <c r="BB3" s="223" t="s">
        <v>6</v>
      </c>
      <c r="BC3" s="223"/>
      <c r="BD3" s="221" t="s">
        <v>8</v>
      </c>
      <c r="BE3" s="222"/>
      <c r="BF3" s="219" t="s">
        <v>59</v>
      </c>
      <c r="BG3" s="217" t="s">
        <v>60</v>
      </c>
      <c r="BH3" s="217" t="s">
        <v>61</v>
      </c>
      <c r="BI3" s="217" t="s">
        <v>13</v>
      </c>
      <c r="BJ3" s="217" t="s">
        <v>14</v>
      </c>
      <c r="BK3" s="217" t="s">
        <v>6</v>
      </c>
      <c r="BL3" s="217" t="s">
        <v>7</v>
      </c>
      <c r="BM3" s="217" t="s">
        <v>59</v>
      </c>
      <c r="BN3" s="217" t="s">
        <v>60</v>
      </c>
      <c r="BO3" s="217" t="s">
        <v>61</v>
      </c>
      <c r="BP3" s="217" t="s">
        <v>13</v>
      </c>
      <c r="BQ3" s="217" t="s">
        <v>14</v>
      </c>
      <c r="BR3" s="217" t="s">
        <v>6</v>
      </c>
      <c r="BS3" s="217" t="s">
        <v>8</v>
      </c>
      <c r="BT3" s="313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</row>
    <row r="4" spans="1:104" s="28" customFormat="1" x14ac:dyDescent="0.25">
      <c r="A4" s="188"/>
      <c r="B4" s="42" t="s">
        <v>0</v>
      </c>
      <c r="C4" s="43" t="s">
        <v>1</v>
      </c>
      <c r="D4" s="39" t="s">
        <v>0</v>
      </c>
      <c r="E4" s="39" t="s">
        <v>1</v>
      </c>
      <c r="F4" s="42" t="s">
        <v>0</v>
      </c>
      <c r="G4" s="43" t="s">
        <v>1</v>
      </c>
      <c r="H4" s="39" t="s">
        <v>0</v>
      </c>
      <c r="I4" s="39" t="s">
        <v>1</v>
      </c>
      <c r="J4" s="42" t="s">
        <v>0</v>
      </c>
      <c r="K4" s="43" t="s">
        <v>1</v>
      </c>
      <c r="L4" s="39" t="s">
        <v>0</v>
      </c>
      <c r="M4" s="39" t="s">
        <v>1</v>
      </c>
      <c r="N4" s="42" t="s">
        <v>0</v>
      </c>
      <c r="O4" s="43" t="s">
        <v>1</v>
      </c>
      <c r="P4" s="39" t="s">
        <v>0</v>
      </c>
      <c r="Q4" s="39" t="s">
        <v>1</v>
      </c>
      <c r="R4" s="42" t="s">
        <v>0</v>
      </c>
      <c r="S4" s="43" t="s">
        <v>1</v>
      </c>
      <c r="T4" s="39" t="s">
        <v>0</v>
      </c>
      <c r="U4" s="39" t="s">
        <v>1</v>
      </c>
      <c r="V4" s="42" t="s">
        <v>0</v>
      </c>
      <c r="W4" s="43" t="s">
        <v>1</v>
      </c>
      <c r="X4" s="39" t="s">
        <v>0</v>
      </c>
      <c r="Y4" s="39" t="s">
        <v>1</v>
      </c>
      <c r="Z4" s="42" t="s">
        <v>0</v>
      </c>
      <c r="AA4" s="43" t="s">
        <v>1</v>
      </c>
      <c r="AB4" s="39" t="s">
        <v>0</v>
      </c>
      <c r="AC4" s="39" t="s">
        <v>1</v>
      </c>
      <c r="AD4" s="42" t="s">
        <v>0</v>
      </c>
      <c r="AE4" s="39" t="s">
        <v>1</v>
      </c>
      <c r="AF4" s="42" t="s">
        <v>0</v>
      </c>
      <c r="AG4" s="43" t="s">
        <v>1</v>
      </c>
      <c r="AH4" s="39" t="s">
        <v>0</v>
      </c>
      <c r="AI4" s="39" t="s">
        <v>1</v>
      </c>
      <c r="AJ4" s="42" t="s">
        <v>0</v>
      </c>
      <c r="AK4" s="43" t="s">
        <v>1</v>
      </c>
      <c r="AL4" s="39" t="s">
        <v>0</v>
      </c>
      <c r="AM4" s="39" t="s">
        <v>1</v>
      </c>
      <c r="AN4" s="42" t="s">
        <v>0</v>
      </c>
      <c r="AO4" s="43" t="s">
        <v>1</v>
      </c>
      <c r="AP4" s="39" t="s">
        <v>0</v>
      </c>
      <c r="AQ4" s="39" t="s">
        <v>1</v>
      </c>
      <c r="AR4" s="42" t="s">
        <v>0</v>
      </c>
      <c r="AS4" s="43" t="s">
        <v>1</v>
      </c>
      <c r="AT4" s="39" t="s">
        <v>0</v>
      </c>
      <c r="AU4" s="39" t="s">
        <v>1</v>
      </c>
      <c r="AV4" s="42" t="s">
        <v>0</v>
      </c>
      <c r="AW4" s="43" t="s">
        <v>1</v>
      </c>
      <c r="AX4" s="39" t="s">
        <v>0</v>
      </c>
      <c r="AY4" s="39" t="s">
        <v>1</v>
      </c>
      <c r="AZ4" s="42" t="s">
        <v>0</v>
      </c>
      <c r="BA4" s="43" t="s">
        <v>1</v>
      </c>
      <c r="BB4" s="39" t="s">
        <v>0</v>
      </c>
      <c r="BC4" s="39" t="s">
        <v>1</v>
      </c>
      <c r="BD4" s="42" t="s">
        <v>0</v>
      </c>
      <c r="BE4" s="43" t="s">
        <v>1</v>
      </c>
      <c r="BF4" s="220"/>
      <c r="BG4" s="218"/>
      <c r="BH4" s="218"/>
      <c r="BI4" s="218"/>
      <c r="BJ4" s="218"/>
      <c r="BK4" s="218"/>
      <c r="BL4" s="218"/>
      <c r="BM4" s="218"/>
      <c r="BN4" s="218"/>
      <c r="BO4" s="218"/>
      <c r="BP4" s="218"/>
      <c r="BQ4" s="218"/>
      <c r="BR4" s="218"/>
      <c r="BS4" s="218"/>
      <c r="BT4" s="328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</row>
    <row r="5" spans="1:104" s="4" customFormat="1" x14ac:dyDescent="0.25">
      <c r="A5" s="2" t="s">
        <v>24</v>
      </c>
      <c r="B5" s="30">
        <v>17323702875.262001</v>
      </c>
      <c r="C5" s="41">
        <v>9012995723.5860004</v>
      </c>
      <c r="D5" s="15">
        <v>20833815238.421001</v>
      </c>
      <c r="E5" s="15">
        <v>19087976588.550999</v>
      </c>
      <c r="F5" s="30">
        <v>9650476565.4650002</v>
      </c>
      <c r="G5" s="41">
        <v>24244227780.912998</v>
      </c>
      <c r="H5" s="15">
        <v>345658286.92799997</v>
      </c>
      <c r="I5" s="15">
        <v>342006033.27499998</v>
      </c>
      <c r="J5" s="30">
        <v>7084158932.1140003</v>
      </c>
      <c r="K5" s="41">
        <v>2800933666.9190001</v>
      </c>
      <c r="L5" s="15">
        <v>5022461130.8669996</v>
      </c>
      <c r="M5" s="15">
        <v>12935598334.924999</v>
      </c>
      <c r="N5" s="30">
        <v>10533148341.021</v>
      </c>
      <c r="O5" s="41">
        <v>4144726933.5630002</v>
      </c>
      <c r="P5" s="15">
        <v>14642922229.583</v>
      </c>
      <c r="Q5" s="15">
        <v>33581293279.554001</v>
      </c>
      <c r="R5" s="30">
        <v>20037303450.740002</v>
      </c>
      <c r="S5" s="41">
        <v>5855445458.9020004</v>
      </c>
      <c r="T5" s="15">
        <v>14635596984.969999</v>
      </c>
      <c r="U5" s="15">
        <v>20236889811.995998</v>
      </c>
      <c r="V5" s="30">
        <v>7672444345.5719995</v>
      </c>
      <c r="W5" s="41">
        <v>3561111208.7639999</v>
      </c>
      <c r="X5" s="15">
        <v>8273018144.0080004</v>
      </c>
      <c r="Y5" s="15">
        <v>4441460617.4370003</v>
      </c>
      <c r="Z5" s="30">
        <v>5905872208.0080004</v>
      </c>
      <c r="AA5" s="41">
        <v>6551526295.7559996</v>
      </c>
      <c r="AB5" s="15">
        <v>5238535944.2069998</v>
      </c>
      <c r="AC5" s="15">
        <v>8401623481.1590004</v>
      </c>
      <c r="AD5" s="8">
        <f t="shared" ref="AD5:AM9" si="0">B5/B$9*100</f>
        <v>81.829767449026903</v>
      </c>
      <c r="AE5" s="6">
        <f t="shared" si="0"/>
        <v>82.631628159923807</v>
      </c>
      <c r="AF5" s="8">
        <f t="shared" si="0"/>
        <v>82.083875333880144</v>
      </c>
      <c r="AG5" s="10">
        <f t="shared" si="0"/>
        <v>81.546349059461448</v>
      </c>
      <c r="AH5" s="6">
        <f t="shared" si="0"/>
        <v>81.312144332368234</v>
      </c>
      <c r="AI5" s="6">
        <f t="shared" si="0"/>
        <v>79.837445761401653</v>
      </c>
      <c r="AJ5" s="8">
        <f t="shared" si="0"/>
        <v>68.677165788522416</v>
      </c>
      <c r="AK5" s="10">
        <f t="shared" si="0"/>
        <v>66.369348892391528</v>
      </c>
      <c r="AL5" s="6">
        <f t="shared" si="0"/>
        <v>77.407121806248099</v>
      </c>
      <c r="AM5" s="6">
        <f t="shared" si="0"/>
        <v>77.80848486010693</v>
      </c>
      <c r="AN5" s="8">
        <f t="shared" ref="AN5:AN9" si="1">L5/L$9*100</f>
        <v>78.55456660948299</v>
      </c>
      <c r="AO5" s="10">
        <f t="shared" ref="AO5:AO9" si="2">M5/M$9*100</f>
        <v>76.510887679719744</v>
      </c>
      <c r="AP5" s="6">
        <f t="shared" ref="AP5:AP9" si="3">N5/N$9*100</f>
        <v>79.287642271934644</v>
      </c>
      <c r="AQ5" s="6">
        <f t="shared" ref="AQ5:AQ9" si="4">O5/O$9*100</f>
        <v>80.360071276743994</v>
      </c>
      <c r="AR5" s="8">
        <f t="shared" ref="AR5:AR9" si="5">P5/P$9*100</f>
        <v>81.884003889742601</v>
      </c>
      <c r="AS5" s="10">
        <f t="shared" ref="AS5:AS9" si="6">Q5/Q$9*100</f>
        <v>84.366690217904804</v>
      </c>
      <c r="AT5" s="6">
        <f t="shared" ref="AT5:AT9" si="7">R5/R$9*100</f>
        <v>81.661639312843548</v>
      </c>
      <c r="AU5" s="6">
        <f t="shared" ref="AU5:AU9" si="8">S5/S$9*100</f>
        <v>86.497950698884424</v>
      </c>
      <c r="AV5" s="8">
        <f t="shared" ref="AV5:AV9" si="9">T5/T$9*100</f>
        <v>83.067256516743129</v>
      </c>
      <c r="AW5" s="10">
        <f t="shared" ref="AW5:AW9" si="10">U5/U$9*100</f>
        <v>86.08794256040926</v>
      </c>
      <c r="AX5" s="6">
        <f t="shared" ref="AX5:AX9" si="11">V5/V$9*100</f>
        <v>77.616265085577012</v>
      </c>
      <c r="AY5" s="6">
        <f t="shared" ref="AY5:AY9" si="12">W5/W$9*100</f>
        <v>79.404124997660958</v>
      </c>
      <c r="AZ5" s="8">
        <f t="shared" ref="AZ5:AZ9" si="13">X5/X$9*100</f>
        <v>78.226800179670235</v>
      </c>
      <c r="BA5" s="10">
        <f t="shared" ref="BA5:BA9" si="14">Y5/Y$9*100</f>
        <v>79.796433037578183</v>
      </c>
      <c r="BB5" s="6">
        <f t="shared" ref="BB5:BB9" si="15">Z5/Z$9*100</f>
        <v>77.602879346533754</v>
      </c>
      <c r="BC5" s="6">
        <f t="shared" ref="BC5:BC9" si="16">AA5/AA$9*100</f>
        <v>94.153491579628948</v>
      </c>
      <c r="BD5" s="70">
        <f>AB5/AB$9*100</f>
        <v>77.338318876594045</v>
      </c>
      <c r="BE5" s="10">
        <f t="shared" ref="BE5:BE9" si="17">AC5/AC$9*100</f>
        <v>80.030792600540394</v>
      </c>
      <c r="BF5" s="73">
        <f>AE5/AD5</f>
        <v>1.0097991322216135</v>
      </c>
      <c r="BG5" s="73">
        <f>AG5/AF5</f>
        <v>0.99345149979539493</v>
      </c>
      <c r="BH5" s="73">
        <f>AI5/AH5</f>
        <v>0.98186373532422588</v>
      </c>
      <c r="BI5" s="73">
        <f>AK5/AJ5</f>
        <v>0.96639615409818536</v>
      </c>
      <c r="BJ5" s="73">
        <f>AM5/AL5</f>
        <v>1.0051850920754224</v>
      </c>
      <c r="BK5" s="73">
        <f>AO5/AN5</f>
        <v>0.97398395767463208</v>
      </c>
      <c r="BL5" s="73">
        <f>AQ5/AP5</f>
        <v>1.0135258026860128</v>
      </c>
      <c r="BM5" s="73">
        <f>AS5/AR5</f>
        <v>1.030319552174136</v>
      </c>
      <c r="BN5" s="73">
        <f>AU5/AT5</f>
        <v>1.0592237852036388</v>
      </c>
      <c r="BO5" s="73">
        <f>AW5/AV5</f>
        <v>1.0363643410211494</v>
      </c>
      <c r="BP5" s="73">
        <f>AY5/AX5</f>
        <v>1.0230346037665263</v>
      </c>
      <c r="BQ5" s="73">
        <f>BA5/AZ5</f>
        <v>1.0200651548357191</v>
      </c>
      <c r="BR5" s="73">
        <f>BC5/BB5</f>
        <v>1.2132731719810144</v>
      </c>
      <c r="BS5" s="73">
        <f>BE5/BD5</f>
        <v>1.0348142261566693</v>
      </c>
      <c r="BT5" s="35">
        <v>2.1332939497690398E-2</v>
      </c>
      <c r="BU5" s="27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</row>
    <row r="6" spans="1:104" s="4" customFormat="1" x14ac:dyDescent="0.25">
      <c r="A6" s="2" t="s">
        <v>25</v>
      </c>
      <c r="B6" s="30">
        <v>3164853749.8660002</v>
      </c>
      <c r="C6" s="41">
        <v>1537196488.635</v>
      </c>
      <c r="D6" s="15">
        <v>3901020117.1290002</v>
      </c>
      <c r="E6" s="15">
        <v>3710076433.527</v>
      </c>
      <c r="F6" s="30">
        <v>2113215507.4690001</v>
      </c>
      <c r="G6" s="41">
        <v>5860196330.4829998</v>
      </c>
      <c r="H6" s="15">
        <v>136577465.96200001</v>
      </c>
      <c r="I6" s="15">
        <v>153571842.94800001</v>
      </c>
      <c r="J6" s="30">
        <v>1706497111.1159999</v>
      </c>
      <c r="K6" s="41">
        <v>660494314.02499998</v>
      </c>
      <c r="L6" s="15">
        <v>978840522.36800003</v>
      </c>
      <c r="M6" s="15">
        <v>2691825053.4239998</v>
      </c>
      <c r="N6" s="30">
        <v>1958064266.1960001</v>
      </c>
      <c r="O6" s="41">
        <v>722197655.18799996</v>
      </c>
      <c r="P6" s="15">
        <v>2811436417.941</v>
      </c>
      <c r="Q6" s="15">
        <v>5196002511.2110004</v>
      </c>
      <c r="R6" s="30">
        <v>3820261125.7449999</v>
      </c>
      <c r="S6" s="41">
        <v>721253401.72500002</v>
      </c>
      <c r="T6" s="15">
        <v>2652058990.5409999</v>
      </c>
      <c r="U6" s="15">
        <v>2813907655.533</v>
      </c>
      <c r="V6" s="30">
        <v>1913448642.1719999</v>
      </c>
      <c r="W6" s="41">
        <v>785294486.63</v>
      </c>
      <c r="X6" s="15">
        <v>1842450656.1960001</v>
      </c>
      <c r="Y6" s="15">
        <v>878282445.01499999</v>
      </c>
      <c r="Z6" s="30">
        <v>1331894442.7820001</v>
      </c>
      <c r="AA6" s="41"/>
      <c r="AB6" s="15">
        <v>1122497851.108</v>
      </c>
      <c r="AC6" s="15">
        <v>1414407811.0829999</v>
      </c>
      <c r="AD6" s="8">
        <f t="shared" si="0"/>
        <v>14.949416312810019</v>
      </c>
      <c r="AE6" s="6">
        <f t="shared" si="0"/>
        <v>14.093099847504419</v>
      </c>
      <c r="AF6" s="8">
        <f t="shared" si="0"/>
        <v>15.369765225663206</v>
      </c>
      <c r="AG6" s="10">
        <f t="shared" si="0"/>
        <v>15.849934983006028</v>
      </c>
      <c r="AH6" s="6">
        <f t="shared" si="0"/>
        <v>17.805347039919852</v>
      </c>
      <c r="AI6" s="6">
        <f t="shared" si="0"/>
        <v>19.297917463654624</v>
      </c>
      <c r="AJ6" s="8">
        <f t="shared" si="0"/>
        <v>27.135913205524677</v>
      </c>
      <c r="AK6" s="10">
        <f t="shared" si="0"/>
        <v>29.801998307052735</v>
      </c>
      <c r="AL6" s="6">
        <f t="shared" si="0"/>
        <v>18.646536731883838</v>
      </c>
      <c r="AM6" s="6">
        <f t="shared" si="0"/>
        <v>18.348189548355741</v>
      </c>
      <c r="AN6" s="8">
        <f t="shared" si="1"/>
        <v>15.309703950092029</v>
      </c>
      <c r="AO6" s="10">
        <f t="shared" si="2"/>
        <v>15.921484185228712</v>
      </c>
      <c r="AP6" s="6">
        <f t="shared" si="3"/>
        <v>14.739211302948185</v>
      </c>
      <c r="AQ6" s="6">
        <f t="shared" si="4"/>
        <v>14.002335009538189</v>
      </c>
      <c r="AR6" s="8">
        <f t="shared" si="5"/>
        <v>15.721702743005061</v>
      </c>
      <c r="AS6" s="10">
        <f t="shared" si="6"/>
        <v>13.053980100930049</v>
      </c>
      <c r="AT6" s="6">
        <f t="shared" si="7"/>
        <v>15.569399689854196</v>
      </c>
      <c r="AU6" s="6">
        <f t="shared" si="8"/>
        <v>10.654516658329593</v>
      </c>
      <c r="AV6" s="8">
        <f t="shared" si="9"/>
        <v>15.0522909787035</v>
      </c>
      <c r="AW6" s="10">
        <f t="shared" si="10"/>
        <v>11.970392825691228</v>
      </c>
      <c r="AX6" s="6">
        <f t="shared" si="11"/>
        <v>19.35689988082764</v>
      </c>
      <c r="AY6" s="6">
        <f t="shared" si="12"/>
        <v>17.51015846483072</v>
      </c>
      <c r="AZ6" s="8">
        <f t="shared" si="13"/>
        <v>17.421576601706946</v>
      </c>
      <c r="BA6" s="10">
        <f t="shared" si="14"/>
        <v>15.779450128764761</v>
      </c>
      <c r="BB6" s="11">
        <f>Z6/Z$9*100</f>
        <v>17.501029501685135</v>
      </c>
      <c r="BC6" s="6"/>
      <c r="BD6" s="8">
        <f t="shared" ref="BD6:BD9" si="18">AB6/AB$9*100</f>
        <v>16.571824202768461</v>
      </c>
      <c r="BE6" s="10">
        <f t="shared" si="17"/>
        <v>13.473131524545842</v>
      </c>
      <c r="BF6" s="73">
        <f t="shared" ref="BF6:BF41" si="19">AE6/AD6</f>
        <v>0.94271907027086865</v>
      </c>
      <c r="BG6" s="73">
        <f t="shared" ref="BG6:BG41" si="20">AG6/AF6</f>
        <v>1.0312411901088165</v>
      </c>
      <c r="BH6" s="73">
        <f t="shared" ref="BH6:BH41" si="21">AI6/AH6</f>
        <v>1.0838270897157134</v>
      </c>
      <c r="BI6" s="73">
        <f t="shared" ref="BI6:BI41" si="22">AK6/AJ6</f>
        <v>1.0982493230036299</v>
      </c>
      <c r="BJ6" s="73">
        <f t="shared" ref="BJ6:BJ41" si="23">AM6/AL6</f>
        <v>0.98399986078819923</v>
      </c>
      <c r="BK6" s="73">
        <f t="shared" ref="BK6:BK41" si="24">AO6/AN6</f>
        <v>1.0399602916640989</v>
      </c>
      <c r="BL6" s="73">
        <f t="shared" ref="BL6:BL41" si="25">AQ6/AP6</f>
        <v>0.95000571752013607</v>
      </c>
      <c r="BM6" s="73">
        <f t="shared" ref="BM6:BM41" si="26">AS6/AR6</f>
        <v>0.83031592152052736</v>
      </c>
      <c r="BN6" s="73">
        <f t="shared" ref="BN6:BN41" si="27">AU6/AT6</f>
        <v>0.68432417887457875</v>
      </c>
      <c r="BO6" s="73">
        <f t="shared" ref="BO6:BO41" si="28">AW6/AV6</f>
        <v>0.79525388146079234</v>
      </c>
      <c r="BP6" s="73">
        <f t="shared" ref="BP6:BP41" si="29">AY6/AX6</f>
        <v>0.9045951868653278</v>
      </c>
      <c r="BQ6" s="73">
        <f t="shared" ref="BQ6:BQ41" si="30">BA6/AZ6</f>
        <v>0.90574179877719618</v>
      </c>
      <c r="BR6" s="73"/>
      <c r="BS6" s="73">
        <f t="shared" ref="BS6:BS41" si="31">BE6/BD6</f>
        <v>0.81301438874152687</v>
      </c>
      <c r="BT6" s="8">
        <v>6.4437843189479426E-4</v>
      </c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</row>
    <row r="7" spans="1:104" s="4" customFormat="1" x14ac:dyDescent="0.25">
      <c r="A7" s="2" t="s">
        <v>26</v>
      </c>
      <c r="B7" s="30">
        <v>62857242.203000002</v>
      </c>
      <c r="C7" s="41">
        <v>32770224.600000001</v>
      </c>
      <c r="D7" s="15">
        <v>76572878.520999998</v>
      </c>
      <c r="E7" s="15">
        <v>71338389.824000001</v>
      </c>
      <c r="F7" s="30">
        <v>21440358.903999999</v>
      </c>
      <c r="G7" s="41">
        <v>57823883.159000002</v>
      </c>
      <c r="H7" s="15">
        <v>112521.876</v>
      </c>
      <c r="I7" s="15">
        <v>233900.12299999999</v>
      </c>
      <c r="J7" s="30">
        <v>3967022.6090000002</v>
      </c>
      <c r="K7" s="41">
        <v>1412055.1969999999</v>
      </c>
      <c r="L7" s="15">
        <v>865225.12</v>
      </c>
      <c r="M7" s="15">
        <v>2148424.3590000002</v>
      </c>
      <c r="N7" s="30">
        <v>3556254.14</v>
      </c>
      <c r="O7" s="41">
        <v>1446542.571</v>
      </c>
      <c r="P7" s="15">
        <v>59896201.612999998</v>
      </c>
      <c r="Q7" s="15">
        <v>160353568.97499999</v>
      </c>
      <c r="R7" s="30">
        <v>58278383.002999999</v>
      </c>
      <c r="S7" s="41">
        <v>13507405.748</v>
      </c>
      <c r="T7" s="15">
        <v>31025488.752</v>
      </c>
      <c r="U7" s="15">
        <v>44074598.269000001</v>
      </c>
      <c r="V7" s="30">
        <v>4258402.7</v>
      </c>
      <c r="W7" s="41">
        <v>2051601.46</v>
      </c>
      <c r="X7" s="15">
        <v>4466620.3899999997</v>
      </c>
      <c r="Y7" s="15">
        <v>2531905.7149999999</v>
      </c>
      <c r="Z7" s="30">
        <v>3263618.5419999999</v>
      </c>
      <c r="AA7" s="41">
        <v>3289888.77</v>
      </c>
      <c r="AB7" s="15">
        <v>2694767.3190000001</v>
      </c>
      <c r="AC7" s="15">
        <v>2670686.4980000001</v>
      </c>
      <c r="AD7" s="8">
        <f t="shared" si="0"/>
        <v>0.29691074414025115</v>
      </c>
      <c r="AE7" s="6">
        <f t="shared" si="0"/>
        <v>0.30043917659677005</v>
      </c>
      <c r="AF7" s="8">
        <f t="shared" si="0"/>
        <v>0.30169215491950785</v>
      </c>
      <c r="AG7" s="10">
        <f t="shared" si="0"/>
        <v>0.30476699355431486</v>
      </c>
      <c r="AH7" s="6">
        <f t="shared" si="0"/>
        <v>0.18065030736187504</v>
      </c>
      <c r="AI7" s="6">
        <f t="shared" si="0"/>
        <v>0.19041691808615893</v>
      </c>
      <c r="AJ7" s="8">
        <f t="shared" si="0"/>
        <v>2.2356424900344497E-2</v>
      </c>
      <c r="AK7" s="10">
        <f t="shared" si="0"/>
        <v>4.5390424024706971E-2</v>
      </c>
      <c r="AL7" s="6">
        <f t="shared" si="0"/>
        <v>4.334682567763453E-2</v>
      </c>
      <c r="AM7" s="6">
        <f t="shared" si="0"/>
        <v>3.9226161160134006E-2</v>
      </c>
      <c r="AN7" s="8">
        <f t="shared" si="1"/>
        <v>1.3532684982572494E-2</v>
      </c>
      <c r="AO7" s="10">
        <f t="shared" si="2"/>
        <v>1.2707402515430373E-2</v>
      </c>
      <c r="AP7" s="6">
        <f t="shared" si="3"/>
        <v>2.6769489705399413E-2</v>
      </c>
      <c r="AQ7" s="6">
        <f t="shared" si="4"/>
        <v>2.8046302198846074E-2</v>
      </c>
      <c r="AR7" s="8">
        <f t="shared" si="5"/>
        <v>0.33494276135340573</v>
      </c>
      <c r="AS7" s="10">
        <f t="shared" si="6"/>
        <v>0.40285821532924976</v>
      </c>
      <c r="AT7" s="6">
        <f t="shared" si="7"/>
        <v>0.23751241299641937</v>
      </c>
      <c r="AU7" s="6">
        <f t="shared" si="8"/>
        <v>0.19953442050836223</v>
      </c>
      <c r="AV7" s="8">
        <f t="shared" si="9"/>
        <v>0.17609136377329643</v>
      </c>
      <c r="AW7" s="10">
        <f t="shared" si="10"/>
        <v>0.18749380558990889</v>
      </c>
      <c r="AX7" s="6">
        <f t="shared" si="11"/>
        <v>4.3079010797268384E-2</v>
      </c>
      <c r="AY7" s="6">
        <f t="shared" si="12"/>
        <v>4.5745726326745471E-2</v>
      </c>
      <c r="AZ7" s="8">
        <f t="shared" si="13"/>
        <v>4.2234818616956826E-2</v>
      </c>
      <c r="BA7" s="10">
        <f t="shared" si="14"/>
        <v>4.5488874549797761E-2</v>
      </c>
      <c r="BB7" s="6">
        <f t="shared" si="15"/>
        <v>4.2883792101786916E-2</v>
      </c>
      <c r="BC7" s="6">
        <f t="shared" si="16"/>
        <v>4.7279748354939234E-2</v>
      </c>
      <c r="BD7" s="8">
        <f t="shared" si="18"/>
        <v>3.9783782422169671E-2</v>
      </c>
      <c r="BE7" s="10">
        <f t="shared" si="17"/>
        <v>2.5439982844008221E-2</v>
      </c>
      <c r="BF7" s="73">
        <f t="shared" si="19"/>
        <v>1.011883815342338</v>
      </c>
      <c r="BG7" s="73">
        <f t="shared" si="20"/>
        <v>1.0101919741188743</v>
      </c>
      <c r="BH7" s="73">
        <f t="shared" si="21"/>
        <v>1.0540636263890746</v>
      </c>
      <c r="BI7" s="73">
        <f t="shared" si="22"/>
        <v>2.030307807578283</v>
      </c>
      <c r="BJ7" s="73">
        <f t="shared" si="23"/>
        <v>0.90493734078371868</v>
      </c>
      <c r="BK7" s="73">
        <f t="shared" si="24"/>
        <v>0.93901561528958033</v>
      </c>
      <c r="BL7" s="73">
        <f t="shared" si="25"/>
        <v>1.0476965570691894</v>
      </c>
      <c r="BM7" s="73">
        <f t="shared" si="26"/>
        <v>1.2027673435945221</v>
      </c>
      <c r="BN7" s="73">
        <f t="shared" si="27"/>
        <v>0.84010102036801892</v>
      </c>
      <c r="BO7" s="73">
        <f t="shared" si="28"/>
        <v>1.0647529871555323</v>
      </c>
      <c r="BP7" s="73">
        <f t="shared" si="29"/>
        <v>1.0619028961000698</v>
      </c>
      <c r="BQ7" s="73">
        <f t="shared" si="30"/>
        <v>1.0770467599814544</v>
      </c>
      <c r="BR7" s="73">
        <f t="shared" ref="BR7:BR41" si="32">BC7/BB7</f>
        <v>1.1025085711337814</v>
      </c>
      <c r="BS7" s="73">
        <f t="shared" si="31"/>
        <v>0.63945611239397104</v>
      </c>
      <c r="BT7" s="8">
        <v>0.40122524246297031</v>
      </c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</row>
    <row r="8" spans="1:104" s="4" customFormat="1" x14ac:dyDescent="0.25">
      <c r="A8" s="2" t="s">
        <v>27</v>
      </c>
      <c r="B8" s="30">
        <v>619002981.34599996</v>
      </c>
      <c r="C8" s="41">
        <v>324478121.10000002</v>
      </c>
      <c r="D8" s="15">
        <v>569721925.38900006</v>
      </c>
      <c r="E8" s="15">
        <v>538126899.71800005</v>
      </c>
      <c r="F8" s="30">
        <v>75068698.746999994</v>
      </c>
      <c r="G8" s="41">
        <v>187373673.706</v>
      </c>
      <c r="H8" s="15">
        <v>20960624.136999998</v>
      </c>
      <c r="I8" s="15">
        <v>19495423.412</v>
      </c>
      <c r="J8" s="30">
        <v>357194966.93300003</v>
      </c>
      <c r="K8" s="41">
        <v>136939180.68200001</v>
      </c>
      <c r="L8" s="15">
        <v>391428488.07999998</v>
      </c>
      <c r="M8" s="15">
        <v>1277300826.2219999</v>
      </c>
      <c r="N8" s="30">
        <v>789960056.29100001</v>
      </c>
      <c r="O8" s="41">
        <v>289323315.32599998</v>
      </c>
      <c r="P8" s="15">
        <v>368263755.22899997</v>
      </c>
      <c r="Q8" s="15">
        <v>866322080.66999996</v>
      </c>
      <c r="R8" s="30">
        <v>621141136.52999997</v>
      </c>
      <c r="S8" s="41">
        <v>179255219.81200001</v>
      </c>
      <c r="T8" s="15">
        <v>288617036.85699999</v>
      </c>
      <c r="U8" s="15">
        <v>395209924.315</v>
      </c>
      <c r="V8" s="30">
        <v>294947225.30699998</v>
      </c>
      <c r="W8" s="41">
        <v>136336419.93200001</v>
      </c>
      <c r="X8" s="15">
        <v>455747241.87800002</v>
      </c>
      <c r="Y8" s="15">
        <v>243713946.833</v>
      </c>
      <c r="Z8" s="30">
        <v>369347409.61400002</v>
      </c>
      <c r="AA8" s="41">
        <v>403530432.08899999</v>
      </c>
      <c r="AB8" s="15">
        <v>409803653.09200001</v>
      </c>
      <c r="AC8" s="15">
        <v>679286618.09200001</v>
      </c>
      <c r="AD8" s="8">
        <f t="shared" si="0"/>
        <v>2.9239054940228213</v>
      </c>
      <c r="AE8" s="6">
        <f t="shared" si="0"/>
        <v>2.9748328159749948</v>
      </c>
      <c r="AF8" s="8">
        <f t="shared" si="0"/>
        <v>2.2446672855371435</v>
      </c>
      <c r="AG8" s="10">
        <f t="shared" si="0"/>
        <v>2.2989489639782197</v>
      </c>
      <c r="AH8" s="6">
        <f t="shared" si="0"/>
        <v>0.63250729909057279</v>
      </c>
      <c r="AI8" s="6">
        <f t="shared" si="0"/>
        <v>0.61703081025309514</v>
      </c>
      <c r="AJ8" s="8">
        <f t="shared" si="0"/>
        <v>4.1645645810525647</v>
      </c>
      <c r="AK8" s="10">
        <f t="shared" si="0"/>
        <v>3.7832623765310278</v>
      </c>
      <c r="AL8" s="6">
        <f t="shared" si="0"/>
        <v>3.9029946361904342</v>
      </c>
      <c r="AM8" s="6">
        <f t="shared" si="0"/>
        <v>3.8040994303771836</v>
      </c>
      <c r="AN8" s="8">
        <f t="shared" si="1"/>
        <v>6.1221967554424124</v>
      </c>
      <c r="AO8" s="10">
        <f t="shared" si="2"/>
        <v>7.5549207325361243</v>
      </c>
      <c r="AP8" s="6">
        <f t="shared" si="3"/>
        <v>5.9463769354117835</v>
      </c>
      <c r="AQ8" s="6">
        <f t="shared" si="4"/>
        <v>5.6095474115189576</v>
      </c>
      <c r="AR8" s="8">
        <f t="shared" si="5"/>
        <v>2.059350605898929</v>
      </c>
      <c r="AS8" s="10">
        <f t="shared" si="6"/>
        <v>2.1764714658359141</v>
      </c>
      <c r="AT8" s="6">
        <f t="shared" si="7"/>
        <v>2.5314485843058532</v>
      </c>
      <c r="AU8" s="6">
        <f t="shared" si="8"/>
        <v>2.647998222277621</v>
      </c>
      <c r="AV8" s="8">
        <f t="shared" si="9"/>
        <v>1.638103690633421</v>
      </c>
      <c r="AW8" s="10">
        <f t="shared" si="10"/>
        <v>1.6812271836142239</v>
      </c>
      <c r="AX8" s="6">
        <f t="shared" si="11"/>
        <v>2.9837560227980791</v>
      </c>
      <c r="AY8" s="6">
        <f t="shared" si="12"/>
        <v>3.0399708111815826</v>
      </c>
      <c r="AZ8" s="8">
        <f t="shared" si="13"/>
        <v>4.3093884000058678</v>
      </c>
      <c r="BA8" s="10">
        <f t="shared" si="14"/>
        <v>4.3786279591072441</v>
      </c>
      <c r="BB8" s="6">
        <f t="shared" si="15"/>
        <v>4.8532073596793266</v>
      </c>
      <c r="BC8" s="6">
        <f t="shared" si="16"/>
        <v>5.7992286720161097</v>
      </c>
      <c r="BD8" s="8">
        <f t="shared" si="18"/>
        <v>6.0500731382153248</v>
      </c>
      <c r="BE8" s="10">
        <f t="shared" si="17"/>
        <v>6.4706358920697413</v>
      </c>
      <c r="BF8" s="73">
        <f t="shared" si="19"/>
        <v>1.0174175677210777</v>
      </c>
      <c r="BG8" s="73">
        <f t="shared" si="20"/>
        <v>1.0241825052607236</v>
      </c>
      <c r="BH8" s="73">
        <f t="shared" si="21"/>
        <v>0.97553152531246679</v>
      </c>
      <c r="BI8" s="73">
        <f t="shared" si="22"/>
        <v>0.90844127949021614</v>
      </c>
      <c r="BJ8" s="73">
        <f t="shared" si="23"/>
        <v>0.9746617110625142</v>
      </c>
      <c r="BK8" s="73">
        <f t="shared" si="24"/>
        <v>1.2340212238066461</v>
      </c>
      <c r="BL8" s="73">
        <f t="shared" si="25"/>
        <v>0.94335550410756119</v>
      </c>
      <c r="BM8" s="73">
        <f t="shared" si="26"/>
        <v>1.0568727149235768</v>
      </c>
      <c r="BN8" s="73">
        <f t="shared" si="27"/>
        <v>1.0460406893880196</v>
      </c>
      <c r="BO8" s="73">
        <f t="shared" si="28"/>
        <v>1.0263252523191178</v>
      </c>
      <c r="BP8" s="73">
        <f t="shared" si="29"/>
        <v>1.0188402764683109</v>
      </c>
      <c r="BQ8" s="73">
        <f t="shared" si="30"/>
        <v>1.0160671428691093</v>
      </c>
      <c r="BR8" s="73">
        <f t="shared" si="32"/>
        <v>1.1949270332432882</v>
      </c>
      <c r="BS8" s="73">
        <f t="shared" si="31"/>
        <v>1.0695136644213323</v>
      </c>
      <c r="BT8" s="8">
        <v>0.25575444433446026</v>
      </c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</row>
    <row r="9" spans="1:104" s="33" customFormat="1" x14ac:dyDescent="0.25">
      <c r="A9" s="23" t="s">
        <v>20</v>
      </c>
      <c r="B9" s="53">
        <f>SUM(B5:B8)</f>
        <v>21170416848.677002</v>
      </c>
      <c r="C9" s="54">
        <f>SUM(C5:C8)</f>
        <v>10907440557.921001</v>
      </c>
      <c r="D9" s="52">
        <f>SUM(D5:D8)</f>
        <v>25381130159.460003</v>
      </c>
      <c r="E9" s="52">
        <f>SUM(E5:E8)</f>
        <v>23407518311.619999</v>
      </c>
      <c r="F9" s="53">
        <v>11868432009.390999</v>
      </c>
      <c r="G9" s="54">
        <v>30366988259.328999</v>
      </c>
      <c r="H9" s="66">
        <f t="shared" ref="H9:S9" si="33">SUM(H5:H8)</f>
        <v>503308898.903</v>
      </c>
      <c r="I9" s="66">
        <f t="shared" si="33"/>
        <v>515307199.75800002</v>
      </c>
      <c r="J9" s="68">
        <f t="shared" si="33"/>
        <v>9151818032.7719994</v>
      </c>
      <c r="K9" s="69">
        <f t="shared" si="33"/>
        <v>3599779216.8230004</v>
      </c>
      <c r="L9" s="66">
        <f t="shared" si="33"/>
        <v>6393595366.4349995</v>
      </c>
      <c r="M9" s="66">
        <f t="shared" si="33"/>
        <v>16906872638.929998</v>
      </c>
      <c r="N9" s="68">
        <f t="shared" si="33"/>
        <v>13284728917.647999</v>
      </c>
      <c r="O9" s="69">
        <f t="shared" si="33"/>
        <v>5157694446.6480007</v>
      </c>
      <c r="P9" s="52">
        <f t="shared" si="33"/>
        <v>17882518604.366001</v>
      </c>
      <c r="Q9" s="52">
        <f t="shared" si="33"/>
        <v>39803971440.409996</v>
      </c>
      <c r="R9" s="53">
        <f t="shared" si="33"/>
        <v>24536984096.017998</v>
      </c>
      <c r="S9" s="54">
        <f t="shared" si="33"/>
        <v>6769461486.1870012</v>
      </c>
      <c r="T9" s="52">
        <v>17618972382.962994</v>
      </c>
      <c r="U9" s="52">
        <v>23507229015.021999</v>
      </c>
      <c r="V9" s="68">
        <f t="shared" ref="V9:AC9" si="34">SUM(V5:V8)</f>
        <v>9885098615.7509995</v>
      </c>
      <c r="W9" s="69">
        <f t="shared" si="34"/>
        <v>4484793716.7860003</v>
      </c>
      <c r="X9" s="66">
        <f t="shared" si="34"/>
        <v>10575682662.472</v>
      </c>
      <c r="Y9" s="66">
        <f t="shared" si="34"/>
        <v>5565988915.000001</v>
      </c>
      <c r="Z9" s="68">
        <f t="shared" si="34"/>
        <v>7610377678.9460011</v>
      </c>
      <c r="AA9" s="69">
        <f t="shared" si="34"/>
        <v>6958346616.6149998</v>
      </c>
      <c r="AB9" s="66">
        <f t="shared" si="34"/>
        <v>6773532215.7259998</v>
      </c>
      <c r="AC9" s="66">
        <f t="shared" si="34"/>
        <v>10497988596.832001</v>
      </c>
      <c r="AD9" s="55">
        <f t="shared" si="0"/>
        <v>100</v>
      </c>
      <c r="AE9" s="33">
        <f t="shared" si="0"/>
        <v>100</v>
      </c>
      <c r="AF9" s="55">
        <f t="shared" si="0"/>
        <v>100</v>
      </c>
      <c r="AG9" s="56">
        <f t="shared" si="0"/>
        <v>100</v>
      </c>
      <c r="AH9" s="33">
        <f t="shared" si="0"/>
        <v>100</v>
      </c>
      <c r="AI9" s="33">
        <f t="shared" si="0"/>
        <v>100</v>
      </c>
      <c r="AJ9" s="55">
        <f t="shared" si="0"/>
        <v>100</v>
      </c>
      <c r="AK9" s="56">
        <f t="shared" si="0"/>
        <v>100</v>
      </c>
      <c r="AL9" s="33">
        <f t="shared" si="0"/>
        <v>100</v>
      </c>
      <c r="AM9" s="33">
        <f t="shared" si="0"/>
        <v>100</v>
      </c>
      <c r="AN9" s="55">
        <f t="shared" si="1"/>
        <v>100</v>
      </c>
      <c r="AO9" s="56">
        <f t="shared" si="2"/>
        <v>100</v>
      </c>
      <c r="AP9" s="33">
        <f t="shared" si="3"/>
        <v>100</v>
      </c>
      <c r="AQ9" s="33">
        <f t="shared" si="4"/>
        <v>100</v>
      </c>
      <c r="AR9" s="55">
        <f t="shared" si="5"/>
        <v>100</v>
      </c>
      <c r="AS9" s="56">
        <f t="shared" si="6"/>
        <v>100</v>
      </c>
      <c r="AT9" s="33">
        <f t="shared" si="7"/>
        <v>100</v>
      </c>
      <c r="AU9" s="33">
        <f t="shared" si="8"/>
        <v>100</v>
      </c>
      <c r="AV9" s="55">
        <f t="shared" si="9"/>
        <v>100</v>
      </c>
      <c r="AW9" s="56">
        <f t="shared" si="10"/>
        <v>100</v>
      </c>
      <c r="AX9" s="33">
        <f t="shared" si="11"/>
        <v>100</v>
      </c>
      <c r="AY9" s="33">
        <f t="shared" si="12"/>
        <v>100</v>
      </c>
      <c r="AZ9" s="55">
        <f t="shared" si="13"/>
        <v>100</v>
      </c>
      <c r="BA9" s="56">
        <f t="shared" si="14"/>
        <v>100</v>
      </c>
      <c r="BB9" s="33">
        <f t="shared" si="15"/>
        <v>100</v>
      </c>
      <c r="BC9" s="33">
        <f t="shared" si="16"/>
        <v>100</v>
      </c>
      <c r="BD9" s="55">
        <f t="shared" si="18"/>
        <v>100</v>
      </c>
      <c r="BE9" s="56">
        <f t="shared" si="17"/>
        <v>100</v>
      </c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55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</row>
    <row r="10" spans="1:104" s="37" customFormat="1" x14ac:dyDescent="0.25">
      <c r="A10" s="2" t="s">
        <v>28</v>
      </c>
      <c r="B10" s="34">
        <v>7943818890.2950001</v>
      </c>
      <c r="C10" s="67">
        <v>4914987400.5120001</v>
      </c>
      <c r="D10" s="38">
        <v>8370468411.3529997</v>
      </c>
      <c r="E10" s="38">
        <v>11729756941.848</v>
      </c>
      <c r="F10" s="34">
        <v>2308406641.2119999</v>
      </c>
      <c r="G10" s="67">
        <v>8321101878.25</v>
      </c>
      <c r="H10" s="65">
        <v>133291879.626</v>
      </c>
      <c r="I10" s="65">
        <v>190281926.20199999</v>
      </c>
      <c r="J10" s="34">
        <v>3021109543.4679999</v>
      </c>
      <c r="K10" s="67">
        <v>1635397896.3729999</v>
      </c>
      <c r="L10" s="65">
        <v>1094093096.6389999</v>
      </c>
      <c r="M10" s="65">
        <v>3429462112.9920001</v>
      </c>
      <c r="N10" s="34">
        <v>3545123278.4460001</v>
      </c>
      <c r="O10" s="67">
        <v>1505300442.5550001</v>
      </c>
      <c r="P10" s="38">
        <v>7375637673.8760004</v>
      </c>
      <c r="Q10" s="38">
        <v>19003436092.891998</v>
      </c>
      <c r="R10" s="34">
        <v>8805762961.7409992</v>
      </c>
      <c r="S10" s="67">
        <v>2571615682.862</v>
      </c>
      <c r="T10" s="38">
        <v>6787685067.5410004</v>
      </c>
      <c r="U10" s="38">
        <v>13013300016.309999</v>
      </c>
      <c r="V10" s="34">
        <v>3897428453.3390002</v>
      </c>
      <c r="W10" s="36">
        <v>2030198521.122</v>
      </c>
      <c r="X10" s="65">
        <v>3919819277.941</v>
      </c>
      <c r="Y10" s="65">
        <v>2936527231.493</v>
      </c>
      <c r="Z10" s="34">
        <v>2943112458.6459999</v>
      </c>
      <c r="AA10" s="67">
        <v>4565798848.651</v>
      </c>
      <c r="AB10" s="65">
        <v>1755370040.4000001</v>
      </c>
      <c r="AC10" s="65">
        <v>4156455689.4320002</v>
      </c>
      <c r="AD10" s="35">
        <f t="shared" ref="AD10:AD18" si="35">B10/B$19*100</f>
        <v>21.637327995404871</v>
      </c>
      <c r="AE10" s="27">
        <f t="shared" ref="AE10:AE18" si="36">C10/C$19*100</f>
        <v>23.143698889808622</v>
      </c>
      <c r="AF10" s="35">
        <f t="shared" ref="AF10:AF18" si="37">D10/D$19*100</f>
        <v>21.757770654034115</v>
      </c>
      <c r="AG10" s="36">
        <f t="shared" ref="AG10:AG18" si="38">E10/E$19*100</f>
        <v>27.95195609009901</v>
      </c>
      <c r="AH10" s="27">
        <f t="shared" ref="AH10:AH18" si="39">F10/F$19*100</f>
        <v>10.460030868463816</v>
      </c>
      <c r="AI10" s="27">
        <f t="shared" ref="AI10:AI18" si="40">G10/G$19*100</f>
        <v>13.755891189935571</v>
      </c>
      <c r="AJ10" s="35">
        <f t="shared" ref="AJ10:AJ18" si="41">H10/H$19*100</f>
        <v>19.616858431607909</v>
      </c>
      <c r="AK10" s="36">
        <f t="shared" ref="AK10:AK18" si="42">I10/I$19*100</f>
        <v>22.484046492006772</v>
      </c>
      <c r="AL10" s="27">
        <f t="shared" ref="AL10:AL18" si="43">J10/J$19*100</f>
        <v>23.127244138294902</v>
      </c>
      <c r="AM10" s="27">
        <f t="shared" ref="AM10:AM18" si="44">K10/K$19*100</f>
        <v>26.54442561100716</v>
      </c>
      <c r="AN10" s="35">
        <f t="shared" ref="AN10:AN19" si="45">L10/L$19*100</f>
        <v>18.644867050041579</v>
      </c>
      <c r="AO10" s="36">
        <f t="shared" ref="AO10:AO19" si="46">M10/M$19*100</f>
        <v>18.835051545209215</v>
      </c>
      <c r="AP10" s="27">
        <f t="shared" ref="AP10:AP19" si="47">N10/N$19*100</f>
        <v>21.554311848504909</v>
      </c>
      <c r="AQ10" s="27">
        <f t="shared" ref="AQ10:AQ19" si="48">O10/O$19*100</f>
        <v>20.130691862058573</v>
      </c>
      <c r="AR10" s="35">
        <f t="shared" ref="AR10:AR19" si="49">P10/P$19*100</f>
        <v>23.256854816765458</v>
      </c>
      <c r="AS10" s="36">
        <f t="shared" ref="AS10:AS19" si="50">Q10/Q$19*100</f>
        <v>24.668064332077609</v>
      </c>
      <c r="AT10" s="27">
        <f t="shared" ref="AT10:AT19" si="51">R10/R$19*100</f>
        <v>22.007834075385311</v>
      </c>
      <c r="AU10" s="27">
        <f t="shared" ref="AU10:AU19" si="52">S10/S$19*100</f>
        <v>22.771073812500255</v>
      </c>
      <c r="AV10" s="35">
        <f t="shared" ref="AV10:AV19" si="53">T10/T$19*100</f>
        <v>19.138305498018713</v>
      </c>
      <c r="AW10" s="36">
        <f t="shared" ref="AW10:AW19" si="54">U10/U$19*100</f>
        <v>23.364638478396319</v>
      </c>
      <c r="AX10" s="27">
        <f t="shared" ref="AX10:AX19" si="55">V10/V$19*100</f>
        <v>26.686292084820977</v>
      </c>
      <c r="AY10" s="27">
        <f t="shared" ref="AY10:AY19" si="56">W10/W$19*100</f>
        <v>27.897444093950664</v>
      </c>
      <c r="AZ10" s="35">
        <f t="shared" ref="AZ10:AZ19" si="57">X10/X$19*100</f>
        <v>25.436218387186312</v>
      </c>
      <c r="BA10" s="36">
        <f t="shared" ref="BA10:BA19" si="58">Y10/Y$19*100</f>
        <v>28.814554631331095</v>
      </c>
      <c r="BB10" s="27">
        <f t="shared" ref="BB10:BB19" si="59">Z10/Z$19*100</f>
        <v>21.495445828662579</v>
      </c>
      <c r="BC10" s="27">
        <f t="shared" ref="BC10:BC19" si="60">AA10/AA$19*100</f>
        <v>25.680131320506248</v>
      </c>
      <c r="BD10" s="35">
        <f t="shared" ref="BD10:BD19" si="61">AB10/AB$19*100</f>
        <v>17.455580088762289</v>
      </c>
      <c r="BE10" s="36">
        <f t="shared" ref="BE10:BE19" si="62">AC10/AC$19*100</f>
        <v>23.670486275726315</v>
      </c>
      <c r="BF10" s="73">
        <f t="shared" si="19"/>
        <v>1.0696190811880126</v>
      </c>
      <c r="BG10" s="73">
        <f t="shared" si="20"/>
        <v>1.2846884239455125</v>
      </c>
      <c r="BH10" s="73">
        <f t="shared" si="21"/>
        <v>1.3150908790726918</v>
      </c>
      <c r="BI10" s="73">
        <f t="shared" si="22"/>
        <v>1.1461593899142928</v>
      </c>
      <c r="BJ10" s="73">
        <f t="shared" si="23"/>
        <v>1.1477556708563459</v>
      </c>
      <c r="BK10" s="73">
        <f t="shared" si="24"/>
        <v>1.0102003674607705</v>
      </c>
      <c r="BL10" s="73">
        <f t="shared" si="25"/>
        <v>0.93395196300154282</v>
      </c>
      <c r="BM10" s="73">
        <f t="shared" si="26"/>
        <v>1.0606792933279541</v>
      </c>
      <c r="BN10" s="73">
        <f t="shared" si="27"/>
        <v>1.0346803658415704</v>
      </c>
      <c r="BO10" s="73">
        <f t="shared" si="28"/>
        <v>1.2208310960871189</v>
      </c>
      <c r="BP10" s="73">
        <f t="shared" si="29"/>
        <v>1.0453847992549923</v>
      </c>
      <c r="BQ10" s="73">
        <f t="shared" si="30"/>
        <v>1.1328159788817762</v>
      </c>
      <c r="BR10" s="73">
        <f t="shared" si="32"/>
        <v>1.1946777715242223</v>
      </c>
      <c r="BS10" s="73">
        <f t="shared" si="31"/>
        <v>1.3560412289572155</v>
      </c>
      <c r="BT10" s="35">
        <v>0.75058035918110411</v>
      </c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</row>
    <row r="11" spans="1:104" s="37" customFormat="1" x14ac:dyDescent="0.25">
      <c r="A11" s="2" t="s">
        <v>29</v>
      </c>
      <c r="B11" s="34">
        <v>6359453481.5699997</v>
      </c>
      <c r="C11" s="67">
        <v>3288838295.8449998</v>
      </c>
      <c r="D11" s="38">
        <v>7014555870.2399998</v>
      </c>
      <c r="E11" s="38">
        <v>6457950810.7700005</v>
      </c>
      <c r="F11" s="34">
        <v>4559911085.1929998</v>
      </c>
      <c r="G11" s="67">
        <v>12203035309.673</v>
      </c>
      <c r="H11" s="65">
        <v>85095683.805999994</v>
      </c>
      <c r="I11" s="65">
        <v>102334871.03300001</v>
      </c>
      <c r="J11" s="34">
        <v>2253867293.6020002</v>
      </c>
      <c r="K11" s="67">
        <v>1027325404.47</v>
      </c>
      <c r="L11" s="65">
        <v>805988123.92200005</v>
      </c>
      <c r="M11" s="65">
        <v>2438252597.5320001</v>
      </c>
      <c r="N11" s="34">
        <v>2759081643.2680001</v>
      </c>
      <c r="O11" s="67">
        <v>1007947337.592</v>
      </c>
      <c r="P11" s="38">
        <v>6123834030.1300001</v>
      </c>
      <c r="Q11" s="38">
        <v>15752730990.1</v>
      </c>
      <c r="R11" s="34">
        <v>7577203941.2740002</v>
      </c>
      <c r="S11" s="67">
        <v>2138066445.5680001</v>
      </c>
      <c r="T11" s="38">
        <v>7726355177.8450003</v>
      </c>
      <c r="U11" s="38">
        <v>13679013688.495001</v>
      </c>
      <c r="V11" s="34">
        <v>2777512948.092</v>
      </c>
      <c r="W11" s="36">
        <v>1360161785.0929999</v>
      </c>
      <c r="X11" s="65">
        <v>2632128419.9699998</v>
      </c>
      <c r="Y11" s="65">
        <v>1460375056.9630001</v>
      </c>
      <c r="Z11" s="34">
        <v>1980705329.6229999</v>
      </c>
      <c r="AA11" s="67">
        <v>2582734065.9349999</v>
      </c>
      <c r="AB11" s="65">
        <v>1524918092</v>
      </c>
      <c r="AC11" s="65">
        <v>2686317206.6810002</v>
      </c>
      <c r="AD11" s="35">
        <f t="shared" si="35"/>
        <v>17.321842649302845</v>
      </c>
      <c r="AE11" s="27">
        <f t="shared" si="36"/>
        <v>15.486485928403177</v>
      </c>
      <c r="AF11" s="35">
        <f t="shared" si="37"/>
        <v>18.233280428797531</v>
      </c>
      <c r="AG11" s="36">
        <f t="shared" si="38"/>
        <v>15.389266665079168</v>
      </c>
      <c r="AH11" s="27">
        <f t="shared" si="39"/>
        <v>20.662222095985005</v>
      </c>
      <c r="AI11" s="27">
        <f t="shared" si="40"/>
        <v>20.173244885460612</v>
      </c>
      <c r="AJ11" s="35">
        <f t="shared" si="41"/>
        <v>12.523718526942842</v>
      </c>
      <c r="AK11" s="36">
        <f t="shared" si="42"/>
        <v>12.09206803812198</v>
      </c>
      <c r="AL11" s="27">
        <f t="shared" si="43"/>
        <v>17.253839493226433</v>
      </c>
      <c r="AM11" s="27">
        <f t="shared" si="44"/>
        <v>16.67469600990125</v>
      </c>
      <c r="AN11" s="35">
        <f t="shared" si="45"/>
        <v>13.735157876968602</v>
      </c>
      <c r="AO11" s="36">
        <f t="shared" si="46"/>
        <v>13.391200089593353</v>
      </c>
      <c r="AP11" s="27">
        <f t="shared" si="47"/>
        <v>16.775187062197872</v>
      </c>
      <c r="AQ11" s="27">
        <f t="shared" si="48"/>
        <v>13.47948668094908</v>
      </c>
      <c r="AR11" s="35">
        <f t="shared" si="49"/>
        <v>19.309668568067938</v>
      </c>
      <c r="AS11" s="36">
        <f t="shared" si="50"/>
        <v>20.448374681831698</v>
      </c>
      <c r="AT11" s="27">
        <f t="shared" si="51"/>
        <v>18.93735361937836</v>
      </c>
      <c r="AU11" s="27">
        <f t="shared" si="52"/>
        <v>18.932093614344168</v>
      </c>
      <c r="AV11" s="35">
        <f t="shared" si="53"/>
        <v>21.784944986165289</v>
      </c>
      <c r="AW11" s="36">
        <f t="shared" si="54"/>
        <v>24.559889434051964</v>
      </c>
      <c r="AX11" s="27">
        <f t="shared" si="55"/>
        <v>19.018058365806308</v>
      </c>
      <c r="AY11" s="27">
        <f t="shared" si="56"/>
        <v>18.690308836098243</v>
      </c>
      <c r="AZ11" s="35">
        <f t="shared" si="57"/>
        <v>17.080224511943506</v>
      </c>
      <c r="BA11" s="36">
        <f t="shared" si="58"/>
        <v>14.329871151815993</v>
      </c>
      <c r="BB11" s="27">
        <f t="shared" si="59"/>
        <v>14.466366716765528</v>
      </c>
      <c r="BC11" s="27">
        <f t="shared" si="60"/>
        <v>14.526472185420971</v>
      </c>
      <c r="BD11" s="35">
        <f t="shared" si="61"/>
        <v>15.163942229322203</v>
      </c>
      <c r="BE11" s="36">
        <f t="shared" si="62"/>
        <v>15.298234679768585</v>
      </c>
      <c r="BF11" s="73">
        <f t="shared" si="19"/>
        <v>0.89404379441274184</v>
      </c>
      <c r="BG11" s="73">
        <f t="shared" si="20"/>
        <v>0.84402073039876324</v>
      </c>
      <c r="BH11" s="73">
        <f t="shared" si="21"/>
        <v>0.97633472294253343</v>
      </c>
      <c r="BI11" s="73">
        <f t="shared" si="22"/>
        <v>0.96553336072730844</v>
      </c>
      <c r="BJ11" s="73">
        <f t="shared" si="23"/>
        <v>0.96643393584642157</v>
      </c>
      <c r="BK11" s="73">
        <f t="shared" si="24"/>
        <v>0.97495785702237869</v>
      </c>
      <c r="BL11" s="73">
        <f t="shared" si="25"/>
        <v>0.80353719043315441</v>
      </c>
      <c r="BM11" s="73">
        <f t="shared" si="26"/>
        <v>1.058970774653627</v>
      </c>
      <c r="BN11" s="73">
        <f t="shared" si="27"/>
        <v>0.99972224181161151</v>
      </c>
      <c r="BO11" s="73">
        <f t="shared" si="28"/>
        <v>1.1273789972684771</v>
      </c>
      <c r="BP11" s="73">
        <f t="shared" si="29"/>
        <v>0.98276640425621231</v>
      </c>
      <c r="BQ11" s="73">
        <f t="shared" si="30"/>
        <v>0.83897440234440113</v>
      </c>
      <c r="BR11" s="73">
        <f t="shared" si="32"/>
        <v>1.0041548420437723</v>
      </c>
      <c r="BS11" s="73">
        <f t="shared" si="31"/>
        <v>1.0088560381209251</v>
      </c>
      <c r="BT11" s="35">
        <v>7.7104807411173232E-2</v>
      </c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</row>
    <row r="12" spans="1:104" s="37" customFormat="1" x14ac:dyDescent="0.25">
      <c r="A12" s="2" t="s">
        <v>30</v>
      </c>
      <c r="B12" s="34">
        <v>6775245054.8640003</v>
      </c>
      <c r="C12" s="67">
        <v>3273867018.1220002</v>
      </c>
      <c r="D12" s="38">
        <v>7278191118.507</v>
      </c>
      <c r="E12" s="38">
        <v>5401566184.3780003</v>
      </c>
      <c r="F12" s="34">
        <v>5191553662.2360001</v>
      </c>
      <c r="G12" s="67">
        <v>11683935092.427999</v>
      </c>
      <c r="H12" s="65">
        <v>52978831.137000002</v>
      </c>
      <c r="I12" s="65">
        <v>48666597.169</v>
      </c>
      <c r="J12" s="34">
        <v>1566633718.9300001</v>
      </c>
      <c r="K12" s="67">
        <v>549166708.16700006</v>
      </c>
      <c r="L12" s="65">
        <v>721709860.98000002</v>
      </c>
      <c r="M12" s="65">
        <v>1824608901.7260001</v>
      </c>
      <c r="N12" s="34">
        <v>900910948.39300001</v>
      </c>
      <c r="O12" s="67">
        <v>688446993.81299996</v>
      </c>
      <c r="P12" s="38">
        <v>5687569586.9540005</v>
      </c>
      <c r="Q12" s="38">
        <v>15168171565.934999</v>
      </c>
      <c r="R12" s="34">
        <v>7413459395.9320002</v>
      </c>
      <c r="S12" s="67">
        <v>2077244104.9590001</v>
      </c>
      <c r="T12" s="38">
        <v>5677651597.2159996</v>
      </c>
      <c r="U12" s="38">
        <v>9501070057.6779995</v>
      </c>
      <c r="V12" s="34">
        <v>1245674602.6900001</v>
      </c>
      <c r="W12" s="36">
        <v>581879632.61899996</v>
      </c>
      <c r="X12" s="65">
        <v>1551243396.4990001</v>
      </c>
      <c r="Y12" s="65">
        <v>675408853.50899994</v>
      </c>
      <c r="Z12" s="34">
        <v>1711467569.4219999</v>
      </c>
      <c r="AA12" s="67">
        <v>1817711372.0669999</v>
      </c>
      <c r="AB12" s="65">
        <v>1234119610.9449999</v>
      </c>
      <c r="AC12" s="65">
        <v>1474405014.97</v>
      </c>
      <c r="AD12" s="35">
        <f t="shared" si="35"/>
        <v>18.454373334270866</v>
      </c>
      <c r="AE12" s="27">
        <f t="shared" si="36"/>
        <v>15.415989156919958</v>
      </c>
      <c r="AF12" s="35">
        <f t="shared" si="37"/>
        <v>18.918560509459773</v>
      </c>
      <c r="AG12" s="36">
        <f t="shared" si="38"/>
        <v>12.871907026891066</v>
      </c>
      <c r="AH12" s="27">
        <f t="shared" si="39"/>
        <v>23.524369837093953</v>
      </c>
      <c r="AI12" s="27">
        <f t="shared" si="40"/>
        <v>19.315102993969205</v>
      </c>
      <c r="AJ12" s="35">
        <f t="shared" si="41"/>
        <v>7.7970108396901008</v>
      </c>
      <c r="AK12" s="36">
        <f t="shared" si="42"/>
        <v>5.7505305690144954</v>
      </c>
      <c r="AL12" s="27">
        <f t="shared" si="43"/>
        <v>11.992918486294791</v>
      </c>
      <c r="AM12" s="27">
        <f t="shared" si="44"/>
        <v>8.9136196550761806</v>
      </c>
      <c r="AN12" s="35">
        <f t="shared" si="45"/>
        <v>12.298939137823671</v>
      </c>
      <c r="AO12" s="36">
        <f t="shared" si="46"/>
        <v>10.020989176018039</v>
      </c>
      <c r="AP12" s="27">
        <f t="shared" si="47"/>
        <v>5.4775289896003594</v>
      </c>
      <c r="AQ12" s="27">
        <f t="shared" si="48"/>
        <v>9.2067429889855195</v>
      </c>
      <c r="AR12" s="35">
        <f t="shared" si="49"/>
        <v>17.934039874619749</v>
      </c>
      <c r="AS12" s="36">
        <f t="shared" si="50"/>
        <v>19.689567200345859</v>
      </c>
      <c r="AT12" s="27">
        <f t="shared" si="51"/>
        <v>18.528114488107942</v>
      </c>
      <c r="AU12" s="27">
        <f t="shared" si="52"/>
        <v>18.393525578425525</v>
      </c>
      <c r="AV12" s="35">
        <f t="shared" si="53"/>
        <v>16.008496224795913</v>
      </c>
      <c r="AW12" s="36">
        <f t="shared" si="54"/>
        <v>17.058629769338772</v>
      </c>
      <c r="AX12" s="27">
        <f t="shared" si="55"/>
        <v>8.5293256022568524</v>
      </c>
      <c r="AY12" s="27">
        <f t="shared" si="56"/>
        <v>7.9957473870219715</v>
      </c>
      <c r="AZ12" s="35">
        <f t="shared" si="57"/>
        <v>10.066220661518752</v>
      </c>
      <c r="BA12" s="36">
        <f t="shared" si="58"/>
        <v>6.6274220443803058</v>
      </c>
      <c r="BB12" s="27">
        <f t="shared" si="59"/>
        <v>12.499949948548124</v>
      </c>
      <c r="BC12" s="27">
        <f t="shared" si="60"/>
        <v>10.223636275884084</v>
      </c>
      <c r="BD12" s="35">
        <f t="shared" si="61"/>
        <v>12.272212247084791</v>
      </c>
      <c r="BE12" s="36">
        <f t="shared" si="62"/>
        <v>8.3965489540629932</v>
      </c>
      <c r="BF12" s="73">
        <f t="shared" si="19"/>
        <v>0.83535695727427117</v>
      </c>
      <c r="BG12" s="73">
        <f t="shared" si="20"/>
        <v>0.68038511812010094</v>
      </c>
      <c r="BH12" s="73">
        <f t="shared" si="21"/>
        <v>0.82106781723489797</v>
      </c>
      <c r="BI12" s="73">
        <f t="shared" si="22"/>
        <v>0.73753014934157202</v>
      </c>
      <c r="BJ12" s="73">
        <f t="shared" si="23"/>
        <v>0.74324024342051886</v>
      </c>
      <c r="BK12" s="73">
        <f t="shared" si="24"/>
        <v>0.81478484149904318</v>
      </c>
      <c r="BL12" s="73">
        <f t="shared" si="25"/>
        <v>1.6808204952389021</v>
      </c>
      <c r="BM12" s="73">
        <f t="shared" si="26"/>
        <v>1.0978880016995241</v>
      </c>
      <c r="BN12" s="73">
        <f t="shared" si="27"/>
        <v>0.9927359629729835</v>
      </c>
      <c r="BO12" s="73">
        <f t="shared" si="28"/>
        <v>1.0655985128019885</v>
      </c>
      <c r="BP12" s="73">
        <f t="shared" si="29"/>
        <v>0.93744192212644617</v>
      </c>
      <c r="BQ12" s="73">
        <f t="shared" si="30"/>
        <v>0.65838235294361069</v>
      </c>
      <c r="BR12" s="73">
        <f t="shared" si="32"/>
        <v>0.81789417701401002</v>
      </c>
      <c r="BS12" s="73">
        <f t="shared" si="31"/>
        <v>0.68419196026026652</v>
      </c>
      <c r="BT12" s="35">
        <v>0.30586641403421766</v>
      </c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</row>
    <row r="13" spans="1:104" s="37" customFormat="1" x14ac:dyDescent="0.25">
      <c r="A13" s="2" t="s">
        <v>31</v>
      </c>
      <c r="B13" s="34">
        <v>2072065549.1459999</v>
      </c>
      <c r="C13" s="67">
        <v>1273160929.589</v>
      </c>
      <c r="D13" s="38">
        <v>2140933790.309</v>
      </c>
      <c r="E13" s="38">
        <v>1946791219.1530001</v>
      </c>
      <c r="F13" s="34">
        <v>3013594421.612</v>
      </c>
      <c r="G13" s="67">
        <v>6986124082.1479998</v>
      </c>
      <c r="H13" s="65">
        <v>28855977.723000001</v>
      </c>
      <c r="I13" s="65">
        <v>23267749.817000002</v>
      </c>
      <c r="J13" s="34">
        <v>741635270.94799995</v>
      </c>
      <c r="K13" s="67">
        <v>304372178.09200001</v>
      </c>
      <c r="L13" s="65">
        <v>333923876.954</v>
      </c>
      <c r="M13" s="65">
        <v>715037305.38199997</v>
      </c>
      <c r="N13" s="34">
        <v>1353354475.5309999</v>
      </c>
      <c r="O13" s="67">
        <v>773468385.66700006</v>
      </c>
      <c r="P13" s="38">
        <v>1732268606.1110001</v>
      </c>
      <c r="Q13" s="38">
        <v>7816838540.658</v>
      </c>
      <c r="R13" s="34">
        <v>1893618921.22</v>
      </c>
      <c r="S13" s="67">
        <v>1158919759.743</v>
      </c>
      <c r="T13" s="38">
        <v>3453423563.9679999</v>
      </c>
      <c r="U13" s="38">
        <v>6936518417.0780001</v>
      </c>
      <c r="V13" s="34">
        <v>640320881.45700002</v>
      </c>
      <c r="W13" s="36">
        <v>421626134.94400001</v>
      </c>
      <c r="X13" s="65">
        <v>630563322.32700002</v>
      </c>
      <c r="Y13" s="65">
        <v>445785042.44300002</v>
      </c>
      <c r="Z13" s="34">
        <v>1036180992.696</v>
      </c>
      <c r="AA13" s="67">
        <v>1235500796.227</v>
      </c>
      <c r="AB13" s="65">
        <v>539021758.70299995</v>
      </c>
      <c r="AC13" s="65">
        <v>699359078.70899999</v>
      </c>
      <c r="AD13" s="35">
        <f t="shared" si="35"/>
        <v>5.643880170735585</v>
      </c>
      <c r="AE13" s="27">
        <f t="shared" si="36"/>
        <v>5.9950617960093204</v>
      </c>
      <c r="AF13" s="35">
        <f t="shared" si="37"/>
        <v>5.5650346080794417</v>
      </c>
      <c r="AG13" s="36">
        <f t="shared" si="38"/>
        <v>4.6391943962806232</v>
      </c>
      <c r="AH13" s="27">
        <f t="shared" si="39"/>
        <v>13.655432328223375</v>
      </c>
      <c r="AI13" s="27">
        <f t="shared" si="40"/>
        <v>11.54899484701744</v>
      </c>
      <c r="AJ13" s="35">
        <f t="shared" si="41"/>
        <v>4.2467975655083023</v>
      </c>
      <c r="AK13" s="36">
        <f t="shared" si="42"/>
        <v>2.7493581712770756</v>
      </c>
      <c r="AL13" s="27">
        <f t="shared" si="43"/>
        <v>5.6773777070975511</v>
      </c>
      <c r="AM13" s="27">
        <f t="shared" si="44"/>
        <v>4.940317373124822</v>
      </c>
      <c r="AN13" s="35">
        <f t="shared" si="45"/>
        <v>5.6905269851054134</v>
      </c>
      <c r="AO13" s="36">
        <f t="shared" si="46"/>
        <v>3.9270777923444253</v>
      </c>
      <c r="AP13" s="27">
        <f t="shared" si="47"/>
        <v>8.2283808251519766</v>
      </c>
      <c r="AQ13" s="27">
        <f t="shared" si="48"/>
        <v>10.343751517456523</v>
      </c>
      <c r="AR13" s="35">
        <f t="shared" si="49"/>
        <v>5.4621879839160741</v>
      </c>
      <c r="AS13" s="36">
        <f t="shared" si="50"/>
        <v>10.146916328807478</v>
      </c>
      <c r="AT13" s="27">
        <f t="shared" si="51"/>
        <v>4.7326337537457839</v>
      </c>
      <c r="AU13" s="27">
        <f t="shared" si="52"/>
        <v>10.261971712080694</v>
      </c>
      <c r="AV13" s="35">
        <f t="shared" si="53"/>
        <v>9.7371452157281357</v>
      </c>
      <c r="AW13" s="36">
        <f t="shared" si="54"/>
        <v>12.454123466810003</v>
      </c>
      <c r="AX13" s="27">
        <f t="shared" si="55"/>
        <v>4.3843755633107513</v>
      </c>
      <c r="AY13" s="27">
        <f t="shared" si="56"/>
        <v>5.7936656961252471</v>
      </c>
      <c r="AZ13" s="35">
        <f t="shared" si="57"/>
        <v>4.0918076157032317</v>
      </c>
      <c r="BA13" s="36">
        <f t="shared" si="58"/>
        <v>4.3742476901102405</v>
      </c>
      <c r="BB13" s="27">
        <f t="shared" si="59"/>
        <v>7.5678971531497705</v>
      </c>
      <c r="BC13" s="27">
        <f t="shared" si="60"/>
        <v>6.9490189439847141</v>
      </c>
      <c r="BD13" s="35">
        <f t="shared" si="61"/>
        <v>5.3600877661565214</v>
      </c>
      <c r="BE13" s="36">
        <f t="shared" si="62"/>
        <v>3.9827609654244123</v>
      </c>
      <c r="BF13" s="73">
        <f t="shared" si="19"/>
        <v>1.062223437537648</v>
      </c>
      <c r="BG13" s="73">
        <f t="shared" si="20"/>
        <v>0.83363262279543371</v>
      </c>
      <c r="BH13" s="73">
        <f t="shared" si="21"/>
        <v>0.84574362564469674</v>
      </c>
      <c r="BI13" s="73">
        <f t="shared" si="22"/>
        <v>0.64739562667334316</v>
      </c>
      <c r="BJ13" s="73">
        <f t="shared" si="23"/>
        <v>0.87017592064531901</v>
      </c>
      <c r="BK13" s="73">
        <f t="shared" si="24"/>
        <v>0.69010792895338124</v>
      </c>
      <c r="BL13" s="73">
        <f t="shared" si="25"/>
        <v>1.2570822543650897</v>
      </c>
      <c r="BM13" s="73">
        <f t="shared" si="26"/>
        <v>1.8576651625110721</v>
      </c>
      <c r="BN13" s="73">
        <f t="shared" si="27"/>
        <v>2.1683426704968563</v>
      </c>
      <c r="BO13" s="73">
        <f t="shared" si="28"/>
        <v>1.2790323232206919</v>
      </c>
      <c r="BP13" s="73">
        <f t="shared" si="29"/>
        <v>1.3214346290513275</v>
      </c>
      <c r="BQ13" s="73">
        <f t="shared" si="30"/>
        <v>1.0690257463041717</v>
      </c>
      <c r="BR13" s="73">
        <f t="shared" si="32"/>
        <v>0.91822322679061796</v>
      </c>
      <c r="BS13" s="73">
        <f t="shared" si="31"/>
        <v>0.74304025217114522</v>
      </c>
      <c r="BT13" s="35">
        <v>4.5663604684315441E-2</v>
      </c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</row>
    <row r="14" spans="1:104" s="37" customFormat="1" x14ac:dyDescent="0.25">
      <c r="A14" s="2" t="s">
        <v>32</v>
      </c>
      <c r="B14" s="34">
        <v>4488428258.5270004</v>
      </c>
      <c r="C14" s="67">
        <v>3354758844.0640001</v>
      </c>
      <c r="D14" s="38">
        <v>4394606669.7539997</v>
      </c>
      <c r="E14" s="38">
        <v>7493420958.6330004</v>
      </c>
      <c r="F14" s="34">
        <v>1018035991.811</v>
      </c>
      <c r="G14" s="67">
        <v>4322931454.4519997</v>
      </c>
      <c r="H14" s="65">
        <v>161551063.36500001</v>
      </c>
      <c r="I14" s="65">
        <v>229122043.178</v>
      </c>
      <c r="J14" s="34">
        <v>2081248352.4960001</v>
      </c>
      <c r="K14" s="67">
        <v>1200197871.582</v>
      </c>
      <c r="L14" s="65">
        <v>1050396959.569</v>
      </c>
      <c r="M14" s="65">
        <v>3584156091.2859998</v>
      </c>
      <c r="N14" s="34">
        <v>2783485860.507</v>
      </c>
      <c r="O14" s="67">
        <v>1353208258.069</v>
      </c>
      <c r="P14" s="38">
        <v>3555736854.645</v>
      </c>
      <c r="Q14" s="38">
        <v>6654550459.3540001</v>
      </c>
      <c r="R14" s="34">
        <v>4712627642.4639997</v>
      </c>
      <c r="S14" s="67">
        <v>1153090751.3789999</v>
      </c>
      <c r="T14" s="38">
        <v>3299824051.3270001</v>
      </c>
      <c r="U14" s="38">
        <v>3368837617.277</v>
      </c>
      <c r="V14" s="34">
        <v>2584003278.0450001</v>
      </c>
      <c r="W14" s="36">
        <v>1250662023.8740001</v>
      </c>
      <c r="X14" s="65">
        <v>2869711519.0019999</v>
      </c>
      <c r="Y14" s="65">
        <v>2225846036.6209998</v>
      </c>
      <c r="Z14" s="34">
        <v>2148799237.4450002</v>
      </c>
      <c r="AA14" s="67">
        <v>3070057300.6700001</v>
      </c>
      <c r="AB14" s="65">
        <v>1710628841.8299999</v>
      </c>
      <c r="AC14" s="65">
        <v>3615233373.4710002</v>
      </c>
      <c r="AD14" s="35">
        <f t="shared" si="35"/>
        <v>12.225554957231163</v>
      </c>
      <c r="AE14" s="27">
        <f t="shared" si="36"/>
        <v>15.79689268925728</v>
      </c>
      <c r="AF14" s="35">
        <f t="shared" si="37"/>
        <v>11.423117481156671</v>
      </c>
      <c r="AG14" s="36">
        <f t="shared" si="38"/>
        <v>17.856787198468407</v>
      </c>
      <c r="AH14" s="27">
        <f t="shared" si="39"/>
        <v>4.6130034931623998</v>
      </c>
      <c r="AI14" s="27">
        <f t="shared" si="40"/>
        <v>7.1463822434893425</v>
      </c>
      <c r="AJ14" s="35">
        <f t="shared" si="41"/>
        <v>23.775824516835399</v>
      </c>
      <c r="AK14" s="36">
        <f t="shared" si="42"/>
        <v>27.073462908342101</v>
      </c>
      <c r="AL14" s="27">
        <f t="shared" si="43"/>
        <v>15.932404326307701</v>
      </c>
      <c r="AM14" s="27">
        <f t="shared" si="44"/>
        <v>19.480618870400733</v>
      </c>
      <c r="AN14" s="35">
        <f t="shared" si="45"/>
        <v>17.900224140975354</v>
      </c>
      <c r="AO14" s="36">
        <f t="shared" si="46"/>
        <v>19.684650974770765</v>
      </c>
      <c r="AP14" s="27">
        <f t="shared" si="47"/>
        <v>16.923564443595634</v>
      </c>
      <c r="AQ14" s="27">
        <f t="shared" si="48"/>
        <v>18.096731853837049</v>
      </c>
      <c r="AR14" s="35">
        <f t="shared" si="49"/>
        <v>11.211946607410219</v>
      </c>
      <c r="AS14" s="36">
        <f t="shared" si="50"/>
        <v>8.6381682780937279</v>
      </c>
      <c r="AT14" s="27">
        <f t="shared" si="51"/>
        <v>11.778051222255066</v>
      </c>
      <c r="AU14" s="27">
        <f t="shared" si="52"/>
        <v>10.210357164621328</v>
      </c>
      <c r="AV14" s="35">
        <f t="shared" si="53"/>
        <v>9.3040617170066486</v>
      </c>
      <c r="AW14" s="36">
        <f t="shared" si="54"/>
        <v>6.0485559328876777</v>
      </c>
      <c r="AX14" s="27">
        <f t="shared" si="55"/>
        <v>17.693067891205697</v>
      </c>
      <c r="AY14" s="27">
        <f t="shared" si="56"/>
        <v>17.185646392929993</v>
      </c>
      <c r="AZ14" s="35">
        <f t="shared" si="57"/>
        <v>18.621932219258227</v>
      </c>
      <c r="BA14" s="36">
        <f t="shared" si="58"/>
        <v>21.84102416463509</v>
      </c>
      <c r="BB14" s="27">
        <f t="shared" si="59"/>
        <v>15.694064788275275</v>
      </c>
      <c r="BC14" s="27">
        <f t="shared" si="60"/>
        <v>17.267399913156108</v>
      </c>
      <c r="BD14" s="35">
        <f t="shared" si="61"/>
        <v>17.010669011934361</v>
      </c>
      <c r="BE14" s="36">
        <f t="shared" si="62"/>
        <v>20.588294052519348</v>
      </c>
      <c r="BF14" s="73">
        <f t="shared" si="19"/>
        <v>1.2921207049103114</v>
      </c>
      <c r="BG14" s="73">
        <f t="shared" si="20"/>
        <v>1.5632148778934103</v>
      </c>
      <c r="BH14" s="73">
        <f t="shared" si="21"/>
        <v>1.5491820576511659</v>
      </c>
      <c r="BI14" s="73">
        <f t="shared" si="22"/>
        <v>1.1386971202269633</v>
      </c>
      <c r="BJ14" s="73">
        <f t="shared" si="23"/>
        <v>1.2227042743469794</v>
      </c>
      <c r="BK14" s="73">
        <f t="shared" si="24"/>
        <v>1.0996874016627918</v>
      </c>
      <c r="BL14" s="73">
        <f t="shared" si="25"/>
        <v>1.0693215317701807</v>
      </c>
      <c r="BM14" s="73">
        <f t="shared" si="26"/>
        <v>0.77044322280170108</v>
      </c>
      <c r="BN14" s="73">
        <f t="shared" si="27"/>
        <v>0.86689699101736617</v>
      </c>
      <c r="BO14" s="73">
        <f t="shared" si="28"/>
        <v>0.65009843193878236</v>
      </c>
      <c r="BP14" s="73">
        <f t="shared" si="29"/>
        <v>0.9713208867226516</v>
      </c>
      <c r="BQ14" s="73">
        <f t="shared" si="30"/>
        <v>1.1728656246556293</v>
      </c>
      <c r="BR14" s="73">
        <f t="shared" si="32"/>
        <v>1.1002503268660035</v>
      </c>
      <c r="BS14" s="73">
        <f t="shared" si="31"/>
        <v>1.2103165394656139</v>
      </c>
      <c r="BT14" s="35">
        <v>1.6697666538207374E-2</v>
      </c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</row>
    <row r="15" spans="1:104" s="37" customFormat="1" x14ac:dyDescent="0.25">
      <c r="A15" s="6" t="s">
        <v>33</v>
      </c>
      <c r="B15" s="34">
        <v>3782032893.7199998</v>
      </c>
      <c r="C15" s="67">
        <v>2265695697.3800001</v>
      </c>
      <c r="D15" s="38">
        <v>3938853752.8210001</v>
      </c>
      <c r="E15" s="38">
        <v>4303145405.2329998</v>
      </c>
      <c r="F15" s="34">
        <v>2210357448.25</v>
      </c>
      <c r="G15" s="67">
        <v>6868168694.0150003</v>
      </c>
      <c r="H15" s="65">
        <v>104634179.073</v>
      </c>
      <c r="I15" s="65">
        <v>134021382.40800001</v>
      </c>
      <c r="J15" s="34">
        <v>1705472752.5380001</v>
      </c>
      <c r="K15" s="67">
        <v>779270688.57799995</v>
      </c>
      <c r="L15" s="65">
        <v>801339851.30900002</v>
      </c>
      <c r="M15" s="65">
        <v>2755160117.5430002</v>
      </c>
      <c r="N15" s="34">
        <v>2304054188.6170001</v>
      </c>
      <c r="O15" s="67">
        <v>946067908.58000004</v>
      </c>
      <c r="P15" s="38">
        <v>3248810650.48</v>
      </c>
      <c r="Q15" s="38">
        <v>5457584579.6549997</v>
      </c>
      <c r="R15" s="34">
        <v>4236644429.013</v>
      </c>
      <c r="S15" s="67">
        <v>898195661.44599998</v>
      </c>
      <c r="T15" s="38">
        <v>3965902164.6420002</v>
      </c>
      <c r="U15" s="38">
        <v>3716582587.2259998</v>
      </c>
      <c r="V15" s="34">
        <v>2006157585.2880001</v>
      </c>
      <c r="W15" s="36">
        <v>878933874.78199995</v>
      </c>
      <c r="X15" s="65">
        <v>2074268913.5450001</v>
      </c>
      <c r="Y15" s="65">
        <v>1379459921.99</v>
      </c>
      <c r="Z15" s="34">
        <v>1565319950.8559999</v>
      </c>
      <c r="AA15" s="67">
        <v>2213289100.8109999</v>
      </c>
      <c r="AB15" s="65">
        <v>1560615968.3380001</v>
      </c>
      <c r="AC15" s="65">
        <v>2482763560.415</v>
      </c>
      <c r="AD15" s="35">
        <f t="shared" si="35"/>
        <v>10.301479343997343</v>
      </c>
      <c r="AE15" s="27">
        <f t="shared" si="36"/>
        <v>10.668710766305383</v>
      </c>
      <c r="AF15" s="35">
        <f t="shared" si="37"/>
        <v>10.238456485592097</v>
      </c>
      <c r="AG15" s="36">
        <f t="shared" si="38"/>
        <v>10.254375432730328</v>
      </c>
      <c r="AH15" s="27">
        <f t="shared" si="39"/>
        <v>10.015742775239476</v>
      </c>
      <c r="AI15" s="27">
        <f t="shared" si="40"/>
        <v>11.353998858725873</v>
      </c>
      <c r="AJ15" s="35">
        <f t="shared" si="41"/>
        <v>15.399241752324807</v>
      </c>
      <c r="AK15" s="36">
        <f t="shared" si="42"/>
        <v>15.83620185653144</v>
      </c>
      <c r="AL15" s="27">
        <f t="shared" si="43"/>
        <v>13.05576118695741</v>
      </c>
      <c r="AM15" s="27">
        <f t="shared" si="44"/>
        <v>12.648477089076044</v>
      </c>
      <c r="AN15" s="35">
        <f t="shared" si="45"/>
        <v>13.655944850994878</v>
      </c>
      <c r="AO15" s="36">
        <f t="shared" si="46"/>
        <v>15.131697368119646</v>
      </c>
      <c r="AP15" s="27">
        <f t="shared" si="47"/>
        <v>14.008624974834207</v>
      </c>
      <c r="AQ15" s="27">
        <f t="shared" si="48"/>
        <v>12.651960372695047</v>
      </c>
      <c r="AR15" s="35">
        <f t="shared" si="49"/>
        <v>10.244147145811242</v>
      </c>
      <c r="AS15" s="36">
        <f t="shared" si="50"/>
        <v>7.0844055175390217</v>
      </c>
      <c r="AT15" s="27">
        <f t="shared" si="51"/>
        <v>10.588448500740608</v>
      </c>
      <c r="AU15" s="27">
        <f t="shared" si="52"/>
        <v>7.9533189353130558</v>
      </c>
      <c r="AV15" s="35">
        <f t="shared" si="53"/>
        <v>11.182110903337641</v>
      </c>
      <c r="AW15" s="36">
        <f t="shared" si="54"/>
        <v>6.6729122064966715</v>
      </c>
      <c r="AX15" s="27">
        <f t="shared" si="55"/>
        <v>13.736469554254075</v>
      </c>
      <c r="AY15" s="27">
        <f t="shared" si="56"/>
        <v>12.077640870538692</v>
      </c>
      <c r="AZ15" s="35">
        <f t="shared" si="57"/>
        <v>13.46020143724505</v>
      </c>
      <c r="BA15" s="36">
        <f t="shared" si="58"/>
        <v>13.535894664155215</v>
      </c>
      <c r="BB15" s="27">
        <f t="shared" si="59"/>
        <v>11.432539762218116</v>
      </c>
      <c r="BC15" s="27">
        <f t="shared" si="60"/>
        <v>12.44854551046741</v>
      </c>
      <c r="BD15" s="35">
        <f t="shared" si="61"/>
        <v>15.51892558045351</v>
      </c>
      <c r="BE15" s="36">
        <f t="shared" si="62"/>
        <v>14.139022564849627</v>
      </c>
      <c r="BF15" s="73">
        <f t="shared" si="19"/>
        <v>1.0356484161201589</v>
      </c>
      <c r="BG15" s="73">
        <f t="shared" si="20"/>
        <v>1.0015548190452956</v>
      </c>
      <c r="BH15" s="73">
        <f t="shared" si="21"/>
        <v>1.1336152608466326</v>
      </c>
      <c r="BI15" s="73">
        <f t="shared" si="22"/>
        <v>1.0283754298578154</v>
      </c>
      <c r="BJ15" s="73">
        <f t="shared" si="23"/>
        <v>0.96880426257426955</v>
      </c>
      <c r="BK15" s="73">
        <f t="shared" si="24"/>
        <v>1.1080666722974686</v>
      </c>
      <c r="BL15" s="73">
        <f t="shared" si="25"/>
        <v>0.90315504879484321</v>
      </c>
      <c r="BM15" s="73">
        <f t="shared" si="26"/>
        <v>0.69155639963994309</v>
      </c>
      <c r="BN15" s="73">
        <f t="shared" si="27"/>
        <v>0.75113166341194948</v>
      </c>
      <c r="BO15" s="73">
        <f t="shared" si="28"/>
        <v>0.59674888437253271</v>
      </c>
      <c r="BP15" s="73">
        <f t="shared" si="29"/>
        <v>0.87923908125274763</v>
      </c>
      <c r="BQ15" s="73">
        <f t="shared" si="30"/>
        <v>1.0056234839621878</v>
      </c>
      <c r="BR15" s="73">
        <f t="shared" si="32"/>
        <v>1.0888696448366579</v>
      </c>
      <c r="BS15" s="73">
        <f t="shared" si="31"/>
        <v>0.91108256763974005</v>
      </c>
      <c r="BT15" s="35">
        <v>3.1894243085802285E-2</v>
      </c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</row>
    <row r="16" spans="1:104" s="37" customFormat="1" x14ac:dyDescent="0.25">
      <c r="A16" s="6" t="s">
        <v>34</v>
      </c>
      <c r="B16" s="34">
        <v>3992575229.6100001</v>
      </c>
      <c r="C16" s="67">
        <v>1982418952.848</v>
      </c>
      <c r="D16" s="38">
        <v>4056955983.2839999</v>
      </c>
      <c r="E16" s="38">
        <v>3150055118.3930001</v>
      </c>
      <c r="F16" s="34">
        <v>2560513616.789</v>
      </c>
      <c r="G16" s="67">
        <v>6182315902.9399996</v>
      </c>
      <c r="H16" s="65">
        <v>60906958.045999996</v>
      </c>
      <c r="I16" s="65">
        <v>45630884.682999998</v>
      </c>
      <c r="J16" s="34">
        <v>1114750820.9030001</v>
      </c>
      <c r="K16" s="67">
        <v>377409244.24699998</v>
      </c>
      <c r="L16" s="65">
        <v>681482473.04999995</v>
      </c>
      <c r="M16" s="65">
        <v>1968294314.4660001</v>
      </c>
      <c r="N16" s="34">
        <v>1684772510.8099999</v>
      </c>
      <c r="O16" s="67">
        <v>598829652.83700001</v>
      </c>
      <c r="P16" s="38">
        <v>3024219362.0409999</v>
      </c>
      <c r="Q16" s="38">
        <v>4722854020.8979998</v>
      </c>
      <c r="R16" s="34">
        <v>4186008759.8800001</v>
      </c>
      <c r="S16" s="67">
        <v>805819609.11300004</v>
      </c>
      <c r="T16" s="38">
        <v>2958799707.5970001</v>
      </c>
      <c r="U16" s="38">
        <v>2469869703.8200002</v>
      </c>
      <c r="V16" s="34">
        <v>867921223.44599998</v>
      </c>
      <c r="W16" s="36">
        <v>341998123.56999999</v>
      </c>
      <c r="X16" s="65">
        <v>1086930666.664</v>
      </c>
      <c r="Y16" s="65">
        <v>437030212.21899998</v>
      </c>
      <c r="Z16" s="34">
        <v>1522813679.6129999</v>
      </c>
      <c r="AA16" s="67">
        <v>1295716565.5940001</v>
      </c>
      <c r="AB16" s="65">
        <v>1145857927.813</v>
      </c>
      <c r="AC16" s="65">
        <v>1219880272.6470001</v>
      </c>
      <c r="AD16" s="35">
        <f t="shared" si="35"/>
        <v>10.874953342018145</v>
      </c>
      <c r="AE16" s="27">
        <f t="shared" si="36"/>
        <v>9.3348168732608361</v>
      </c>
      <c r="AF16" s="35">
        <f t="shared" si="37"/>
        <v>10.545445427890545</v>
      </c>
      <c r="AG16" s="36">
        <f t="shared" si="38"/>
        <v>7.5065666566864646</v>
      </c>
      <c r="AH16" s="27">
        <f t="shared" si="39"/>
        <v>11.602397512022737</v>
      </c>
      <c r="AI16" s="27">
        <f t="shared" si="40"/>
        <v>10.220192722906097</v>
      </c>
      <c r="AJ16" s="35">
        <f t="shared" si="41"/>
        <v>8.9638106750443409</v>
      </c>
      <c r="AK16" s="36">
        <f t="shared" si="42"/>
        <v>5.3918254516449604</v>
      </c>
      <c r="AL16" s="27">
        <f t="shared" si="43"/>
        <v>8.5336575908444612</v>
      </c>
      <c r="AM16" s="27">
        <f t="shared" si="44"/>
        <v>6.1257946038937563</v>
      </c>
      <c r="AN16" s="35">
        <f t="shared" si="45"/>
        <v>11.61340853532799</v>
      </c>
      <c r="AO16" s="36">
        <f t="shared" si="46"/>
        <v>10.810128133115732</v>
      </c>
      <c r="AP16" s="27">
        <f t="shared" si="47"/>
        <v>10.243398956694557</v>
      </c>
      <c r="AQ16" s="27">
        <f t="shared" si="48"/>
        <v>8.0082718893405893</v>
      </c>
      <c r="AR16" s="35">
        <f t="shared" si="49"/>
        <v>9.5359660746563186</v>
      </c>
      <c r="AS16" s="36">
        <f t="shared" si="50"/>
        <v>6.1306632257994664</v>
      </c>
      <c r="AT16" s="27">
        <f t="shared" si="51"/>
        <v>10.461897126439833</v>
      </c>
      <c r="AU16" s="27">
        <f t="shared" si="52"/>
        <v>7.1353499362124193</v>
      </c>
      <c r="AV16" s="35">
        <f t="shared" si="53"/>
        <v>8.3425221040719393</v>
      </c>
      <c r="AW16" s="36">
        <f t="shared" si="54"/>
        <v>4.4345102814944122</v>
      </c>
      <c r="AX16" s="27">
        <f t="shared" si="55"/>
        <v>5.9427901121961968</v>
      </c>
      <c r="AY16" s="27">
        <f t="shared" si="56"/>
        <v>4.6994781216062025</v>
      </c>
      <c r="AZ16" s="35">
        <f t="shared" si="57"/>
        <v>7.0532348173761017</v>
      </c>
      <c r="BA16" s="36">
        <f t="shared" si="58"/>
        <v>4.2883412728047823</v>
      </c>
      <c r="BB16" s="27">
        <f t="shared" si="59"/>
        <v>11.122089086710224</v>
      </c>
      <c r="BC16" s="27">
        <f t="shared" si="60"/>
        <v>7.2876998443416703</v>
      </c>
      <c r="BD16" s="35">
        <f t="shared" si="61"/>
        <v>11.394528998982578</v>
      </c>
      <c r="BE16" s="36">
        <f t="shared" si="62"/>
        <v>6.9470629327618356</v>
      </c>
      <c r="BF16" s="73">
        <f t="shared" si="19"/>
        <v>0.85837764813145445</v>
      </c>
      <c r="BG16" s="73">
        <f t="shared" si="20"/>
        <v>0.7118302122007224</v>
      </c>
      <c r="BH16" s="73">
        <f t="shared" si="21"/>
        <v>0.88086903696547547</v>
      </c>
      <c r="BI16" s="73">
        <f t="shared" si="22"/>
        <v>0.60151041193407273</v>
      </c>
      <c r="BJ16" s="73">
        <f t="shared" si="23"/>
        <v>0.71783927802141512</v>
      </c>
      <c r="BK16" s="73">
        <f t="shared" si="24"/>
        <v>0.9308316417381961</v>
      </c>
      <c r="BL16" s="73">
        <f t="shared" si="25"/>
        <v>0.78179829988041183</v>
      </c>
      <c r="BM16" s="73">
        <f t="shared" si="26"/>
        <v>0.64289901807567185</v>
      </c>
      <c r="BN16" s="73">
        <f t="shared" si="27"/>
        <v>0.68203212572025806</v>
      </c>
      <c r="BO16" s="73">
        <f t="shared" si="28"/>
        <v>0.53155511321090199</v>
      </c>
      <c r="BP16" s="73">
        <f t="shared" si="29"/>
        <v>0.79078648797668538</v>
      </c>
      <c r="BQ16" s="73">
        <f t="shared" si="30"/>
        <v>0.60799638518204091</v>
      </c>
      <c r="BR16" s="73">
        <f t="shared" si="32"/>
        <v>0.65524559168023011</v>
      </c>
      <c r="BS16" s="73">
        <f t="shared" si="31"/>
        <v>0.60968408026186438</v>
      </c>
      <c r="BT16" s="35">
        <v>2.3871234139443667E-2</v>
      </c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</row>
    <row r="17" spans="1:104" s="37" customFormat="1" x14ac:dyDescent="0.25">
      <c r="A17" s="6" t="s">
        <v>35</v>
      </c>
      <c r="B17" s="34">
        <v>968308609.43299997</v>
      </c>
      <c r="C17" s="67">
        <v>513360592.54699999</v>
      </c>
      <c r="D17" s="38">
        <v>959199458.72899997</v>
      </c>
      <c r="E17" s="38">
        <v>727402504.95200002</v>
      </c>
      <c r="F17" s="34"/>
      <c r="G17" s="67"/>
      <c r="H17" s="65">
        <v>26166443.927999999</v>
      </c>
      <c r="I17" s="65">
        <v>13566296.088</v>
      </c>
      <c r="J17" s="34">
        <v>387328299.352</v>
      </c>
      <c r="K17" s="67">
        <v>117762604.93799999</v>
      </c>
      <c r="L17" s="65">
        <v>238090985.73100001</v>
      </c>
      <c r="M17" s="65">
        <v>556476091.90600002</v>
      </c>
      <c r="N17" s="34">
        <v>780285009.98199999</v>
      </c>
      <c r="O17" s="67">
        <v>338235920.63300002</v>
      </c>
      <c r="P17" s="38">
        <v>749135759.09500003</v>
      </c>
      <c r="Q17" s="38">
        <v>1769123680.8670001</v>
      </c>
      <c r="R17" s="34">
        <v>847590978.63</v>
      </c>
      <c r="S17" s="67">
        <v>377441509.09799999</v>
      </c>
      <c r="T17" s="38"/>
      <c r="U17" s="38"/>
      <c r="V17" s="34">
        <v>356357622.51300001</v>
      </c>
      <c r="W17" s="36">
        <v>173140610.92399999</v>
      </c>
      <c r="X17" s="65">
        <v>371468650.426</v>
      </c>
      <c r="Y17" s="65">
        <v>171308419.10600001</v>
      </c>
      <c r="Z17" s="34">
        <v>563133924.62899995</v>
      </c>
      <c r="AA17" s="67">
        <v>472955354.46700001</v>
      </c>
      <c r="AB17" s="65">
        <v>362756457.33899999</v>
      </c>
      <c r="AC17" s="65">
        <v>412205395.71700001</v>
      </c>
      <c r="AD17" s="35">
        <f t="shared" si="35"/>
        <v>2.6374733956577092</v>
      </c>
      <c r="AE17" s="27">
        <f t="shared" si="36"/>
        <v>2.4173130076719698</v>
      </c>
      <c r="AF17" s="35">
        <f t="shared" si="37"/>
        <v>2.4932943783878181</v>
      </c>
      <c r="AG17" s="36">
        <f t="shared" si="38"/>
        <v>1.7333967770216234</v>
      </c>
      <c r="AH17" s="27">
        <f t="shared" si="39"/>
        <v>0</v>
      </c>
      <c r="AI17" s="27">
        <f t="shared" si="40"/>
        <v>0</v>
      </c>
      <c r="AJ17" s="35">
        <f t="shared" si="41"/>
        <v>3.8509729747561985</v>
      </c>
      <c r="AK17" s="36">
        <f t="shared" si="42"/>
        <v>1.6030173651023067</v>
      </c>
      <c r="AL17" s="27">
        <f t="shared" si="43"/>
        <v>2.9650815410358717</v>
      </c>
      <c r="AM17" s="27">
        <f t="shared" si="44"/>
        <v>1.9114251727166243</v>
      </c>
      <c r="AN17" s="35">
        <f t="shared" si="45"/>
        <v>4.0574013202393546</v>
      </c>
      <c r="AO17" s="36">
        <f t="shared" si="46"/>
        <v>3.0562390046589032</v>
      </c>
      <c r="AP17" s="27">
        <f t="shared" si="47"/>
        <v>4.7441245663079341</v>
      </c>
      <c r="AQ17" s="27">
        <f t="shared" si="48"/>
        <v>4.5232984077156013</v>
      </c>
      <c r="AR17" s="35">
        <f t="shared" si="49"/>
        <v>2.3621742766770168</v>
      </c>
      <c r="AS17" s="36">
        <f t="shared" si="50"/>
        <v>2.2964718884366615</v>
      </c>
      <c r="AT17" s="27">
        <f t="shared" si="51"/>
        <v>2.1183447365694774</v>
      </c>
      <c r="AU17" s="27">
        <f t="shared" si="52"/>
        <v>3.3421589862163175</v>
      </c>
      <c r="AV17" s="35">
        <f t="shared" si="53"/>
        <v>0</v>
      </c>
      <c r="AW17" s="36">
        <f t="shared" si="54"/>
        <v>0</v>
      </c>
      <c r="AX17" s="27">
        <f t="shared" si="55"/>
        <v>2.4400354528348083</v>
      </c>
      <c r="AY17" s="27">
        <f t="shared" si="56"/>
        <v>2.3791666004048353</v>
      </c>
      <c r="AZ17" s="35">
        <f t="shared" si="57"/>
        <v>2.4105085072167771</v>
      </c>
      <c r="BA17" s="36">
        <f t="shared" si="58"/>
        <v>1.6809569304171348</v>
      </c>
      <c r="BB17" s="27">
        <f t="shared" si="59"/>
        <v>4.1129297440145161</v>
      </c>
      <c r="BC17" s="27">
        <f t="shared" si="60"/>
        <v>2.6601162280807968</v>
      </c>
      <c r="BD17" s="35">
        <f t="shared" si="61"/>
        <v>3.6072874938401478</v>
      </c>
      <c r="BE17" s="36">
        <f t="shared" si="62"/>
        <v>2.3474572787838235</v>
      </c>
      <c r="BF17" s="73">
        <f t="shared" si="19"/>
        <v>0.91652602511623138</v>
      </c>
      <c r="BG17" s="73">
        <f t="shared" si="20"/>
        <v>0.69522347302705989</v>
      </c>
      <c r="BH17" s="73"/>
      <c r="BI17" s="73">
        <f t="shared" si="22"/>
        <v>0.41626294850947176</v>
      </c>
      <c r="BJ17" s="73">
        <f t="shared" si="23"/>
        <v>0.64464506161569324</v>
      </c>
      <c r="BK17" s="73">
        <f t="shared" si="24"/>
        <v>0.7532503598827166</v>
      </c>
      <c r="BL17" s="73">
        <f t="shared" si="25"/>
        <v>0.95345270649919123</v>
      </c>
      <c r="BM17" s="73">
        <f t="shared" si="26"/>
        <v>0.97218563046381912</v>
      </c>
      <c r="BN17" s="73">
        <f t="shared" si="27"/>
        <v>1.5777219488971037</v>
      </c>
      <c r="BO17" s="73"/>
      <c r="BP17" s="73">
        <f t="shared" si="29"/>
        <v>0.97505411146413623</v>
      </c>
      <c r="BQ17" s="73">
        <f t="shared" si="30"/>
        <v>0.69734536318148177</v>
      </c>
      <c r="BR17" s="73">
        <f t="shared" si="32"/>
        <v>0.64676918732979172</v>
      </c>
      <c r="BS17" s="73">
        <f t="shared" si="31"/>
        <v>0.65075414221693528</v>
      </c>
      <c r="BT17" s="35">
        <v>0.28311980687690397</v>
      </c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</row>
    <row r="18" spans="1:104" s="37" customFormat="1" x14ac:dyDescent="0.25">
      <c r="A18" s="2" t="s">
        <v>36</v>
      </c>
      <c r="B18" s="34">
        <v>331564992.69599998</v>
      </c>
      <c r="C18" s="67">
        <v>369739726.59299999</v>
      </c>
      <c r="D18" s="38">
        <v>317402531.28799999</v>
      </c>
      <c r="E18" s="38">
        <v>753904017.04299998</v>
      </c>
      <c r="F18" s="34">
        <v>51826310.104999997</v>
      </c>
      <c r="G18" s="67">
        <v>378835948.08600003</v>
      </c>
      <c r="H18" s="65">
        <v>25995159.824000001</v>
      </c>
      <c r="I18" s="65">
        <v>59405762.059</v>
      </c>
      <c r="J18" s="34">
        <v>190943750.623</v>
      </c>
      <c r="K18" s="67">
        <v>170081710.91299999</v>
      </c>
      <c r="L18" s="65">
        <v>141040731.78299999</v>
      </c>
      <c r="M18" s="65">
        <v>936424660.98800004</v>
      </c>
      <c r="N18" s="34">
        <v>336329261.22899997</v>
      </c>
      <c r="O18" s="67">
        <v>266133985.54300001</v>
      </c>
      <c r="P18" s="38">
        <v>216610054.94299999</v>
      </c>
      <c r="Q18" s="38">
        <v>691302147.03600001</v>
      </c>
      <c r="R18" s="34">
        <v>339030222.70999998</v>
      </c>
      <c r="S18" s="67">
        <v>112950408.73999999</v>
      </c>
      <c r="T18" s="38">
        <v>197833289.48300001</v>
      </c>
      <c r="U18" s="38">
        <v>199011839.002</v>
      </c>
      <c r="V18" s="34">
        <v>229231797.15099999</v>
      </c>
      <c r="W18" s="36">
        <v>238763177.322</v>
      </c>
      <c r="X18" s="65">
        <v>274251207.24599999</v>
      </c>
      <c r="Y18" s="65">
        <v>459384054.98100001</v>
      </c>
      <c r="Z18" s="34">
        <v>220262235.98500001</v>
      </c>
      <c r="AA18" s="67">
        <v>525736208.20300001</v>
      </c>
      <c r="AB18" s="65">
        <v>222922734.586</v>
      </c>
      <c r="AC18" s="65">
        <v>813035249.92200005</v>
      </c>
      <c r="AD18" s="35">
        <f t="shared" si="35"/>
        <v>0.90311481138147554</v>
      </c>
      <c r="AE18" s="27">
        <f t="shared" si="36"/>
        <v>1.7410308923634574</v>
      </c>
      <c r="AF18" s="35">
        <f t="shared" si="37"/>
        <v>0.82504002660203724</v>
      </c>
      <c r="AG18" s="36">
        <f t="shared" si="38"/>
        <v>1.7965497567433115</v>
      </c>
      <c r="AH18" s="27">
        <f t="shared" si="39"/>
        <v>0.23483938826837411</v>
      </c>
      <c r="AI18" s="27">
        <f t="shared" si="40"/>
        <v>0.62626634752885191</v>
      </c>
      <c r="AJ18" s="35">
        <f t="shared" si="41"/>
        <v>3.825764717290097</v>
      </c>
      <c r="AK18" s="36">
        <f t="shared" si="42"/>
        <v>7.0194891479588613</v>
      </c>
      <c r="AL18" s="27">
        <f t="shared" si="43"/>
        <v>1.4617155299408942</v>
      </c>
      <c r="AM18" s="27">
        <f t="shared" si="44"/>
        <v>2.7606256148034323</v>
      </c>
      <c r="AN18" s="35">
        <f t="shared" si="45"/>
        <v>2.4035301025231526</v>
      </c>
      <c r="AO18" s="36">
        <f t="shared" si="46"/>
        <v>5.1429659161699535</v>
      </c>
      <c r="AP18" s="27">
        <f t="shared" si="47"/>
        <v>2.0448783331125449</v>
      </c>
      <c r="AQ18" s="27">
        <f t="shared" si="48"/>
        <v>3.5590644269620184</v>
      </c>
      <c r="AR18" s="35">
        <f t="shared" si="49"/>
        <v>0.68301465207598433</v>
      </c>
      <c r="AS18" s="36">
        <f t="shared" si="50"/>
        <v>0.89736854706849145</v>
      </c>
      <c r="AT18" s="27">
        <f t="shared" si="51"/>
        <v>0.84732247737763555</v>
      </c>
      <c r="AU18" s="27">
        <f t="shared" si="52"/>
        <v>1.0001502602862431</v>
      </c>
      <c r="AV18" s="35">
        <f t="shared" si="53"/>
        <v>0.55780341812105694</v>
      </c>
      <c r="AW18" s="36">
        <f t="shared" si="54"/>
        <v>0.35731441412821835</v>
      </c>
      <c r="AX18" s="27">
        <f t="shared" si="55"/>
        <v>1.5695853733143381</v>
      </c>
      <c r="AY18" s="27">
        <f t="shared" si="56"/>
        <v>3.2809020013241619</v>
      </c>
      <c r="AZ18" s="35">
        <f t="shared" si="57"/>
        <v>1.7796518425520504</v>
      </c>
      <c r="BA18" s="36">
        <f t="shared" si="58"/>
        <v>4.5076874503501383</v>
      </c>
      <c r="BB18" s="27">
        <f t="shared" si="59"/>
        <v>1.608716971655872</v>
      </c>
      <c r="BC18" s="27">
        <f t="shared" si="60"/>
        <v>2.9569797781579936</v>
      </c>
      <c r="BD18" s="35">
        <f t="shared" si="61"/>
        <v>2.2167665834635732</v>
      </c>
      <c r="BE18" s="36">
        <f t="shared" si="62"/>
        <v>4.6301322961030609</v>
      </c>
      <c r="BF18" s="73">
        <f t="shared" si="19"/>
        <v>1.9278068197112608</v>
      </c>
      <c r="BG18" s="73">
        <f t="shared" si="20"/>
        <v>2.1775304213329854</v>
      </c>
      <c r="BH18" s="73">
        <f t="shared" si="21"/>
        <v>2.6667858068730603</v>
      </c>
      <c r="BI18" s="73">
        <f t="shared" si="22"/>
        <v>1.8347937384217852</v>
      </c>
      <c r="BJ18" s="73">
        <f t="shared" si="23"/>
        <v>1.8886202946171482</v>
      </c>
      <c r="BK18" s="73">
        <f t="shared" si="24"/>
        <v>2.1397551504643211</v>
      </c>
      <c r="BL18" s="73">
        <f t="shared" si="25"/>
        <v>1.7404773522856514</v>
      </c>
      <c r="BM18" s="73">
        <f t="shared" si="26"/>
        <v>1.3138349877868514</v>
      </c>
      <c r="BN18" s="73">
        <f t="shared" si="27"/>
        <v>1.1803655479335231</v>
      </c>
      <c r="BO18" s="73">
        <f t="shared" si="28"/>
        <v>0.6405740849201329</v>
      </c>
      <c r="BP18" s="73">
        <f t="shared" si="29"/>
        <v>2.0902985317684286</v>
      </c>
      <c r="BQ18" s="73">
        <f t="shared" si="30"/>
        <v>2.5329041009987883</v>
      </c>
      <c r="BR18" s="73">
        <f t="shared" si="32"/>
        <v>1.8380982051269952</v>
      </c>
      <c r="BS18" s="73">
        <f t="shared" si="31"/>
        <v>2.0886873388666567</v>
      </c>
      <c r="BT18" s="35">
        <v>0.15675422836647612</v>
      </c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</row>
    <row r="19" spans="1:104" s="33" customFormat="1" x14ac:dyDescent="0.25">
      <c r="A19" s="23" t="s">
        <v>20</v>
      </c>
      <c r="B19" s="53">
        <f>SUM(B10:B18)</f>
        <v>36713492959.861</v>
      </c>
      <c r="C19" s="54">
        <f>SUM(C10:C18)</f>
        <v>21236827457.5</v>
      </c>
      <c r="D19" s="52">
        <f t="shared" ref="D19" si="63">SUM(D10:D18)</f>
        <v>38471167586.284988</v>
      </c>
      <c r="E19" s="52">
        <f>SUM(E10:E18)</f>
        <v>41963993160.403</v>
      </c>
      <c r="F19" s="53">
        <v>22068832016.277</v>
      </c>
      <c r="G19" s="54">
        <v>60491187109.259003</v>
      </c>
      <c r="H19" s="66">
        <f t="shared" ref="H19:S19" si="64">SUM(H10:H18)</f>
        <v>679476176.528</v>
      </c>
      <c r="I19" s="66">
        <f t="shared" si="64"/>
        <v>846297512.63700008</v>
      </c>
      <c r="J19" s="68">
        <f t="shared" si="64"/>
        <v>13062989802.859999</v>
      </c>
      <c r="K19" s="69">
        <f t="shared" si="64"/>
        <v>6160984307.3599997</v>
      </c>
      <c r="L19" s="66">
        <f t="shared" si="64"/>
        <v>5868065959.9370003</v>
      </c>
      <c r="M19" s="66">
        <f t="shared" si="64"/>
        <v>18207872193.820995</v>
      </c>
      <c r="N19" s="68">
        <f t="shared" si="64"/>
        <v>16447397176.783001</v>
      </c>
      <c r="O19" s="69">
        <f t="shared" si="64"/>
        <v>7477638885.2890005</v>
      </c>
      <c r="P19" s="52">
        <f t="shared" si="64"/>
        <v>31713822578.275002</v>
      </c>
      <c r="Q19" s="52">
        <f t="shared" si="64"/>
        <v>77036592077.394989</v>
      </c>
      <c r="R19" s="53">
        <f t="shared" si="64"/>
        <v>40011947252.863991</v>
      </c>
      <c r="S19" s="54">
        <f t="shared" si="64"/>
        <v>11293343932.907999</v>
      </c>
      <c r="T19" s="52">
        <v>35466489278.498001</v>
      </c>
      <c r="U19" s="52">
        <v>55696560545.298004</v>
      </c>
      <c r="V19" s="68">
        <f>SUM(V10:V18)</f>
        <v>14604608392.021</v>
      </c>
      <c r="W19" s="69">
        <f>SUM(W10:W18)</f>
        <v>7277363884.249999</v>
      </c>
      <c r="X19" s="66">
        <f>SUM(X10:X18)</f>
        <v>15410385373.619999</v>
      </c>
      <c r="Y19" s="66">
        <f>SUM(Y10:Y18)</f>
        <v>10191124829.325001</v>
      </c>
      <c r="Z19" s="68">
        <f t="shared" ref="Z19:AB19" si="65">SUM(Z10:Z18)</f>
        <v>13691795378.914999</v>
      </c>
      <c r="AA19" s="69">
        <f>SUM(AA10:AA18)</f>
        <v>17779499612.625</v>
      </c>
      <c r="AB19" s="66">
        <f t="shared" si="65"/>
        <v>10056211431.954002</v>
      </c>
      <c r="AC19" s="66">
        <f>SUM(AC10:AC18)</f>
        <v>17559654841.964001</v>
      </c>
      <c r="AD19" s="55">
        <f t="shared" ref="AD19:AH19" si="66">B19/B$19*100</f>
        <v>100</v>
      </c>
      <c r="AE19" s="33">
        <f t="shared" si="66"/>
        <v>100</v>
      </c>
      <c r="AF19" s="55">
        <f t="shared" si="66"/>
        <v>100</v>
      </c>
      <c r="AG19" s="56">
        <f t="shared" si="66"/>
        <v>100</v>
      </c>
      <c r="AH19" s="33">
        <f t="shared" si="66"/>
        <v>100</v>
      </c>
      <c r="AI19" s="33">
        <f>G19/G$19*100</f>
        <v>100</v>
      </c>
      <c r="AJ19" s="55">
        <f>H19/H$19*100</f>
        <v>100</v>
      </c>
      <c r="AK19" s="56">
        <f>I19/I$19*100</f>
        <v>100</v>
      </c>
      <c r="AL19" s="33">
        <f>J19/J$19*100</f>
        <v>100</v>
      </c>
      <c r="AM19" s="33">
        <f>K19/K$19*100</f>
        <v>100</v>
      </c>
      <c r="AN19" s="55">
        <f t="shared" si="45"/>
        <v>100</v>
      </c>
      <c r="AO19" s="56">
        <f t="shared" si="46"/>
        <v>100</v>
      </c>
      <c r="AP19" s="33">
        <f t="shared" si="47"/>
        <v>100</v>
      </c>
      <c r="AQ19" s="33">
        <f t="shared" si="48"/>
        <v>100</v>
      </c>
      <c r="AR19" s="55">
        <f t="shared" si="49"/>
        <v>100</v>
      </c>
      <c r="AS19" s="56">
        <f t="shared" si="50"/>
        <v>100</v>
      </c>
      <c r="AT19" s="33">
        <f t="shared" si="51"/>
        <v>100</v>
      </c>
      <c r="AU19" s="33">
        <f t="shared" si="52"/>
        <v>100</v>
      </c>
      <c r="AV19" s="55">
        <f t="shared" si="53"/>
        <v>100</v>
      </c>
      <c r="AW19" s="56">
        <f t="shared" si="54"/>
        <v>100</v>
      </c>
      <c r="AX19" s="33">
        <f t="shared" si="55"/>
        <v>100</v>
      </c>
      <c r="AY19" s="33">
        <f t="shared" si="56"/>
        <v>100</v>
      </c>
      <c r="AZ19" s="55">
        <f t="shared" si="57"/>
        <v>100</v>
      </c>
      <c r="BA19" s="56">
        <f t="shared" si="58"/>
        <v>100</v>
      </c>
      <c r="BB19" s="33">
        <f t="shared" si="59"/>
        <v>100</v>
      </c>
      <c r="BC19" s="33">
        <f t="shared" si="60"/>
        <v>100</v>
      </c>
      <c r="BD19" s="55">
        <f t="shared" si="61"/>
        <v>100</v>
      </c>
      <c r="BE19" s="56">
        <f t="shared" si="62"/>
        <v>100</v>
      </c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55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</row>
    <row r="20" spans="1:104" s="37" customFormat="1" x14ac:dyDescent="0.25">
      <c r="A20" s="2" t="s">
        <v>37</v>
      </c>
      <c r="B20" s="34">
        <v>1549057905.6289999</v>
      </c>
      <c r="C20" s="67">
        <v>785059288.79299998</v>
      </c>
      <c r="D20" s="38">
        <v>921876288.39699996</v>
      </c>
      <c r="E20" s="38">
        <v>818133432.421</v>
      </c>
      <c r="F20" s="34">
        <v>42681479967.178001</v>
      </c>
      <c r="G20" s="67">
        <v>107676931382.561</v>
      </c>
      <c r="H20" s="38">
        <v>894392054.89600003</v>
      </c>
      <c r="I20" s="38">
        <v>893943457.69500005</v>
      </c>
      <c r="J20" s="34">
        <v>17072424925.871</v>
      </c>
      <c r="K20" s="67">
        <v>6775756225.7709999</v>
      </c>
      <c r="L20" s="38">
        <v>6804979127.8730001</v>
      </c>
      <c r="M20" s="38">
        <v>13400052463.045</v>
      </c>
      <c r="N20" s="34">
        <v>16070171004.174999</v>
      </c>
      <c r="O20" s="67">
        <v>6451052237.4829998</v>
      </c>
      <c r="P20" s="38">
        <v>565004691.18700004</v>
      </c>
      <c r="Q20" s="38">
        <v>1379054561.4360001</v>
      </c>
      <c r="R20" s="34">
        <v>584242880.92299998</v>
      </c>
      <c r="S20" s="67">
        <v>184804627.86899999</v>
      </c>
      <c r="T20" s="38">
        <v>60279657620.688004</v>
      </c>
      <c r="U20" s="38">
        <v>97410499111.276001</v>
      </c>
      <c r="V20" s="34">
        <v>19834533275.23</v>
      </c>
      <c r="W20" s="67">
        <v>9104616368.1529999</v>
      </c>
      <c r="X20" s="38">
        <v>19045035823.521999</v>
      </c>
      <c r="Y20" s="38">
        <v>9908663408.2000008</v>
      </c>
      <c r="Z20" s="34">
        <v>14607604293.629</v>
      </c>
      <c r="AA20" s="67">
        <v>15687129331.438</v>
      </c>
      <c r="AB20" s="38">
        <v>10103292735.298</v>
      </c>
      <c r="AC20" s="38">
        <v>14255185011.514999</v>
      </c>
      <c r="AD20" s="35">
        <f t="shared" ref="AD20:AM20" si="67">B20/B$24*100</f>
        <v>80.885453855791994</v>
      </c>
      <c r="AE20" s="27">
        <f t="shared" si="67"/>
        <v>69.425568655614583</v>
      </c>
      <c r="AF20" s="35">
        <f t="shared" si="67"/>
        <v>72.43976190981968</v>
      </c>
      <c r="AG20" s="36">
        <f t="shared" si="67"/>
        <v>71.044507082871064</v>
      </c>
      <c r="AH20" s="27">
        <f t="shared" si="67"/>
        <v>56.606806222359964</v>
      </c>
      <c r="AI20" s="27">
        <f t="shared" si="67"/>
        <v>75.002166571352092</v>
      </c>
      <c r="AJ20" s="35">
        <f t="shared" si="67"/>
        <v>56.440864846188632</v>
      </c>
      <c r="AK20" s="36">
        <f t="shared" si="67"/>
        <v>52.767556459703854</v>
      </c>
      <c r="AL20" s="27">
        <f t="shared" si="67"/>
        <v>69.434660788199579</v>
      </c>
      <c r="AM20" s="27">
        <f t="shared" si="67"/>
        <v>66.298668215785455</v>
      </c>
      <c r="AN20" s="35">
        <f t="shared" ref="AN20:AN24" si="68">L20/L$24*100</f>
        <v>62.2507831034427</v>
      </c>
      <c r="AO20" s="36">
        <f t="shared" ref="AO20:AO24" si="69">M20/M$24*100</f>
        <v>48.999432940276471</v>
      </c>
      <c r="AP20" s="27">
        <f t="shared" ref="AP20:AP24" si="70">N20/N$24*100</f>
        <v>66.083233903116636</v>
      </c>
      <c r="AQ20" s="27">
        <f t="shared" ref="AQ20:AQ24" si="71">O20/O$24*100</f>
        <v>62.947230078035275</v>
      </c>
      <c r="AR20" s="35">
        <f t="shared" ref="AR20:AR24" si="72">P20/P$24*100</f>
        <v>58.960192743383963</v>
      </c>
      <c r="AS20" s="36">
        <f t="shared" ref="AS20:AS24" si="73">Q20/Q$24*100</f>
        <v>78.13754430358928</v>
      </c>
      <c r="AT20" s="27">
        <f t="shared" ref="AT20:AT24" si="74">R20/R$24*100</f>
        <v>90.577267128816104</v>
      </c>
      <c r="AU20" s="27">
        <f t="shared" ref="AU20:AU24" si="75">S20/S$24*100</f>
        <v>79.046238382281913</v>
      </c>
      <c r="AV20" s="35">
        <f t="shared" ref="AV20:AV24" si="76">T20/T$24*100</f>
        <v>80.513232888338152</v>
      </c>
      <c r="AW20" s="36">
        <f t="shared" ref="AW20:AW24" si="77">U20/U$24*100</f>
        <v>87.183582812373828</v>
      </c>
      <c r="AX20" s="27">
        <f t="shared" ref="AX20:AX24" si="78">V20/V$24*100</f>
        <v>71.000273972371019</v>
      </c>
      <c r="AY20" s="27">
        <f t="shared" ref="AY20:AY24" si="79">W20/W$24*100</f>
        <v>68.751875598900412</v>
      </c>
      <c r="AZ20" s="35">
        <f t="shared" ref="AZ20:AZ24" si="80">X20/X$24*100</f>
        <v>68.978274374974603</v>
      </c>
      <c r="BA20" s="36">
        <f t="shared" ref="BA20:BA24" si="81">Y20/Y$24*100</f>
        <v>64.267846520335908</v>
      </c>
      <c r="BB20" s="27">
        <f t="shared" ref="BB20:BB24" si="82">Z20/Z$24*100</f>
        <v>67.033528133650606</v>
      </c>
      <c r="BC20" s="27">
        <f t="shared" ref="BC20:BC24" si="83">AA20/AA$24*100</f>
        <v>62.809990939969985</v>
      </c>
      <c r="BD20" s="35">
        <f t="shared" ref="BD20:BD24" si="84">AB20/AB$24*100</f>
        <v>61.371324286546724</v>
      </c>
      <c r="BE20" s="36">
        <f t="shared" ref="BE20:BE24" si="85">AC20/AC$24*100</f>
        <v>58.53565143287156</v>
      </c>
      <c r="BF20" s="73">
        <f t="shared" si="19"/>
        <v>0.85831957844226403</v>
      </c>
      <c r="BG20" s="73">
        <f t="shared" si="20"/>
        <v>0.9807391025292771</v>
      </c>
      <c r="BH20" s="73">
        <f t="shared" si="21"/>
        <v>1.3249672888580291</v>
      </c>
      <c r="BI20" s="73">
        <f t="shared" si="22"/>
        <v>0.93491757441181678</v>
      </c>
      <c r="BJ20" s="73">
        <f t="shared" si="23"/>
        <v>0.95483534395048009</v>
      </c>
      <c r="BK20" s="73">
        <f t="shared" si="24"/>
        <v>0.78712958291389945</v>
      </c>
      <c r="BL20" s="73">
        <f t="shared" si="25"/>
        <v>0.95254463742378293</v>
      </c>
      <c r="BM20" s="73">
        <f t="shared" si="26"/>
        <v>1.325259309169359</v>
      </c>
      <c r="BN20" s="73">
        <f t="shared" si="27"/>
        <v>0.87269400908138317</v>
      </c>
      <c r="BO20" s="73">
        <f t="shared" si="28"/>
        <v>1.0828478708995157</v>
      </c>
      <c r="BP20" s="73">
        <f t="shared" si="29"/>
        <v>0.96833253947237519</v>
      </c>
      <c r="BQ20" s="73">
        <f t="shared" si="30"/>
        <v>0.93171142802105755</v>
      </c>
      <c r="BR20" s="73">
        <f t="shared" si="32"/>
        <v>0.93699366106376225</v>
      </c>
      <c r="BS20" s="73">
        <f t="shared" si="31"/>
        <v>0.95379482377738467</v>
      </c>
      <c r="BT20" s="35">
        <v>0.60271396100468755</v>
      </c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</row>
    <row r="21" spans="1:104" s="37" customFormat="1" x14ac:dyDescent="0.25">
      <c r="A21" s="2" t="s">
        <v>40</v>
      </c>
      <c r="B21" s="34"/>
      <c r="C21" s="67"/>
      <c r="D21" s="38">
        <v>9622797.0859999992</v>
      </c>
      <c r="E21" s="38"/>
      <c r="F21" s="34">
        <v>131292353.883</v>
      </c>
      <c r="G21" s="67">
        <v>1965590229.1930001</v>
      </c>
      <c r="H21" s="38">
        <v>2041065.9669999999</v>
      </c>
      <c r="I21" s="38">
        <v>11615551.578</v>
      </c>
      <c r="J21" s="34">
        <v>48191403.806000002</v>
      </c>
      <c r="K21" s="67">
        <v>78651684.964000002</v>
      </c>
      <c r="L21" s="38">
        <v>17765968.541999999</v>
      </c>
      <c r="M21" s="38">
        <v>54620108.756999999</v>
      </c>
      <c r="N21" s="34">
        <v>35912426.270000003</v>
      </c>
      <c r="O21" s="67">
        <v>48103963.767999999</v>
      </c>
      <c r="P21" s="64"/>
      <c r="Q21" s="38">
        <v>959899.61899999995</v>
      </c>
      <c r="R21" s="34"/>
      <c r="S21" s="67"/>
      <c r="T21" s="38">
        <v>144688197.13699999</v>
      </c>
      <c r="U21" s="38">
        <v>394185948.25999999</v>
      </c>
      <c r="V21" s="34">
        <v>55819159.173</v>
      </c>
      <c r="W21" s="67">
        <v>42395604.984999999</v>
      </c>
      <c r="X21" s="38">
        <v>50650028.061999999</v>
      </c>
      <c r="Y21" s="38">
        <v>52107394.688000001</v>
      </c>
      <c r="Z21" s="34">
        <v>51042961.306000002</v>
      </c>
      <c r="AA21" s="67">
        <v>83396687.822999999</v>
      </c>
      <c r="AB21" s="38">
        <v>27782111.706999999</v>
      </c>
      <c r="AC21" s="38">
        <v>103064931.43000001</v>
      </c>
      <c r="AD21" s="35">
        <f t="shared" ref="AD21:AD24" si="86">B21/B$24*100</f>
        <v>0</v>
      </c>
      <c r="AE21" s="27">
        <f t="shared" ref="AE21:AM24" si="87">C21/C$24*100</f>
        <v>0</v>
      </c>
      <c r="AF21" s="35">
        <f t="shared" si="87"/>
        <v>0.75614606709154952</v>
      </c>
      <c r="AG21" s="36">
        <f t="shared" si="87"/>
        <v>0</v>
      </c>
      <c r="AH21" s="27">
        <f t="shared" si="87"/>
        <v>0.17412800213225313</v>
      </c>
      <c r="AI21" s="27">
        <f t="shared" si="87"/>
        <v>1.3691282235484634</v>
      </c>
      <c r="AJ21" s="35">
        <f t="shared" si="87"/>
        <v>0.12880204800007722</v>
      </c>
      <c r="AK21" s="36">
        <f t="shared" si="87"/>
        <v>0.68564098593340528</v>
      </c>
      <c r="AL21" s="27">
        <f t="shared" si="87"/>
        <v>0.19599756863514489</v>
      </c>
      <c r="AM21" s="27">
        <f t="shared" si="87"/>
        <v>0.76958228606392487</v>
      </c>
      <c r="AN21" s="35">
        <f t="shared" si="68"/>
        <v>0.16252003621887787</v>
      </c>
      <c r="AO21" s="36">
        <f t="shared" si="69"/>
        <v>0.19972715506973918</v>
      </c>
      <c r="AP21" s="27">
        <f t="shared" si="70"/>
        <v>0.14767790987490337</v>
      </c>
      <c r="AQ21" s="27">
        <f t="shared" si="71"/>
        <v>0.46938253846030009</v>
      </c>
      <c r="AR21" s="35">
        <f t="shared" si="72"/>
        <v>0</v>
      </c>
      <c r="AS21" s="36">
        <f t="shared" si="73"/>
        <v>5.4388130175581743E-2</v>
      </c>
      <c r="AT21" s="27">
        <f t="shared" si="74"/>
        <v>0</v>
      </c>
      <c r="AU21" s="27">
        <f t="shared" si="75"/>
        <v>0</v>
      </c>
      <c r="AV21" s="35">
        <f t="shared" si="76"/>
        <v>0.19325449035541656</v>
      </c>
      <c r="AW21" s="36">
        <f t="shared" si="77"/>
        <v>0.3528012234527359</v>
      </c>
      <c r="AX21" s="27">
        <f t="shared" si="78"/>
        <v>0.199811890665445</v>
      </c>
      <c r="AY21" s="27">
        <f t="shared" si="79"/>
        <v>0.32014279811551755</v>
      </c>
      <c r="AZ21" s="35">
        <f t="shared" si="80"/>
        <v>0.18344683439480658</v>
      </c>
      <c r="BA21" s="36">
        <f t="shared" si="81"/>
        <v>0.33796990637623198</v>
      </c>
      <c r="BB21" s="27">
        <f t="shared" si="82"/>
        <v>0.2342334659368403</v>
      </c>
      <c r="BC21" s="27">
        <f t="shared" si="83"/>
        <v>0.33391356034074132</v>
      </c>
      <c r="BD21" s="35">
        <f t="shared" si="84"/>
        <v>0.16875933733746978</v>
      </c>
      <c r="BE21" s="36">
        <f t="shared" si="85"/>
        <v>0.42321252907387713</v>
      </c>
      <c r="BF21" s="73"/>
      <c r="BG21" s="73"/>
      <c r="BH21" s="73">
        <f t="shared" si="21"/>
        <v>7.8627688067573853</v>
      </c>
      <c r="BI21" s="73">
        <f t="shared" si="22"/>
        <v>5.3232149378012545</v>
      </c>
      <c r="BJ21" s="73">
        <f t="shared" si="23"/>
        <v>3.9264889428119614</v>
      </c>
      <c r="BK21" s="73">
        <f t="shared" si="24"/>
        <v>1.2289386571434904</v>
      </c>
      <c r="BL21" s="73">
        <f t="shared" si="25"/>
        <v>3.1784207865476279</v>
      </c>
      <c r="BM21" s="73"/>
      <c r="BN21" s="73"/>
      <c r="BO21" s="73">
        <f t="shared" si="28"/>
        <v>1.8255784008117748</v>
      </c>
      <c r="BP21" s="73">
        <f t="shared" si="29"/>
        <v>1.602220954165078</v>
      </c>
      <c r="BQ21" s="73">
        <f t="shared" si="30"/>
        <v>1.8423316351639372</v>
      </c>
      <c r="BR21" s="73">
        <f t="shared" si="32"/>
        <v>1.4255587219581132</v>
      </c>
      <c r="BS21" s="73">
        <f t="shared" si="31"/>
        <v>2.5077873363983096</v>
      </c>
      <c r="BT21" s="35">
        <v>6.3360821704219306E-2</v>
      </c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</row>
    <row r="22" spans="1:104" s="37" customFormat="1" x14ac:dyDescent="0.25">
      <c r="A22" s="2" t="s">
        <v>38</v>
      </c>
      <c r="B22" s="34">
        <v>325556663.79900002</v>
      </c>
      <c r="C22" s="67">
        <v>319133169.86199999</v>
      </c>
      <c r="D22" s="38">
        <v>318045635.954</v>
      </c>
      <c r="E22" s="38">
        <v>308326472.75999999</v>
      </c>
      <c r="F22" s="34">
        <v>31983848013.696999</v>
      </c>
      <c r="G22" s="67">
        <v>31972589374.599998</v>
      </c>
      <c r="H22" s="38">
        <v>591230375.15499997</v>
      </c>
      <c r="I22" s="38">
        <v>656697272.85399997</v>
      </c>
      <c r="J22" s="34">
        <v>6800728818.1490002</v>
      </c>
      <c r="K22" s="67">
        <v>3035154770.138</v>
      </c>
      <c r="L22" s="38">
        <v>3642736801.678</v>
      </c>
      <c r="M22" s="38">
        <v>11687041393.27</v>
      </c>
      <c r="N22" s="34">
        <v>7377607287.9499998</v>
      </c>
      <c r="O22" s="67">
        <v>3273402808.6739998</v>
      </c>
      <c r="P22" s="38">
        <v>382138060.03200001</v>
      </c>
      <c r="Q22" s="38">
        <v>361658444.375</v>
      </c>
      <c r="R22" s="34">
        <v>46800415.233999997</v>
      </c>
      <c r="S22" s="67">
        <v>46494976.108999997</v>
      </c>
      <c r="T22" s="38">
        <v>13347720199.955999</v>
      </c>
      <c r="U22" s="38">
        <v>13345440105.898001</v>
      </c>
      <c r="V22" s="34">
        <v>7318735793.0609999</v>
      </c>
      <c r="W22" s="67">
        <v>3716622903.0019999</v>
      </c>
      <c r="X22" s="38">
        <v>7726579908.7779999</v>
      </c>
      <c r="Y22" s="38">
        <v>4862573478.4139996</v>
      </c>
      <c r="Z22" s="34">
        <v>6430020363.2700005</v>
      </c>
      <c r="AA22" s="67">
        <v>8251834292.2150002</v>
      </c>
      <c r="AB22" s="38">
        <v>5614717210.6470003</v>
      </c>
      <c r="AC22" s="38">
        <v>8630179448.4020004</v>
      </c>
      <c r="AD22" s="35">
        <f t="shared" si="86"/>
        <v>16.999234445317324</v>
      </c>
      <c r="AE22" s="27">
        <f t="shared" si="87"/>
        <v>28.222074575542226</v>
      </c>
      <c r="AF22" s="35">
        <f t="shared" si="87"/>
        <v>24.99158556841337</v>
      </c>
      <c r="AG22" s="36">
        <f t="shared" si="87"/>
        <v>26.774241718754887</v>
      </c>
      <c r="AH22" s="27">
        <f t="shared" si="87"/>
        <v>42.418948174923479</v>
      </c>
      <c r="AI22" s="27">
        <f t="shared" si="87"/>
        <v>22.270447747729609</v>
      </c>
      <c r="AJ22" s="35">
        <f t="shared" si="87"/>
        <v>37.309760875464136</v>
      </c>
      <c r="AK22" s="36">
        <f t="shared" si="87"/>
        <v>38.763425274800582</v>
      </c>
      <c r="AL22" s="27">
        <f t="shared" si="87"/>
        <v>27.659005715417912</v>
      </c>
      <c r="AM22" s="27">
        <f t="shared" si="87"/>
        <v>29.698045854068582</v>
      </c>
      <c r="AN22" s="35">
        <f t="shared" si="68"/>
        <v>33.323132118858389</v>
      </c>
      <c r="AO22" s="36">
        <f t="shared" si="69"/>
        <v>42.735534252500898</v>
      </c>
      <c r="AP22" s="27">
        <f t="shared" si="70"/>
        <v>30.337956449142755</v>
      </c>
      <c r="AQ22" s="27">
        <f t="shared" si="71"/>
        <v>31.94077991470181</v>
      </c>
      <c r="AR22" s="35">
        <f t="shared" si="72"/>
        <v>39.877427613450507</v>
      </c>
      <c r="AS22" s="36">
        <f t="shared" si="73"/>
        <v>20.49164950420289</v>
      </c>
      <c r="AT22" s="27">
        <f t="shared" si="74"/>
        <v>7.2556360561768081</v>
      </c>
      <c r="AU22" s="27">
        <f t="shared" si="75"/>
        <v>19.887234467395178</v>
      </c>
      <c r="AV22" s="35">
        <f t="shared" si="76"/>
        <v>17.828039298926051</v>
      </c>
      <c r="AW22" s="36">
        <f t="shared" si="77"/>
        <v>11.944331394001132</v>
      </c>
      <c r="AX22" s="27">
        <f t="shared" si="78"/>
        <v>26.198360164474476</v>
      </c>
      <c r="AY22" s="27">
        <f t="shared" si="79"/>
        <v>28.065410462434944</v>
      </c>
      <c r="AZ22" s="35">
        <f t="shared" si="80"/>
        <v>27.984518058485524</v>
      </c>
      <c r="BA22" s="36">
        <f t="shared" si="81"/>
        <v>31.538777040902289</v>
      </c>
      <c r="BB22" s="27">
        <f t="shared" si="82"/>
        <v>29.507025399722469</v>
      </c>
      <c r="BC22" s="27">
        <f t="shared" si="83"/>
        <v>33.039673874139389</v>
      </c>
      <c r="BD22" s="35">
        <f t="shared" si="84"/>
        <v>34.105973145566644</v>
      </c>
      <c r="BE22" s="36">
        <f t="shared" si="85"/>
        <v>35.437854758582539</v>
      </c>
      <c r="BF22" s="73">
        <f t="shared" si="19"/>
        <v>1.6601967968808378</v>
      </c>
      <c r="BG22" s="73">
        <f t="shared" si="20"/>
        <v>1.0713302541554066</v>
      </c>
      <c r="BH22" s="73">
        <f t="shared" si="21"/>
        <v>0.52501178614549138</v>
      </c>
      <c r="BI22" s="73">
        <f t="shared" si="22"/>
        <v>1.0389620400996034</v>
      </c>
      <c r="BJ22" s="73">
        <f t="shared" si="23"/>
        <v>1.0737206593624604</v>
      </c>
      <c r="BK22" s="73">
        <f t="shared" si="24"/>
        <v>1.2824585066034593</v>
      </c>
      <c r="BL22" s="73">
        <f t="shared" si="25"/>
        <v>1.0528322818396143</v>
      </c>
      <c r="BM22" s="73">
        <f t="shared" si="26"/>
        <v>0.51386588179251391</v>
      </c>
      <c r="BN22" s="73">
        <f t="shared" si="27"/>
        <v>2.7409360548707431</v>
      </c>
      <c r="BO22" s="73">
        <f t="shared" si="28"/>
        <v>0.66997448197910636</v>
      </c>
      <c r="BP22" s="73">
        <f t="shared" si="29"/>
        <v>1.0712659222271563</v>
      </c>
      <c r="BQ22" s="73">
        <f t="shared" si="30"/>
        <v>1.127008046913248</v>
      </c>
      <c r="BR22" s="73">
        <f t="shared" si="32"/>
        <v>1.1197222839836016</v>
      </c>
      <c r="BS22" s="73">
        <f t="shared" si="31"/>
        <v>1.0390512713808615</v>
      </c>
      <c r="BT22" s="35">
        <v>0.97214518333519861</v>
      </c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</row>
    <row r="23" spans="1:104" s="37" customFormat="1" x14ac:dyDescent="0.25">
      <c r="A23" s="2" t="s">
        <v>39</v>
      </c>
      <c r="B23" s="34">
        <v>40510872.522</v>
      </c>
      <c r="C23" s="67">
        <v>26600279.517999999</v>
      </c>
      <c r="D23" s="38">
        <v>23066154.265000001</v>
      </c>
      <c r="E23" s="38">
        <v>25118824.848999999</v>
      </c>
      <c r="F23" s="34">
        <v>603287936.90600002</v>
      </c>
      <c r="G23" s="67">
        <v>1949983603.4460001</v>
      </c>
      <c r="H23" s="38">
        <v>96989852.816</v>
      </c>
      <c r="I23" s="38">
        <v>131859416.366</v>
      </c>
      <c r="J23" s="34">
        <v>666410782.81500006</v>
      </c>
      <c r="K23" s="67">
        <v>330486089.51499999</v>
      </c>
      <c r="L23" s="38">
        <v>466073961.31699997</v>
      </c>
      <c r="M23" s="38">
        <v>2205648359.2589998</v>
      </c>
      <c r="N23" s="34">
        <v>834385221.61600006</v>
      </c>
      <c r="O23" s="67">
        <v>475790646.58200002</v>
      </c>
      <c r="P23" s="38">
        <v>11138870.494999999</v>
      </c>
      <c r="Q23" s="38">
        <v>23233547.322000001</v>
      </c>
      <c r="R23" s="34">
        <v>13978241.192</v>
      </c>
      <c r="S23" s="67">
        <v>2493466.5729999999</v>
      </c>
      <c r="T23" s="38">
        <v>1097188958.3399999</v>
      </c>
      <c r="U23" s="38">
        <v>580198330.11600006</v>
      </c>
      <c r="V23" s="34">
        <v>726766334.09500003</v>
      </c>
      <c r="W23" s="67">
        <v>379082197.16500002</v>
      </c>
      <c r="X23" s="38">
        <v>787928893.08899999</v>
      </c>
      <c r="Y23" s="38">
        <v>594417390.648</v>
      </c>
      <c r="Z23" s="34">
        <v>702821954.75100005</v>
      </c>
      <c r="AA23" s="67">
        <v>953171601.00399995</v>
      </c>
      <c r="AB23" s="38">
        <v>716770633.88300002</v>
      </c>
      <c r="AC23" s="38">
        <v>1364566881.1259999</v>
      </c>
      <c r="AD23" s="35">
        <f t="shared" si="86"/>
        <v>2.1153116988906704</v>
      </c>
      <c r="AE23" s="27">
        <f t="shared" si="87"/>
        <v>2.3523567688432063</v>
      </c>
      <c r="AF23" s="35">
        <f t="shared" si="87"/>
        <v>1.8125064546754093</v>
      </c>
      <c r="AG23" s="36">
        <f t="shared" si="87"/>
        <v>2.1812511983740466</v>
      </c>
      <c r="AH23" s="27">
        <f t="shared" si="87"/>
        <v>0.80011760058429848</v>
      </c>
      <c r="AI23" s="27">
        <f t="shared" si="87"/>
        <v>1.3582574573698236</v>
      </c>
      <c r="AJ23" s="35">
        <f t="shared" si="87"/>
        <v>6.1205722303471521</v>
      </c>
      <c r="AK23" s="36">
        <f t="shared" si="87"/>
        <v>7.7833772795621634</v>
      </c>
      <c r="AL23" s="27">
        <f t="shared" si="87"/>
        <v>2.7103359277473795</v>
      </c>
      <c r="AM23" s="27">
        <f t="shared" si="87"/>
        <v>3.2337036440820555</v>
      </c>
      <c r="AN23" s="35">
        <f t="shared" si="68"/>
        <v>4.2635647414800388</v>
      </c>
      <c r="AO23" s="36">
        <f t="shared" si="69"/>
        <v>8.0653056521528974</v>
      </c>
      <c r="AP23" s="27">
        <f t="shared" si="70"/>
        <v>3.4311317378656994</v>
      </c>
      <c r="AQ23" s="27">
        <f t="shared" si="71"/>
        <v>4.6426074688026047</v>
      </c>
      <c r="AR23" s="35">
        <f t="shared" si="72"/>
        <v>1.1623796431655249</v>
      </c>
      <c r="AS23" s="36">
        <f t="shared" si="73"/>
        <v>1.3164180620322496</v>
      </c>
      <c r="AT23" s="27">
        <f t="shared" si="74"/>
        <v>2.1670968150070982</v>
      </c>
      <c r="AU23" s="27">
        <f t="shared" si="75"/>
        <v>1.0665271503229052</v>
      </c>
      <c r="AV23" s="35">
        <f t="shared" si="76"/>
        <v>1.465473322380382</v>
      </c>
      <c r="AW23" s="36">
        <f t="shared" si="77"/>
        <v>0.51928457017231155</v>
      </c>
      <c r="AX23" s="27">
        <f t="shared" si="78"/>
        <v>2.601553972489044</v>
      </c>
      <c r="AY23" s="27">
        <f t="shared" si="79"/>
        <v>2.8625711405491203</v>
      </c>
      <c r="AZ23" s="35">
        <f t="shared" si="80"/>
        <v>2.8537607321450618</v>
      </c>
      <c r="BA23" s="36">
        <f t="shared" si="81"/>
        <v>3.8554065323855768</v>
      </c>
      <c r="BB23" s="27">
        <f t="shared" si="82"/>
        <v>3.2252130006900797</v>
      </c>
      <c r="BC23" s="27">
        <f t="shared" si="83"/>
        <v>3.8164216255498866</v>
      </c>
      <c r="BD23" s="35">
        <f t="shared" si="84"/>
        <v>4.3539432305491621</v>
      </c>
      <c r="BE23" s="36">
        <f t="shared" si="85"/>
        <v>5.6032812794720259</v>
      </c>
      <c r="BF23" s="73">
        <f t="shared" si="19"/>
        <v>1.1120615321500131</v>
      </c>
      <c r="BG23" s="73">
        <f t="shared" si="20"/>
        <v>1.2034446513265926</v>
      </c>
      <c r="BH23" s="73">
        <f t="shared" si="21"/>
        <v>1.6975722773476483</v>
      </c>
      <c r="BI23" s="73">
        <f t="shared" si="22"/>
        <v>1.2716747693900998</v>
      </c>
      <c r="BJ23" s="73">
        <f t="shared" si="23"/>
        <v>1.1931006820876475</v>
      </c>
      <c r="BK23" s="73">
        <f t="shared" si="24"/>
        <v>1.8916812904670788</v>
      </c>
      <c r="BL23" s="73">
        <f t="shared" si="25"/>
        <v>1.3530834207171805</v>
      </c>
      <c r="BM23" s="73">
        <f t="shared" si="26"/>
        <v>1.1325198869168336</v>
      </c>
      <c r="BN23" s="73">
        <f t="shared" si="27"/>
        <v>0.49214559448254824</v>
      </c>
      <c r="BO23" s="73">
        <f t="shared" si="28"/>
        <v>0.35434597289620584</v>
      </c>
      <c r="BP23" s="73">
        <f t="shared" si="29"/>
        <v>1.1003312523285256</v>
      </c>
      <c r="BQ23" s="73">
        <f t="shared" si="30"/>
        <v>1.3509915140950224</v>
      </c>
      <c r="BR23" s="73">
        <f t="shared" si="32"/>
        <v>1.183308396913106</v>
      </c>
      <c r="BS23" s="73">
        <f t="shared" si="31"/>
        <v>1.2869440373399827</v>
      </c>
      <c r="BT23" s="35">
        <v>7.0092873991548788E-2</v>
      </c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</row>
    <row r="24" spans="1:104" s="33" customFormat="1" x14ac:dyDescent="0.25">
      <c r="A24" s="23" t="s">
        <v>20</v>
      </c>
      <c r="B24" s="53">
        <f>SUM(B20:B23)</f>
        <v>1915125441.95</v>
      </c>
      <c r="C24" s="54">
        <f>SUM(C20:C23)</f>
        <v>1130792738.1729999</v>
      </c>
      <c r="D24" s="52">
        <f t="shared" ref="D24" si="88">SUM(D20:D23)</f>
        <v>1272610875.7019999</v>
      </c>
      <c r="E24" s="52">
        <f>SUM(E20:E23)</f>
        <v>1151578730.03</v>
      </c>
      <c r="F24" s="53">
        <v>75399908271.664001</v>
      </c>
      <c r="G24" s="54">
        <v>143565094589.80002</v>
      </c>
      <c r="H24" s="66">
        <f t="shared" ref="H24:S24" si="89">SUM(H20:H23)</f>
        <v>1584653348.8340001</v>
      </c>
      <c r="I24" s="66">
        <f t="shared" si="89"/>
        <v>1694115698.4929998</v>
      </c>
      <c r="J24" s="68">
        <f t="shared" si="89"/>
        <v>24587755930.640999</v>
      </c>
      <c r="K24" s="69">
        <f t="shared" si="89"/>
        <v>10220048770.387999</v>
      </c>
      <c r="L24" s="66">
        <f t="shared" si="89"/>
        <v>10931555859.41</v>
      </c>
      <c r="M24" s="66">
        <f t="shared" si="89"/>
        <v>27347362324.330997</v>
      </c>
      <c r="N24" s="68">
        <f t="shared" si="89"/>
        <v>24318075940.011002</v>
      </c>
      <c r="O24" s="69">
        <f t="shared" si="89"/>
        <v>10248349656.507</v>
      </c>
      <c r="P24" s="52">
        <f t="shared" si="89"/>
        <v>958281621.71400011</v>
      </c>
      <c r="Q24" s="52">
        <f t="shared" si="89"/>
        <v>1764906452.7520001</v>
      </c>
      <c r="R24" s="53">
        <f t="shared" si="89"/>
        <v>645021537.34899998</v>
      </c>
      <c r="S24" s="54">
        <f t="shared" si="89"/>
        <v>233793070.551</v>
      </c>
      <c r="T24" s="52">
        <v>74869254976.121002</v>
      </c>
      <c r="U24" s="52">
        <v>111730323495.54999</v>
      </c>
      <c r="V24" s="68">
        <f>SUM(V20:V23)</f>
        <v>27935854561.559002</v>
      </c>
      <c r="W24" s="69">
        <f>SUM(W20:W23)</f>
        <v>13242717073.305</v>
      </c>
      <c r="X24" s="66">
        <f t="shared" ref="X24:AB24" si="90">SUM(X20:X23)</f>
        <v>27610194653.451</v>
      </c>
      <c r="Y24" s="66">
        <f>SUM(Y20:Y23)</f>
        <v>15417761671.950001</v>
      </c>
      <c r="Z24" s="68">
        <f t="shared" si="90"/>
        <v>21791489572.956001</v>
      </c>
      <c r="AA24" s="69">
        <f>SUM(AA20:AA23)</f>
        <v>24975531912.48</v>
      </c>
      <c r="AB24" s="66">
        <f t="shared" si="90"/>
        <v>16462562691.535</v>
      </c>
      <c r="AC24" s="66">
        <f>SUM(AC20:AC23)</f>
        <v>24352996272.473</v>
      </c>
      <c r="AD24" s="55">
        <f t="shared" si="86"/>
        <v>100</v>
      </c>
      <c r="AE24" s="33">
        <f t="shared" si="87"/>
        <v>100</v>
      </c>
      <c r="AF24" s="55">
        <f t="shared" si="87"/>
        <v>100</v>
      </c>
      <c r="AG24" s="56">
        <f t="shared" si="87"/>
        <v>100</v>
      </c>
      <c r="AH24" s="33">
        <f t="shared" si="87"/>
        <v>100</v>
      </c>
      <c r="AI24" s="33">
        <f t="shared" si="87"/>
        <v>100</v>
      </c>
      <c r="AJ24" s="55">
        <f t="shared" si="87"/>
        <v>100</v>
      </c>
      <c r="AK24" s="56">
        <f t="shared" si="87"/>
        <v>100</v>
      </c>
      <c r="AL24" s="33">
        <f t="shared" si="87"/>
        <v>100</v>
      </c>
      <c r="AM24" s="33">
        <f t="shared" si="87"/>
        <v>100</v>
      </c>
      <c r="AN24" s="55">
        <f t="shared" si="68"/>
        <v>100</v>
      </c>
      <c r="AO24" s="56">
        <f t="shared" si="69"/>
        <v>100</v>
      </c>
      <c r="AP24" s="33">
        <f t="shared" si="70"/>
        <v>100</v>
      </c>
      <c r="AQ24" s="33">
        <f t="shared" si="71"/>
        <v>100</v>
      </c>
      <c r="AR24" s="55">
        <f t="shared" si="72"/>
        <v>100</v>
      </c>
      <c r="AS24" s="56">
        <f t="shared" si="73"/>
        <v>100</v>
      </c>
      <c r="AT24" s="33">
        <f t="shared" si="74"/>
        <v>100</v>
      </c>
      <c r="AU24" s="33">
        <f t="shared" si="75"/>
        <v>100</v>
      </c>
      <c r="AV24" s="55">
        <f t="shared" si="76"/>
        <v>100</v>
      </c>
      <c r="AW24" s="56">
        <f t="shared" si="77"/>
        <v>100</v>
      </c>
      <c r="AX24" s="33">
        <f t="shared" si="78"/>
        <v>100</v>
      </c>
      <c r="AY24" s="33">
        <f t="shared" si="79"/>
        <v>100</v>
      </c>
      <c r="AZ24" s="55">
        <f t="shared" si="80"/>
        <v>100</v>
      </c>
      <c r="BA24" s="56">
        <f t="shared" si="81"/>
        <v>100</v>
      </c>
      <c r="BB24" s="33">
        <f t="shared" si="82"/>
        <v>100</v>
      </c>
      <c r="BC24" s="33">
        <f t="shared" si="83"/>
        <v>100</v>
      </c>
      <c r="BD24" s="55">
        <f t="shared" si="84"/>
        <v>100</v>
      </c>
      <c r="BE24" s="56">
        <f t="shared" si="85"/>
        <v>100</v>
      </c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55"/>
      <c r="BU24" s="57"/>
      <c r="BV24" s="57"/>
      <c r="BW24" s="57"/>
      <c r="BX24" s="57"/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</row>
    <row r="25" spans="1:104" s="37" customFormat="1" x14ac:dyDescent="0.25">
      <c r="A25" s="6" t="s">
        <v>41</v>
      </c>
      <c r="B25" s="34">
        <v>204642235.48800001</v>
      </c>
      <c r="C25" s="67">
        <v>70090502.409999996</v>
      </c>
      <c r="D25" s="38">
        <v>200959672.41299999</v>
      </c>
      <c r="E25" s="38">
        <v>37930296.413999997</v>
      </c>
      <c r="F25" s="34">
        <v>135681761.76899999</v>
      </c>
      <c r="G25" s="67">
        <v>60740166.946999997</v>
      </c>
      <c r="H25" s="38"/>
      <c r="I25" s="38"/>
      <c r="J25" s="34">
        <v>19018365.653999999</v>
      </c>
      <c r="K25" s="67">
        <v>2817098.7390000001</v>
      </c>
      <c r="L25" s="38">
        <v>16111162.096000001</v>
      </c>
      <c r="M25" s="38">
        <v>42576540.309</v>
      </c>
      <c r="N25" s="34"/>
      <c r="O25" s="67"/>
      <c r="P25" s="38">
        <v>214594971.76499999</v>
      </c>
      <c r="Q25" s="38">
        <v>998418899.62899995</v>
      </c>
      <c r="R25" s="34">
        <v>189780164.39300001</v>
      </c>
      <c r="S25" s="67">
        <v>37647872.331</v>
      </c>
      <c r="T25" s="38">
        <v>143734936.02700001</v>
      </c>
      <c r="U25" s="38">
        <v>167929612.05700001</v>
      </c>
      <c r="V25" s="34">
        <v>52981284.196000002</v>
      </c>
      <c r="W25" s="67">
        <v>34249687.303000003</v>
      </c>
      <c r="X25" s="38">
        <v>15381733.971999999</v>
      </c>
      <c r="Y25" s="38">
        <v>19314238.809999999</v>
      </c>
      <c r="Z25" s="34">
        <v>23029321.688999999</v>
      </c>
      <c r="AA25" s="67">
        <v>38402077.728</v>
      </c>
      <c r="AB25" s="38">
        <v>21557308.440000001</v>
      </c>
      <c r="AC25" s="38">
        <v>26796436.48</v>
      </c>
      <c r="AD25" s="35">
        <f t="shared" ref="AD25:AD37" si="91">B25/B$37*100</f>
        <v>7.0710559224013476</v>
      </c>
      <c r="AE25" s="27">
        <f t="shared" ref="AE25:AE37" si="92">C25/C$37*100</f>
        <v>6.7964977060031613</v>
      </c>
      <c r="AF25" s="35">
        <f t="shared" ref="AF25:AF37" si="93">D25/D$37*100</f>
        <v>7.4235118416560164</v>
      </c>
      <c r="AG25" s="36">
        <f t="shared" ref="AG25:AG37" si="94">E25/E$37*100</f>
        <v>4.4296865690213592</v>
      </c>
      <c r="AH25" s="27">
        <f t="shared" ref="AH25:AH37" si="95">F25/F$37*100</f>
        <v>10.561965352309207</v>
      </c>
      <c r="AI25" s="27">
        <f t="shared" ref="AI25:AI37" si="96">G25/G$37*100</f>
        <v>7.0058811558410472</v>
      </c>
      <c r="AJ25" s="35"/>
      <c r="AK25" s="36"/>
      <c r="AL25" s="27">
        <f t="shared" ref="AL25:AL37" si="97">J25/J$37*100</f>
        <v>9.9343380624656827</v>
      </c>
      <c r="AM25" s="27">
        <f t="shared" ref="AM25:AM37" si="98">K25/K$37*100</f>
        <v>6.1146075977153984</v>
      </c>
      <c r="AN25" s="35">
        <f t="shared" ref="AN25:AN37" si="99">L25/L$37*100</f>
        <v>13.593792118297845</v>
      </c>
      <c r="AO25" s="36">
        <f t="shared" ref="AO25:AO37" si="100">M25/M$37*100</f>
        <v>10.709575176656472</v>
      </c>
      <c r="AP25" s="27"/>
      <c r="AQ25" s="27"/>
      <c r="AR25" s="35">
        <f t="shared" ref="AR25:AR37" si="101">P25/P$37*100</f>
        <v>8.631518090291161</v>
      </c>
      <c r="AS25" s="36">
        <f t="shared" ref="AS25:AS37" si="102">Q25/Q$37*100</f>
        <v>11.889063113400105</v>
      </c>
      <c r="AT25" s="27">
        <f t="shared" ref="AT25:AT37" si="103">R25/R$37*100</f>
        <v>8.4587778741518083</v>
      </c>
      <c r="AU25" s="27">
        <f t="shared" ref="AU25:AU37" si="104">S25/S$37*100</f>
        <v>5.981966037305007</v>
      </c>
      <c r="AV25" s="35">
        <f t="shared" ref="AV25:AV37" si="105">T25/T$37*100</f>
        <v>11.68533979197405</v>
      </c>
      <c r="AW25" s="36">
        <f t="shared" ref="AW25:AW37" si="106">U25/U$37*100</f>
        <v>9.6353515857166983</v>
      </c>
      <c r="AX25" s="27">
        <f t="shared" ref="AX25:AX37" si="107">V25/V$37*100</f>
        <v>17.304339986168401</v>
      </c>
      <c r="AY25" s="27">
        <f t="shared" ref="AY25:AY37" si="108">W25/W$37*100</f>
        <v>21.408351874276697</v>
      </c>
      <c r="AZ25" s="35">
        <f t="shared" ref="AZ25:AZ37" si="109">X25/X$37*100</f>
        <v>10.402097281866618</v>
      </c>
      <c r="BA25" s="36">
        <f t="shared" ref="BA25:BA37" si="110">Y25/Y$37*100</f>
        <v>16.797348277957006</v>
      </c>
      <c r="BB25" s="27">
        <f t="shared" ref="BB25:BB37" si="111">Z25/Z$37*100</f>
        <v>9.9991390692186535</v>
      </c>
      <c r="BC25" s="27">
        <f t="shared" ref="BC25:BC37" si="112">AA25/AA$37*100</f>
        <v>11.262887720560116</v>
      </c>
      <c r="BD25" s="35">
        <f t="shared" ref="BD25:BD37" si="113">AB25/AB$37*100</f>
        <v>11.897754230428118</v>
      </c>
      <c r="BE25" s="36">
        <f t="shared" ref="BE25:BE37" si="114">AC25/AC$37*100</f>
        <v>12.934046497143722</v>
      </c>
      <c r="BF25" s="73">
        <f t="shared" si="19"/>
        <v>0.96117153938376065</v>
      </c>
      <c r="BG25" s="73">
        <f t="shared" si="20"/>
        <v>0.5967103796029235</v>
      </c>
      <c r="BH25" s="73">
        <f t="shared" si="21"/>
        <v>0.66331226454073933</v>
      </c>
      <c r="BI25" s="73"/>
      <c r="BJ25" s="73">
        <f t="shared" si="23"/>
        <v>0.61550226691175891</v>
      </c>
      <c r="BK25" s="73">
        <f t="shared" si="24"/>
        <v>0.78782837661912675</v>
      </c>
      <c r="BL25" s="73"/>
      <c r="BM25" s="73">
        <f t="shared" si="26"/>
        <v>1.3774011696474426</v>
      </c>
      <c r="BN25" s="73">
        <f t="shared" si="27"/>
        <v>0.70719034431493921</v>
      </c>
      <c r="BO25" s="73">
        <f t="shared" si="28"/>
        <v>0.82456751427413655</v>
      </c>
      <c r="BP25" s="73">
        <f t="shared" si="29"/>
        <v>1.2371666235978194</v>
      </c>
      <c r="BQ25" s="73">
        <f t="shared" si="30"/>
        <v>1.6148039979628785</v>
      </c>
      <c r="BR25" s="73">
        <f t="shared" si="32"/>
        <v>1.1263857460720579</v>
      </c>
      <c r="BS25" s="73">
        <f t="shared" si="31"/>
        <v>1.0870998212473846</v>
      </c>
      <c r="BT25" s="35">
        <v>1.5447695391210088E-2</v>
      </c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</row>
    <row r="26" spans="1:104" s="37" customFormat="1" x14ac:dyDescent="0.25">
      <c r="A26" s="6" t="s">
        <v>42</v>
      </c>
      <c r="B26" s="34">
        <v>315977206.45499998</v>
      </c>
      <c r="C26" s="67">
        <v>163226632.79100001</v>
      </c>
      <c r="D26" s="38">
        <v>299001385.31900001</v>
      </c>
      <c r="E26" s="38">
        <v>113857864.941</v>
      </c>
      <c r="F26" s="34">
        <v>267830419.227</v>
      </c>
      <c r="G26" s="67">
        <v>188067039.838</v>
      </c>
      <c r="H26" s="38"/>
      <c r="I26" s="38"/>
      <c r="J26" s="34">
        <v>37601976.685000002</v>
      </c>
      <c r="K26" s="67">
        <v>12483931.5</v>
      </c>
      <c r="L26" s="38">
        <v>43743337.204999998</v>
      </c>
      <c r="M26" s="38">
        <v>111581024.882</v>
      </c>
      <c r="N26" s="34"/>
      <c r="O26" s="67"/>
      <c r="P26" s="38">
        <v>300415752.87400001</v>
      </c>
      <c r="Q26" s="38">
        <v>1824095357.7379999</v>
      </c>
      <c r="R26" s="34">
        <v>261603856.69499999</v>
      </c>
      <c r="S26" s="67">
        <v>81671822.128999993</v>
      </c>
      <c r="T26" s="38">
        <v>298755078.009</v>
      </c>
      <c r="U26" s="38">
        <v>383229483.38800001</v>
      </c>
      <c r="V26" s="34">
        <v>101765190.293</v>
      </c>
      <c r="W26" s="67">
        <v>66299983.626000002</v>
      </c>
      <c r="X26" s="38">
        <v>41316622.780000001</v>
      </c>
      <c r="Y26" s="38">
        <v>49324576.579999998</v>
      </c>
      <c r="Z26" s="34">
        <v>56853017.526000001</v>
      </c>
      <c r="AA26" s="67">
        <v>103052003.279</v>
      </c>
      <c r="AB26" s="38">
        <v>10044368.419</v>
      </c>
      <c r="AC26" s="38">
        <v>20783385.732999999</v>
      </c>
      <c r="AD26" s="35">
        <f t="shared" si="91"/>
        <v>10.918041877911746</v>
      </c>
      <c r="AE26" s="27">
        <f t="shared" si="92"/>
        <v>15.827671327468975</v>
      </c>
      <c r="AF26" s="35">
        <f t="shared" si="93"/>
        <v>11.04520274110261</v>
      </c>
      <c r="AG26" s="36">
        <f t="shared" si="94"/>
        <v>13.29688145860203</v>
      </c>
      <c r="AH26" s="27">
        <f t="shared" si="95"/>
        <v>20.848900922926692</v>
      </c>
      <c r="AI26" s="27">
        <f t="shared" si="96"/>
        <v>21.691993892369897</v>
      </c>
      <c r="AJ26" s="35"/>
      <c r="AK26" s="36"/>
      <c r="AL26" s="27">
        <f t="shared" si="97"/>
        <v>19.641579881348868</v>
      </c>
      <c r="AM26" s="27">
        <f t="shared" si="98"/>
        <v>27.096793357820104</v>
      </c>
      <c r="AN26" s="35">
        <f t="shared" si="99"/>
        <v>36.908438322584288</v>
      </c>
      <c r="AO26" s="36">
        <f t="shared" si="100"/>
        <v>28.066756142925836</v>
      </c>
      <c r="AP26" s="27"/>
      <c r="AQ26" s="27"/>
      <c r="AR26" s="35">
        <f t="shared" si="101"/>
        <v>12.083433196095466</v>
      </c>
      <c r="AS26" s="36">
        <f t="shared" si="102"/>
        <v>21.72112811673113</v>
      </c>
      <c r="AT26" s="27">
        <f t="shared" si="103"/>
        <v>11.660064274272843</v>
      </c>
      <c r="AU26" s="27">
        <f t="shared" si="104"/>
        <v>12.977043214689324</v>
      </c>
      <c r="AV26" s="35">
        <f t="shared" si="105"/>
        <v>24.288142448938785</v>
      </c>
      <c r="AW26" s="36">
        <f t="shared" si="106"/>
        <v>21.988681836545908</v>
      </c>
      <c r="AX26" s="27">
        <f t="shared" si="107"/>
        <v>33.237764586313048</v>
      </c>
      <c r="AY26" s="27">
        <f t="shared" si="108"/>
        <v>41.441936861124731</v>
      </c>
      <c r="AZ26" s="35">
        <f t="shared" si="109"/>
        <v>27.940902521009122</v>
      </c>
      <c r="BA26" s="36">
        <f t="shared" si="110"/>
        <v>42.896958022909601</v>
      </c>
      <c r="BB26" s="27">
        <f t="shared" si="111"/>
        <v>24.685105207364213</v>
      </c>
      <c r="BC26" s="27">
        <f t="shared" si="112"/>
        <v>30.223967321015522</v>
      </c>
      <c r="BD26" s="35">
        <f t="shared" si="113"/>
        <v>5.5436153906575463</v>
      </c>
      <c r="BE26" s="36">
        <f t="shared" si="114"/>
        <v>10.031680057134801</v>
      </c>
      <c r="BF26" s="73">
        <f t="shared" si="19"/>
        <v>1.4496804009783004</v>
      </c>
      <c r="BG26" s="73">
        <f t="shared" si="20"/>
        <v>1.2038603337827587</v>
      </c>
      <c r="BH26" s="73">
        <f t="shared" si="21"/>
        <v>1.0404382452849632</v>
      </c>
      <c r="BI26" s="73"/>
      <c r="BJ26" s="73">
        <f t="shared" si="23"/>
        <v>1.3795628213976063</v>
      </c>
      <c r="BK26" s="73">
        <f t="shared" si="24"/>
        <v>0.7604427989507152</v>
      </c>
      <c r="BL26" s="73"/>
      <c r="BM26" s="73">
        <f t="shared" si="26"/>
        <v>1.7975957465259047</v>
      </c>
      <c r="BN26" s="73">
        <f t="shared" si="27"/>
        <v>1.1129478285400456</v>
      </c>
      <c r="BO26" s="73">
        <f t="shared" si="28"/>
        <v>0.90532579355432152</v>
      </c>
      <c r="BP26" s="73">
        <f t="shared" si="29"/>
        <v>1.246832853440152</v>
      </c>
      <c r="BQ26" s="73">
        <f t="shared" si="30"/>
        <v>1.5352746029107267</v>
      </c>
      <c r="BR26" s="73">
        <f t="shared" si="32"/>
        <v>1.2243807375793125</v>
      </c>
      <c r="BS26" s="73">
        <f t="shared" si="31"/>
        <v>1.8095916383450461</v>
      </c>
      <c r="BT26" s="35">
        <v>0.30780704234920903</v>
      </c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</row>
    <row r="27" spans="1:104" s="37" customFormat="1" x14ac:dyDescent="0.25">
      <c r="A27" s="6" t="s">
        <v>43</v>
      </c>
      <c r="B27" s="34">
        <v>108916725.646</v>
      </c>
      <c r="C27" s="67">
        <v>17275923.636999998</v>
      </c>
      <c r="D27" s="38">
        <v>107542352.539</v>
      </c>
      <c r="E27" s="38">
        <v>13478272.696</v>
      </c>
      <c r="F27" s="34">
        <v>88163210.716000006</v>
      </c>
      <c r="G27" s="67">
        <v>27367991.748</v>
      </c>
      <c r="H27" s="38"/>
      <c r="I27" s="38"/>
      <c r="J27" s="34">
        <v>10315016.98</v>
      </c>
      <c r="K27" s="67">
        <v>884579.21200000006</v>
      </c>
      <c r="L27" s="38"/>
      <c r="M27" s="38"/>
      <c r="N27" s="34"/>
      <c r="O27" s="67"/>
      <c r="P27" s="38">
        <v>104386968.55400001</v>
      </c>
      <c r="Q27" s="38">
        <v>177210900.03999999</v>
      </c>
      <c r="R27" s="34">
        <v>102954477.955</v>
      </c>
      <c r="S27" s="67">
        <v>16163058.801000001</v>
      </c>
      <c r="T27" s="38">
        <v>85977352.069999993</v>
      </c>
      <c r="U27" s="38">
        <v>110243919.809</v>
      </c>
      <c r="V27" s="34">
        <v>17908546.5</v>
      </c>
      <c r="W27" s="67">
        <v>7521575.1579999998</v>
      </c>
      <c r="X27" s="38"/>
      <c r="Y27" s="38"/>
      <c r="Z27" s="34">
        <v>15878444.085999999</v>
      </c>
      <c r="AA27" s="67">
        <v>21847461.583000001</v>
      </c>
      <c r="AB27" s="38">
        <v>41368110.170000002</v>
      </c>
      <c r="AC27" s="38">
        <v>51360525.358999997</v>
      </c>
      <c r="AD27" s="35">
        <f t="shared" si="91"/>
        <v>3.7634277014769624</v>
      </c>
      <c r="AE27" s="27">
        <f t="shared" si="92"/>
        <v>1.6752023645247016</v>
      </c>
      <c r="AF27" s="35">
        <f t="shared" si="93"/>
        <v>3.9726474370047198</v>
      </c>
      <c r="AG27" s="36">
        <f t="shared" si="94"/>
        <v>1.5740589760601418</v>
      </c>
      <c r="AH27" s="27">
        <f t="shared" si="95"/>
        <v>6.8629472730171992</v>
      </c>
      <c r="AI27" s="27">
        <f t="shared" si="96"/>
        <v>3.1566738666989536</v>
      </c>
      <c r="AJ27" s="35"/>
      <c r="AK27" s="36"/>
      <c r="AL27" s="27">
        <f t="shared" si="97"/>
        <v>5.3881005162944398</v>
      </c>
      <c r="AM27" s="27">
        <f t="shared" si="98"/>
        <v>1.9200089423902511</v>
      </c>
      <c r="AN27" s="35">
        <f t="shared" si="99"/>
        <v>0</v>
      </c>
      <c r="AO27" s="36">
        <f t="shared" si="100"/>
        <v>0</v>
      </c>
      <c r="AP27" s="27"/>
      <c r="AQ27" s="27"/>
      <c r="AR27" s="35">
        <f t="shared" si="101"/>
        <v>4.1986911438502768</v>
      </c>
      <c r="AS27" s="36">
        <f t="shared" si="102"/>
        <v>2.1102080256502402</v>
      </c>
      <c r="AT27" s="27">
        <f t="shared" si="103"/>
        <v>4.5888307819524989</v>
      </c>
      <c r="AU27" s="27">
        <f t="shared" si="104"/>
        <v>2.5681894572015938</v>
      </c>
      <c r="AV27" s="35">
        <f t="shared" si="105"/>
        <v>6.989772988547541</v>
      </c>
      <c r="AW27" s="36">
        <f t="shared" si="106"/>
        <v>6.3255009913720208</v>
      </c>
      <c r="AX27" s="27">
        <f t="shared" si="107"/>
        <v>5.8491518655469426</v>
      </c>
      <c r="AY27" s="27">
        <f t="shared" si="108"/>
        <v>4.7014889860666802</v>
      </c>
      <c r="AZ27" s="35">
        <f t="shared" si="109"/>
        <v>0</v>
      </c>
      <c r="BA27" s="36">
        <f t="shared" si="110"/>
        <v>0</v>
      </c>
      <c r="BB27" s="27">
        <f t="shared" si="111"/>
        <v>6.8942877590078417</v>
      </c>
      <c r="BC27" s="27">
        <f t="shared" si="112"/>
        <v>6.4076092062374679</v>
      </c>
      <c r="BD27" s="35">
        <f t="shared" si="113"/>
        <v>22.831589071048885</v>
      </c>
      <c r="BE27" s="36">
        <f t="shared" si="114"/>
        <v>24.790588241344967</v>
      </c>
      <c r="BF27" s="73">
        <f t="shared" si="19"/>
        <v>0.44512675608655006</v>
      </c>
      <c r="BG27" s="73">
        <f t="shared" si="20"/>
        <v>0.39622418073095966</v>
      </c>
      <c r="BH27" s="73">
        <f t="shared" si="21"/>
        <v>0.45995892742902655</v>
      </c>
      <c r="BI27" s="73"/>
      <c r="BJ27" s="73">
        <f t="shared" si="23"/>
        <v>0.35634245066213049</v>
      </c>
      <c r="BK27" s="73"/>
      <c r="BL27" s="73"/>
      <c r="BM27" s="73">
        <f t="shared" si="26"/>
        <v>0.50258710473167612</v>
      </c>
      <c r="BN27" s="73">
        <f t="shared" si="27"/>
        <v>0.55966096359492612</v>
      </c>
      <c r="BO27" s="73">
        <f t="shared" si="28"/>
        <v>0.90496515433850244</v>
      </c>
      <c r="BP27" s="73">
        <f t="shared" si="29"/>
        <v>0.80378986460578983</v>
      </c>
      <c r="BQ27" s="73"/>
      <c r="BR27" s="73">
        <f t="shared" si="32"/>
        <v>0.92940843640672</v>
      </c>
      <c r="BS27" s="73">
        <f t="shared" si="31"/>
        <v>1.0858021386159298</v>
      </c>
      <c r="BT27" s="35">
        <v>4.9626933443624203E-3</v>
      </c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</row>
    <row r="28" spans="1:104" s="37" customFormat="1" x14ac:dyDescent="0.25">
      <c r="A28" s="6" t="s">
        <v>44</v>
      </c>
      <c r="B28" s="34">
        <v>507570575.139</v>
      </c>
      <c r="C28" s="67">
        <v>247881119.01800001</v>
      </c>
      <c r="D28" s="38">
        <v>478957451.34299999</v>
      </c>
      <c r="E28" s="38">
        <v>203897964.88800001</v>
      </c>
      <c r="F28" s="34">
        <v>139612715.08399999</v>
      </c>
      <c r="G28" s="67">
        <v>140413539.87099999</v>
      </c>
      <c r="H28" s="38"/>
      <c r="I28" s="38"/>
      <c r="J28" s="34">
        <v>15335627.84</v>
      </c>
      <c r="K28" s="67">
        <v>5566439.8289999999</v>
      </c>
      <c r="L28" s="38">
        <v>13388742.205</v>
      </c>
      <c r="M28" s="38">
        <v>71224761.075000003</v>
      </c>
      <c r="N28" s="34"/>
      <c r="O28" s="67"/>
      <c r="P28" s="38">
        <v>419059666.39899999</v>
      </c>
      <c r="Q28" s="38">
        <v>2132589107.7780001</v>
      </c>
      <c r="R28" s="34">
        <v>423624160.04699999</v>
      </c>
      <c r="S28" s="67">
        <v>133598765.09999999</v>
      </c>
      <c r="T28" s="38">
        <v>125043345.01100001</v>
      </c>
      <c r="U28" s="38">
        <v>144575405.667</v>
      </c>
      <c r="V28" s="34">
        <v>13893895.624</v>
      </c>
      <c r="W28" s="67">
        <v>7303027.0140000004</v>
      </c>
      <c r="X28" s="38">
        <v>10907970.787</v>
      </c>
      <c r="Y28" s="38">
        <v>12275003.33</v>
      </c>
      <c r="Z28" s="34">
        <v>13275500.960999999</v>
      </c>
      <c r="AA28" s="67">
        <v>24602212.897999998</v>
      </c>
      <c r="AB28" s="38">
        <v>22257327.647999998</v>
      </c>
      <c r="AC28" s="38">
        <v>35079466.343999997</v>
      </c>
      <c r="AD28" s="35">
        <f t="shared" si="91"/>
        <v>17.538216941457048</v>
      </c>
      <c r="AE28" s="27">
        <f t="shared" si="92"/>
        <v>24.036401492921385</v>
      </c>
      <c r="AF28" s="35">
        <f t="shared" si="93"/>
        <v>17.692834930517829</v>
      </c>
      <c r="AG28" s="36">
        <f t="shared" si="94"/>
        <v>23.812207177526602</v>
      </c>
      <c r="AH28" s="27">
        <f t="shared" si="95"/>
        <v>10.867965157833998</v>
      </c>
      <c r="AI28" s="27">
        <f t="shared" si="96"/>
        <v>16.195552670534124</v>
      </c>
      <c r="AJ28" s="35"/>
      <c r="AK28" s="36"/>
      <c r="AL28" s="27">
        <f t="shared" si="97"/>
        <v>8.0106416152892628</v>
      </c>
      <c r="AM28" s="27">
        <f t="shared" si="98"/>
        <v>12.082144938487724</v>
      </c>
      <c r="AN28" s="35">
        <f t="shared" si="99"/>
        <v>11.296750487380281</v>
      </c>
      <c r="AO28" s="36">
        <f t="shared" si="100"/>
        <v>17.915662654508054</v>
      </c>
      <c r="AP28" s="27"/>
      <c r="AQ28" s="27"/>
      <c r="AR28" s="35">
        <f t="shared" si="101"/>
        <v>16.855572438087727</v>
      </c>
      <c r="AS28" s="36">
        <f t="shared" si="102"/>
        <v>25.394637968836204</v>
      </c>
      <c r="AT28" s="27">
        <f t="shared" si="103"/>
        <v>18.881544777995138</v>
      </c>
      <c r="AU28" s="27">
        <f t="shared" si="104"/>
        <v>21.227847046113844</v>
      </c>
      <c r="AV28" s="35">
        <f t="shared" si="105"/>
        <v>10.16575382135421</v>
      </c>
      <c r="AW28" s="36">
        <f t="shared" si="106"/>
        <v>8.2953497431788765</v>
      </c>
      <c r="AX28" s="27">
        <f t="shared" si="107"/>
        <v>4.5379174411968108</v>
      </c>
      <c r="AY28" s="27">
        <f t="shared" si="108"/>
        <v>4.5648817368725467</v>
      </c>
      <c r="AZ28" s="35">
        <f t="shared" si="109"/>
        <v>7.3766568503056655</v>
      </c>
      <c r="BA28" s="36">
        <f t="shared" si="110"/>
        <v>10.675414551690118</v>
      </c>
      <c r="BB28" s="27">
        <f t="shared" si="111"/>
        <v>5.7641116015149558</v>
      </c>
      <c r="BC28" s="27">
        <f t="shared" si="112"/>
        <v>7.2155460834728373</v>
      </c>
      <c r="BD28" s="35">
        <f t="shared" si="113"/>
        <v>12.284103784062973</v>
      </c>
      <c r="BE28" s="36">
        <f t="shared" si="114"/>
        <v>16.932081589539933</v>
      </c>
      <c r="BF28" s="73">
        <f t="shared" si="19"/>
        <v>1.3705156900017499</v>
      </c>
      <c r="BG28" s="73">
        <f t="shared" si="20"/>
        <v>1.345867254797797</v>
      </c>
      <c r="BH28" s="73">
        <f t="shared" si="21"/>
        <v>1.4902102127977306</v>
      </c>
      <c r="BI28" s="73"/>
      <c r="BJ28" s="73">
        <f t="shared" si="23"/>
        <v>1.5082618245494235</v>
      </c>
      <c r="BK28" s="73">
        <f t="shared" si="24"/>
        <v>1.5859129290783069</v>
      </c>
      <c r="BL28" s="73"/>
      <c r="BM28" s="73">
        <f t="shared" si="26"/>
        <v>1.5066019301399198</v>
      </c>
      <c r="BN28" s="73">
        <f t="shared" si="27"/>
        <v>1.1242643171258491</v>
      </c>
      <c r="BO28" s="73">
        <f t="shared" si="28"/>
        <v>0.816009308208275</v>
      </c>
      <c r="BP28" s="73">
        <f t="shared" si="29"/>
        <v>1.0059419978492654</v>
      </c>
      <c r="BQ28" s="73">
        <f t="shared" si="30"/>
        <v>1.4471887154745122</v>
      </c>
      <c r="BR28" s="73">
        <f t="shared" si="32"/>
        <v>1.251805409453975</v>
      </c>
      <c r="BS28" s="73">
        <f t="shared" si="31"/>
        <v>1.3783733748250409</v>
      </c>
      <c r="BT28" s="35">
        <v>8.2921484422263117E-2</v>
      </c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</row>
    <row r="29" spans="1:104" s="37" customFormat="1" x14ac:dyDescent="0.25">
      <c r="A29" s="6" t="s">
        <v>45</v>
      </c>
      <c r="B29" s="34">
        <v>150910957.33500001</v>
      </c>
      <c r="C29" s="67">
        <v>18195678.449999999</v>
      </c>
      <c r="D29" s="38">
        <v>144104638.368</v>
      </c>
      <c r="E29" s="38">
        <v>13587498.953</v>
      </c>
      <c r="F29" s="34">
        <v>26648095.91</v>
      </c>
      <c r="G29" s="67">
        <v>5388335.4529999997</v>
      </c>
      <c r="H29" s="38"/>
      <c r="I29" s="38"/>
      <c r="J29" s="34">
        <v>6109735.4989999998</v>
      </c>
      <c r="K29" s="67">
        <v>455101.86</v>
      </c>
      <c r="L29" s="38">
        <v>2183188.0210000002</v>
      </c>
      <c r="M29" s="38">
        <v>19146317.710999999</v>
      </c>
      <c r="N29" s="34"/>
      <c r="O29" s="67"/>
      <c r="P29" s="38">
        <v>126988843.32600001</v>
      </c>
      <c r="Q29" s="38">
        <v>141748112.29499999</v>
      </c>
      <c r="R29" s="34">
        <v>114861517.91</v>
      </c>
      <c r="S29" s="67">
        <v>12712373.666999999</v>
      </c>
      <c r="T29" s="38">
        <v>24781061.589000002</v>
      </c>
      <c r="U29" s="38">
        <v>23934585.727000002</v>
      </c>
      <c r="V29" s="34">
        <v>7073693.2949999999</v>
      </c>
      <c r="W29" s="67">
        <v>2057427.692</v>
      </c>
      <c r="X29" s="38">
        <v>5384469.3870000001</v>
      </c>
      <c r="Y29" s="38">
        <v>907686.00300000003</v>
      </c>
      <c r="Z29" s="34">
        <v>5411183.1969999997</v>
      </c>
      <c r="AA29" s="67">
        <v>5506433.0300000003</v>
      </c>
      <c r="AB29" s="38">
        <v>3438506.3330000001</v>
      </c>
      <c r="AC29" s="38">
        <v>5768081.9639999997</v>
      </c>
      <c r="AD29" s="35">
        <f t="shared" si="91"/>
        <v>5.2144652157178113</v>
      </c>
      <c r="AE29" s="27">
        <f t="shared" si="92"/>
        <v>1.7643886488528338</v>
      </c>
      <c r="AF29" s="35">
        <f t="shared" si="93"/>
        <v>5.32326947251335</v>
      </c>
      <c r="AG29" s="36">
        <f t="shared" si="94"/>
        <v>1.586814955563608</v>
      </c>
      <c r="AH29" s="27">
        <f t="shared" si="95"/>
        <v>2.0743854003430151</v>
      </c>
      <c r="AI29" s="27">
        <f t="shared" si="96"/>
        <v>0.62150039601409812</v>
      </c>
      <c r="AJ29" s="35"/>
      <c r="AK29" s="36"/>
      <c r="AL29" s="27">
        <f t="shared" si="97"/>
        <v>3.1914507809743191</v>
      </c>
      <c r="AM29" s="27">
        <f t="shared" si="98"/>
        <v>0.98781389958600574</v>
      </c>
      <c r="AN29" s="35">
        <f t="shared" si="99"/>
        <v>1.8420647707343429</v>
      </c>
      <c r="AO29" s="36">
        <f t="shared" si="100"/>
        <v>4.81600729871327</v>
      </c>
      <c r="AP29" s="27"/>
      <c r="AQ29" s="27"/>
      <c r="AR29" s="35">
        <f t="shared" si="101"/>
        <v>5.1077920857989643</v>
      </c>
      <c r="AS29" s="36">
        <f t="shared" si="102"/>
        <v>1.6879210258407562</v>
      </c>
      <c r="AT29" s="27">
        <f t="shared" si="103"/>
        <v>5.1195448660093819</v>
      </c>
      <c r="AU29" s="27">
        <f t="shared" si="104"/>
        <v>2.0199013336248375</v>
      </c>
      <c r="AV29" s="35">
        <f t="shared" si="105"/>
        <v>2.0146467732723377</v>
      </c>
      <c r="AW29" s="36">
        <f t="shared" si="106"/>
        <v>1.3733024551967847</v>
      </c>
      <c r="AX29" s="27">
        <f t="shared" si="107"/>
        <v>2.3103553564638064</v>
      </c>
      <c r="AY29" s="27">
        <f t="shared" si="108"/>
        <v>1.2860303101908579</v>
      </c>
      <c r="AZ29" s="35">
        <f t="shared" si="109"/>
        <v>3.6413173233111169</v>
      </c>
      <c r="BA29" s="36">
        <f t="shared" si="110"/>
        <v>0.78940299275598158</v>
      </c>
      <c r="BB29" s="27">
        <f t="shared" si="111"/>
        <v>2.3494905341335603</v>
      </c>
      <c r="BC29" s="27">
        <f t="shared" si="112"/>
        <v>1.6149734760953931</v>
      </c>
      <c r="BD29" s="35">
        <f t="shared" si="113"/>
        <v>1.8977556211931541</v>
      </c>
      <c r="BE29" s="36">
        <f t="shared" si="114"/>
        <v>2.7841254331483438</v>
      </c>
      <c r="BF29" s="73">
        <f t="shared" si="19"/>
        <v>0.33836425709284401</v>
      </c>
      <c r="BG29" s="73">
        <f t="shared" si="20"/>
        <v>0.29809029277159677</v>
      </c>
      <c r="BH29" s="73">
        <f t="shared" si="21"/>
        <v>0.29960700451870148</v>
      </c>
      <c r="BI29" s="73"/>
      <c r="BJ29" s="73">
        <f t="shared" si="23"/>
        <v>0.30951876352748753</v>
      </c>
      <c r="BK29" s="73">
        <f t="shared" si="24"/>
        <v>2.6144614322075976</v>
      </c>
      <c r="BL29" s="73"/>
      <c r="BM29" s="73">
        <f t="shared" si="26"/>
        <v>0.33046001040912193</v>
      </c>
      <c r="BN29" s="73">
        <f t="shared" si="27"/>
        <v>0.39454705183574729</v>
      </c>
      <c r="BO29" s="73">
        <f t="shared" si="28"/>
        <v>0.68165917391373065</v>
      </c>
      <c r="BP29" s="73">
        <f t="shared" si="29"/>
        <v>0.55663744825784534</v>
      </c>
      <c r="BQ29" s="73">
        <f t="shared" si="30"/>
        <v>0.21679049713749279</v>
      </c>
      <c r="BR29" s="73">
        <f t="shared" si="32"/>
        <v>0.68737177385179771</v>
      </c>
      <c r="BS29" s="73">
        <f t="shared" si="31"/>
        <v>1.4670621454399448</v>
      </c>
      <c r="BT29" s="35">
        <v>0.83630679078696657</v>
      </c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</row>
    <row r="30" spans="1:104" s="37" customFormat="1" x14ac:dyDescent="0.25">
      <c r="A30" s="6" t="s">
        <v>46</v>
      </c>
      <c r="B30" s="34">
        <v>89281310.591000006</v>
      </c>
      <c r="C30" s="67">
        <v>57233754.428999998</v>
      </c>
      <c r="D30" s="38">
        <v>87199264.144999996</v>
      </c>
      <c r="E30" s="38">
        <v>47946765.658</v>
      </c>
      <c r="F30" s="34">
        <v>42273571.046999998</v>
      </c>
      <c r="G30" s="67">
        <v>51124406.645999998</v>
      </c>
      <c r="H30" s="38"/>
      <c r="I30" s="38"/>
      <c r="J30" s="34">
        <v>8129528.1909999996</v>
      </c>
      <c r="K30" s="67">
        <v>3176476.2570000002</v>
      </c>
      <c r="L30" s="38">
        <v>3550613.071</v>
      </c>
      <c r="M30" s="38">
        <v>40546404.060999997</v>
      </c>
      <c r="N30" s="34"/>
      <c r="O30" s="67"/>
      <c r="P30" s="38">
        <v>81505546.714000002</v>
      </c>
      <c r="Q30" s="38">
        <v>323918477.84100002</v>
      </c>
      <c r="R30" s="34">
        <v>78131953.276999995</v>
      </c>
      <c r="S30" s="67">
        <v>38819333.614</v>
      </c>
      <c r="T30" s="38">
        <v>36021813.005000003</v>
      </c>
      <c r="U30" s="38">
        <v>43285201.652000003</v>
      </c>
      <c r="V30" s="34">
        <v>6017868.8480000002</v>
      </c>
      <c r="W30" s="67">
        <v>2792402.6749999998</v>
      </c>
      <c r="X30" s="38">
        <v>6495960.4160000002</v>
      </c>
      <c r="Y30" s="38">
        <v>5917898.2640000004</v>
      </c>
      <c r="Z30" s="34">
        <v>9564413.3010000009</v>
      </c>
      <c r="AA30" s="67">
        <v>9025068.8809999991</v>
      </c>
      <c r="AB30" s="38">
        <v>9356948.6980000008</v>
      </c>
      <c r="AC30" s="38">
        <v>17023050.116999999</v>
      </c>
      <c r="AD30" s="35">
        <f t="shared" si="91"/>
        <v>3.0849601428013345</v>
      </c>
      <c r="AE30" s="27">
        <f t="shared" si="92"/>
        <v>5.5498115623030362</v>
      </c>
      <c r="AF30" s="35">
        <f t="shared" si="93"/>
        <v>3.2211675217789781</v>
      </c>
      <c r="AG30" s="36">
        <f t="shared" si="94"/>
        <v>5.5994591116578976</v>
      </c>
      <c r="AH30" s="27">
        <f t="shared" si="95"/>
        <v>3.2907296227252276</v>
      </c>
      <c r="AI30" s="27">
        <f t="shared" si="96"/>
        <v>5.8967819011313489</v>
      </c>
      <c r="AJ30" s="35"/>
      <c r="AK30" s="36"/>
      <c r="AL30" s="27">
        <f t="shared" si="97"/>
        <v>4.2464995576921769</v>
      </c>
      <c r="AM30" s="27">
        <f t="shared" si="98"/>
        <v>6.8946485922284069</v>
      </c>
      <c r="AN30" s="35">
        <f t="shared" si="99"/>
        <v>2.9958295802677344</v>
      </c>
      <c r="AO30" s="36">
        <f t="shared" si="100"/>
        <v>10.198920797295933</v>
      </c>
      <c r="AP30" s="27"/>
      <c r="AQ30" s="27"/>
      <c r="AR30" s="35">
        <f t="shared" si="101"/>
        <v>3.2783461566442194</v>
      </c>
      <c r="AS30" s="36">
        <f t="shared" si="102"/>
        <v>3.8571858245864128</v>
      </c>
      <c r="AT30" s="27">
        <f t="shared" si="103"/>
        <v>3.4824547642141654</v>
      </c>
      <c r="AU30" s="27">
        <f t="shared" si="104"/>
        <v>6.1681024953580046</v>
      </c>
      <c r="AV30" s="35">
        <f t="shared" si="105"/>
        <v>2.9284955802763601</v>
      </c>
      <c r="AW30" s="36">
        <f t="shared" si="106"/>
        <v>2.4835889946205594</v>
      </c>
      <c r="AX30" s="27">
        <f t="shared" si="107"/>
        <v>1.9655100875381502</v>
      </c>
      <c r="AY30" s="27">
        <f t="shared" si="108"/>
        <v>1.7454389732730551</v>
      </c>
      <c r="AZ30" s="35">
        <f t="shared" si="109"/>
        <v>4.3929775608777346</v>
      </c>
      <c r="BA30" s="36">
        <f t="shared" si="110"/>
        <v>5.146720986097467</v>
      </c>
      <c r="BB30" s="27">
        <f t="shared" si="111"/>
        <v>4.1527883453842387</v>
      </c>
      <c r="BC30" s="27">
        <f t="shared" si="112"/>
        <v>2.6469489020097878</v>
      </c>
      <c r="BD30" s="35">
        <f t="shared" si="113"/>
        <v>5.1642196550363204</v>
      </c>
      <c r="BE30" s="36">
        <f t="shared" si="114"/>
        <v>8.2166493257720621</v>
      </c>
      <c r="BF30" s="73">
        <f t="shared" si="19"/>
        <v>1.7989897131259092</v>
      </c>
      <c r="BG30" s="73">
        <f t="shared" si="20"/>
        <v>1.7383321649056744</v>
      </c>
      <c r="BH30" s="73">
        <f t="shared" si="21"/>
        <v>1.7919375266837971</v>
      </c>
      <c r="BI30" s="73"/>
      <c r="BJ30" s="73">
        <f t="shared" si="23"/>
        <v>1.6236075145090574</v>
      </c>
      <c r="BK30" s="73">
        <f t="shared" si="24"/>
        <v>3.4043728202938919</v>
      </c>
      <c r="BL30" s="73"/>
      <c r="BM30" s="73">
        <f t="shared" si="26"/>
        <v>1.1765645359838099</v>
      </c>
      <c r="BN30" s="73">
        <f t="shared" si="27"/>
        <v>1.7711938597858197</v>
      </c>
      <c r="BO30" s="73">
        <f t="shared" si="28"/>
        <v>0.84807674334484906</v>
      </c>
      <c r="BP30" s="73">
        <f t="shared" si="29"/>
        <v>0.88803358697551149</v>
      </c>
      <c r="BQ30" s="73">
        <f t="shared" si="30"/>
        <v>1.1715791657877559</v>
      </c>
      <c r="BR30" s="73">
        <f t="shared" si="32"/>
        <v>0.63739075576818915</v>
      </c>
      <c r="BS30" s="73">
        <f t="shared" si="31"/>
        <v>1.5910727805233671</v>
      </c>
      <c r="BT30" s="35">
        <v>1.3176404199836714E-2</v>
      </c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</row>
    <row r="31" spans="1:104" s="37" customFormat="1" x14ac:dyDescent="0.25">
      <c r="A31" s="6" t="s">
        <v>47</v>
      </c>
      <c r="B31" s="34">
        <v>340346315.66100001</v>
      </c>
      <c r="C31" s="67">
        <v>151358022.61500001</v>
      </c>
      <c r="D31" s="38">
        <v>319432108.199</v>
      </c>
      <c r="E31" s="38">
        <v>157848374.98199999</v>
      </c>
      <c r="F31" s="34">
        <v>94641984.578999996</v>
      </c>
      <c r="G31" s="67">
        <v>100680070.949</v>
      </c>
      <c r="H31" s="38"/>
      <c r="I31" s="38"/>
      <c r="J31" s="34">
        <v>21179133.923</v>
      </c>
      <c r="K31" s="67">
        <v>5949310.4790000003</v>
      </c>
      <c r="L31" s="38">
        <v>2927211.3990000002</v>
      </c>
      <c r="M31" s="38">
        <v>12210552.005000001</v>
      </c>
      <c r="N31" s="34"/>
      <c r="O31" s="67"/>
      <c r="P31" s="38">
        <v>298418789.708</v>
      </c>
      <c r="Q31" s="38">
        <v>897724649.90499997</v>
      </c>
      <c r="R31" s="34">
        <v>280577064.50700003</v>
      </c>
      <c r="S31" s="67">
        <v>98447958.810000002</v>
      </c>
      <c r="T31" s="38">
        <v>69591132.691</v>
      </c>
      <c r="U31" s="38">
        <v>119740583.057</v>
      </c>
      <c r="V31" s="34">
        <v>13234417.255000001</v>
      </c>
      <c r="W31" s="67">
        <v>4424757.4840000002</v>
      </c>
      <c r="X31" s="38">
        <v>8668227.9350000005</v>
      </c>
      <c r="Y31" s="38">
        <v>4359398.12</v>
      </c>
      <c r="Z31" s="34">
        <v>14266694.427999999</v>
      </c>
      <c r="AA31" s="67">
        <v>15746811.062000001</v>
      </c>
      <c r="AB31" s="38">
        <v>5455067.1390000004</v>
      </c>
      <c r="AC31" s="38">
        <v>4399287.9419999998</v>
      </c>
      <c r="AD31" s="35">
        <f t="shared" si="91"/>
        <v>11.760073990998372</v>
      </c>
      <c r="AE31" s="27">
        <f t="shared" si="92"/>
        <v>14.676802392862493</v>
      </c>
      <c r="AF31" s="35">
        <f t="shared" si="93"/>
        <v>11.799919901078738</v>
      </c>
      <c r="AG31" s="36">
        <f t="shared" si="94"/>
        <v>18.434309581127668</v>
      </c>
      <c r="AH31" s="27">
        <f t="shared" si="95"/>
        <v>7.3672787629263059</v>
      </c>
      <c r="AI31" s="27">
        <f t="shared" si="96"/>
        <v>11.612622211687494</v>
      </c>
      <c r="AJ31" s="35"/>
      <c r="AK31" s="36"/>
      <c r="AL31" s="27">
        <f t="shared" si="97"/>
        <v>11.063026134270636</v>
      </c>
      <c r="AM31" s="27">
        <f t="shared" si="98"/>
        <v>12.913178566461756</v>
      </c>
      <c r="AN31" s="35">
        <f t="shared" si="99"/>
        <v>2.4698344543499533</v>
      </c>
      <c r="AO31" s="36">
        <f t="shared" si="100"/>
        <v>3.0714056073357905</v>
      </c>
      <c r="AP31" s="27"/>
      <c r="AQ31" s="27"/>
      <c r="AR31" s="35">
        <f t="shared" si="101"/>
        <v>12.003110607214634</v>
      </c>
      <c r="AS31" s="36">
        <f t="shared" si="102"/>
        <v>10.690006995201665</v>
      </c>
      <c r="AT31" s="27">
        <f t="shared" si="103"/>
        <v>12.505727734177349</v>
      </c>
      <c r="AU31" s="27">
        <f t="shared" si="104"/>
        <v>15.642646173087988</v>
      </c>
      <c r="AV31" s="35">
        <f t="shared" si="105"/>
        <v>5.6576087517785725</v>
      </c>
      <c r="AW31" s="36">
        <f t="shared" si="106"/>
        <v>6.8703941056047588</v>
      </c>
      <c r="AX31" s="27">
        <f t="shared" si="107"/>
        <v>4.3225236831202301</v>
      </c>
      <c r="AY31" s="27">
        <f t="shared" si="108"/>
        <v>2.765770219674792</v>
      </c>
      <c r="AZ31" s="35">
        <f t="shared" si="109"/>
        <v>5.8620016706438847</v>
      </c>
      <c r="BA31" s="36">
        <f t="shared" si="110"/>
        <v>3.7913131977014736</v>
      </c>
      <c r="BB31" s="27">
        <f t="shared" si="111"/>
        <v>6.1944795235440289</v>
      </c>
      <c r="BC31" s="27">
        <f t="shared" si="112"/>
        <v>4.6183585743556259</v>
      </c>
      <c r="BD31" s="35">
        <f t="shared" si="113"/>
        <v>3.0107213203795795</v>
      </c>
      <c r="BE31" s="36">
        <f t="shared" si="114"/>
        <v>2.1234388698893039</v>
      </c>
      <c r="BF31" s="73">
        <f t="shared" si="19"/>
        <v>1.2480195621300259</v>
      </c>
      <c r="BG31" s="73">
        <f t="shared" si="20"/>
        <v>1.5622402300749871</v>
      </c>
      <c r="BH31" s="73">
        <f t="shared" si="21"/>
        <v>1.5762430858629441</v>
      </c>
      <c r="BI31" s="73"/>
      <c r="BJ31" s="73">
        <f t="shared" si="23"/>
        <v>1.1672374637586533</v>
      </c>
      <c r="BK31" s="73">
        <f t="shared" si="24"/>
        <v>1.2435673985867071</v>
      </c>
      <c r="BL31" s="73"/>
      <c r="BM31" s="73">
        <f t="shared" si="26"/>
        <v>0.89060305657570882</v>
      </c>
      <c r="BN31" s="73">
        <f t="shared" si="27"/>
        <v>1.2508385361963097</v>
      </c>
      <c r="BO31" s="73">
        <f t="shared" si="28"/>
        <v>1.2143635954757255</v>
      </c>
      <c r="BP31" s="73">
        <f t="shared" si="29"/>
        <v>0.63985079606974193</v>
      </c>
      <c r="BQ31" s="73">
        <f t="shared" si="30"/>
        <v>0.64676085247260495</v>
      </c>
      <c r="BR31" s="73">
        <f t="shared" si="32"/>
        <v>0.74556039079669734</v>
      </c>
      <c r="BS31" s="73">
        <f t="shared" si="31"/>
        <v>0.70529240136433125</v>
      </c>
      <c r="BT31" s="35">
        <v>6.7055912996864435E-3</v>
      </c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</row>
    <row r="32" spans="1:104" s="37" customFormat="1" x14ac:dyDescent="0.25">
      <c r="A32" s="6" t="s">
        <v>48</v>
      </c>
      <c r="B32" s="34">
        <v>602899330.40699995</v>
      </c>
      <c r="C32" s="67">
        <v>113781331.344</v>
      </c>
      <c r="D32" s="38">
        <v>555173236.21200001</v>
      </c>
      <c r="E32" s="38">
        <v>98961552.578999996</v>
      </c>
      <c r="F32" s="34">
        <v>130884862.527</v>
      </c>
      <c r="G32" s="67">
        <v>52213526.597999997</v>
      </c>
      <c r="H32" s="38"/>
      <c r="I32" s="38"/>
      <c r="J32" s="34">
        <v>5641687.0829999996</v>
      </c>
      <c r="K32" s="67">
        <v>138189.34</v>
      </c>
      <c r="L32" s="38">
        <v>6498242.591</v>
      </c>
      <c r="M32" s="38">
        <v>23606438.932</v>
      </c>
      <c r="N32" s="34"/>
      <c r="O32" s="67"/>
      <c r="P32" s="38">
        <v>453619325.97799999</v>
      </c>
      <c r="Q32" s="38">
        <v>760917268.73500001</v>
      </c>
      <c r="R32" s="34">
        <v>337790540.71899998</v>
      </c>
      <c r="S32" s="67">
        <v>67699507.518000007</v>
      </c>
      <c r="T32" s="38">
        <v>109125025.66500001</v>
      </c>
      <c r="U32" s="38">
        <v>150739903.984</v>
      </c>
      <c r="V32" s="34">
        <v>10745515.293</v>
      </c>
      <c r="W32" s="67">
        <v>2507656.4410000001</v>
      </c>
      <c r="X32" s="38">
        <v>2648832.193</v>
      </c>
      <c r="Y32" s="38">
        <v>297480.44500000001</v>
      </c>
      <c r="Z32" s="34">
        <v>2426104.4720000001</v>
      </c>
      <c r="AA32" s="67">
        <v>2431475.3539999998</v>
      </c>
      <c r="AB32" s="38">
        <v>14913051.987</v>
      </c>
      <c r="AC32" s="38">
        <v>4593967.216</v>
      </c>
      <c r="AD32" s="35">
        <f t="shared" si="91"/>
        <v>20.832135999297222</v>
      </c>
      <c r="AE32" s="27">
        <f t="shared" si="92"/>
        <v>11.033086236733137</v>
      </c>
      <c r="AF32" s="35">
        <f t="shared" si="93"/>
        <v>20.508269364215323</v>
      </c>
      <c r="AG32" s="36">
        <f t="shared" si="94"/>
        <v>11.557216835956398</v>
      </c>
      <c r="AH32" s="27">
        <f t="shared" si="95"/>
        <v>10.188557143777984</v>
      </c>
      <c r="AI32" s="27">
        <f t="shared" si="96"/>
        <v>6.0224029741656926</v>
      </c>
      <c r="AJ32" s="35"/>
      <c r="AK32" s="36"/>
      <c r="AL32" s="27">
        <f t="shared" si="97"/>
        <v>2.946963358724783</v>
      </c>
      <c r="AM32" s="27">
        <f t="shared" si="98"/>
        <v>0.29994461201854111</v>
      </c>
      <c r="AN32" s="35">
        <f t="shared" si="99"/>
        <v>5.4828918230705872</v>
      </c>
      <c r="AO32" s="36">
        <f t="shared" si="100"/>
        <v>5.9378928057703906</v>
      </c>
      <c r="AP32" s="27"/>
      <c r="AQ32" s="27"/>
      <c r="AR32" s="35">
        <f t="shared" si="101"/>
        <v>18.245643810203145</v>
      </c>
      <c r="AS32" s="36">
        <f t="shared" si="102"/>
        <v>9.0609196554953506</v>
      </c>
      <c r="AT32" s="27">
        <f t="shared" si="103"/>
        <v>15.055815559389638</v>
      </c>
      <c r="AU32" s="27">
        <f t="shared" si="104"/>
        <v>10.756946664990831</v>
      </c>
      <c r="AV32" s="35">
        <f t="shared" si="105"/>
        <v>8.8716288464752928</v>
      </c>
      <c r="AW32" s="36">
        <f t="shared" si="106"/>
        <v>8.6490521540061724</v>
      </c>
      <c r="AX32" s="27">
        <f t="shared" si="107"/>
        <v>3.509617646653465</v>
      </c>
      <c r="AY32" s="27">
        <f t="shared" si="108"/>
        <v>1.5674534775685973</v>
      </c>
      <c r="AZ32" s="35">
        <f t="shared" si="109"/>
        <v>1.7913071572478561</v>
      </c>
      <c r="BA32" s="36">
        <f t="shared" si="110"/>
        <v>0.25871496618129647</v>
      </c>
      <c r="BB32" s="27">
        <f t="shared" si="111"/>
        <v>1.0533942918331214</v>
      </c>
      <c r="BC32" s="27">
        <f t="shared" si="112"/>
        <v>0.71312375599520472</v>
      </c>
      <c r="BD32" s="35">
        <f t="shared" si="113"/>
        <v>8.2307041187802223</v>
      </c>
      <c r="BE32" s="36">
        <f t="shared" si="114"/>
        <v>2.2174062443879814</v>
      </c>
      <c r="BF32" s="73">
        <f t="shared" si="19"/>
        <v>0.52961857761994935</v>
      </c>
      <c r="BG32" s="73">
        <f t="shared" si="20"/>
        <v>0.56353935238058028</v>
      </c>
      <c r="BH32" s="73">
        <f t="shared" si="21"/>
        <v>0.59109478301777929</v>
      </c>
      <c r="BI32" s="73"/>
      <c r="BJ32" s="73">
        <f t="shared" si="23"/>
        <v>0.10178090987474438</v>
      </c>
      <c r="BK32" s="73">
        <f t="shared" si="24"/>
        <v>1.0829855845021923</v>
      </c>
      <c r="BL32" s="73"/>
      <c r="BM32" s="73">
        <f t="shared" si="26"/>
        <v>0.49660728608701626</v>
      </c>
      <c r="BN32" s="73">
        <f t="shared" si="27"/>
        <v>0.71447120367267025</v>
      </c>
      <c r="BO32" s="73">
        <f t="shared" si="28"/>
        <v>0.97491140620050287</v>
      </c>
      <c r="BP32" s="73">
        <f t="shared" si="29"/>
        <v>0.4466165934238493</v>
      </c>
      <c r="BQ32" s="73">
        <f t="shared" si="30"/>
        <v>0.14442803130356671</v>
      </c>
      <c r="BR32" s="73">
        <f t="shared" si="32"/>
        <v>0.67697704603489317</v>
      </c>
      <c r="BS32" s="73">
        <f t="shared" si="31"/>
        <v>0.2694066282043191</v>
      </c>
      <c r="BT32" s="35">
        <v>0.9970024411137246</v>
      </c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</row>
    <row r="33" spans="1:104" s="37" customFormat="1" x14ac:dyDescent="0.25">
      <c r="A33" s="6" t="s">
        <v>49</v>
      </c>
      <c r="B33" s="34">
        <v>267594882.039</v>
      </c>
      <c r="C33" s="67">
        <v>65424279.200000003</v>
      </c>
      <c r="D33" s="38">
        <v>237721109.403</v>
      </c>
      <c r="E33" s="38">
        <v>51895771.100000001</v>
      </c>
      <c r="F33" s="34">
        <v>224168505.27399999</v>
      </c>
      <c r="G33" s="67">
        <v>100828328.759</v>
      </c>
      <c r="H33" s="38"/>
      <c r="I33" s="38"/>
      <c r="J33" s="34">
        <v>60351571.369000003</v>
      </c>
      <c r="K33" s="67">
        <v>9572604.7850000001</v>
      </c>
      <c r="L33" s="38">
        <v>28768070.434999999</v>
      </c>
      <c r="M33" s="38">
        <v>49934267.908</v>
      </c>
      <c r="N33" s="34"/>
      <c r="O33" s="67"/>
      <c r="P33" s="38">
        <v>233610902.61000001</v>
      </c>
      <c r="Q33" s="38">
        <v>553620958.39499998</v>
      </c>
      <c r="R33" s="34">
        <v>223411622.69</v>
      </c>
      <c r="S33" s="67">
        <v>52609413.314999998</v>
      </c>
      <c r="T33" s="38">
        <v>220725875.70699999</v>
      </c>
      <c r="U33" s="38">
        <v>342274969.56800002</v>
      </c>
      <c r="V33" s="34">
        <v>72781222.857999995</v>
      </c>
      <c r="W33" s="67">
        <v>28245634.173999999</v>
      </c>
      <c r="X33" s="38">
        <v>55266655.917000003</v>
      </c>
      <c r="Y33" s="38">
        <v>21309620.370999999</v>
      </c>
      <c r="Z33" s="34">
        <v>75293033.275000006</v>
      </c>
      <c r="AA33" s="67">
        <v>106671393.67200001</v>
      </c>
      <c r="AB33" s="38">
        <v>47860574.071000002</v>
      </c>
      <c r="AC33" s="38">
        <v>32902059.962000001</v>
      </c>
      <c r="AD33" s="35">
        <f t="shared" si="91"/>
        <v>9.2462749487366516</v>
      </c>
      <c r="AE33" s="27">
        <f t="shared" si="92"/>
        <v>6.3440259123648426</v>
      </c>
      <c r="AF33" s="35">
        <f t="shared" si="93"/>
        <v>8.7814905820408615</v>
      </c>
      <c r="AG33" s="36">
        <f t="shared" si="94"/>
        <v>6.0606433896948886</v>
      </c>
      <c r="AH33" s="27">
        <f t="shared" si="95"/>
        <v>17.450097602755953</v>
      </c>
      <c r="AI33" s="27">
        <f t="shared" si="96"/>
        <v>11.629722536719388</v>
      </c>
      <c r="AJ33" s="35"/>
      <c r="AK33" s="36"/>
      <c r="AL33" s="27">
        <f t="shared" si="97"/>
        <v>31.524944019286494</v>
      </c>
      <c r="AM33" s="27">
        <f t="shared" si="98"/>
        <v>20.777660767781764</v>
      </c>
      <c r="AN33" s="35">
        <f t="shared" si="99"/>
        <v>24.273057822131435</v>
      </c>
      <c r="AO33" s="36">
        <f t="shared" si="100"/>
        <v>12.560315896286852</v>
      </c>
      <c r="AP33" s="27"/>
      <c r="AQ33" s="27"/>
      <c r="AR33" s="35">
        <f t="shared" si="101"/>
        <v>9.3963838732233302</v>
      </c>
      <c r="AS33" s="36">
        <f t="shared" si="102"/>
        <v>6.5924578528160982</v>
      </c>
      <c r="AT33" s="27">
        <f t="shared" si="103"/>
        <v>9.9577808717939362</v>
      </c>
      <c r="AU33" s="27">
        <f t="shared" si="104"/>
        <v>8.359243277441081</v>
      </c>
      <c r="AV33" s="35">
        <f t="shared" si="105"/>
        <v>17.944536866338627</v>
      </c>
      <c r="AW33" s="36">
        <f t="shared" si="106"/>
        <v>19.638821470383377</v>
      </c>
      <c r="AX33" s="27">
        <f t="shared" si="107"/>
        <v>23.771243828004604</v>
      </c>
      <c r="AY33" s="27">
        <f t="shared" si="108"/>
        <v>17.65541594466238</v>
      </c>
      <c r="AZ33" s="35">
        <f t="shared" si="109"/>
        <v>37.374793527087235</v>
      </c>
      <c r="BA33" s="36">
        <f t="shared" si="110"/>
        <v>18.532706288036955</v>
      </c>
      <c r="BB33" s="27">
        <f t="shared" si="111"/>
        <v>32.691605980719807</v>
      </c>
      <c r="BC33" s="27">
        <f t="shared" si="112"/>
        <v>31.285492895281784</v>
      </c>
      <c r="BD33" s="35">
        <f t="shared" si="113"/>
        <v>26.414862931930966</v>
      </c>
      <c r="BE33" s="36">
        <f t="shared" si="114"/>
        <v>15.881095746366899</v>
      </c>
      <c r="BF33" s="73">
        <f t="shared" si="19"/>
        <v>0.68611694412479562</v>
      </c>
      <c r="BG33" s="73">
        <f t="shared" si="20"/>
        <v>0.69016112163117138</v>
      </c>
      <c r="BH33" s="73">
        <f t="shared" si="21"/>
        <v>0.66645601654873643</v>
      </c>
      <c r="BI33" s="73"/>
      <c r="BJ33" s="73">
        <f t="shared" si="23"/>
        <v>0.65908636523098341</v>
      </c>
      <c r="BK33" s="73">
        <f t="shared" si="24"/>
        <v>0.51745915114307262</v>
      </c>
      <c r="BL33" s="73"/>
      <c r="BM33" s="73">
        <f t="shared" si="26"/>
        <v>0.70159520319327107</v>
      </c>
      <c r="BN33" s="73">
        <f t="shared" si="27"/>
        <v>0.83946849052675809</v>
      </c>
      <c r="BO33" s="73">
        <f t="shared" si="28"/>
        <v>1.0944178507734565</v>
      </c>
      <c r="BP33" s="73">
        <f t="shared" si="29"/>
        <v>0.74272158715829406</v>
      </c>
      <c r="BQ33" s="73">
        <f t="shared" si="30"/>
        <v>0.49586110153639912</v>
      </c>
      <c r="BR33" s="73">
        <f t="shared" si="32"/>
        <v>0.95698855888978684</v>
      </c>
      <c r="BS33" s="73">
        <f t="shared" si="31"/>
        <v>0.60121817733036287</v>
      </c>
      <c r="BT33" s="35">
        <v>0.2448426868071554</v>
      </c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</row>
    <row r="34" spans="1:104" s="37" customFormat="1" x14ac:dyDescent="0.25">
      <c r="A34" s="6" t="s">
        <v>50</v>
      </c>
      <c r="B34" s="34">
        <v>194261577.465</v>
      </c>
      <c r="C34" s="67">
        <v>55608930.851999998</v>
      </c>
      <c r="D34" s="38">
        <v>173142579.396</v>
      </c>
      <c r="E34" s="38">
        <v>53268264.912</v>
      </c>
      <c r="F34" s="34">
        <v>77753499.677000001</v>
      </c>
      <c r="G34" s="67">
        <v>68885916.925999999</v>
      </c>
      <c r="H34" s="38"/>
      <c r="I34" s="38"/>
      <c r="J34" s="34">
        <v>2151460.338</v>
      </c>
      <c r="K34" s="67">
        <v>409063.00799999997</v>
      </c>
      <c r="L34" s="38">
        <v>760352.74399999995</v>
      </c>
      <c r="M34" s="38">
        <v>13993356.779999999</v>
      </c>
      <c r="N34" s="34"/>
      <c r="O34" s="67"/>
      <c r="P34" s="38">
        <v>145308604.68599999</v>
      </c>
      <c r="Q34" s="38">
        <v>311385451.47600001</v>
      </c>
      <c r="R34" s="34">
        <v>150145310.72299999</v>
      </c>
      <c r="S34" s="67">
        <v>47989907.002999999</v>
      </c>
      <c r="T34" s="38">
        <v>73711718.248999998</v>
      </c>
      <c r="U34" s="38">
        <v>144245683.676</v>
      </c>
      <c r="V34" s="34">
        <v>6617387.6220000004</v>
      </c>
      <c r="W34" s="67">
        <v>1745033.068</v>
      </c>
      <c r="X34" s="38"/>
      <c r="Y34" s="38"/>
      <c r="Z34" s="34">
        <v>10429471.022</v>
      </c>
      <c r="AA34" s="67">
        <v>9541913.1549999993</v>
      </c>
      <c r="AB34" s="38">
        <v>3247436.3020000001</v>
      </c>
      <c r="AC34" s="38">
        <v>3170626.807</v>
      </c>
      <c r="AD34" s="35">
        <f t="shared" si="91"/>
        <v>6.7123703694561376</v>
      </c>
      <c r="AE34" s="27">
        <f t="shared" si="92"/>
        <v>5.39225655364947</v>
      </c>
      <c r="AF34" s="35">
        <f t="shared" si="93"/>
        <v>6.3959399067866212</v>
      </c>
      <c r="AG34" s="36">
        <f t="shared" si="94"/>
        <v>6.2209299674406218</v>
      </c>
      <c r="AH34" s="27">
        <f t="shared" si="95"/>
        <v>6.0526172339021782</v>
      </c>
      <c r="AI34" s="27">
        <f t="shared" si="96"/>
        <v>7.9454267505685792</v>
      </c>
      <c r="AJ34" s="35"/>
      <c r="AK34" s="36"/>
      <c r="AL34" s="27">
        <f t="shared" si="97"/>
        <v>1.1238260276683334</v>
      </c>
      <c r="AM34" s="27">
        <f t="shared" si="98"/>
        <v>0.88788502228679422</v>
      </c>
      <c r="AN34" s="35">
        <f t="shared" si="99"/>
        <v>0.64154758526571654</v>
      </c>
      <c r="AO34" s="36">
        <f t="shared" si="100"/>
        <v>3.5198469702223996</v>
      </c>
      <c r="AP34" s="27"/>
      <c r="AQ34" s="27"/>
      <c r="AR34" s="35">
        <f t="shared" si="101"/>
        <v>5.8446562829797815</v>
      </c>
      <c r="AS34" s="36">
        <f t="shared" si="102"/>
        <v>3.7079439166950841</v>
      </c>
      <c r="AT34" s="27">
        <f t="shared" si="103"/>
        <v>6.6921948155831927</v>
      </c>
      <c r="AU34" s="27">
        <f t="shared" si="104"/>
        <v>7.6252381887990346</v>
      </c>
      <c r="AV34" s="35">
        <f t="shared" si="105"/>
        <v>5.9926034560450852</v>
      </c>
      <c r="AW34" s="36">
        <f t="shared" si="106"/>
        <v>8.2764311780139117</v>
      </c>
      <c r="AX34" s="27">
        <f t="shared" si="107"/>
        <v>2.1613203033684809</v>
      </c>
      <c r="AY34" s="27">
        <f t="shared" si="108"/>
        <v>1.090762716210852</v>
      </c>
      <c r="AZ34" s="35">
        <f t="shared" si="109"/>
        <v>0</v>
      </c>
      <c r="BA34" s="36">
        <f t="shared" si="110"/>
        <v>0</v>
      </c>
      <c r="BB34" s="27">
        <f t="shared" si="111"/>
        <v>4.5283891803542042</v>
      </c>
      <c r="BC34" s="27">
        <f t="shared" si="112"/>
        <v>2.7985333831492558</v>
      </c>
      <c r="BD34" s="35">
        <f t="shared" si="113"/>
        <v>1.7923016274366739</v>
      </c>
      <c r="BE34" s="36">
        <f t="shared" si="114"/>
        <v>1.5303913480225688</v>
      </c>
      <c r="BF34" s="73">
        <f t="shared" si="19"/>
        <v>0.80333120147635295</v>
      </c>
      <c r="BG34" s="73">
        <f t="shared" si="20"/>
        <v>0.97263733839020294</v>
      </c>
      <c r="BH34" s="73">
        <f t="shared" si="21"/>
        <v>1.3127257917557245</v>
      </c>
      <c r="BI34" s="73"/>
      <c r="BJ34" s="73">
        <f t="shared" si="23"/>
        <v>0.79005557837892437</v>
      </c>
      <c r="BK34" s="73">
        <f t="shared" si="24"/>
        <v>5.4864939890071405</v>
      </c>
      <c r="BL34" s="73"/>
      <c r="BM34" s="73">
        <f t="shared" si="26"/>
        <v>0.63441607806655531</v>
      </c>
      <c r="BN34" s="73">
        <f t="shared" si="27"/>
        <v>1.1394226257495064</v>
      </c>
      <c r="BO34" s="73">
        <f t="shared" si="28"/>
        <v>1.3811077670532326</v>
      </c>
      <c r="BP34" s="73">
        <f t="shared" si="29"/>
        <v>0.50467425606045824</v>
      </c>
      <c r="BQ34" s="73"/>
      <c r="BR34" s="73">
        <f t="shared" si="32"/>
        <v>0.61799754210400226</v>
      </c>
      <c r="BS34" s="73">
        <f t="shared" si="31"/>
        <v>0.85386930670331107</v>
      </c>
      <c r="BT34" s="35">
        <v>0.19594194197453119</v>
      </c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</row>
    <row r="35" spans="1:104" s="37" customFormat="1" x14ac:dyDescent="0.25">
      <c r="A35" s="6" t="s">
        <v>51</v>
      </c>
      <c r="B35" s="34">
        <v>39893385.604999997</v>
      </c>
      <c r="C35" s="67">
        <v>35475086.041000001</v>
      </c>
      <c r="D35" s="38">
        <v>37988293.321999997</v>
      </c>
      <c r="E35" s="38">
        <v>33169432.695999999</v>
      </c>
      <c r="F35" s="34">
        <v>14297635.264</v>
      </c>
      <c r="G35" s="67">
        <v>37846789.990999997</v>
      </c>
      <c r="H35" s="38"/>
      <c r="I35" s="38"/>
      <c r="J35" s="34">
        <v>4823205.9289999995</v>
      </c>
      <c r="K35" s="67">
        <v>4476400.7680000002</v>
      </c>
      <c r="L35" s="38">
        <v>587606.6</v>
      </c>
      <c r="M35" s="38">
        <v>8346470.3320000004</v>
      </c>
      <c r="N35" s="34"/>
      <c r="O35" s="67"/>
      <c r="P35" s="38">
        <v>42219092.093000002</v>
      </c>
      <c r="Q35" s="38">
        <v>144195766.588</v>
      </c>
      <c r="R35" s="34">
        <v>33610299.228</v>
      </c>
      <c r="S35" s="67">
        <v>23566523.032000002</v>
      </c>
      <c r="T35" s="38">
        <v>11490930.751</v>
      </c>
      <c r="U35" s="38">
        <v>21856413.550999999</v>
      </c>
      <c r="V35" s="34">
        <v>1415370.9180000001</v>
      </c>
      <c r="W35" s="67">
        <v>2087833.3870000001</v>
      </c>
      <c r="X35" s="38">
        <v>1527353.2169999999</v>
      </c>
      <c r="Y35" s="38">
        <v>1277954.3999999999</v>
      </c>
      <c r="Z35" s="34">
        <v>3674599.7940000002</v>
      </c>
      <c r="AA35" s="67">
        <v>3940241.2170000002</v>
      </c>
      <c r="AB35" s="38">
        <v>1689347.0619999999</v>
      </c>
      <c r="AC35" s="38">
        <v>2798222.3509999998</v>
      </c>
      <c r="AD35" s="35">
        <f t="shared" si="91"/>
        <v>1.378446437873365</v>
      </c>
      <c r="AE35" s="27">
        <f t="shared" si="92"/>
        <v>3.4399288435336142</v>
      </c>
      <c r="AF35" s="35">
        <f t="shared" si="93"/>
        <v>1.4032991890064719</v>
      </c>
      <c r="AG35" s="36">
        <f t="shared" si="94"/>
        <v>3.8736894885244686</v>
      </c>
      <c r="AH35" s="27">
        <f t="shared" si="95"/>
        <v>1.1129803026542415</v>
      </c>
      <c r="AI35" s="27">
        <f t="shared" si="96"/>
        <v>4.3653174848594389</v>
      </c>
      <c r="AJ35" s="35"/>
      <c r="AK35" s="36"/>
      <c r="AL35" s="27">
        <f t="shared" si="97"/>
        <v>2.5194256496744321</v>
      </c>
      <c r="AM35" s="27">
        <f t="shared" si="98"/>
        <v>9.7161784808962803</v>
      </c>
      <c r="AN35" s="35">
        <f t="shared" si="99"/>
        <v>0.49579303591781049</v>
      </c>
      <c r="AO35" s="36">
        <f t="shared" si="100"/>
        <v>2.0994460994613009</v>
      </c>
      <c r="AP35" s="27"/>
      <c r="AQ35" s="27"/>
      <c r="AR35" s="35">
        <f t="shared" si="101"/>
        <v>1.698151891254301</v>
      </c>
      <c r="AS35" s="36">
        <f t="shared" si="102"/>
        <v>1.7170674255934801</v>
      </c>
      <c r="AT35" s="27">
        <f t="shared" si="103"/>
        <v>1.4980599071707541</v>
      </c>
      <c r="AU35" s="27">
        <f t="shared" si="104"/>
        <v>3.7445446891485914</v>
      </c>
      <c r="AV35" s="35">
        <f t="shared" si="105"/>
        <v>0.93418784648330377</v>
      </c>
      <c r="AW35" s="36">
        <f t="shared" si="106"/>
        <v>1.2540624990857847</v>
      </c>
      <c r="AX35" s="27">
        <f t="shared" si="107"/>
        <v>0.46227757486966292</v>
      </c>
      <c r="AY35" s="27">
        <f t="shared" si="108"/>
        <v>1.305035909038615</v>
      </c>
      <c r="AZ35" s="35">
        <f t="shared" si="109"/>
        <v>1.0328924408604989</v>
      </c>
      <c r="BA35" s="36">
        <f t="shared" si="110"/>
        <v>1.1114207166700958</v>
      </c>
      <c r="BB35" s="27">
        <f t="shared" si="111"/>
        <v>1.5954805295667267</v>
      </c>
      <c r="BC35" s="27">
        <f t="shared" si="112"/>
        <v>1.1556274307167653</v>
      </c>
      <c r="BD35" s="35">
        <f t="shared" si="113"/>
        <v>0.93237224904556826</v>
      </c>
      <c r="BE35" s="36">
        <f t="shared" si="114"/>
        <v>1.3506399637949478</v>
      </c>
      <c r="BF35" s="73">
        <f t="shared" si="19"/>
        <v>2.4955114315799287</v>
      </c>
      <c r="BG35" s="73">
        <f t="shared" si="20"/>
        <v>2.7604159675079836</v>
      </c>
      <c r="BH35" s="73">
        <f t="shared" si="21"/>
        <v>3.9221875485567947</v>
      </c>
      <c r="BI35" s="73"/>
      <c r="BJ35" s="73">
        <f t="shared" si="23"/>
        <v>3.8565053436491903</v>
      </c>
      <c r="BK35" s="73">
        <f t="shared" si="24"/>
        <v>4.2345211557375206</v>
      </c>
      <c r="BL35" s="73"/>
      <c r="BM35" s="73">
        <f t="shared" si="26"/>
        <v>1.0111388942512132</v>
      </c>
      <c r="BN35" s="73">
        <f t="shared" si="27"/>
        <v>2.4995960917347846</v>
      </c>
      <c r="BO35" s="73">
        <f t="shared" si="28"/>
        <v>1.34240934926164</v>
      </c>
      <c r="BP35" s="73">
        <f t="shared" si="29"/>
        <v>2.8230569250662092</v>
      </c>
      <c r="BQ35" s="73">
        <f t="shared" si="30"/>
        <v>1.0760275443047829</v>
      </c>
      <c r="BR35" s="73">
        <f t="shared" si="32"/>
        <v>0.72431308894166879</v>
      </c>
      <c r="BS35" s="73">
        <f t="shared" si="31"/>
        <v>1.4486059244872884</v>
      </c>
      <c r="BT35" s="35">
        <v>4.2779791668652017E-3</v>
      </c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</row>
    <row r="36" spans="1:104" s="37" customFormat="1" x14ac:dyDescent="0.25">
      <c r="A36" s="6" t="s">
        <v>52</v>
      </c>
      <c r="B36" s="34">
        <v>71788612.965000004</v>
      </c>
      <c r="C36" s="67">
        <v>35722572.324000001</v>
      </c>
      <c r="D36" s="38">
        <v>65848049.450999998</v>
      </c>
      <c r="E36" s="38">
        <v>30432889.276999999</v>
      </c>
      <c r="F36" s="34">
        <v>24109137.682999998</v>
      </c>
      <c r="G36" s="67">
        <v>7938964.1720000003</v>
      </c>
      <c r="H36" s="38"/>
      <c r="I36" s="38"/>
      <c r="J36" s="34">
        <v>783383.73300000001</v>
      </c>
      <c r="K36" s="67">
        <v>142423.603</v>
      </c>
      <c r="L36" s="38"/>
      <c r="M36" s="38">
        <v>4389694.38</v>
      </c>
      <c r="N36" s="34"/>
      <c r="O36" s="67"/>
      <c r="P36" s="38">
        <v>66050322.387000002</v>
      </c>
      <c r="Q36" s="38">
        <v>131967963.167</v>
      </c>
      <c r="R36" s="34">
        <v>47097493.647</v>
      </c>
      <c r="S36" s="67">
        <v>18429634.478</v>
      </c>
      <c r="T36" s="38">
        <v>16915239.875</v>
      </c>
      <c r="U36" s="38">
        <v>66092364.082000002</v>
      </c>
      <c r="V36" s="34">
        <v>1738996.392</v>
      </c>
      <c r="W36" s="67">
        <v>747812.53</v>
      </c>
      <c r="X36" s="38">
        <v>273641.57400000002</v>
      </c>
      <c r="Y36" s="38"/>
      <c r="Z36" s="34">
        <v>211261.49799999999</v>
      </c>
      <c r="AA36" s="67">
        <v>194113.48</v>
      </c>
      <c r="AB36" s="38"/>
      <c r="AC36" s="38">
        <v>2502407.4950000001</v>
      </c>
      <c r="AD36" s="35">
        <f t="shared" si="91"/>
        <v>2.4805304518719833</v>
      </c>
      <c r="AE36" s="27">
        <f t="shared" si="92"/>
        <v>3.4639269587823471</v>
      </c>
      <c r="AF36" s="35">
        <f t="shared" si="93"/>
        <v>2.4324471122984757</v>
      </c>
      <c r="AG36" s="36">
        <f t="shared" si="94"/>
        <v>3.5541024888243058</v>
      </c>
      <c r="AH36" s="27">
        <f t="shared" si="95"/>
        <v>1.8767435914889286</v>
      </c>
      <c r="AI36" s="27">
        <f t="shared" si="96"/>
        <v>0.91569454423863927</v>
      </c>
      <c r="AJ36" s="35"/>
      <c r="AK36" s="36"/>
      <c r="AL36" s="27">
        <f t="shared" si="97"/>
        <v>0.40920439631054928</v>
      </c>
      <c r="AM36" s="27">
        <f t="shared" si="98"/>
        <v>0.30913522232697344</v>
      </c>
      <c r="AN36" s="35">
        <f t="shared" si="99"/>
        <v>0</v>
      </c>
      <c r="AO36" s="36">
        <f t="shared" si="100"/>
        <v>1.1041705508237099</v>
      </c>
      <c r="AP36" s="27"/>
      <c r="AQ36" s="27"/>
      <c r="AR36" s="35">
        <f t="shared" si="101"/>
        <v>2.6567004243569996</v>
      </c>
      <c r="AS36" s="36">
        <f t="shared" si="102"/>
        <v>1.571460079153485</v>
      </c>
      <c r="AT36" s="27">
        <f t="shared" si="103"/>
        <v>2.0992037732892985</v>
      </c>
      <c r="AU36" s="27">
        <f t="shared" si="104"/>
        <v>2.9283314222398467</v>
      </c>
      <c r="AV36" s="35">
        <f t="shared" si="105"/>
        <v>1.3751724602638986</v>
      </c>
      <c r="AW36" s="36">
        <f t="shared" si="106"/>
        <v>3.7922029191915745</v>
      </c>
      <c r="AX36" s="27">
        <f t="shared" si="107"/>
        <v>0.56797764075639545</v>
      </c>
      <c r="AY36" s="27">
        <f t="shared" si="108"/>
        <v>0.4674329910402073</v>
      </c>
      <c r="AZ36" s="35">
        <f t="shared" si="109"/>
        <v>0.18505366679027255</v>
      </c>
      <c r="BA36" s="36">
        <f t="shared" si="110"/>
        <v>0</v>
      </c>
      <c r="BB36" s="27">
        <f t="shared" si="111"/>
        <v>9.1727977358641286E-2</v>
      </c>
      <c r="BC36" s="27">
        <f t="shared" si="112"/>
        <v>5.6931251110226171E-2</v>
      </c>
      <c r="BD36" s="35">
        <f t="shared" si="113"/>
        <v>0</v>
      </c>
      <c r="BE36" s="36">
        <f t="shared" si="114"/>
        <v>1.2078566834544617</v>
      </c>
      <c r="BF36" s="73">
        <f t="shared" si="19"/>
        <v>1.3964460529675109</v>
      </c>
      <c r="BG36" s="73">
        <f t="shared" si="20"/>
        <v>1.4611222052289359</v>
      </c>
      <c r="BH36" s="73">
        <f t="shared" si="21"/>
        <v>0.48791670230889994</v>
      </c>
      <c r="BI36" s="73"/>
      <c r="BJ36" s="73">
        <f t="shared" si="23"/>
        <v>0.75545430380070411</v>
      </c>
      <c r="BK36" s="73"/>
      <c r="BL36" s="73"/>
      <c r="BM36" s="73">
        <f t="shared" si="26"/>
        <v>0.59150819744150296</v>
      </c>
      <c r="BN36" s="73">
        <f t="shared" si="27"/>
        <v>1.3949724459819191</v>
      </c>
      <c r="BO36" s="73">
        <f t="shared" si="28"/>
        <v>2.7576198831554861</v>
      </c>
      <c r="BP36" s="73">
        <f t="shared" si="29"/>
        <v>0.82297780317146052</v>
      </c>
      <c r="BQ36" s="73"/>
      <c r="BR36" s="73">
        <f t="shared" si="32"/>
        <v>0.62065307389951874</v>
      </c>
      <c r="BS36" s="73"/>
      <c r="BT36" s="35">
        <v>0.80796093579806572</v>
      </c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</row>
    <row r="37" spans="1:104" s="33" customFormat="1" x14ac:dyDescent="0.25">
      <c r="A37" s="33" t="s">
        <v>20</v>
      </c>
      <c r="B37" s="53">
        <f>SUM(B25:B36)</f>
        <v>2894083114.7960005</v>
      </c>
      <c r="C37" s="54">
        <f>SUM(C25:C36)</f>
        <v>1031273833.1110001</v>
      </c>
      <c r="D37" s="52">
        <f>SUM(D25:D36)</f>
        <v>2707070140.1100001</v>
      </c>
      <c r="E37" s="52">
        <f>SUM(E25:E36)</f>
        <v>856274949.09600008</v>
      </c>
      <c r="F37" s="53">
        <v>1284626082.7709999</v>
      </c>
      <c r="G37" s="54">
        <v>866988257.37800026</v>
      </c>
      <c r="H37" s="66">
        <f t="shared" ref="H37:S37" si="115">SUM(H25:H36)</f>
        <v>0</v>
      </c>
      <c r="I37" s="66">
        <f t="shared" si="115"/>
        <v>0</v>
      </c>
      <c r="J37" s="68">
        <f t="shared" si="115"/>
        <v>191440693.22400004</v>
      </c>
      <c r="K37" s="69">
        <f t="shared" si="115"/>
        <v>46071619.380000003</v>
      </c>
      <c r="L37" s="66">
        <f t="shared" si="115"/>
        <v>118518526.367</v>
      </c>
      <c r="M37" s="66">
        <f t="shared" si="115"/>
        <v>397555828.37499994</v>
      </c>
      <c r="N37" s="68">
        <f t="shared" si="115"/>
        <v>0</v>
      </c>
      <c r="O37" s="69">
        <f t="shared" si="115"/>
        <v>0</v>
      </c>
      <c r="P37" s="52">
        <f t="shared" si="115"/>
        <v>2486178787.0939999</v>
      </c>
      <c r="Q37" s="52">
        <f t="shared" si="115"/>
        <v>8397792913.5869989</v>
      </c>
      <c r="R37" s="53">
        <f t="shared" si="115"/>
        <v>2243588461.7909999</v>
      </c>
      <c r="S37" s="54">
        <f t="shared" si="115"/>
        <v>629356169.7980001</v>
      </c>
      <c r="T37" s="52">
        <v>1230044984.4489999</v>
      </c>
      <c r="U37" s="52">
        <v>1742848826.6680002</v>
      </c>
      <c r="V37" s="68">
        <f t="shared" ref="V37:AC37" si="116">SUM(V25:V36)</f>
        <v>306173389.09399998</v>
      </c>
      <c r="W37" s="69">
        <f t="shared" si="116"/>
        <v>159982830.55199999</v>
      </c>
      <c r="X37" s="66">
        <f t="shared" si="116"/>
        <v>147871468.178</v>
      </c>
      <c r="Y37" s="66">
        <f t="shared" si="116"/>
        <v>114983856.32300001</v>
      </c>
      <c r="Z37" s="68">
        <f t="shared" si="116"/>
        <v>230313045.24900001</v>
      </c>
      <c r="AA37" s="69">
        <f t="shared" si="116"/>
        <v>340961205.33900005</v>
      </c>
      <c r="AB37" s="66">
        <f t="shared" si="116"/>
        <v>181188046.26899999</v>
      </c>
      <c r="AC37" s="66">
        <f t="shared" si="116"/>
        <v>207177517.77000001</v>
      </c>
      <c r="AD37" s="55">
        <f t="shared" si="91"/>
        <v>100</v>
      </c>
      <c r="AE37" s="33">
        <f t="shared" si="92"/>
        <v>100</v>
      </c>
      <c r="AF37" s="55">
        <f t="shared" si="93"/>
        <v>100</v>
      </c>
      <c r="AG37" s="56">
        <f t="shared" si="94"/>
        <v>100</v>
      </c>
      <c r="AH37" s="33">
        <f t="shared" si="95"/>
        <v>100</v>
      </c>
      <c r="AI37" s="33">
        <f t="shared" si="96"/>
        <v>100</v>
      </c>
      <c r="AJ37" s="55"/>
      <c r="AK37" s="56"/>
      <c r="AL37" s="33">
        <f t="shared" si="97"/>
        <v>100</v>
      </c>
      <c r="AM37" s="33">
        <f t="shared" si="98"/>
        <v>100</v>
      </c>
      <c r="AN37" s="55">
        <f t="shared" si="99"/>
        <v>100</v>
      </c>
      <c r="AO37" s="56">
        <f t="shared" si="100"/>
        <v>100</v>
      </c>
      <c r="AR37" s="55">
        <f t="shared" si="101"/>
        <v>100</v>
      </c>
      <c r="AS37" s="56">
        <f t="shared" si="102"/>
        <v>100</v>
      </c>
      <c r="AT37" s="33">
        <f t="shared" si="103"/>
        <v>100</v>
      </c>
      <c r="AU37" s="33">
        <f t="shared" si="104"/>
        <v>100</v>
      </c>
      <c r="AV37" s="55">
        <f t="shared" si="105"/>
        <v>100</v>
      </c>
      <c r="AW37" s="56">
        <f t="shared" si="106"/>
        <v>100</v>
      </c>
      <c r="AX37" s="33">
        <f t="shared" si="107"/>
        <v>100</v>
      </c>
      <c r="AY37" s="33">
        <f t="shared" si="108"/>
        <v>100</v>
      </c>
      <c r="AZ37" s="55">
        <f t="shared" si="109"/>
        <v>100</v>
      </c>
      <c r="BA37" s="56">
        <f t="shared" si="110"/>
        <v>100</v>
      </c>
      <c r="BB37" s="33">
        <f t="shared" si="111"/>
        <v>100</v>
      </c>
      <c r="BC37" s="33">
        <f t="shared" si="112"/>
        <v>100</v>
      </c>
      <c r="BD37" s="55">
        <f t="shared" si="113"/>
        <v>100</v>
      </c>
      <c r="BE37" s="56">
        <f t="shared" si="114"/>
        <v>100</v>
      </c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55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</row>
    <row r="38" spans="1:104" s="37" customFormat="1" x14ac:dyDescent="0.25">
      <c r="A38" s="4" t="s">
        <v>53</v>
      </c>
      <c r="B38" s="34">
        <v>11908700912.525999</v>
      </c>
      <c r="C38" s="67">
        <v>6224378503.0010004</v>
      </c>
      <c r="D38" s="38">
        <v>8372467229.2119999</v>
      </c>
      <c r="E38" s="38">
        <v>7891129791.1660004</v>
      </c>
      <c r="F38" s="34">
        <v>26790207082.554001</v>
      </c>
      <c r="G38" s="67">
        <v>70226599036.539993</v>
      </c>
      <c r="H38" s="38">
        <v>303149208.50599998</v>
      </c>
      <c r="I38" s="38">
        <v>300857949.12699997</v>
      </c>
      <c r="J38" s="34">
        <v>9358688840.5279999</v>
      </c>
      <c r="K38" s="67">
        <v>3630279078.7789998</v>
      </c>
      <c r="L38" s="38">
        <v>2276737169.539</v>
      </c>
      <c r="M38" s="38">
        <v>8310486639.7639999</v>
      </c>
      <c r="N38" s="34">
        <v>983179184.07500005</v>
      </c>
      <c r="O38" s="67">
        <v>401976999.77700001</v>
      </c>
      <c r="P38" s="38">
        <v>1716140400.4519999</v>
      </c>
      <c r="Q38" s="38">
        <v>4449882825.6339998</v>
      </c>
      <c r="R38" s="34">
        <v>2710437228.934</v>
      </c>
      <c r="S38" s="67">
        <v>853208865.17900002</v>
      </c>
      <c r="T38" s="38">
        <v>36859757904.789001</v>
      </c>
      <c r="U38" s="38">
        <v>56209229107.108002</v>
      </c>
      <c r="V38" s="34">
        <v>8545835878.6289997</v>
      </c>
      <c r="W38" s="67">
        <v>4370107840.9580002</v>
      </c>
      <c r="X38" s="38">
        <v>3796794327.4780002</v>
      </c>
      <c r="Y38" s="38">
        <v>2371173414.552</v>
      </c>
      <c r="Z38" s="34">
        <v>9585413206.4909992</v>
      </c>
      <c r="AA38" s="67">
        <v>11540867968.73</v>
      </c>
      <c r="AB38" s="38">
        <v>2822261098.217</v>
      </c>
      <c r="AC38" s="38">
        <v>4609843046.3920002</v>
      </c>
      <c r="AD38" s="35">
        <f t="shared" ref="AD38:AM42" si="117">B38/B$42*100</f>
        <v>82.187382372792527</v>
      </c>
      <c r="AE38" s="27">
        <f t="shared" si="117"/>
        <v>73.522403695851622</v>
      </c>
      <c r="AF38" s="35">
        <f t="shared" si="117"/>
        <v>82.891477025561471</v>
      </c>
      <c r="AG38" s="36">
        <f t="shared" si="117"/>
        <v>73.227659182379895</v>
      </c>
      <c r="AH38" s="27">
        <f t="shared" si="117"/>
        <v>86.139448915140761</v>
      </c>
      <c r="AI38" s="27">
        <f t="shared" si="117"/>
        <v>77.397037645777075</v>
      </c>
      <c r="AJ38" s="35">
        <f t="shared" si="117"/>
        <v>87.146410431746517</v>
      </c>
      <c r="AK38" s="36">
        <f t="shared" si="117"/>
        <v>82.365068705386975</v>
      </c>
      <c r="AL38" s="27">
        <f t="shared" si="117"/>
        <v>83.357299095883548</v>
      </c>
      <c r="AM38" s="27">
        <f t="shared" si="117"/>
        <v>75.900102883440567</v>
      </c>
      <c r="AN38" s="35">
        <f t="shared" ref="AN38:AQ42" si="118">L38/L$42*100</f>
        <v>84.424648536708744</v>
      </c>
      <c r="AO38" s="36">
        <f t="shared" si="118"/>
        <v>80.149934684619481</v>
      </c>
      <c r="AP38" s="27">
        <f t="shared" si="118"/>
        <v>85.229944354561454</v>
      </c>
      <c r="AQ38" s="27">
        <f t="shared" si="118"/>
        <v>74.937413193745442</v>
      </c>
      <c r="AR38" s="35">
        <f t="shared" ref="AR38:AS42" si="119">P38/P$42*100</f>
        <v>59.118788733390957</v>
      </c>
      <c r="AS38" s="36">
        <f t="shared" si="119"/>
        <v>57.383875738155133</v>
      </c>
      <c r="AT38" s="27">
        <f t="shared" ref="AT38:AT42" si="120">R38/R$42*100</f>
        <v>78.148126761401585</v>
      </c>
      <c r="AU38" s="27">
        <f t="shared" ref="AU38:AU42" si="121">S38/S$42*100</f>
        <v>72.37622953999805</v>
      </c>
      <c r="AV38" s="35">
        <f t="shared" ref="AV38:AV42" si="122">T38/T$42*100</f>
        <v>87.61160515333664</v>
      </c>
      <c r="AW38" s="36">
        <f t="shared" ref="AW38:AW42" si="123">U38/U$42*100</f>
        <v>85.723509986726214</v>
      </c>
      <c r="AX38" s="27">
        <f t="shared" ref="AX38:AY42" si="124">V38/V$42*100</f>
        <v>85.226542665656396</v>
      </c>
      <c r="AY38" s="27">
        <f t="shared" si="124"/>
        <v>83.614573149589006</v>
      </c>
      <c r="AZ38" s="35">
        <f t="shared" ref="AZ38:AZ42" si="125">X38/X$42*100</f>
        <v>83.309810411222543</v>
      </c>
      <c r="BA38" s="36">
        <f t="shared" ref="BA38:BA42" si="126">Y38/Y$42*100</f>
        <v>84.096214154457414</v>
      </c>
      <c r="BB38" s="27">
        <f t="shared" ref="BB38:BB42" si="127">Z38/Z$42*100</f>
        <v>81.526208635011969</v>
      </c>
      <c r="BC38" s="27">
        <f t="shared" ref="BC38:BC42" si="128">AA38/AA$42*100</f>
        <v>81.392884938734241</v>
      </c>
      <c r="BD38" s="35">
        <f t="shared" ref="BD38:BE42" si="129">AB38/AB$42*100</f>
        <v>87.622100787168549</v>
      </c>
      <c r="BE38" s="36">
        <f t="shared" si="129"/>
        <v>84.53079414761882</v>
      </c>
      <c r="BF38" s="73">
        <f t="shared" si="19"/>
        <v>0.89457045075803054</v>
      </c>
      <c r="BG38" s="73">
        <f t="shared" si="20"/>
        <v>0.88341602550764642</v>
      </c>
      <c r="BH38" s="73">
        <f t="shared" si="21"/>
        <v>0.89850862317477598</v>
      </c>
      <c r="BI38" s="73">
        <f t="shared" si="22"/>
        <v>0.94513438129383065</v>
      </c>
      <c r="BJ38" s="73">
        <f t="shared" si="23"/>
        <v>0.91053937335631308</v>
      </c>
      <c r="BK38" s="73">
        <f t="shared" si="24"/>
        <v>0.94936651882855549</v>
      </c>
      <c r="BL38" s="73">
        <f t="shared" si="25"/>
        <v>0.87923808658141922</v>
      </c>
      <c r="BM38" s="73">
        <f t="shared" si="26"/>
        <v>0.97065377974742018</v>
      </c>
      <c r="BN38" s="73">
        <f t="shared" si="27"/>
        <v>0.92614157932376251</v>
      </c>
      <c r="BO38" s="73">
        <f t="shared" si="28"/>
        <v>0.97844925722675768</v>
      </c>
      <c r="BP38" s="73">
        <f t="shared" si="29"/>
        <v>0.98108606232695439</v>
      </c>
      <c r="BQ38" s="73">
        <f t="shared" si="30"/>
        <v>1.009439509456967</v>
      </c>
      <c r="BR38" s="73">
        <f t="shared" si="32"/>
        <v>0.99836465231843896</v>
      </c>
      <c r="BS38" s="73">
        <f t="shared" si="31"/>
        <v>0.96472001228253568</v>
      </c>
      <c r="BT38" s="35">
        <v>6.8140143788969574E-4</v>
      </c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</row>
    <row r="39" spans="1:104" s="37" customFormat="1" x14ac:dyDescent="0.25">
      <c r="A39" s="4" t="s">
        <v>54</v>
      </c>
      <c r="B39" s="34">
        <v>2121216413.9619999</v>
      </c>
      <c r="C39" s="67">
        <v>1859493009.7850001</v>
      </c>
      <c r="D39" s="38">
        <v>1445572285.049</v>
      </c>
      <c r="E39" s="38">
        <v>2430378414.802</v>
      </c>
      <c r="F39" s="34">
        <v>3889073339.0760002</v>
      </c>
      <c r="G39" s="67">
        <v>18178476065.702999</v>
      </c>
      <c r="H39" s="38">
        <v>26909752.048</v>
      </c>
      <c r="I39" s="38">
        <v>50897506.023000002</v>
      </c>
      <c r="J39" s="34">
        <v>1369465741.753</v>
      </c>
      <c r="K39" s="67">
        <v>923467552.58899999</v>
      </c>
      <c r="L39" s="38">
        <v>250379079.60499999</v>
      </c>
      <c r="M39" s="38">
        <v>1196242868.6589999</v>
      </c>
      <c r="N39" s="34">
        <v>64916044.881999999</v>
      </c>
      <c r="O39" s="67">
        <v>91257438.047000006</v>
      </c>
      <c r="P39" s="38">
        <v>1121663703.296</v>
      </c>
      <c r="Q39" s="38">
        <v>3049116263.0009999</v>
      </c>
      <c r="R39" s="34">
        <v>688738237.61199999</v>
      </c>
      <c r="S39" s="67">
        <v>274924930.10900003</v>
      </c>
      <c r="T39" s="38">
        <v>4416257375.0550003</v>
      </c>
      <c r="U39" s="38">
        <v>8008591279.1929998</v>
      </c>
      <c r="V39" s="34">
        <v>976581393.76100004</v>
      </c>
      <c r="W39" s="67">
        <v>593118023.89100003</v>
      </c>
      <c r="X39" s="38">
        <v>497646513.42699999</v>
      </c>
      <c r="Y39" s="38">
        <v>294662694.11299998</v>
      </c>
      <c r="Z39" s="34">
        <v>1502698841.214</v>
      </c>
      <c r="AA39" s="67">
        <v>1848029687.474</v>
      </c>
      <c r="AB39" s="38">
        <v>240868849.55700001</v>
      </c>
      <c r="AC39" s="38">
        <v>576917800.69599998</v>
      </c>
      <c r="AD39" s="35">
        <f t="shared" si="117"/>
        <v>14.639482995694728</v>
      </c>
      <c r="AE39" s="27">
        <f t="shared" si="117"/>
        <v>21.96434482079005</v>
      </c>
      <c r="AF39" s="35">
        <f t="shared" si="117"/>
        <v>14.311865137775563</v>
      </c>
      <c r="AG39" s="36">
        <f t="shared" si="117"/>
        <v>22.553287926219298</v>
      </c>
      <c r="AH39" s="27">
        <f t="shared" si="117"/>
        <v>12.504667589401706</v>
      </c>
      <c r="AI39" s="27">
        <f t="shared" si="117"/>
        <v>20.03457686549806</v>
      </c>
      <c r="AJ39" s="35">
        <f t="shared" si="117"/>
        <v>7.7357559604023347</v>
      </c>
      <c r="AK39" s="36">
        <f t="shared" si="117"/>
        <v>13.934072849601245</v>
      </c>
      <c r="AL39" s="27">
        <f t="shared" si="117"/>
        <v>12.197751990911412</v>
      </c>
      <c r="AM39" s="27">
        <f t="shared" si="117"/>
        <v>19.307408805220152</v>
      </c>
      <c r="AN39" s="35">
        <f t="shared" si="118"/>
        <v>9.2844119555868012</v>
      </c>
      <c r="AO39" s="36">
        <f t="shared" si="118"/>
        <v>11.537084643298751</v>
      </c>
      <c r="AP39" s="27">
        <f t="shared" si="118"/>
        <v>5.6274491797916406</v>
      </c>
      <c r="AQ39" s="27">
        <f t="shared" si="118"/>
        <v>17.012407042503504</v>
      </c>
      <c r="AR39" s="35">
        <f t="shared" si="119"/>
        <v>38.639845252523592</v>
      </c>
      <c r="AS39" s="36">
        <f t="shared" si="119"/>
        <v>39.320160912845687</v>
      </c>
      <c r="AT39" s="27">
        <f t="shared" si="120"/>
        <v>19.857904298154665</v>
      </c>
      <c r="AU39" s="27">
        <f t="shared" si="121"/>
        <v>23.321405414209302</v>
      </c>
      <c r="AV39" s="35">
        <f t="shared" si="122"/>
        <v>10.496959811788662</v>
      </c>
      <c r="AW39" s="36">
        <f t="shared" si="123"/>
        <v>12.213733676961144</v>
      </c>
      <c r="AX39" s="27">
        <f t="shared" si="124"/>
        <v>9.7393229877017795</v>
      </c>
      <c r="AY39" s="27">
        <f t="shared" si="124"/>
        <v>11.348303565914296</v>
      </c>
      <c r="AZ39" s="35">
        <f t="shared" si="125"/>
        <v>10.919431791541916</v>
      </c>
      <c r="BA39" s="36">
        <f t="shared" si="126"/>
        <v>10.450529208610439</v>
      </c>
      <c r="BB39" s="27">
        <f t="shared" si="127"/>
        <v>12.780809403338298</v>
      </c>
      <c r="BC39" s="27">
        <f t="shared" si="128"/>
        <v>13.033375663207478</v>
      </c>
      <c r="BD39" s="35">
        <f t="shared" si="129"/>
        <v>7.4782005909043727</v>
      </c>
      <c r="BE39" s="36">
        <f t="shared" si="129"/>
        <v>10.57895450234459</v>
      </c>
      <c r="BF39" s="73">
        <f t="shared" si="19"/>
        <v>1.5003497614806114</v>
      </c>
      <c r="BG39" s="73">
        <f t="shared" si="20"/>
        <v>1.5758454757018949</v>
      </c>
      <c r="BH39" s="73">
        <f t="shared" si="21"/>
        <v>1.6021678882914334</v>
      </c>
      <c r="BI39" s="73">
        <f t="shared" si="22"/>
        <v>1.8012554843930906</v>
      </c>
      <c r="BJ39" s="73">
        <f t="shared" si="23"/>
        <v>1.5828661559610469</v>
      </c>
      <c r="BK39" s="73">
        <f t="shared" si="24"/>
        <v>1.2426295492367103</v>
      </c>
      <c r="BL39" s="73">
        <f t="shared" si="25"/>
        <v>3.0231116264178146</v>
      </c>
      <c r="BM39" s="73">
        <f t="shared" si="26"/>
        <v>1.0176065834600532</v>
      </c>
      <c r="BN39" s="73">
        <f t="shared" si="27"/>
        <v>1.174414231434104</v>
      </c>
      <c r="BO39" s="73">
        <f t="shared" si="28"/>
        <v>1.1635496273163255</v>
      </c>
      <c r="BP39" s="73">
        <f t="shared" si="29"/>
        <v>1.1652045609581116</v>
      </c>
      <c r="BQ39" s="73">
        <f t="shared" si="30"/>
        <v>0.95705796859368775</v>
      </c>
      <c r="BR39" s="73">
        <f t="shared" si="32"/>
        <v>1.0197613665847494</v>
      </c>
      <c r="BS39" s="73">
        <f t="shared" si="31"/>
        <v>1.4146390396657211</v>
      </c>
      <c r="BT39" s="35">
        <v>3.8656937737317127E-3</v>
      </c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</row>
    <row r="40" spans="1:104" s="37" customFormat="1" x14ac:dyDescent="0.25">
      <c r="A40" s="4" t="s">
        <v>55</v>
      </c>
      <c r="B40" s="34">
        <v>182340661.96399999</v>
      </c>
      <c r="C40" s="67">
        <v>249040033.35600001</v>
      </c>
      <c r="D40" s="38">
        <v>125803237.096</v>
      </c>
      <c r="E40" s="38">
        <v>313580419.02600002</v>
      </c>
      <c r="F40" s="34">
        <v>342092989.78200001</v>
      </c>
      <c r="G40" s="67">
        <v>2092517034.075</v>
      </c>
      <c r="H40" s="38"/>
      <c r="I40" s="38"/>
      <c r="J40" s="34">
        <v>64915800.138999999</v>
      </c>
      <c r="K40" s="67">
        <v>54296272.648999996</v>
      </c>
      <c r="L40" s="38">
        <v>36546374.368000001</v>
      </c>
      <c r="M40" s="38">
        <v>196750776.81099999</v>
      </c>
      <c r="N40" s="34">
        <v>45823761.495999999</v>
      </c>
      <c r="O40" s="67">
        <v>27960615.993000001</v>
      </c>
      <c r="P40" s="38">
        <v>52903358.123999998</v>
      </c>
      <c r="Q40" s="38">
        <v>187674872.06799999</v>
      </c>
      <c r="R40" s="34">
        <v>58380553.098999999</v>
      </c>
      <c r="S40" s="67">
        <v>40469271.255000003</v>
      </c>
      <c r="T40" s="38">
        <v>361349240.065</v>
      </c>
      <c r="U40" s="38">
        <v>686794599.27199996</v>
      </c>
      <c r="V40" s="34">
        <v>164163986.96700001</v>
      </c>
      <c r="W40" s="67">
        <v>114878304.44599999</v>
      </c>
      <c r="X40" s="38">
        <v>49802804.800999999</v>
      </c>
      <c r="Y40" s="38">
        <v>26949893.274999999</v>
      </c>
      <c r="Z40" s="34">
        <v>160722939.91299999</v>
      </c>
      <c r="AA40" s="67">
        <v>178201849.40400001</v>
      </c>
      <c r="AB40" s="38"/>
      <c r="AC40" s="38"/>
      <c r="AD40" s="35">
        <f t="shared" si="117"/>
        <v>1.2584161628562234</v>
      </c>
      <c r="AE40" s="27">
        <f t="shared" si="117"/>
        <v>2.9416626672044854</v>
      </c>
      <c r="AF40" s="35">
        <f t="shared" si="117"/>
        <v>1.2455129237293905</v>
      </c>
      <c r="AG40" s="36">
        <f t="shared" si="117"/>
        <v>2.9099458073050912</v>
      </c>
      <c r="AH40" s="27">
        <f t="shared" si="117"/>
        <v>1.0999430324203789</v>
      </c>
      <c r="AI40" s="27">
        <f t="shared" si="117"/>
        <v>2.3061720470966431</v>
      </c>
      <c r="AJ40" s="35">
        <f t="shared" si="117"/>
        <v>0</v>
      </c>
      <c r="AK40" s="36">
        <f t="shared" si="117"/>
        <v>0</v>
      </c>
      <c r="AL40" s="27">
        <f t="shared" si="117"/>
        <v>0.57820126947718153</v>
      </c>
      <c r="AM40" s="27">
        <f t="shared" si="117"/>
        <v>1.1351999641946313</v>
      </c>
      <c r="AN40" s="35">
        <f t="shared" si="118"/>
        <v>1.3551914786607206</v>
      </c>
      <c r="AO40" s="36">
        <f t="shared" si="118"/>
        <v>1.8975497578078795</v>
      </c>
      <c r="AP40" s="27">
        <f t="shared" si="118"/>
        <v>3.9723752350343164</v>
      </c>
      <c r="AQ40" s="27">
        <f t="shared" si="118"/>
        <v>5.2124779153570246</v>
      </c>
      <c r="AR40" s="35">
        <f t="shared" si="119"/>
        <v>1.8224513864925795</v>
      </c>
      <c r="AS40" s="36">
        <f t="shared" si="119"/>
        <v>2.420178678837432</v>
      </c>
      <c r="AT40" s="27">
        <f t="shared" si="120"/>
        <v>1.6832453507051803</v>
      </c>
      <c r="AU40" s="27">
        <f t="shared" si="121"/>
        <v>3.4329381529033096</v>
      </c>
      <c r="AV40" s="35">
        <f t="shared" si="122"/>
        <v>0.85888754410185142</v>
      </c>
      <c r="AW40" s="36">
        <f t="shared" si="123"/>
        <v>1.0474159604170392</v>
      </c>
      <c r="AX40" s="27">
        <f t="shared" si="124"/>
        <v>1.6371867232315567</v>
      </c>
      <c r="AY40" s="27">
        <f t="shared" si="124"/>
        <v>2.1980007679387468</v>
      </c>
      <c r="AZ40" s="35">
        <f t="shared" si="125"/>
        <v>1.0927803478558253</v>
      </c>
      <c r="BA40" s="36">
        <f t="shared" si="126"/>
        <v>0.95580693608711587</v>
      </c>
      <c r="BB40" s="27">
        <f t="shared" si="127"/>
        <v>1.3669866545666094</v>
      </c>
      <c r="BC40" s="27">
        <f t="shared" si="128"/>
        <v>1.2567826495987144</v>
      </c>
      <c r="BD40" s="35">
        <f t="shared" si="129"/>
        <v>0</v>
      </c>
      <c r="BE40" s="36">
        <f t="shared" si="129"/>
        <v>0</v>
      </c>
      <c r="BF40" s="73">
        <f t="shared" si="19"/>
        <v>2.3375912945426593</v>
      </c>
      <c r="BG40" s="73">
        <f t="shared" si="20"/>
        <v>2.3363433264039966</v>
      </c>
      <c r="BH40" s="73">
        <f t="shared" si="21"/>
        <v>2.096628624504314</v>
      </c>
      <c r="BI40" s="73"/>
      <c r="BJ40" s="73">
        <f t="shared" si="23"/>
        <v>1.9633301137873609</v>
      </c>
      <c r="BK40" s="73">
        <f t="shared" si="24"/>
        <v>1.4002078582158359</v>
      </c>
      <c r="BL40" s="73">
        <f t="shared" si="25"/>
        <v>1.3121816563011564</v>
      </c>
      <c r="BM40" s="73">
        <f t="shared" si="26"/>
        <v>1.3279798280354769</v>
      </c>
      <c r="BN40" s="73">
        <f t="shared" si="27"/>
        <v>2.0394757968380017</v>
      </c>
      <c r="BO40" s="73">
        <f t="shared" si="28"/>
        <v>1.2195030276196799</v>
      </c>
      <c r="BP40" s="73">
        <f t="shared" si="29"/>
        <v>1.3425473934947558</v>
      </c>
      <c r="BQ40" s="73">
        <f t="shared" si="30"/>
        <v>0.87465604406460196</v>
      </c>
      <c r="BR40" s="73">
        <f t="shared" si="32"/>
        <v>0.919381798937288</v>
      </c>
      <c r="BS40" s="73"/>
      <c r="BT40" s="35">
        <v>3.0934677447715865E-2</v>
      </c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</row>
    <row r="41" spans="1:104" s="37" customFormat="1" x14ac:dyDescent="0.25">
      <c r="A41" s="4" t="s">
        <v>56</v>
      </c>
      <c r="B41" s="34">
        <v>277436863.38</v>
      </c>
      <c r="C41" s="67">
        <v>133050106.513</v>
      </c>
      <c r="D41" s="38">
        <v>156673646.28200001</v>
      </c>
      <c r="E41" s="38">
        <v>141071475.266</v>
      </c>
      <c r="F41" s="34">
        <v>79599975.295000002</v>
      </c>
      <c r="G41" s="67">
        <v>237920711.016</v>
      </c>
      <c r="H41" s="38">
        <v>17802996.127999999</v>
      </c>
      <c r="I41" s="38">
        <v>13518263.255000001</v>
      </c>
      <c r="J41" s="34">
        <v>434127405.93800002</v>
      </c>
      <c r="K41" s="67">
        <v>174927000.98300001</v>
      </c>
      <c r="L41" s="38">
        <v>133105688.824</v>
      </c>
      <c r="M41" s="38">
        <v>665195213.33599997</v>
      </c>
      <c r="N41" s="34">
        <v>59641758.085000001</v>
      </c>
      <c r="O41" s="67">
        <v>15221914.217</v>
      </c>
      <c r="P41" s="38">
        <v>12160538.674000001</v>
      </c>
      <c r="Q41" s="38">
        <v>67913488.111000001</v>
      </c>
      <c r="R41" s="34">
        <v>10776928.641000001</v>
      </c>
      <c r="S41" s="67">
        <v>10249259.147</v>
      </c>
      <c r="T41" s="38">
        <v>434411063.10600001</v>
      </c>
      <c r="U41" s="38">
        <v>665762517.41499996</v>
      </c>
      <c r="V41" s="34">
        <v>340618731.79400003</v>
      </c>
      <c r="W41" s="67">
        <v>148386472.641</v>
      </c>
      <c r="X41" s="38">
        <v>213195998.84099999</v>
      </c>
      <c r="Y41" s="38">
        <v>126809907.808</v>
      </c>
      <c r="Z41" s="34">
        <v>508627265.29299998</v>
      </c>
      <c r="AA41" s="67">
        <v>612110357.04400003</v>
      </c>
      <c r="AB41" s="38">
        <v>157816677.40700001</v>
      </c>
      <c r="AC41" s="38">
        <v>266687322.74900001</v>
      </c>
      <c r="AD41" s="35">
        <f t="shared" si="117"/>
        <v>1.9147184686565182</v>
      </c>
      <c r="AE41" s="27">
        <f t="shared" si="117"/>
        <v>1.5715888161538545</v>
      </c>
      <c r="AF41" s="35">
        <f t="shared" si="117"/>
        <v>1.5511449129335857</v>
      </c>
      <c r="AG41" s="36">
        <f t="shared" si="117"/>
        <v>1.3091070840957191</v>
      </c>
      <c r="AH41" s="27">
        <f t="shared" si="117"/>
        <v>0.25594046303715423</v>
      </c>
      <c r="AI41" s="27">
        <f t="shared" si="117"/>
        <v>0.26221344162820875</v>
      </c>
      <c r="AJ41" s="35">
        <f t="shared" si="117"/>
        <v>5.117833607851149</v>
      </c>
      <c r="AK41" s="36">
        <f t="shared" si="117"/>
        <v>3.7008584450117827</v>
      </c>
      <c r="AL41" s="27">
        <f t="shared" si="117"/>
        <v>3.8667476437278658</v>
      </c>
      <c r="AM41" s="27">
        <f t="shared" si="117"/>
        <v>3.6572883471446391</v>
      </c>
      <c r="AN41" s="35">
        <f t="shared" si="118"/>
        <v>4.9357480290437312</v>
      </c>
      <c r="AO41" s="36">
        <f t="shared" si="118"/>
        <v>6.4154309142738679</v>
      </c>
      <c r="AP41" s="27">
        <f t="shared" si="118"/>
        <v>5.1702312306125862</v>
      </c>
      <c r="AQ41" s="27">
        <f t="shared" si="118"/>
        <v>2.837701848394024</v>
      </c>
      <c r="AR41" s="35">
        <f t="shared" si="119"/>
        <v>0.41891462759287457</v>
      </c>
      <c r="AS41" s="36">
        <f t="shared" si="119"/>
        <v>0.8757846701617481</v>
      </c>
      <c r="AT41" s="27">
        <f t="shared" si="120"/>
        <v>0.31072358973857467</v>
      </c>
      <c r="AU41" s="27">
        <f t="shared" si="121"/>
        <v>0.86942689288931518</v>
      </c>
      <c r="AV41" s="35">
        <f t="shared" si="122"/>
        <v>1.0325474907728358</v>
      </c>
      <c r="AW41" s="36">
        <f t="shared" si="123"/>
        <v>1.0153403758955963</v>
      </c>
      <c r="AX41" s="27">
        <f t="shared" si="124"/>
        <v>3.3969476234102833</v>
      </c>
      <c r="AY41" s="27">
        <f t="shared" si="124"/>
        <v>2.8391225165579672</v>
      </c>
      <c r="AZ41" s="35">
        <f t="shared" si="125"/>
        <v>4.6779774493797213</v>
      </c>
      <c r="BA41" s="36">
        <f t="shared" si="126"/>
        <v>4.4974497008450252</v>
      </c>
      <c r="BB41" s="27">
        <f t="shared" si="127"/>
        <v>4.3259953070831276</v>
      </c>
      <c r="BC41" s="27">
        <f t="shared" si="128"/>
        <v>4.3169567484595675</v>
      </c>
      <c r="BD41" s="35">
        <f t="shared" si="129"/>
        <v>4.8996986219270715</v>
      </c>
      <c r="BE41" s="36">
        <f t="shared" si="129"/>
        <v>4.8902513500365981</v>
      </c>
      <c r="BF41" s="73">
        <f t="shared" si="19"/>
        <v>0.82079367900836919</v>
      </c>
      <c r="BG41" s="73">
        <f t="shared" si="20"/>
        <v>0.84396182018860166</v>
      </c>
      <c r="BH41" s="73">
        <f t="shared" si="21"/>
        <v>1.024509522709365</v>
      </c>
      <c r="BI41" s="73">
        <f t="shared" si="22"/>
        <v>0.72312988826646929</v>
      </c>
      <c r="BJ41" s="73">
        <f t="shared" si="23"/>
        <v>0.9458306266965768</v>
      </c>
      <c r="BK41" s="73">
        <f t="shared" si="24"/>
        <v>1.299788983660257</v>
      </c>
      <c r="BL41" s="73">
        <f t="shared" si="25"/>
        <v>0.54885395291262506</v>
      </c>
      <c r="BM41" s="73">
        <f t="shared" si="26"/>
        <v>2.0906041767844075</v>
      </c>
      <c r="BN41" s="73">
        <f t="shared" si="27"/>
        <v>2.7980717319235464</v>
      </c>
      <c r="BO41" s="73">
        <f t="shared" si="28"/>
        <v>0.98333527994498304</v>
      </c>
      <c r="BP41" s="73">
        <f t="shared" si="29"/>
        <v>0.83578636802992534</v>
      </c>
      <c r="BQ41" s="73">
        <f t="shared" si="30"/>
        <v>0.96140901693345415</v>
      </c>
      <c r="BR41" s="73">
        <f t="shared" si="32"/>
        <v>0.99791064067758906</v>
      </c>
      <c r="BS41" s="73">
        <f t="shared" si="31"/>
        <v>0.99807186673723258</v>
      </c>
      <c r="BT41" s="35">
        <v>9.5109472311247847E-2</v>
      </c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</row>
    <row r="42" spans="1:104" s="33" customFormat="1" x14ac:dyDescent="0.25">
      <c r="A42" s="33" t="s">
        <v>20</v>
      </c>
      <c r="B42" s="53">
        <f>SUM(B38:B41)</f>
        <v>14489694851.831999</v>
      </c>
      <c r="C42" s="54">
        <f t="shared" ref="C42:AC42" si="130">SUM(C38:C41)</f>
        <v>8465961652.6549997</v>
      </c>
      <c r="D42" s="52">
        <f t="shared" si="130"/>
        <v>10100516397.639</v>
      </c>
      <c r="E42" s="52">
        <f t="shared" si="130"/>
        <v>10776160100.26</v>
      </c>
      <c r="F42" s="53">
        <f t="shared" si="130"/>
        <v>31100973386.707001</v>
      </c>
      <c r="G42" s="54">
        <f t="shared" si="130"/>
        <v>90735512847.334</v>
      </c>
      <c r="H42" s="52">
        <f t="shared" si="130"/>
        <v>347861956.68199998</v>
      </c>
      <c r="I42" s="52">
        <f t="shared" si="130"/>
        <v>365273718.40499997</v>
      </c>
      <c r="J42" s="53">
        <f t="shared" si="130"/>
        <v>11227197788.358</v>
      </c>
      <c r="K42" s="54">
        <f t="shared" si="130"/>
        <v>4782969905</v>
      </c>
      <c r="L42" s="52">
        <f t="shared" si="130"/>
        <v>2696768312.336</v>
      </c>
      <c r="M42" s="52">
        <f t="shared" si="130"/>
        <v>10368675498.570002</v>
      </c>
      <c r="N42" s="53">
        <f t="shared" si="130"/>
        <v>1153560748.5380001</v>
      </c>
      <c r="O42" s="54">
        <f t="shared" si="130"/>
        <v>536416968.03400004</v>
      </c>
      <c r="P42" s="52">
        <f t="shared" si="130"/>
        <v>2902868000.546</v>
      </c>
      <c r="Q42" s="52">
        <f t="shared" si="130"/>
        <v>7754587448.8140001</v>
      </c>
      <c r="R42" s="53">
        <f t="shared" si="130"/>
        <v>3468332948.2859998</v>
      </c>
      <c r="S42" s="54">
        <f t="shared" si="130"/>
        <v>1178852325.6900003</v>
      </c>
      <c r="T42" s="52">
        <f t="shared" si="130"/>
        <v>42071775583.015007</v>
      </c>
      <c r="U42" s="52">
        <f t="shared" si="130"/>
        <v>65570377502.988007</v>
      </c>
      <c r="V42" s="53">
        <f t="shared" si="130"/>
        <v>10027199991.150999</v>
      </c>
      <c r="W42" s="54">
        <f t="shared" si="130"/>
        <v>5226490641.9359999</v>
      </c>
      <c r="X42" s="52">
        <f t="shared" si="130"/>
        <v>4557439644.5469999</v>
      </c>
      <c r="Y42" s="52">
        <f t="shared" si="130"/>
        <v>2819595909.7480001</v>
      </c>
      <c r="Z42" s="53">
        <f t="shared" si="130"/>
        <v>11757462252.910999</v>
      </c>
      <c r="AA42" s="54">
        <f t="shared" si="130"/>
        <v>14179209862.651999</v>
      </c>
      <c r="AB42" s="52">
        <f t="shared" si="130"/>
        <v>3220946625.1810002</v>
      </c>
      <c r="AC42" s="52">
        <f t="shared" si="130"/>
        <v>5453448169.8369999</v>
      </c>
      <c r="AD42" s="55">
        <f t="shared" si="117"/>
        <v>100</v>
      </c>
      <c r="AE42" s="33">
        <f t="shared" si="117"/>
        <v>100</v>
      </c>
      <c r="AF42" s="55">
        <f t="shared" si="117"/>
        <v>100</v>
      </c>
      <c r="AG42" s="56">
        <f t="shared" si="117"/>
        <v>100</v>
      </c>
      <c r="AH42" s="33">
        <f t="shared" si="117"/>
        <v>100</v>
      </c>
      <c r="AI42" s="33">
        <f t="shared" si="117"/>
        <v>100</v>
      </c>
      <c r="AJ42" s="55">
        <f t="shared" si="117"/>
        <v>100</v>
      </c>
      <c r="AK42" s="56">
        <f t="shared" si="117"/>
        <v>100</v>
      </c>
      <c r="AL42" s="33">
        <f t="shared" si="117"/>
        <v>100</v>
      </c>
      <c r="AM42" s="33">
        <f t="shared" si="117"/>
        <v>100</v>
      </c>
      <c r="AN42" s="55">
        <f t="shared" si="118"/>
        <v>100</v>
      </c>
      <c r="AO42" s="56">
        <f t="shared" si="118"/>
        <v>100</v>
      </c>
      <c r="AP42" s="33">
        <f t="shared" si="118"/>
        <v>100</v>
      </c>
      <c r="AQ42" s="33">
        <f t="shared" si="118"/>
        <v>100</v>
      </c>
      <c r="AR42" s="55">
        <f t="shared" si="119"/>
        <v>100</v>
      </c>
      <c r="AS42" s="56">
        <f t="shared" si="119"/>
        <v>100</v>
      </c>
      <c r="AT42" s="33">
        <f t="shared" si="120"/>
        <v>100</v>
      </c>
      <c r="AU42" s="33">
        <f t="shared" si="121"/>
        <v>100</v>
      </c>
      <c r="AV42" s="55">
        <f t="shared" si="122"/>
        <v>100</v>
      </c>
      <c r="AW42" s="56">
        <f t="shared" si="123"/>
        <v>100</v>
      </c>
      <c r="AX42" s="33">
        <f t="shared" si="124"/>
        <v>100</v>
      </c>
      <c r="AY42" s="33">
        <f t="shared" si="124"/>
        <v>100</v>
      </c>
      <c r="AZ42" s="55">
        <f t="shared" si="125"/>
        <v>100</v>
      </c>
      <c r="BA42" s="56">
        <f t="shared" si="126"/>
        <v>100</v>
      </c>
      <c r="BB42" s="33">
        <f t="shared" si="127"/>
        <v>100</v>
      </c>
      <c r="BC42" s="33">
        <f t="shared" si="128"/>
        <v>100</v>
      </c>
      <c r="BD42" s="55">
        <f t="shared" si="129"/>
        <v>100</v>
      </c>
      <c r="BE42" s="56">
        <f t="shared" si="129"/>
        <v>100</v>
      </c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35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</row>
    <row r="44" spans="1:104" x14ac:dyDescent="0.25">
      <c r="BF44" s="314"/>
      <c r="BG44" t="s">
        <v>239</v>
      </c>
    </row>
  </sheetData>
  <mergeCells count="53">
    <mergeCell ref="BT1:BT4"/>
    <mergeCell ref="B2:O2"/>
    <mergeCell ref="P2:AC2"/>
    <mergeCell ref="BF2:BL2"/>
    <mergeCell ref="BM2:BS2"/>
    <mergeCell ref="A1:A4"/>
    <mergeCell ref="B1:AC1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D1:BE1"/>
    <mergeCell ref="AD2:AQ2"/>
    <mergeCell ref="AR2:BE2"/>
    <mergeCell ref="AD3:AE3"/>
    <mergeCell ref="AF3:AG3"/>
    <mergeCell ref="AH3:AI3"/>
    <mergeCell ref="AJ3:AK3"/>
    <mergeCell ref="AL3:AM3"/>
    <mergeCell ref="AN3:AO3"/>
    <mergeCell ref="AP3:AQ3"/>
    <mergeCell ref="AR3:AS3"/>
    <mergeCell ref="AT3:AU3"/>
    <mergeCell ref="BF1:BS1"/>
    <mergeCell ref="BD3:BE3"/>
    <mergeCell ref="BS3:BS4"/>
    <mergeCell ref="BR3:BR4"/>
    <mergeCell ref="BQ3:BQ4"/>
    <mergeCell ref="BP3:BP4"/>
    <mergeCell ref="BO3:BO4"/>
    <mergeCell ref="BN3:BN4"/>
    <mergeCell ref="BM3:BM4"/>
    <mergeCell ref="BL3:BL4"/>
    <mergeCell ref="BK3:BK4"/>
    <mergeCell ref="BJ3:BJ4"/>
    <mergeCell ref="BI3:BI4"/>
    <mergeCell ref="BH3:BH4"/>
    <mergeCell ref="BG3:BG4"/>
    <mergeCell ref="BF3:BF4"/>
    <mergeCell ref="AV3:AW3"/>
    <mergeCell ref="AX3:AY3"/>
    <mergeCell ref="AZ3:BA3"/>
    <mergeCell ref="BB3:BC3"/>
  </mergeCells>
  <conditionalFormatting sqref="BF5:BS42 BU5">
    <cfRule type="colorScale" priority="1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7"/>
  <sheetViews>
    <sheetView zoomScale="80" zoomScaleNormal="80" workbookViewId="0">
      <pane xSplit="1" topLeftCell="AF1" activePane="topRight" state="frozen"/>
      <selection pane="topRight" activeCell="AZ1" sqref="AZ1:AZ4"/>
    </sheetView>
  </sheetViews>
  <sheetFormatPr defaultRowHeight="15" x14ac:dyDescent="0.25"/>
  <cols>
    <col min="1" max="1" width="16" bestFit="1" customWidth="1"/>
    <col min="52" max="84" width="9.140625" style="2"/>
  </cols>
  <sheetData>
    <row r="1" spans="1:84" s="3" customFormat="1" x14ac:dyDescent="0.25">
      <c r="A1" s="187" t="s">
        <v>23</v>
      </c>
      <c r="B1" s="196" t="s">
        <v>21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 t="s">
        <v>57</v>
      </c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 t="s">
        <v>62</v>
      </c>
      <c r="AQ1" s="182"/>
      <c r="AR1" s="182"/>
      <c r="AS1" s="182"/>
      <c r="AT1" s="182"/>
      <c r="AU1" s="182"/>
      <c r="AV1" s="182"/>
      <c r="AW1" s="182"/>
      <c r="AX1" s="182"/>
      <c r="AY1" s="197"/>
      <c r="AZ1" s="313" t="s">
        <v>238</v>
      </c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</row>
    <row r="2" spans="1:84" s="3" customFormat="1" x14ac:dyDescent="0.25">
      <c r="A2" s="187"/>
      <c r="B2" s="234" t="s">
        <v>11</v>
      </c>
      <c r="C2" s="235"/>
      <c r="D2" s="235"/>
      <c r="E2" s="235"/>
      <c r="F2" s="235"/>
      <c r="G2" s="235"/>
      <c r="H2" s="235"/>
      <c r="I2" s="235"/>
      <c r="J2" s="235"/>
      <c r="K2" s="235"/>
      <c r="L2" s="236" t="s">
        <v>12</v>
      </c>
      <c r="M2" s="237"/>
      <c r="N2" s="237"/>
      <c r="O2" s="237"/>
      <c r="P2" s="237"/>
      <c r="Q2" s="237"/>
      <c r="R2" s="237"/>
      <c r="S2" s="237"/>
      <c r="T2" s="237"/>
      <c r="U2" s="238"/>
      <c r="V2" s="234" t="s">
        <v>11</v>
      </c>
      <c r="W2" s="235"/>
      <c r="X2" s="235"/>
      <c r="Y2" s="235"/>
      <c r="Z2" s="235"/>
      <c r="AA2" s="235"/>
      <c r="AB2" s="235"/>
      <c r="AC2" s="235"/>
      <c r="AD2" s="235"/>
      <c r="AE2" s="235"/>
      <c r="AF2" s="236" t="s">
        <v>12</v>
      </c>
      <c r="AG2" s="237"/>
      <c r="AH2" s="237"/>
      <c r="AI2" s="237"/>
      <c r="AJ2" s="237"/>
      <c r="AK2" s="237"/>
      <c r="AL2" s="237"/>
      <c r="AM2" s="237"/>
      <c r="AN2" s="237"/>
      <c r="AO2" s="237"/>
      <c r="AP2" s="203" t="s">
        <v>11</v>
      </c>
      <c r="AQ2" s="203"/>
      <c r="AR2" s="203"/>
      <c r="AS2" s="203"/>
      <c r="AT2" s="203"/>
      <c r="AU2" s="214" t="s">
        <v>12</v>
      </c>
      <c r="AV2" s="215"/>
      <c r="AW2" s="215"/>
      <c r="AX2" s="215"/>
      <c r="AY2" s="216"/>
      <c r="AZ2" s="313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</row>
    <row r="3" spans="1:84" s="65" customFormat="1" x14ac:dyDescent="0.25">
      <c r="A3" s="187"/>
      <c r="B3" s="245" t="s">
        <v>90</v>
      </c>
      <c r="C3" s="246"/>
      <c r="D3" s="245" t="s">
        <v>91</v>
      </c>
      <c r="E3" s="246"/>
      <c r="F3" s="245" t="s">
        <v>92</v>
      </c>
      <c r="G3" s="246"/>
      <c r="H3" s="245" t="s">
        <v>93</v>
      </c>
      <c r="I3" s="246"/>
      <c r="J3" s="245" t="s">
        <v>94</v>
      </c>
      <c r="K3" s="246"/>
      <c r="L3" s="245" t="s">
        <v>96</v>
      </c>
      <c r="M3" s="246"/>
      <c r="N3" s="245" t="s">
        <v>91</v>
      </c>
      <c r="O3" s="246"/>
      <c r="P3" s="245" t="s">
        <v>95</v>
      </c>
      <c r="Q3" s="246"/>
      <c r="R3" s="245" t="s">
        <v>97</v>
      </c>
      <c r="S3" s="246"/>
      <c r="T3" s="245" t="s">
        <v>98</v>
      </c>
      <c r="U3" s="246"/>
      <c r="V3" s="245" t="s">
        <v>90</v>
      </c>
      <c r="W3" s="246"/>
      <c r="X3" s="245" t="s">
        <v>91</v>
      </c>
      <c r="Y3" s="246"/>
      <c r="Z3" s="245" t="s">
        <v>92</v>
      </c>
      <c r="AA3" s="246"/>
      <c r="AB3" s="245" t="s">
        <v>93</v>
      </c>
      <c r="AC3" s="246"/>
      <c r="AD3" s="245" t="s">
        <v>94</v>
      </c>
      <c r="AE3" s="246"/>
      <c r="AF3" s="245" t="s">
        <v>96</v>
      </c>
      <c r="AG3" s="246"/>
      <c r="AH3" s="245" t="s">
        <v>91</v>
      </c>
      <c r="AI3" s="246"/>
      <c r="AJ3" s="245" t="s">
        <v>95</v>
      </c>
      <c r="AK3" s="246"/>
      <c r="AL3" s="245" t="s">
        <v>97</v>
      </c>
      <c r="AM3" s="246"/>
      <c r="AN3" s="245" t="s">
        <v>98</v>
      </c>
      <c r="AO3" s="246"/>
      <c r="AP3" s="241" t="s">
        <v>96</v>
      </c>
      <c r="AQ3" s="239" t="s">
        <v>91</v>
      </c>
      <c r="AR3" s="239" t="s">
        <v>92</v>
      </c>
      <c r="AS3" s="239" t="s">
        <v>93</v>
      </c>
      <c r="AT3" s="239" t="s">
        <v>94</v>
      </c>
      <c r="AU3" s="239" t="s">
        <v>96</v>
      </c>
      <c r="AV3" s="239" t="s">
        <v>91</v>
      </c>
      <c r="AW3" s="239" t="s">
        <v>95</v>
      </c>
      <c r="AX3" s="239" t="s">
        <v>97</v>
      </c>
      <c r="AY3" s="243" t="s">
        <v>98</v>
      </c>
      <c r="AZ3" s="313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</row>
    <row r="4" spans="1:84" s="102" customFormat="1" x14ac:dyDescent="0.25">
      <c r="A4" s="188"/>
      <c r="B4" s="47" t="s">
        <v>0</v>
      </c>
      <c r="C4" s="49" t="s">
        <v>1</v>
      </c>
      <c r="D4" s="48" t="s">
        <v>0</v>
      </c>
      <c r="E4" s="49" t="s">
        <v>1</v>
      </c>
      <c r="F4" s="47" t="s">
        <v>0</v>
      </c>
      <c r="G4" s="49" t="s">
        <v>1</v>
      </c>
      <c r="H4" s="48" t="s">
        <v>0</v>
      </c>
      <c r="I4" s="49" t="s">
        <v>1</v>
      </c>
      <c r="J4" s="47" t="s">
        <v>0</v>
      </c>
      <c r="K4" s="49" t="s">
        <v>1</v>
      </c>
      <c r="L4" s="48" t="s">
        <v>0</v>
      </c>
      <c r="M4" s="49" t="s">
        <v>1</v>
      </c>
      <c r="N4" s="47" t="s">
        <v>0</v>
      </c>
      <c r="O4" s="49" t="s">
        <v>1</v>
      </c>
      <c r="P4" s="48" t="s">
        <v>0</v>
      </c>
      <c r="Q4" s="49" t="s">
        <v>1</v>
      </c>
      <c r="R4" s="47" t="s">
        <v>0</v>
      </c>
      <c r="S4" s="49" t="s">
        <v>1</v>
      </c>
      <c r="T4" s="48" t="s">
        <v>0</v>
      </c>
      <c r="U4" s="48" t="s">
        <v>1</v>
      </c>
      <c r="V4" s="47" t="s">
        <v>0</v>
      </c>
      <c r="W4" s="49" t="s">
        <v>1</v>
      </c>
      <c r="X4" s="48" t="s">
        <v>0</v>
      </c>
      <c r="Y4" s="48" t="s">
        <v>1</v>
      </c>
      <c r="Z4" s="47" t="s">
        <v>0</v>
      </c>
      <c r="AA4" s="49" t="s">
        <v>1</v>
      </c>
      <c r="AB4" s="48" t="s">
        <v>0</v>
      </c>
      <c r="AC4" s="48" t="s">
        <v>1</v>
      </c>
      <c r="AD4" s="47" t="s">
        <v>0</v>
      </c>
      <c r="AE4" s="49" t="s">
        <v>1</v>
      </c>
      <c r="AF4" s="48" t="s">
        <v>0</v>
      </c>
      <c r="AG4" s="48" t="s">
        <v>1</v>
      </c>
      <c r="AH4" s="47" t="s">
        <v>0</v>
      </c>
      <c r="AI4" s="49" t="s">
        <v>1</v>
      </c>
      <c r="AJ4" s="48" t="s">
        <v>0</v>
      </c>
      <c r="AK4" s="48" t="s">
        <v>1</v>
      </c>
      <c r="AL4" s="47" t="s">
        <v>0</v>
      </c>
      <c r="AM4" s="49" t="s">
        <v>1</v>
      </c>
      <c r="AN4" s="48" t="s">
        <v>0</v>
      </c>
      <c r="AO4" s="49" t="s">
        <v>1</v>
      </c>
      <c r="AP4" s="242"/>
      <c r="AQ4" s="240"/>
      <c r="AR4" s="240"/>
      <c r="AS4" s="240"/>
      <c r="AT4" s="240"/>
      <c r="AU4" s="240"/>
      <c r="AV4" s="240"/>
      <c r="AW4" s="240"/>
      <c r="AX4" s="240"/>
      <c r="AY4" s="244"/>
      <c r="AZ4" s="313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</row>
    <row r="5" spans="1:84" x14ac:dyDescent="0.25">
      <c r="A5" s="2" t="s">
        <v>28</v>
      </c>
      <c r="B5" s="1">
        <v>1187102345.7539999</v>
      </c>
      <c r="C5" s="9">
        <v>150692617.80599999</v>
      </c>
      <c r="D5">
        <v>3749128856.5510001</v>
      </c>
      <c r="E5">
        <v>929988373.50699997</v>
      </c>
      <c r="F5" s="1">
        <v>2321001167.7550001</v>
      </c>
      <c r="G5" s="9">
        <v>3994292317.3740001</v>
      </c>
      <c r="H5">
        <v>2698883261.7199998</v>
      </c>
      <c r="I5">
        <v>2269201463.9559999</v>
      </c>
      <c r="J5" s="1">
        <v>1790224736.187</v>
      </c>
      <c r="K5" s="9">
        <v>3336117645.0110002</v>
      </c>
      <c r="L5">
        <v>2309888444.244</v>
      </c>
      <c r="M5">
        <v>5184565011.2340002</v>
      </c>
      <c r="N5" s="1">
        <v>3023151227.7309999</v>
      </c>
      <c r="O5" s="9">
        <v>1905328038.2130001</v>
      </c>
      <c r="P5">
        <v>994676852.24100006</v>
      </c>
      <c r="Q5">
        <v>2870375328.6890001</v>
      </c>
      <c r="R5" s="1">
        <v>2959959013.9530001</v>
      </c>
      <c r="S5" s="9">
        <v>2688593934.8340001</v>
      </c>
      <c r="T5">
        <v>2094088880.9230001</v>
      </c>
      <c r="U5">
        <v>3475487480.4660001</v>
      </c>
      <c r="V5" s="17">
        <f>B5/B$14*100</f>
        <v>21.663793540432295</v>
      </c>
      <c r="W5" s="123">
        <f>C5/C$14*100</f>
        <v>20.254367308710126</v>
      </c>
      <c r="X5" s="120">
        <f t="shared" ref="W5:AO14" si="0">D5/D$14*100</f>
        <v>23.292174702748696</v>
      </c>
      <c r="Y5" s="120">
        <f t="shared" si="0"/>
        <v>26.251238203655735</v>
      </c>
      <c r="Z5" s="17">
        <f t="shared" si="0"/>
        <v>20.557914641160782</v>
      </c>
      <c r="AA5" s="123">
        <f t="shared" si="0"/>
        <v>22.053805047837759</v>
      </c>
      <c r="AB5" s="120">
        <f t="shared" si="0"/>
        <v>18.709628411115816</v>
      </c>
      <c r="AC5" s="120">
        <f t="shared" si="0"/>
        <v>19.490358244908947</v>
      </c>
      <c r="AD5" s="17">
        <f t="shared" si="0"/>
        <v>26.079236553951731</v>
      </c>
      <c r="AE5" s="123">
        <f t="shared" si="0"/>
        <v>28.773928107304535</v>
      </c>
      <c r="AF5" s="120">
        <f t="shared" si="0"/>
        <v>20.292636127500874</v>
      </c>
      <c r="AG5" s="120">
        <f t="shared" si="0"/>
        <v>24.489451732051695</v>
      </c>
      <c r="AH5" s="17">
        <f t="shared" si="0"/>
        <v>25.159135991587249</v>
      </c>
      <c r="AI5" s="123">
        <f t="shared" si="0"/>
        <v>26.165155940220373</v>
      </c>
      <c r="AJ5" s="120">
        <f t="shared" si="0"/>
        <v>17.248507649182873</v>
      </c>
      <c r="AK5" s="120">
        <f t="shared" si="0"/>
        <v>17.789554542781687</v>
      </c>
      <c r="AL5" s="17">
        <f t="shared" si="0"/>
        <v>24.303731304393192</v>
      </c>
      <c r="AM5" s="123">
        <f t="shared" si="0"/>
        <v>28.920318125520218</v>
      </c>
      <c r="AN5" s="120">
        <f t="shared" si="0"/>
        <v>24.049104939643009</v>
      </c>
      <c r="AO5" s="123">
        <f t="shared" si="0"/>
        <v>28.639571077065145</v>
      </c>
      <c r="AP5" s="7">
        <f>W5/V5</f>
        <v>0.9349409313243463</v>
      </c>
      <c r="AQ5" s="7">
        <f>Y5/X5</f>
        <v>1.1270411002265857</v>
      </c>
      <c r="AR5" s="7">
        <f>AA5/Z5</f>
        <v>1.0727646958744506</v>
      </c>
      <c r="AS5" s="7">
        <f>AC5/AB5</f>
        <v>1.0417287728349154</v>
      </c>
      <c r="AT5" s="7">
        <f>AE5/AD5</f>
        <v>1.1033270873469831</v>
      </c>
      <c r="AU5" s="7">
        <f>AG5/AF5</f>
        <v>1.206814707472295</v>
      </c>
      <c r="AV5" s="7">
        <f>AI5/AH5</f>
        <v>1.0399862677704639</v>
      </c>
      <c r="AW5" s="7">
        <f>AK5/AJ5</f>
        <v>1.0313677510311707</v>
      </c>
      <c r="AX5" s="7">
        <f>AM5/AL5</f>
        <v>1.1899538290358125</v>
      </c>
      <c r="AY5" s="7">
        <f>AO5/AN5</f>
        <v>1.190878876737534</v>
      </c>
      <c r="AZ5" s="1">
        <v>0.18988989728960617</v>
      </c>
    </row>
    <row r="6" spans="1:84" x14ac:dyDescent="0.25">
      <c r="A6" s="2" t="s">
        <v>29</v>
      </c>
      <c r="B6" s="1">
        <v>823352478.02699995</v>
      </c>
      <c r="C6" s="9">
        <v>77289060.548999995</v>
      </c>
      <c r="D6">
        <v>3137964764.3109999</v>
      </c>
      <c r="E6">
        <v>659913012.93200004</v>
      </c>
      <c r="F6" s="1">
        <v>2023613198.721</v>
      </c>
      <c r="G6" s="9">
        <v>3019503533.723</v>
      </c>
      <c r="H6">
        <v>2233482573.2859998</v>
      </c>
      <c r="I6">
        <v>1504689333.2780001</v>
      </c>
      <c r="J6" s="1">
        <v>1266463401.3469999</v>
      </c>
      <c r="K6" s="9">
        <v>1937176245.0009999</v>
      </c>
      <c r="L6">
        <v>1841411270.1010001</v>
      </c>
      <c r="M6">
        <v>3578110277.7940001</v>
      </c>
      <c r="N6" s="1">
        <v>2133667584.4349999</v>
      </c>
      <c r="O6" s="9">
        <v>1311862286.5439999</v>
      </c>
      <c r="P6">
        <v>789507644.87300003</v>
      </c>
      <c r="Q6">
        <v>2181647759.5970001</v>
      </c>
      <c r="R6" s="1">
        <v>2288769118.6129999</v>
      </c>
      <c r="S6" s="9">
        <v>1689251139.2739999</v>
      </c>
      <c r="T6">
        <v>1641209093.625</v>
      </c>
      <c r="U6">
        <v>1982736926.615</v>
      </c>
      <c r="V6" s="17">
        <f t="shared" ref="V6:V14" si="1">B6/B$14*100</f>
        <v>15.025611025687036</v>
      </c>
      <c r="W6" s="123">
        <f t="shared" si="0"/>
        <v>10.388305970767025</v>
      </c>
      <c r="X6" s="120">
        <f t="shared" si="0"/>
        <v>19.495201764988252</v>
      </c>
      <c r="Y6" s="120">
        <f t="shared" si="0"/>
        <v>18.6276884632899</v>
      </c>
      <c r="Z6" s="17">
        <f t="shared" si="0"/>
        <v>17.923845960952995</v>
      </c>
      <c r="AA6" s="123">
        <f t="shared" si="0"/>
        <v>16.671674725540385</v>
      </c>
      <c r="AB6" s="120">
        <f t="shared" si="0"/>
        <v>15.483303632129877</v>
      </c>
      <c r="AC6" s="120">
        <f t="shared" si="0"/>
        <v>12.923900596183499</v>
      </c>
      <c r="AD6" s="17">
        <f t="shared" si="0"/>
        <v>18.44930301935047</v>
      </c>
      <c r="AE6" s="123">
        <f t="shared" si="0"/>
        <v>16.70809483838006</v>
      </c>
      <c r="AF6" s="120">
        <f t="shared" si="0"/>
        <v>16.177010174821945</v>
      </c>
      <c r="AG6" s="120">
        <f t="shared" si="0"/>
        <v>16.901313562492685</v>
      </c>
      <c r="AH6" s="17">
        <f t="shared" si="0"/>
        <v>17.756714392991718</v>
      </c>
      <c r="AI6" s="123">
        <f t="shared" si="0"/>
        <v>18.015313169752744</v>
      </c>
      <c r="AJ6" s="120">
        <f t="shared" si="0"/>
        <v>13.690706304262962</v>
      </c>
      <c r="AK6" s="120">
        <f t="shared" si="0"/>
        <v>13.52106862979986</v>
      </c>
      <c r="AL6" s="17">
        <f t="shared" si="0"/>
        <v>18.792702674039944</v>
      </c>
      <c r="AM6" s="123">
        <f t="shared" si="0"/>
        <v>18.170717306448832</v>
      </c>
      <c r="AN6" s="120">
        <f t="shared" si="0"/>
        <v>18.84810624804388</v>
      </c>
      <c r="AO6" s="123">
        <f t="shared" si="0"/>
        <v>16.338638955274899</v>
      </c>
      <c r="AP6" s="7">
        <f t="shared" ref="AP6:AP13" si="2">W6/V6</f>
        <v>0.69137327946315752</v>
      </c>
      <c r="AQ6" s="7">
        <f t="shared" ref="AQ6:AQ13" si="3">Y6/X6</f>
        <v>0.95550118884861535</v>
      </c>
      <c r="AR6" s="7">
        <f t="shared" ref="AR6:AR13" si="4">AA6/Z6</f>
        <v>0.93013936639823513</v>
      </c>
      <c r="AS6" s="7">
        <f t="shared" ref="AS6:AS13" si="5">AC6/AB6</f>
        <v>0.8346991639022513</v>
      </c>
      <c r="AT6" s="7">
        <f t="shared" ref="AT6:AT13" si="6">AE6/AD6</f>
        <v>0.90562200755529076</v>
      </c>
      <c r="AU6" s="7">
        <f t="shared" ref="AU6:AU13" si="7">AG6/AF6</f>
        <v>1.0447736250298003</v>
      </c>
      <c r="AV6" s="7">
        <f t="shared" ref="AV6:AV13" si="8">AI6/AH6</f>
        <v>1.0145634361761819</v>
      </c>
      <c r="AW6" s="7">
        <f t="shared" ref="AW6:AW13" si="9">AK6/AJ6</f>
        <v>0.98760928248016822</v>
      </c>
      <c r="AX6" s="7">
        <f t="shared" ref="AX6:AX13" si="10">AM6/AL6</f>
        <v>0.96690282508165704</v>
      </c>
      <c r="AY6" s="7">
        <f t="shared" ref="AY6:AY13" si="11">AO6/AN6</f>
        <v>0.86685838567843265</v>
      </c>
      <c r="AZ6" s="1">
        <v>9.2662554766579627E-2</v>
      </c>
    </row>
    <row r="7" spans="1:84" x14ac:dyDescent="0.25">
      <c r="A7" s="2" t="s">
        <v>30</v>
      </c>
      <c r="B7" s="1">
        <v>739463927.83899999</v>
      </c>
      <c r="C7" s="9">
        <v>48516929.450000003</v>
      </c>
      <c r="D7">
        <v>1148036293.348</v>
      </c>
      <c r="E7">
        <v>191202495.17399999</v>
      </c>
      <c r="F7" s="1">
        <v>1339588384.5179999</v>
      </c>
      <c r="G7" s="9">
        <v>1581374876.5510001</v>
      </c>
      <c r="H7">
        <v>1967964340.8940001</v>
      </c>
      <c r="I7">
        <v>943497230.829</v>
      </c>
      <c r="J7" s="1">
        <v>417268396.18400002</v>
      </c>
      <c r="K7" s="9">
        <v>490634147.68300003</v>
      </c>
      <c r="L7">
        <v>1433012553.9330001</v>
      </c>
      <c r="M7">
        <v>2414973231.1589999</v>
      </c>
      <c r="N7" s="1">
        <v>1066516361.487</v>
      </c>
      <c r="O7" s="9">
        <v>729674326.16999996</v>
      </c>
      <c r="P7">
        <v>708962867.67200005</v>
      </c>
      <c r="Q7">
        <v>1617238593.1029999</v>
      </c>
      <c r="R7" s="1">
        <v>1181306844.523</v>
      </c>
      <c r="S7" s="9">
        <v>895781231.83299994</v>
      </c>
      <c r="T7">
        <v>691365078.97099996</v>
      </c>
      <c r="U7">
        <v>655634230.66199994</v>
      </c>
      <c r="V7" s="17">
        <f t="shared" si="1"/>
        <v>13.494703233128744</v>
      </c>
      <c r="W7" s="123">
        <f t="shared" si="0"/>
        <v>6.5210872574804331</v>
      </c>
      <c r="X7" s="120">
        <f t="shared" si="0"/>
        <v>7.1323933993448527</v>
      </c>
      <c r="Y7" s="120">
        <f t="shared" si="0"/>
        <v>5.3971666624370229</v>
      </c>
      <c r="Z7" s="17">
        <f t="shared" si="0"/>
        <v>11.86520026176845</v>
      </c>
      <c r="AA7" s="123">
        <f t="shared" si="0"/>
        <v>8.73129216990624</v>
      </c>
      <c r="AB7" s="120">
        <f t="shared" si="0"/>
        <v>13.642635851166036</v>
      </c>
      <c r="AC7" s="120">
        <f t="shared" si="0"/>
        <v>8.1037754135228806</v>
      </c>
      <c r="AD7" s="17">
        <f t="shared" si="0"/>
        <v>6.0785894589682892</v>
      </c>
      <c r="AE7" s="123">
        <f t="shared" si="0"/>
        <v>4.231706790535779</v>
      </c>
      <c r="AF7" s="120">
        <f t="shared" si="0"/>
        <v>12.589180397679556</v>
      </c>
      <c r="AG7" s="120">
        <f t="shared" si="0"/>
        <v>11.407200073779913</v>
      </c>
      <c r="AH7" s="17">
        <f t="shared" si="0"/>
        <v>8.8757154884518492</v>
      </c>
      <c r="AI7" s="123">
        <f t="shared" si="0"/>
        <v>10.020344080864746</v>
      </c>
      <c r="AJ7" s="120">
        <f t="shared" si="0"/>
        <v>12.293994193668302</v>
      </c>
      <c r="AK7" s="120">
        <f t="shared" si="0"/>
        <v>10.02306349038945</v>
      </c>
      <c r="AL7" s="17">
        <f t="shared" si="0"/>
        <v>9.6995140817795971</v>
      </c>
      <c r="AM7" s="123">
        <f t="shared" si="0"/>
        <v>9.6356232377948317</v>
      </c>
      <c r="AN7" s="120">
        <f t="shared" si="0"/>
        <v>7.9398307718675678</v>
      </c>
      <c r="AO7" s="123">
        <f t="shared" si="0"/>
        <v>5.402719260287367</v>
      </c>
      <c r="AP7" s="7">
        <f t="shared" si="2"/>
        <v>0.48323309855910929</v>
      </c>
      <c r="AQ7" s="7">
        <f t="shared" si="3"/>
        <v>0.75671185817271114</v>
      </c>
      <c r="AR7" s="7">
        <f t="shared" si="4"/>
        <v>0.73587398250999969</v>
      </c>
      <c r="AS7" s="7">
        <f t="shared" si="5"/>
        <v>0.59400364430530861</v>
      </c>
      <c r="AT7" s="7">
        <f t="shared" si="6"/>
        <v>0.69616591465843469</v>
      </c>
      <c r="AU7" s="7">
        <f t="shared" si="7"/>
        <v>0.90611141579022048</v>
      </c>
      <c r="AV7" s="7">
        <f t="shared" si="8"/>
        <v>1.1289618390655003</v>
      </c>
      <c r="AW7" s="7">
        <f t="shared" si="9"/>
        <v>0.81528129365406443</v>
      </c>
      <c r="AX7" s="7">
        <f t="shared" si="10"/>
        <v>0.99341298507883158</v>
      </c>
      <c r="AY7" s="7">
        <f t="shared" si="11"/>
        <v>0.68045773461952086</v>
      </c>
      <c r="AZ7" s="1">
        <v>2.6808319546608898E-2</v>
      </c>
    </row>
    <row r="8" spans="1:84" x14ac:dyDescent="0.25">
      <c r="A8" s="2" t="s">
        <v>31</v>
      </c>
      <c r="B8" s="1">
        <v>409347717.185</v>
      </c>
      <c r="C8" s="9">
        <v>35594480.365000002</v>
      </c>
      <c r="D8">
        <v>623026987.34099996</v>
      </c>
      <c r="E8">
        <v>122969489.241</v>
      </c>
      <c r="F8" s="1">
        <v>716832723.89499998</v>
      </c>
      <c r="G8" s="9">
        <v>817491013.95599997</v>
      </c>
      <c r="H8">
        <v>807799013.68299997</v>
      </c>
      <c r="I8">
        <v>471214357.95599997</v>
      </c>
      <c r="J8" s="1">
        <v>198939898.52200001</v>
      </c>
      <c r="K8" s="9">
        <v>253805873.86399999</v>
      </c>
      <c r="L8">
        <v>671351716.96599996</v>
      </c>
      <c r="M8">
        <v>1160015234.5439999</v>
      </c>
      <c r="N8" s="1">
        <v>516357418.72500002</v>
      </c>
      <c r="O8" s="9">
        <v>338332350.75700003</v>
      </c>
      <c r="P8">
        <v>386737104.10900003</v>
      </c>
      <c r="Q8">
        <v>772596171.11399996</v>
      </c>
      <c r="R8" s="1">
        <v>575071029.60800004</v>
      </c>
      <c r="S8" s="9">
        <v>591050566.70299995</v>
      </c>
      <c r="T8">
        <v>322944425.949</v>
      </c>
      <c r="U8">
        <v>285344423.167</v>
      </c>
      <c r="V8" s="17">
        <f t="shared" si="1"/>
        <v>7.4703116062924586</v>
      </c>
      <c r="W8" s="123">
        <f t="shared" si="0"/>
        <v>4.7842003806949283</v>
      </c>
      <c r="X8" s="120">
        <f t="shared" si="0"/>
        <v>3.8706734254590867</v>
      </c>
      <c r="Y8" s="120">
        <f t="shared" si="0"/>
        <v>3.4711201191410108</v>
      </c>
      <c r="Z8" s="17">
        <f t="shared" si="0"/>
        <v>6.3492367666829823</v>
      </c>
      <c r="AA8" s="123">
        <f t="shared" si="0"/>
        <v>4.5136374650710724</v>
      </c>
      <c r="AB8" s="120">
        <f t="shared" si="0"/>
        <v>5.5999529847181577</v>
      </c>
      <c r="AC8" s="120">
        <f t="shared" si="0"/>
        <v>4.0472989254537515</v>
      </c>
      <c r="AD8" s="17">
        <f t="shared" si="0"/>
        <v>2.8980722747830754</v>
      </c>
      <c r="AE8" s="123">
        <f t="shared" si="0"/>
        <v>2.1890690751555493</v>
      </c>
      <c r="AF8" s="120">
        <f t="shared" si="0"/>
        <v>5.8979021865373262</v>
      </c>
      <c r="AG8" s="120">
        <f t="shared" si="0"/>
        <v>5.4793675136206597</v>
      </c>
      <c r="AH8" s="17">
        <f t="shared" si="0"/>
        <v>4.2972069669559989</v>
      </c>
      <c r="AI8" s="123">
        <f t="shared" si="0"/>
        <v>4.6461913852278087</v>
      </c>
      <c r="AJ8" s="120">
        <f t="shared" si="0"/>
        <v>6.7063367197276378</v>
      </c>
      <c r="AK8" s="120">
        <f t="shared" si="0"/>
        <v>4.7882733620952003</v>
      </c>
      <c r="AL8" s="17">
        <f t="shared" si="0"/>
        <v>4.7218126057320804</v>
      </c>
      <c r="AM8" s="123">
        <f t="shared" si="0"/>
        <v>6.3577359882630056</v>
      </c>
      <c r="AN8" s="120">
        <f t="shared" si="0"/>
        <v>3.7087845029276236</v>
      </c>
      <c r="AO8" s="123">
        <f t="shared" si="0"/>
        <v>2.3513656529240938</v>
      </c>
      <c r="AP8" s="7">
        <f t="shared" si="2"/>
        <v>0.64042848984573264</v>
      </c>
      <c r="AQ8" s="7">
        <f t="shared" si="3"/>
        <v>0.89677421409668878</v>
      </c>
      <c r="AR8" s="7">
        <f t="shared" si="4"/>
        <v>0.7108944950290651</v>
      </c>
      <c r="AS8" s="7">
        <f t="shared" si="5"/>
        <v>0.72273801878310762</v>
      </c>
      <c r="AT8" s="7">
        <f t="shared" si="6"/>
        <v>0.75535351350732072</v>
      </c>
      <c r="AU8" s="7">
        <f t="shared" si="7"/>
        <v>0.92903668801560957</v>
      </c>
      <c r="AV8" s="7">
        <f t="shared" si="8"/>
        <v>1.0812119176375206</v>
      </c>
      <c r="AW8" s="7">
        <f t="shared" si="9"/>
        <v>0.71399238693306544</v>
      </c>
      <c r="AX8" s="7">
        <f t="shared" si="10"/>
        <v>1.3464608867672943</v>
      </c>
      <c r="AY8" s="7">
        <f t="shared" si="11"/>
        <v>0.63399899645503355</v>
      </c>
      <c r="AZ8" s="1">
        <v>0.20706563307782302</v>
      </c>
    </row>
    <row r="9" spans="1:84" x14ac:dyDescent="0.25">
      <c r="A9" s="2" t="s">
        <v>32</v>
      </c>
      <c r="B9" s="1">
        <v>741565870.36399996</v>
      </c>
      <c r="C9" s="9">
        <v>189079204.75299999</v>
      </c>
      <c r="D9">
        <v>3128448630.8239999</v>
      </c>
      <c r="E9">
        <v>772162329.95500004</v>
      </c>
      <c r="F9" s="1">
        <v>1745493795.2219999</v>
      </c>
      <c r="G9" s="9">
        <v>3624546695.3540001</v>
      </c>
      <c r="H9">
        <v>2322816714.9889998</v>
      </c>
      <c r="I9">
        <v>2637161384.4320002</v>
      </c>
      <c r="J9" s="1">
        <v>1518467029.2650001</v>
      </c>
      <c r="K9" s="9">
        <v>2857404524.7189999</v>
      </c>
      <c r="L9">
        <v>1873790245.6730001</v>
      </c>
      <c r="M9">
        <v>3685227662.5219998</v>
      </c>
      <c r="N9" s="1">
        <v>2306895156.3930001</v>
      </c>
      <c r="O9" s="9">
        <v>1304150967.0409999</v>
      </c>
      <c r="P9">
        <v>983760022.972</v>
      </c>
      <c r="Q9">
        <v>3094601262.092</v>
      </c>
      <c r="R9" s="1">
        <v>2216363867.6849999</v>
      </c>
      <c r="S9" s="9">
        <v>1611145133.7279999</v>
      </c>
      <c r="T9">
        <v>1698055201.655</v>
      </c>
      <c r="U9">
        <v>2819530220.0539999</v>
      </c>
      <c r="V9" s="17">
        <f t="shared" si="1"/>
        <v>13.533062224717234</v>
      </c>
      <c r="W9" s="123">
        <f t="shared" si="0"/>
        <v>25.413850520775732</v>
      </c>
      <c r="X9" s="120">
        <f t="shared" si="0"/>
        <v>19.436080979292505</v>
      </c>
      <c r="Y9" s="120">
        <f t="shared" si="0"/>
        <v>21.796205020390993</v>
      </c>
      <c r="Z9" s="17">
        <f t="shared" si="0"/>
        <v>15.460445667745331</v>
      </c>
      <c r="AA9" s="123">
        <f t="shared" si="0"/>
        <v>20.012317540813854</v>
      </c>
      <c r="AB9" s="120">
        <f t="shared" si="0"/>
        <v>16.102599997925228</v>
      </c>
      <c r="AC9" s="120">
        <f t="shared" si="0"/>
        <v>22.650796303741657</v>
      </c>
      <c r="AD9" s="17">
        <f t="shared" si="0"/>
        <v>22.120385253933708</v>
      </c>
      <c r="AE9" s="123">
        <f t="shared" si="0"/>
        <v>24.645039868634516</v>
      </c>
      <c r="AF9" s="120">
        <f t="shared" si="0"/>
        <v>16.461463205920111</v>
      </c>
      <c r="AG9" s="120">
        <f t="shared" si="0"/>
        <v>17.40728581229105</v>
      </c>
      <c r="AH9" s="17">
        <f t="shared" si="0"/>
        <v>19.198341262466869</v>
      </c>
      <c r="AI9" s="123">
        <f t="shared" si="0"/>
        <v>17.909416508781916</v>
      </c>
      <c r="AJ9" s="120">
        <f t="shared" si="0"/>
        <v>17.059200928385124</v>
      </c>
      <c r="AK9" s="120">
        <f t="shared" si="0"/>
        <v>19.179226280937495</v>
      </c>
      <c r="AL9" s="17">
        <f t="shared" si="0"/>
        <v>18.198195197657295</v>
      </c>
      <c r="AM9" s="123">
        <f t="shared" si="0"/>
        <v>17.33055676802099</v>
      </c>
      <c r="AN9" s="120">
        <f t="shared" si="0"/>
        <v>19.500942920774399</v>
      </c>
      <c r="AO9" s="123">
        <f t="shared" si="0"/>
        <v>23.23418990717887</v>
      </c>
      <c r="AP9" s="7">
        <f t="shared" si="2"/>
        <v>1.8779083476287453</v>
      </c>
      <c r="AQ9" s="7">
        <f t="shared" si="3"/>
        <v>1.1214300374449457</v>
      </c>
      <c r="AR9" s="7">
        <f t="shared" si="4"/>
        <v>1.2944204824939141</v>
      </c>
      <c r="AS9" s="7">
        <f t="shared" si="5"/>
        <v>1.4066545965657808</v>
      </c>
      <c r="AT9" s="7">
        <f t="shared" si="6"/>
        <v>1.1141324884588908</v>
      </c>
      <c r="AU9" s="7">
        <f t="shared" si="7"/>
        <v>1.057456776140701</v>
      </c>
      <c r="AV9" s="7">
        <f t="shared" si="8"/>
        <v>0.93286270224788503</v>
      </c>
      <c r="AW9" s="7">
        <f t="shared" si="9"/>
        <v>1.1242745988778888</v>
      </c>
      <c r="AX9" s="7">
        <f t="shared" si="10"/>
        <v>0.95232283090644076</v>
      </c>
      <c r="AY9" s="7">
        <f t="shared" si="11"/>
        <v>1.1914393063746387</v>
      </c>
      <c r="AZ9" s="1">
        <v>5.1052485859406006E-2</v>
      </c>
    </row>
    <row r="10" spans="1:84" x14ac:dyDescent="0.25">
      <c r="A10" s="6" t="s">
        <v>33</v>
      </c>
      <c r="B10" s="1">
        <v>674995054.31200004</v>
      </c>
      <c r="C10" s="9">
        <v>111063576.811</v>
      </c>
      <c r="D10">
        <v>2619426092.7449999</v>
      </c>
      <c r="E10">
        <v>552523744.23199999</v>
      </c>
      <c r="F10" s="1">
        <v>1600846211.1530001</v>
      </c>
      <c r="G10" s="9">
        <v>2668632380.0570002</v>
      </c>
      <c r="H10">
        <v>1972269461.095</v>
      </c>
      <c r="I10">
        <v>1803191818.7160001</v>
      </c>
      <c r="J10" s="1">
        <v>1088845426.296</v>
      </c>
      <c r="K10" s="9">
        <v>1717073385.806</v>
      </c>
      <c r="L10">
        <v>1550317225.21</v>
      </c>
      <c r="M10">
        <v>2496178455.7509999</v>
      </c>
      <c r="N10" s="1">
        <v>1645310599.9560001</v>
      </c>
      <c r="O10" s="9">
        <v>886661720.91799998</v>
      </c>
      <c r="P10">
        <v>796000204.34599996</v>
      </c>
      <c r="Q10">
        <v>2441640969.4850001</v>
      </c>
      <c r="R10" s="1">
        <v>1671794906.355</v>
      </c>
      <c r="S10" s="9">
        <v>1004892303.406</v>
      </c>
      <c r="T10">
        <v>1344324374.6589999</v>
      </c>
      <c r="U10">
        <v>1746993970.3299999</v>
      </c>
      <c r="V10" s="17">
        <f t="shared" si="1"/>
        <v>12.318191055498367</v>
      </c>
      <c r="W10" s="123">
        <f t="shared" si="0"/>
        <v>14.927887723373049</v>
      </c>
      <c r="X10" s="120">
        <f t="shared" si="0"/>
        <v>16.273681835860629</v>
      </c>
      <c r="Y10" s="120">
        <f t="shared" si="0"/>
        <v>15.596358875233632</v>
      </c>
      <c r="Z10" s="17">
        <f t="shared" si="0"/>
        <v>14.179251703841858</v>
      </c>
      <c r="AA10" s="123">
        <f t="shared" si="0"/>
        <v>14.734399382370917</v>
      </c>
      <c r="AB10" s="120">
        <f t="shared" si="0"/>
        <v>13.672480491120773</v>
      </c>
      <c r="AC10" s="120">
        <f t="shared" si="0"/>
        <v>15.487763025586171</v>
      </c>
      <c r="AD10" s="17">
        <f t="shared" si="0"/>
        <v>15.861839504878583</v>
      </c>
      <c r="AE10" s="123">
        <f t="shared" si="0"/>
        <v>14.809713390063894</v>
      </c>
      <c r="AF10" s="120">
        <f t="shared" si="0"/>
        <v>13.619715450665348</v>
      </c>
      <c r="AG10" s="120">
        <f t="shared" si="0"/>
        <v>11.790775440995315</v>
      </c>
      <c r="AH10" s="17">
        <f t="shared" si="0"/>
        <v>13.692531406628101</v>
      </c>
      <c r="AI10" s="123">
        <f t="shared" si="0"/>
        <v>12.176193142994149</v>
      </c>
      <c r="AJ10" s="120">
        <f t="shared" si="0"/>
        <v>13.803292579373824</v>
      </c>
      <c r="AK10" s="120">
        <f t="shared" si="0"/>
        <v>15.132413091211438</v>
      </c>
      <c r="AL10" s="17">
        <f t="shared" si="0"/>
        <v>13.726830002907011</v>
      </c>
      <c r="AM10" s="123">
        <f t="shared" si="0"/>
        <v>10.809295044468158</v>
      </c>
      <c r="AN10" s="120">
        <f t="shared" si="0"/>
        <v>15.43859874030009</v>
      </c>
      <c r="AO10" s="123">
        <f t="shared" si="0"/>
        <v>14.396011571234816</v>
      </c>
      <c r="AP10" s="7">
        <f t="shared" si="2"/>
        <v>1.2118571352008551</v>
      </c>
      <c r="AQ10" s="7">
        <f t="shared" si="3"/>
        <v>0.95837924278853415</v>
      </c>
      <c r="AR10" s="7">
        <f t="shared" si="4"/>
        <v>1.0391521139566655</v>
      </c>
      <c r="AS10" s="7">
        <f t="shared" si="5"/>
        <v>1.1327690711019325</v>
      </c>
      <c r="AT10" s="7">
        <f t="shared" si="6"/>
        <v>0.93366935061402623</v>
      </c>
      <c r="AU10" s="7">
        <f t="shared" si="7"/>
        <v>0.86571378702477331</v>
      </c>
      <c r="AV10" s="7">
        <f t="shared" si="8"/>
        <v>0.88925800360772278</v>
      </c>
      <c r="AW10" s="7">
        <f t="shared" si="9"/>
        <v>1.0962901064506674</v>
      </c>
      <c r="AX10" s="7">
        <f t="shared" si="10"/>
        <v>0.78745748597301857</v>
      </c>
      <c r="AY10" s="7">
        <f t="shared" si="11"/>
        <v>0.93246879547793671</v>
      </c>
      <c r="AZ10" s="1">
        <v>8.4491922365816957E-2</v>
      </c>
    </row>
    <row r="11" spans="1:84" x14ac:dyDescent="0.25">
      <c r="A11" s="6" t="s">
        <v>34</v>
      </c>
      <c r="B11" s="1">
        <v>585423300.43299997</v>
      </c>
      <c r="C11" s="9">
        <v>74339367.123999998</v>
      </c>
      <c r="D11">
        <v>914609975.93599999</v>
      </c>
      <c r="E11">
        <v>132462803.999</v>
      </c>
      <c r="F11" s="1">
        <v>941131683.00699997</v>
      </c>
      <c r="G11" s="9">
        <v>1217956141.701</v>
      </c>
      <c r="H11">
        <v>1618758073.553</v>
      </c>
      <c r="I11">
        <v>1133824920.5139999</v>
      </c>
      <c r="J11" s="1">
        <v>341715218.19300002</v>
      </c>
      <c r="K11" s="9">
        <v>382285465.05900002</v>
      </c>
      <c r="L11">
        <v>1058472751.893</v>
      </c>
      <c r="M11">
        <v>1347228759.767</v>
      </c>
      <c r="N11" s="1">
        <v>781055298.72800004</v>
      </c>
      <c r="O11" s="9">
        <v>424324297.458</v>
      </c>
      <c r="P11">
        <v>708926000.19500005</v>
      </c>
      <c r="Q11">
        <v>1878219722.3499999</v>
      </c>
      <c r="R11" s="1">
        <v>772717832.75100005</v>
      </c>
      <c r="S11" s="9">
        <v>396132577.236</v>
      </c>
      <c r="T11">
        <v>524325092.07700002</v>
      </c>
      <c r="U11">
        <v>491820945.89499998</v>
      </c>
      <c r="V11" s="17">
        <f t="shared" si="1"/>
        <v>10.683568741736053</v>
      </c>
      <c r="W11" s="123">
        <f t="shared" si="0"/>
        <v>9.9918421296852333</v>
      </c>
      <c r="X11" s="120">
        <f t="shared" si="0"/>
        <v>5.6821880920827983</v>
      </c>
      <c r="Y11" s="120">
        <f t="shared" si="0"/>
        <v>3.7390925735866061</v>
      </c>
      <c r="Z11" s="17">
        <f t="shared" si="0"/>
        <v>8.3359306639488047</v>
      </c>
      <c r="AA11" s="123">
        <f t="shared" si="0"/>
        <v>6.724737493311375</v>
      </c>
      <c r="AB11" s="120">
        <f t="shared" si="0"/>
        <v>11.221812544929714</v>
      </c>
      <c r="AC11" s="120">
        <f t="shared" si="0"/>
        <v>9.7385156139013329</v>
      </c>
      <c r="AD11" s="17">
        <f t="shared" si="0"/>
        <v>4.9779627268034785</v>
      </c>
      <c r="AE11" s="123">
        <f t="shared" si="0"/>
        <v>3.297202214833427</v>
      </c>
      <c r="AF11" s="120">
        <f t="shared" si="0"/>
        <v>9.2988050823679735</v>
      </c>
      <c r="AG11" s="120">
        <f t="shared" si="0"/>
        <v>6.3636763379099834</v>
      </c>
      <c r="AH11" s="17">
        <f t="shared" si="0"/>
        <v>6.5000640051990395</v>
      </c>
      <c r="AI11" s="123">
        <f t="shared" si="0"/>
        <v>5.8270865643829124</v>
      </c>
      <c r="AJ11" s="120">
        <f t="shared" si="0"/>
        <v>12.293354881556425</v>
      </c>
      <c r="AK11" s="120">
        <f t="shared" si="0"/>
        <v>11.64053072088462</v>
      </c>
      <c r="AL11" s="17">
        <f t="shared" si="0"/>
        <v>6.344657643151927</v>
      </c>
      <c r="AM11" s="123">
        <f t="shared" si="0"/>
        <v>4.2610674691768446</v>
      </c>
      <c r="AN11" s="120">
        <f t="shared" si="0"/>
        <v>6.0214966407203852</v>
      </c>
      <c r="AO11" s="123">
        <f t="shared" si="0"/>
        <v>4.0528245365052058</v>
      </c>
      <c r="AP11" s="7">
        <f t="shared" si="2"/>
        <v>0.93525322588616433</v>
      </c>
      <c r="AQ11" s="7">
        <f t="shared" si="3"/>
        <v>0.65803745194503882</v>
      </c>
      <c r="AR11" s="7">
        <f t="shared" si="4"/>
        <v>0.80671706188662162</v>
      </c>
      <c r="AS11" s="7">
        <f t="shared" si="5"/>
        <v>0.86782020060577736</v>
      </c>
      <c r="AT11" s="7">
        <f t="shared" si="6"/>
        <v>0.66235976357956261</v>
      </c>
      <c r="AU11" s="7">
        <f t="shared" si="7"/>
        <v>0.6843542026680971</v>
      </c>
      <c r="AV11" s="7">
        <f t="shared" si="8"/>
        <v>0.89646602859943381</v>
      </c>
      <c r="AW11" s="7">
        <f t="shared" si="9"/>
        <v>0.94689617545726024</v>
      </c>
      <c r="AX11" s="7">
        <f t="shared" si="10"/>
        <v>0.6715992743558048</v>
      </c>
      <c r="AY11" s="7">
        <f t="shared" si="11"/>
        <v>0.6730593369591823</v>
      </c>
      <c r="AZ11" s="1">
        <v>0.87713962030495329</v>
      </c>
    </row>
    <row r="12" spans="1:84" x14ac:dyDescent="0.25">
      <c r="A12" s="6" t="s">
        <v>35</v>
      </c>
      <c r="B12" s="1">
        <v>241872891.09799999</v>
      </c>
      <c r="C12" s="9">
        <v>15460996.834000001</v>
      </c>
      <c r="D12">
        <v>386601614.10699999</v>
      </c>
      <c r="E12">
        <v>50231912.557999998</v>
      </c>
      <c r="F12" s="1">
        <v>426867571.97600001</v>
      </c>
      <c r="G12" s="9">
        <v>442062928.12199998</v>
      </c>
      <c r="H12">
        <v>510490412.63499999</v>
      </c>
      <c r="I12">
        <v>288514592.5</v>
      </c>
      <c r="J12" s="1">
        <v>124264322.35699999</v>
      </c>
      <c r="K12" s="9">
        <v>132930172.021</v>
      </c>
      <c r="L12">
        <v>411878400.93199998</v>
      </c>
      <c r="M12">
        <v>490550608.24900001</v>
      </c>
      <c r="N12" s="1">
        <v>290126236.95999998</v>
      </c>
      <c r="O12" s="9">
        <v>147777453.37400001</v>
      </c>
      <c r="P12">
        <v>265152556.817</v>
      </c>
      <c r="Q12">
        <v>502925797.70700002</v>
      </c>
      <c r="R12" s="1">
        <v>321993478.50300002</v>
      </c>
      <c r="S12" s="9">
        <v>148720375.64700001</v>
      </c>
      <c r="T12">
        <v>188679842.51899999</v>
      </c>
      <c r="U12">
        <v>140825776.20199999</v>
      </c>
      <c r="V12" s="17">
        <f t="shared" si="1"/>
        <v>4.4140123170646843</v>
      </c>
      <c r="W12" s="123">
        <f t="shared" si="0"/>
        <v>2.0780892481262065</v>
      </c>
      <c r="X12" s="120">
        <f t="shared" si="0"/>
        <v>2.4018359146046557</v>
      </c>
      <c r="Y12" s="120">
        <f t="shared" si="0"/>
        <v>1.4179208467011426</v>
      </c>
      <c r="Z12" s="17">
        <f t="shared" si="0"/>
        <v>3.7809145594917202</v>
      </c>
      <c r="AA12" s="123">
        <f t="shared" si="0"/>
        <v>2.4407752014725803</v>
      </c>
      <c r="AB12" s="120">
        <f t="shared" si="0"/>
        <v>3.5389029467510649</v>
      </c>
      <c r="AC12" s="120">
        <f t="shared" si="0"/>
        <v>2.4780755944453046</v>
      </c>
      <c r="AD12" s="17">
        <f t="shared" si="0"/>
        <v>1.8102300747263287</v>
      </c>
      <c r="AE12" s="123">
        <f t="shared" si="0"/>
        <v>1.1465192837979989</v>
      </c>
      <c r="AF12" s="120">
        <f t="shared" si="0"/>
        <v>3.6183992087226104</v>
      </c>
      <c r="AG12" s="120">
        <f t="shared" si="0"/>
        <v>2.3171308329265496</v>
      </c>
      <c r="AH12" s="17">
        <f t="shared" si="0"/>
        <v>2.4144757905090155</v>
      </c>
      <c r="AI12" s="123">
        <f t="shared" si="0"/>
        <v>2.0293723886023556</v>
      </c>
      <c r="AJ12" s="120">
        <f t="shared" si="0"/>
        <v>4.5979615330892534</v>
      </c>
      <c r="AK12" s="120">
        <f t="shared" si="0"/>
        <v>3.1169533196088994</v>
      </c>
      <c r="AL12" s="17">
        <f t="shared" si="0"/>
        <v>2.6438349133938641</v>
      </c>
      <c r="AM12" s="123">
        <f t="shared" si="0"/>
        <v>1.5997360254863722</v>
      </c>
      <c r="AN12" s="120">
        <f t="shared" si="0"/>
        <v>2.1668523117962133</v>
      </c>
      <c r="AO12" s="123">
        <f t="shared" si="0"/>
        <v>1.1604673731925716</v>
      </c>
      <c r="AP12" s="7">
        <f t="shared" si="2"/>
        <v>0.47079371303343681</v>
      </c>
      <c r="AQ12" s="7">
        <f t="shared" si="3"/>
        <v>0.59034875699847034</v>
      </c>
      <c r="AR12" s="7">
        <f t="shared" si="4"/>
        <v>0.64555153602854787</v>
      </c>
      <c r="AS12" s="7">
        <f t="shared" si="5"/>
        <v>0.70023835966463377</v>
      </c>
      <c r="AT12" s="7">
        <f t="shared" si="6"/>
        <v>0.63335556060261022</v>
      </c>
      <c r="AU12" s="7">
        <f t="shared" si="7"/>
        <v>0.64037456877085641</v>
      </c>
      <c r="AV12" s="7">
        <f t="shared" si="8"/>
        <v>0.84050227241024722</v>
      </c>
      <c r="AW12" s="7">
        <f t="shared" si="9"/>
        <v>0.67789895526044075</v>
      </c>
      <c r="AX12" s="7">
        <f t="shared" si="10"/>
        <v>0.60508166277023978</v>
      </c>
      <c r="AY12" s="7">
        <f t="shared" si="11"/>
        <v>0.53555443851667106</v>
      </c>
      <c r="AZ12" s="1">
        <v>0.45305597620383575</v>
      </c>
    </row>
    <row r="13" spans="1:84" x14ac:dyDescent="0.25">
      <c r="A13" s="2" t="s">
        <v>36</v>
      </c>
      <c r="B13" s="1">
        <v>76536953.380999997</v>
      </c>
      <c r="C13" s="9">
        <v>41964383.603</v>
      </c>
      <c r="D13">
        <v>388844438.29500002</v>
      </c>
      <c r="E13">
        <v>131191584.45100001</v>
      </c>
      <c r="F13" s="1">
        <v>174686577.20899999</v>
      </c>
      <c r="G13" s="9">
        <v>745719084.273</v>
      </c>
      <c r="H13">
        <v>292639642.53899997</v>
      </c>
      <c r="I13">
        <v>591392197.05700004</v>
      </c>
      <c r="J13" s="1">
        <v>118371170.56</v>
      </c>
      <c r="K13" s="9">
        <v>486810326.41000003</v>
      </c>
      <c r="L13">
        <v>232767370.10600001</v>
      </c>
      <c r="M13">
        <v>813755425.676</v>
      </c>
      <c r="N13" s="1">
        <v>253037158.48300001</v>
      </c>
      <c r="O13" s="9">
        <v>233817406.294</v>
      </c>
      <c r="P13">
        <v>133018267.095</v>
      </c>
      <c r="Q13">
        <v>775926987.09399998</v>
      </c>
      <c r="R13" s="1">
        <v>191055090.01499999</v>
      </c>
      <c r="S13" s="9">
        <v>270989999.13999999</v>
      </c>
      <c r="T13">
        <v>202562349.70500001</v>
      </c>
      <c r="U13">
        <v>536889753.54799998</v>
      </c>
      <c r="V13" s="17">
        <f t="shared" si="1"/>
        <v>1.3967462554431469</v>
      </c>
      <c r="W13" s="123">
        <f t="shared" si="0"/>
        <v>5.6403694603872765</v>
      </c>
      <c r="X13" s="120">
        <f t="shared" si="0"/>
        <v>2.4157698856185261</v>
      </c>
      <c r="Y13" s="120">
        <f t="shared" si="0"/>
        <v>3.7032092355639508</v>
      </c>
      <c r="Z13" s="17">
        <f t="shared" si="0"/>
        <v>1.5472597744070771</v>
      </c>
      <c r="AA13" s="123">
        <f t="shared" si="0"/>
        <v>4.1173609736758143</v>
      </c>
      <c r="AB13" s="120">
        <f t="shared" si="0"/>
        <v>2.0286831401433481</v>
      </c>
      <c r="AC13" s="120">
        <f t="shared" si="0"/>
        <v>5.0795162822564688</v>
      </c>
      <c r="AD13" s="17">
        <f t="shared" si="0"/>
        <v>1.7243811326043186</v>
      </c>
      <c r="AE13" s="123">
        <f t="shared" si="0"/>
        <v>4.1987264312942445</v>
      </c>
      <c r="AF13" s="120">
        <f t="shared" si="0"/>
        <v>2.0448881657842652</v>
      </c>
      <c r="AG13" s="120">
        <f t="shared" si="0"/>
        <v>3.8437986939321518</v>
      </c>
      <c r="AH13" s="17">
        <f t="shared" si="0"/>
        <v>2.1058146952101722</v>
      </c>
      <c r="AI13" s="123">
        <f t="shared" si="0"/>
        <v>3.2109268191729865</v>
      </c>
      <c r="AJ13" s="120">
        <f t="shared" si="0"/>
        <v>2.3066452107535893</v>
      </c>
      <c r="AK13" s="120">
        <f t="shared" si="0"/>
        <v>4.808916562291337</v>
      </c>
      <c r="AL13" s="17">
        <f t="shared" si="0"/>
        <v>1.5687215769451004</v>
      </c>
      <c r="AM13" s="123">
        <f t="shared" si="0"/>
        <v>2.9149500348207584</v>
      </c>
      <c r="AN13" s="120">
        <f t="shared" si="0"/>
        <v>2.3262829239268257</v>
      </c>
      <c r="AO13" s="123">
        <f t="shared" si="0"/>
        <v>4.4242116663370208</v>
      </c>
      <c r="AP13" s="7">
        <f t="shared" si="2"/>
        <v>4.0382205704197514</v>
      </c>
      <c r="AQ13" s="7">
        <f t="shared" si="3"/>
        <v>1.5329312852228856</v>
      </c>
      <c r="AR13" s="7">
        <f t="shared" si="4"/>
        <v>2.6610663844431821</v>
      </c>
      <c r="AS13" s="7">
        <f t="shared" si="5"/>
        <v>2.5038490150302857</v>
      </c>
      <c r="AT13" s="7">
        <f t="shared" si="6"/>
        <v>2.4349178681588466</v>
      </c>
      <c r="AU13" s="7">
        <f t="shared" si="7"/>
        <v>1.8797109584024414</v>
      </c>
      <c r="AV13" s="7">
        <f t="shared" si="8"/>
        <v>1.5247907740773543</v>
      </c>
      <c r="AW13" s="7">
        <f t="shared" si="9"/>
        <v>2.0848098094462677</v>
      </c>
      <c r="AX13" s="7">
        <f t="shared" si="10"/>
        <v>1.858169147196457</v>
      </c>
      <c r="AY13" s="7">
        <f t="shared" si="11"/>
        <v>1.9018373134377125</v>
      </c>
      <c r="AZ13" s="1">
        <v>9.0718124645825654E-2</v>
      </c>
    </row>
    <row r="14" spans="1:84" s="128" customFormat="1" x14ac:dyDescent="0.25">
      <c r="A14" s="23" t="s">
        <v>20</v>
      </c>
      <c r="B14" s="129">
        <f>SUM(B5:B13)</f>
        <v>5479660538.3929987</v>
      </c>
      <c r="C14" s="130">
        <f>SUM(C5:C13)</f>
        <v>744000617.29499996</v>
      </c>
      <c r="D14" s="124">
        <f t="shared" ref="D14:U14" si="12">SUM(D5:D13)</f>
        <v>16096087653.458</v>
      </c>
      <c r="E14" s="124">
        <f>SUM(E5:E13)</f>
        <v>3542645746.0490003</v>
      </c>
      <c r="F14" s="129">
        <f t="shared" si="12"/>
        <v>11290061313.455999</v>
      </c>
      <c r="G14" s="130">
        <f>SUM(G5:G13)</f>
        <v>18111578971.111</v>
      </c>
      <c r="H14" s="124">
        <f t="shared" si="12"/>
        <v>14425103494.393997</v>
      </c>
      <c r="I14" s="124">
        <f>SUM(I5:I13)</f>
        <v>11642687299.237999</v>
      </c>
      <c r="J14" s="129">
        <f t="shared" si="12"/>
        <v>6864559598.9110012</v>
      </c>
      <c r="K14" s="130">
        <f>SUM(K5:K13)</f>
        <v>11594237785.573999</v>
      </c>
      <c r="L14" s="124">
        <f t="shared" si="12"/>
        <v>11382889979.057999</v>
      </c>
      <c r="M14" s="124">
        <f>SUM(M5:M13)</f>
        <v>21170604666.695999</v>
      </c>
      <c r="N14" s="129">
        <f t="shared" si="12"/>
        <v>12016117042.897999</v>
      </c>
      <c r="O14" s="130">
        <f>SUM(O5:O13)</f>
        <v>7281928846.7690001</v>
      </c>
      <c r="P14" s="124">
        <f t="shared" si="12"/>
        <v>5766741520.3200006</v>
      </c>
      <c r="Q14" s="124">
        <f>SUM(Q5:Q13)</f>
        <v>16135172591.231003</v>
      </c>
      <c r="R14" s="129">
        <f t="shared" si="12"/>
        <v>12179031182.005999</v>
      </c>
      <c r="S14" s="130">
        <f>SUM(S5:S13)</f>
        <v>9296557261.8009987</v>
      </c>
      <c r="T14" s="124">
        <f t="shared" si="12"/>
        <v>8707554340.0830002</v>
      </c>
      <c r="U14" s="124">
        <f t="shared" si="12"/>
        <v>12135263726.939001</v>
      </c>
      <c r="V14" s="125">
        <f t="shared" si="1"/>
        <v>100</v>
      </c>
      <c r="W14" s="127">
        <f t="shared" si="0"/>
        <v>100</v>
      </c>
      <c r="X14" s="126">
        <f t="shared" si="0"/>
        <v>100</v>
      </c>
      <c r="Y14" s="126">
        <f t="shared" si="0"/>
        <v>100</v>
      </c>
      <c r="Z14" s="125">
        <f t="shared" si="0"/>
        <v>100</v>
      </c>
      <c r="AA14" s="127">
        <f t="shared" si="0"/>
        <v>100</v>
      </c>
      <c r="AB14" s="126">
        <f t="shared" si="0"/>
        <v>100</v>
      </c>
      <c r="AC14" s="126">
        <f t="shared" si="0"/>
        <v>100</v>
      </c>
      <c r="AD14" s="125">
        <f t="shared" si="0"/>
        <v>100</v>
      </c>
      <c r="AE14" s="127">
        <f t="shared" si="0"/>
        <v>100</v>
      </c>
      <c r="AF14" s="126">
        <f t="shared" si="0"/>
        <v>100</v>
      </c>
      <c r="AG14" s="126">
        <f t="shared" si="0"/>
        <v>100</v>
      </c>
      <c r="AH14" s="125">
        <f t="shared" si="0"/>
        <v>100</v>
      </c>
      <c r="AI14" s="127">
        <f t="shared" si="0"/>
        <v>100</v>
      </c>
      <c r="AJ14" s="126">
        <f t="shared" si="0"/>
        <v>100</v>
      </c>
      <c r="AK14" s="126">
        <f t="shared" si="0"/>
        <v>100</v>
      </c>
      <c r="AL14" s="125">
        <f t="shared" si="0"/>
        <v>100</v>
      </c>
      <c r="AM14" s="127">
        <f t="shared" si="0"/>
        <v>100</v>
      </c>
      <c r="AN14" s="126">
        <f t="shared" si="0"/>
        <v>100</v>
      </c>
      <c r="AO14" s="127">
        <f t="shared" si="0"/>
        <v>100</v>
      </c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131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V14" s="122"/>
      <c r="BW14" s="122"/>
      <c r="BX14" s="122"/>
      <c r="BY14" s="122"/>
      <c r="BZ14" s="122"/>
      <c r="CA14" s="122"/>
      <c r="CB14" s="122"/>
      <c r="CC14" s="122"/>
      <c r="CD14" s="122"/>
      <c r="CE14" s="122"/>
      <c r="CF14" s="122"/>
    </row>
    <row r="17" spans="2:21" x14ac:dyDescent="0.25"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</row>
  </sheetData>
  <mergeCells count="41">
    <mergeCell ref="AZ1:AZ4"/>
    <mergeCell ref="B3:C3"/>
    <mergeCell ref="AH3:AI3"/>
    <mergeCell ref="AJ3:AK3"/>
    <mergeCell ref="AL3:AM3"/>
    <mergeCell ref="AN3:AO3"/>
    <mergeCell ref="V3:W3"/>
    <mergeCell ref="X3:Y3"/>
    <mergeCell ref="Z3:AA3"/>
    <mergeCell ref="AB3:AC3"/>
    <mergeCell ref="AD3:AE3"/>
    <mergeCell ref="AF3:AG3"/>
    <mergeCell ref="AP1:AY1"/>
    <mergeCell ref="AQ3:AQ4"/>
    <mergeCell ref="AR3:AR4"/>
    <mergeCell ref="AS3:AS4"/>
    <mergeCell ref="AT3:AT4"/>
    <mergeCell ref="AU3:AU4"/>
    <mergeCell ref="AV3:AV4"/>
    <mergeCell ref="AP3:AP4"/>
    <mergeCell ref="AW3:AW4"/>
    <mergeCell ref="AX3:AX4"/>
    <mergeCell ref="AY3:AY4"/>
    <mergeCell ref="AP2:AT2"/>
    <mergeCell ref="AU2:AY2"/>
    <mergeCell ref="B2:K2"/>
    <mergeCell ref="L2:U2"/>
    <mergeCell ref="B1:U1"/>
    <mergeCell ref="A1:A4"/>
    <mergeCell ref="V1:AO1"/>
    <mergeCell ref="V2:AE2"/>
    <mergeCell ref="AF2:AO2"/>
    <mergeCell ref="T3:U3"/>
    <mergeCell ref="R3:S3"/>
    <mergeCell ref="P3:Q3"/>
    <mergeCell ref="N3:O3"/>
    <mergeCell ref="L3:M3"/>
    <mergeCell ref="J3:K3"/>
    <mergeCell ref="H3:I3"/>
    <mergeCell ref="F3:G3"/>
    <mergeCell ref="D3:E3"/>
  </mergeCells>
  <conditionalFormatting sqref="AP14:AY14">
    <cfRule type="colorScale" priority="7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P5:AY14">
    <cfRule type="colorScale" priority="2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P5:AY13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05"/>
  <sheetViews>
    <sheetView zoomScale="80" zoomScaleNormal="80" workbookViewId="0">
      <pane xSplit="1" topLeftCell="CH1" activePane="topRight" state="frozen"/>
      <selection pane="topRight" activeCell="CA39" sqref="CA39"/>
    </sheetView>
  </sheetViews>
  <sheetFormatPr defaultRowHeight="15" x14ac:dyDescent="0.25"/>
  <cols>
    <col min="1" max="1" width="38" bestFit="1" customWidth="1"/>
    <col min="2" max="2" width="12.140625" style="1" bestFit="1" customWidth="1"/>
    <col min="3" max="3" width="9.28515625" style="1" bestFit="1" customWidth="1"/>
    <col min="4" max="4" width="12.140625" style="2" customWidth="1"/>
    <col min="5" max="5" width="9.28515625" style="2" customWidth="1"/>
    <col min="6" max="6" width="9.28515625" bestFit="1" customWidth="1"/>
    <col min="7" max="7" width="9.28515625" style="2" bestFit="1" customWidth="1"/>
    <col min="8" max="8" width="10.5703125" customWidth="1"/>
    <col min="9" max="9" width="9.28515625" style="2" bestFit="1" customWidth="1"/>
    <col min="10" max="10" width="10.5703125" customWidth="1"/>
    <col min="11" max="11" width="9.28515625" style="2" bestFit="1" customWidth="1"/>
    <col min="20" max="20" width="9.140625" style="2"/>
    <col min="21" max="21" width="9.140625" style="9"/>
    <col min="22" max="22" width="10.5703125" customWidth="1"/>
    <col min="23" max="23" width="9.28515625" bestFit="1" customWidth="1"/>
    <col min="24" max="24" width="10.5703125" customWidth="1"/>
    <col min="25" max="25" width="9.28515625" customWidth="1"/>
    <col min="26" max="26" width="10.5703125" customWidth="1"/>
    <col min="27" max="27" width="9.28515625" customWidth="1"/>
    <col min="28" max="28" width="10.5703125" customWidth="1"/>
    <col min="29" max="29" width="9.28515625" customWidth="1"/>
    <col min="30" max="30" width="10.5703125" customWidth="1"/>
    <col min="31" max="31" width="9.28515625" customWidth="1"/>
    <col min="36" max="36" width="11" style="2" bestFit="1" customWidth="1"/>
    <col min="37" max="37" width="9.140625" style="2"/>
    <col min="46" max="46" width="9.140625" style="1"/>
    <col min="90" max="90" width="9.140625" style="1"/>
    <col min="91" max="91" width="9.140625" style="2"/>
    <col min="102" max="102" width="8.42578125" customWidth="1"/>
    <col min="112" max="117" width="9.140625" style="2"/>
  </cols>
  <sheetData>
    <row r="1" spans="1:117" s="3" customFormat="1" x14ac:dyDescent="0.25">
      <c r="A1" s="258" t="s">
        <v>23</v>
      </c>
      <c r="B1" s="196" t="s">
        <v>21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96" t="s">
        <v>21</v>
      </c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2"/>
      <c r="BP1" s="182"/>
      <c r="BQ1" s="182"/>
      <c r="BR1" s="182"/>
      <c r="BS1" s="182"/>
      <c r="BT1" s="182"/>
      <c r="BU1" s="182"/>
      <c r="BV1" s="182"/>
      <c r="BW1" s="182"/>
      <c r="BX1" s="182"/>
      <c r="BY1" s="182"/>
      <c r="BZ1" s="182"/>
      <c r="CA1" s="182"/>
      <c r="CB1" s="182"/>
      <c r="CC1" s="182"/>
      <c r="CD1" s="182"/>
      <c r="CE1" s="182"/>
      <c r="CF1" s="182"/>
      <c r="CG1" s="182"/>
      <c r="CH1" s="182"/>
      <c r="CI1" s="182"/>
      <c r="CJ1" s="182"/>
      <c r="CK1" s="182"/>
      <c r="CL1" s="196" t="s">
        <v>62</v>
      </c>
      <c r="CM1" s="182"/>
      <c r="CN1" s="182"/>
      <c r="CO1" s="182"/>
      <c r="CP1" s="182"/>
      <c r="CQ1" s="182"/>
      <c r="CR1" s="182"/>
      <c r="CS1" s="182"/>
      <c r="CT1" s="182"/>
      <c r="CU1" s="182"/>
      <c r="CV1" s="182"/>
      <c r="CW1" s="182"/>
      <c r="CX1" s="182"/>
      <c r="CY1" s="182"/>
      <c r="CZ1" s="182"/>
      <c r="DA1" s="182"/>
      <c r="DB1" s="182"/>
      <c r="DC1" s="182"/>
      <c r="DD1" s="182"/>
      <c r="DE1" s="182"/>
      <c r="DF1" s="182"/>
      <c r="DG1" s="197"/>
      <c r="DH1" s="313" t="s">
        <v>238</v>
      </c>
      <c r="DI1" s="2"/>
      <c r="DJ1" s="2"/>
      <c r="DK1" s="2"/>
      <c r="DL1" s="2"/>
      <c r="DM1" s="2"/>
    </row>
    <row r="2" spans="1:117" s="28" customFormat="1" x14ac:dyDescent="0.25">
      <c r="A2" s="258"/>
      <c r="B2" s="264" t="s">
        <v>11</v>
      </c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6"/>
      <c r="V2" s="259" t="s">
        <v>12</v>
      </c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G2" s="260"/>
      <c r="AH2" s="260"/>
      <c r="AI2" s="260"/>
      <c r="AJ2" s="260"/>
      <c r="AK2" s="260"/>
      <c r="AL2" s="260"/>
      <c r="AM2" s="260"/>
      <c r="AN2" s="260"/>
      <c r="AO2" s="260"/>
      <c r="AP2" s="260"/>
      <c r="AQ2" s="260"/>
      <c r="AR2" s="260"/>
      <c r="AS2" s="260"/>
      <c r="AT2" s="264" t="s">
        <v>11</v>
      </c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F2" s="265"/>
      <c r="BG2" s="265"/>
      <c r="BH2" s="265"/>
      <c r="BI2" s="265"/>
      <c r="BJ2" s="265"/>
      <c r="BK2" s="265"/>
      <c r="BL2" s="265"/>
      <c r="BM2" s="266"/>
      <c r="BN2" s="259" t="s">
        <v>12</v>
      </c>
      <c r="BO2" s="260"/>
      <c r="BP2" s="260"/>
      <c r="BQ2" s="260"/>
      <c r="BR2" s="260"/>
      <c r="BS2" s="260"/>
      <c r="BT2" s="260"/>
      <c r="BU2" s="260"/>
      <c r="BV2" s="260"/>
      <c r="BW2" s="260"/>
      <c r="BX2" s="260"/>
      <c r="BY2" s="260"/>
      <c r="BZ2" s="260"/>
      <c r="CA2" s="260"/>
      <c r="CB2" s="260"/>
      <c r="CC2" s="260"/>
      <c r="CD2" s="260"/>
      <c r="CE2" s="260"/>
      <c r="CF2" s="260"/>
      <c r="CG2" s="260"/>
      <c r="CH2" s="260"/>
      <c r="CI2" s="260"/>
      <c r="CJ2" s="260"/>
      <c r="CK2" s="261"/>
      <c r="CL2" s="247" t="s">
        <v>11</v>
      </c>
      <c r="CM2" s="248"/>
      <c r="CN2" s="248"/>
      <c r="CO2" s="248"/>
      <c r="CP2" s="248"/>
      <c r="CQ2" s="248"/>
      <c r="CR2" s="248"/>
      <c r="CS2" s="248"/>
      <c r="CT2" s="248"/>
      <c r="CU2" s="248"/>
      <c r="CV2" s="249" t="s">
        <v>12</v>
      </c>
      <c r="CW2" s="249"/>
      <c r="CX2" s="249"/>
      <c r="CY2" s="249"/>
      <c r="CZ2" s="249"/>
      <c r="DA2" s="249"/>
      <c r="DB2" s="249"/>
      <c r="DC2" s="249"/>
      <c r="DD2" s="249"/>
      <c r="DE2" s="249"/>
      <c r="DF2" s="249"/>
      <c r="DG2" s="250"/>
      <c r="DH2" s="313"/>
      <c r="DI2" s="6"/>
      <c r="DJ2" s="6"/>
      <c r="DK2" s="6"/>
      <c r="DL2" s="6"/>
      <c r="DM2" s="6"/>
    </row>
    <row r="3" spans="1:117" s="4" customFormat="1" x14ac:dyDescent="0.25">
      <c r="A3" s="258"/>
      <c r="B3" s="255" t="s">
        <v>63</v>
      </c>
      <c r="C3" s="256"/>
      <c r="D3" s="263" t="s">
        <v>64</v>
      </c>
      <c r="E3" s="263"/>
      <c r="F3" s="255" t="s">
        <v>65</v>
      </c>
      <c r="G3" s="256"/>
      <c r="H3" s="263" t="s">
        <v>66</v>
      </c>
      <c r="I3" s="263"/>
      <c r="J3" s="255" t="s">
        <v>67</v>
      </c>
      <c r="K3" s="256"/>
      <c r="L3" s="263" t="s">
        <v>69</v>
      </c>
      <c r="M3" s="263"/>
      <c r="N3" s="255" t="s">
        <v>70</v>
      </c>
      <c r="O3" s="256"/>
      <c r="P3" s="263" t="s">
        <v>71</v>
      </c>
      <c r="Q3" s="263"/>
      <c r="R3" s="255" t="s">
        <v>72</v>
      </c>
      <c r="S3" s="256"/>
      <c r="T3" s="263" t="s">
        <v>73</v>
      </c>
      <c r="U3" s="263"/>
      <c r="V3" s="255" t="s">
        <v>68</v>
      </c>
      <c r="W3" s="256"/>
      <c r="X3" s="263" t="s">
        <v>75</v>
      </c>
      <c r="Y3" s="263"/>
      <c r="Z3" s="255" t="s">
        <v>76</v>
      </c>
      <c r="AA3" s="256"/>
      <c r="AB3" s="263" t="s">
        <v>77</v>
      </c>
      <c r="AC3" s="263"/>
      <c r="AD3" s="255" t="s">
        <v>78</v>
      </c>
      <c r="AE3" s="256"/>
      <c r="AF3" s="263" t="s">
        <v>79</v>
      </c>
      <c r="AG3" s="263"/>
      <c r="AH3" s="255" t="s">
        <v>80</v>
      </c>
      <c r="AI3" s="256"/>
      <c r="AJ3" s="263" t="s">
        <v>74</v>
      </c>
      <c r="AK3" s="263"/>
      <c r="AL3" s="255" t="s">
        <v>81</v>
      </c>
      <c r="AM3" s="256"/>
      <c r="AN3" s="263" t="s">
        <v>82</v>
      </c>
      <c r="AO3" s="263"/>
      <c r="AP3" s="255" t="s">
        <v>83</v>
      </c>
      <c r="AQ3" s="256"/>
      <c r="AR3" s="263" t="s">
        <v>84</v>
      </c>
      <c r="AS3" s="263"/>
      <c r="AT3" s="262" t="s">
        <v>63</v>
      </c>
      <c r="AU3" s="254"/>
      <c r="AV3" s="255" t="s">
        <v>64</v>
      </c>
      <c r="AW3" s="256"/>
      <c r="AX3" s="254" t="s">
        <v>65</v>
      </c>
      <c r="AY3" s="254"/>
      <c r="AZ3" s="255" t="s">
        <v>66</v>
      </c>
      <c r="BA3" s="256"/>
      <c r="BB3" s="254" t="s">
        <v>67</v>
      </c>
      <c r="BC3" s="254"/>
      <c r="BD3" s="255" t="s">
        <v>69</v>
      </c>
      <c r="BE3" s="256"/>
      <c r="BF3" s="254" t="s">
        <v>70</v>
      </c>
      <c r="BG3" s="254"/>
      <c r="BH3" s="255" t="s">
        <v>71</v>
      </c>
      <c r="BI3" s="256"/>
      <c r="BJ3" s="254" t="s">
        <v>72</v>
      </c>
      <c r="BK3" s="254"/>
      <c r="BL3" s="255" t="s">
        <v>73</v>
      </c>
      <c r="BM3" s="256"/>
      <c r="BN3" s="254" t="s">
        <v>68</v>
      </c>
      <c r="BO3" s="254"/>
      <c r="BP3" s="255" t="s">
        <v>75</v>
      </c>
      <c r="BQ3" s="256"/>
      <c r="BR3" s="254" t="s">
        <v>76</v>
      </c>
      <c r="BS3" s="254"/>
      <c r="BT3" s="255" t="s">
        <v>77</v>
      </c>
      <c r="BU3" s="256"/>
      <c r="BV3" s="254" t="s">
        <v>78</v>
      </c>
      <c r="BW3" s="254"/>
      <c r="BX3" s="255" t="s">
        <v>79</v>
      </c>
      <c r="BY3" s="256"/>
      <c r="BZ3" s="254" t="s">
        <v>80</v>
      </c>
      <c r="CA3" s="254"/>
      <c r="CB3" s="255" t="s">
        <v>74</v>
      </c>
      <c r="CC3" s="256"/>
      <c r="CD3" s="254" t="s">
        <v>81</v>
      </c>
      <c r="CE3" s="254"/>
      <c r="CF3" s="255" t="s">
        <v>82</v>
      </c>
      <c r="CG3" s="256"/>
      <c r="CH3" s="254" t="s">
        <v>83</v>
      </c>
      <c r="CI3" s="254"/>
      <c r="CJ3" s="255" t="s">
        <v>84</v>
      </c>
      <c r="CK3" s="256"/>
      <c r="CL3" s="257" t="s">
        <v>63</v>
      </c>
      <c r="CM3" s="251" t="s">
        <v>64</v>
      </c>
      <c r="CN3" s="251" t="s">
        <v>65</v>
      </c>
      <c r="CO3" s="251" t="s">
        <v>66</v>
      </c>
      <c r="CP3" s="251" t="s">
        <v>67</v>
      </c>
      <c r="CQ3" s="251" t="s">
        <v>69</v>
      </c>
      <c r="CR3" s="251" t="s">
        <v>70</v>
      </c>
      <c r="CS3" s="251" t="s">
        <v>71</v>
      </c>
      <c r="CT3" s="251" t="s">
        <v>72</v>
      </c>
      <c r="CU3" s="251" t="s">
        <v>73</v>
      </c>
      <c r="CV3" s="251" t="s">
        <v>68</v>
      </c>
      <c r="CW3" s="251" t="s">
        <v>75</v>
      </c>
      <c r="CX3" s="251" t="s">
        <v>76</v>
      </c>
      <c r="CY3" s="251" t="s">
        <v>77</v>
      </c>
      <c r="CZ3" s="251" t="s">
        <v>78</v>
      </c>
      <c r="DA3" s="251" t="s">
        <v>79</v>
      </c>
      <c r="DB3" s="251" t="s">
        <v>80</v>
      </c>
      <c r="DC3" s="251" t="s">
        <v>74</v>
      </c>
      <c r="DD3" s="251" t="s">
        <v>81</v>
      </c>
      <c r="DE3" s="251" t="s">
        <v>82</v>
      </c>
      <c r="DF3" s="251" t="s">
        <v>83</v>
      </c>
      <c r="DG3" s="252" t="s">
        <v>84</v>
      </c>
      <c r="DH3" s="313"/>
      <c r="DI3" s="6"/>
      <c r="DJ3" s="6"/>
      <c r="DK3" s="6"/>
    </row>
    <row r="4" spans="1:117" s="28" customFormat="1" x14ac:dyDescent="0.25">
      <c r="A4" s="258"/>
      <c r="B4" s="86" t="s">
        <v>0</v>
      </c>
      <c r="C4" s="85" t="s">
        <v>1</v>
      </c>
      <c r="D4" s="84" t="s">
        <v>0</v>
      </c>
      <c r="E4" s="84" t="s">
        <v>1</v>
      </c>
      <c r="F4" s="86" t="s">
        <v>0</v>
      </c>
      <c r="G4" s="85" t="s">
        <v>1</v>
      </c>
      <c r="H4" s="84" t="s">
        <v>0</v>
      </c>
      <c r="I4" s="84" t="s">
        <v>1</v>
      </c>
      <c r="J4" s="86" t="s">
        <v>0</v>
      </c>
      <c r="K4" s="85" t="s">
        <v>1</v>
      </c>
      <c r="L4" s="84" t="s">
        <v>0</v>
      </c>
      <c r="M4" s="84" t="s">
        <v>1</v>
      </c>
      <c r="N4" s="86" t="s">
        <v>0</v>
      </c>
      <c r="O4" s="85" t="s">
        <v>1</v>
      </c>
      <c r="P4" s="84" t="s">
        <v>0</v>
      </c>
      <c r="Q4" s="84" t="s">
        <v>1</v>
      </c>
      <c r="R4" s="86" t="s">
        <v>0</v>
      </c>
      <c r="S4" s="85" t="s">
        <v>1</v>
      </c>
      <c r="T4" s="84" t="s">
        <v>0</v>
      </c>
      <c r="U4" s="84" t="s">
        <v>1</v>
      </c>
      <c r="V4" s="86" t="s">
        <v>0</v>
      </c>
      <c r="W4" s="85" t="s">
        <v>1</v>
      </c>
      <c r="X4" s="84" t="s">
        <v>0</v>
      </c>
      <c r="Y4" s="84" t="s">
        <v>1</v>
      </c>
      <c r="Z4" s="86" t="s">
        <v>0</v>
      </c>
      <c r="AA4" s="85" t="s">
        <v>1</v>
      </c>
      <c r="AB4" s="84" t="s">
        <v>0</v>
      </c>
      <c r="AC4" s="84" t="s">
        <v>1</v>
      </c>
      <c r="AD4" s="86" t="s">
        <v>0</v>
      </c>
      <c r="AE4" s="85" t="s">
        <v>1</v>
      </c>
      <c r="AF4" s="84" t="s">
        <v>0</v>
      </c>
      <c r="AG4" s="84" t="s">
        <v>1</v>
      </c>
      <c r="AH4" s="86" t="s">
        <v>0</v>
      </c>
      <c r="AI4" s="85" t="s">
        <v>1</v>
      </c>
      <c r="AJ4" s="84" t="s">
        <v>0</v>
      </c>
      <c r="AK4" s="84" t="s">
        <v>1</v>
      </c>
      <c r="AL4" s="86" t="s">
        <v>0</v>
      </c>
      <c r="AM4" s="85" t="s">
        <v>1</v>
      </c>
      <c r="AN4" s="84" t="s">
        <v>0</v>
      </c>
      <c r="AO4" s="84" t="s">
        <v>1</v>
      </c>
      <c r="AP4" s="86" t="s">
        <v>0</v>
      </c>
      <c r="AQ4" s="85" t="s">
        <v>1</v>
      </c>
      <c r="AR4" s="84" t="s">
        <v>0</v>
      </c>
      <c r="AS4" s="84" t="s">
        <v>1</v>
      </c>
      <c r="AT4" s="86" t="s">
        <v>0</v>
      </c>
      <c r="AU4" s="84" t="s">
        <v>1</v>
      </c>
      <c r="AV4" s="86" t="s">
        <v>0</v>
      </c>
      <c r="AW4" s="85" t="s">
        <v>1</v>
      </c>
      <c r="AX4" s="84" t="s">
        <v>0</v>
      </c>
      <c r="AY4" s="84" t="s">
        <v>1</v>
      </c>
      <c r="AZ4" s="86" t="s">
        <v>0</v>
      </c>
      <c r="BA4" s="85" t="s">
        <v>1</v>
      </c>
      <c r="BB4" s="84" t="s">
        <v>0</v>
      </c>
      <c r="BC4" s="84" t="s">
        <v>1</v>
      </c>
      <c r="BD4" s="86" t="s">
        <v>0</v>
      </c>
      <c r="BE4" s="85" t="s">
        <v>1</v>
      </c>
      <c r="BF4" s="84" t="s">
        <v>0</v>
      </c>
      <c r="BG4" s="84" t="s">
        <v>1</v>
      </c>
      <c r="BH4" s="86" t="s">
        <v>0</v>
      </c>
      <c r="BI4" s="85" t="s">
        <v>1</v>
      </c>
      <c r="BJ4" s="84" t="s">
        <v>0</v>
      </c>
      <c r="BK4" s="84" t="s">
        <v>1</v>
      </c>
      <c r="BL4" s="86" t="s">
        <v>0</v>
      </c>
      <c r="BM4" s="85" t="s">
        <v>1</v>
      </c>
      <c r="BN4" s="84" t="s">
        <v>0</v>
      </c>
      <c r="BO4" s="84" t="s">
        <v>1</v>
      </c>
      <c r="BP4" s="86" t="s">
        <v>0</v>
      </c>
      <c r="BQ4" s="85" t="s">
        <v>1</v>
      </c>
      <c r="BR4" s="84" t="s">
        <v>0</v>
      </c>
      <c r="BS4" s="84" t="s">
        <v>1</v>
      </c>
      <c r="BT4" s="86" t="s">
        <v>0</v>
      </c>
      <c r="BU4" s="85" t="s">
        <v>1</v>
      </c>
      <c r="BV4" s="84" t="s">
        <v>0</v>
      </c>
      <c r="BW4" s="84" t="s">
        <v>1</v>
      </c>
      <c r="BX4" s="86" t="s">
        <v>0</v>
      </c>
      <c r="BY4" s="85" t="s">
        <v>1</v>
      </c>
      <c r="BZ4" s="84" t="s">
        <v>0</v>
      </c>
      <c r="CA4" s="84" t="s">
        <v>1</v>
      </c>
      <c r="CB4" s="86" t="s">
        <v>0</v>
      </c>
      <c r="CC4" s="85" t="s">
        <v>1</v>
      </c>
      <c r="CD4" s="84" t="s">
        <v>0</v>
      </c>
      <c r="CE4" s="84" t="s">
        <v>1</v>
      </c>
      <c r="CF4" s="86" t="s">
        <v>0</v>
      </c>
      <c r="CG4" s="85" t="s">
        <v>1</v>
      </c>
      <c r="CH4" s="84" t="s">
        <v>0</v>
      </c>
      <c r="CI4" s="84" t="s">
        <v>1</v>
      </c>
      <c r="CJ4" s="86" t="s">
        <v>0</v>
      </c>
      <c r="CK4" s="85" t="s">
        <v>1</v>
      </c>
      <c r="CL4" s="196"/>
      <c r="CM4" s="182"/>
      <c r="CN4" s="182"/>
      <c r="CO4" s="182"/>
      <c r="CP4" s="182"/>
      <c r="CQ4" s="253"/>
      <c r="CR4" s="253"/>
      <c r="CS4" s="253"/>
      <c r="CT4" s="253"/>
      <c r="CU4" s="182"/>
      <c r="CV4" s="182"/>
      <c r="CW4" s="182"/>
      <c r="CX4" s="182"/>
      <c r="CY4" s="182"/>
      <c r="CZ4" s="182"/>
      <c r="DA4" s="182"/>
      <c r="DB4" s="182"/>
      <c r="DC4" s="182"/>
      <c r="DD4" s="182"/>
      <c r="DE4" s="182"/>
      <c r="DF4" s="182"/>
      <c r="DG4" s="197"/>
      <c r="DH4" s="313"/>
      <c r="DI4" s="6"/>
      <c r="DJ4" s="6"/>
      <c r="DK4" s="6"/>
    </row>
    <row r="5" spans="1:117" s="6" customFormat="1" x14ac:dyDescent="0.25">
      <c r="A5" s="2" t="s">
        <v>24</v>
      </c>
      <c r="B5" s="8">
        <v>10829951537.822001</v>
      </c>
      <c r="C5" s="10">
        <v>3903474344.0700002</v>
      </c>
      <c r="D5" s="6">
        <v>2802697868.5320001</v>
      </c>
      <c r="E5" s="6">
        <v>717342905.61899996</v>
      </c>
      <c r="F5" s="8">
        <v>3254158405.3829999</v>
      </c>
      <c r="G5" s="10">
        <v>408647825.29400003</v>
      </c>
      <c r="H5" s="6">
        <v>10882053673.889</v>
      </c>
      <c r="I5" s="6">
        <v>5776550435.0080004</v>
      </c>
      <c r="J5" s="8">
        <v>8319588052.2110004</v>
      </c>
      <c r="K5" s="10">
        <v>2001004048.6500001</v>
      </c>
      <c r="N5" s="8"/>
      <c r="O5" s="10"/>
      <c r="R5" s="8"/>
      <c r="S5" s="10"/>
      <c r="V5" s="8">
        <v>1112143125.362</v>
      </c>
      <c r="W5" s="10">
        <v>406067984.53600001</v>
      </c>
      <c r="X5" s="6">
        <v>2971856836.9720001</v>
      </c>
      <c r="Y5" s="6">
        <v>509026670.19599998</v>
      </c>
      <c r="Z5" s="8">
        <v>179330611.64700001</v>
      </c>
      <c r="AA5" s="10">
        <v>27343485.73</v>
      </c>
      <c r="AB5" s="6">
        <v>3741757687.4180002</v>
      </c>
      <c r="AC5" s="6">
        <v>856602584.37399995</v>
      </c>
      <c r="AD5" s="8">
        <v>4685069636.7849998</v>
      </c>
      <c r="AE5" s="10">
        <v>1191213649.4619999</v>
      </c>
      <c r="AF5" s="4">
        <v>1541856639.747</v>
      </c>
      <c r="AG5" s="4">
        <v>6355958431.8039999</v>
      </c>
      <c r="AH5" s="8">
        <v>1787357093.1600001</v>
      </c>
      <c r="AI5" s="10">
        <v>1391774342.24</v>
      </c>
      <c r="AL5" s="8"/>
      <c r="AM5" s="10"/>
      <c r="AP5" s="8"/>
      <c r="AQ5" s="10"/>
      <c r="AT5" s="80">
        <f t="shared" ref="AT5:BC8" si="0">B5/B$9*100</f>
        <v>78.748992520038414</v>
      </c>
      <c r="AU5" s="81">
        <f t="shared" si="0"/>
        <v>71.898972864820394</v>
      </c>
      <c r="AV5" s="80">
        <f t="shared" si="0"/>
        <v>77.90339674586167</v>
      </c>
      <c r="AW5" s="89">
        <f t="shared" si="0"/>
        <v>68.34650929526812</v>
      </c>
      <c r="AX5" s="81">
        <f t="shared" si="0"/>
        <v>71.749628370556763</v>
      </c>
      <c r="AY5" s="81">
        <f t="shared" si="0"/>
        <v>61.331935503383406</v>
      </c>
      <c r="AZ5" s="80">
        <f t="shared" si="0"/>
        <v>81.863295600852453</v>
      </c>
      <c r="BA5" s="89">
        <f t="shared" si="0"/>
        <v>73.336083390541191</v>
      </c>
      <c r="BB5" s="81">
        <f t="shared" si="0"/>
        <v>79.914285542429397</v>
      </c>
      <c r="BC5" s="81">
        <f t="shared" si="0"/>
        <v>73.494182435931819</v>
      </c>
      <c r="BD5" s="80"/>
      <c r="BE5" s="89"/>
      <c r="BF5" s="81"/>
      <c r="BG5" s="81"/>
      <c r="BH5" s="80"/>
      <c r="BI5" s="89"/>
      <c r="BJ5" s="81"/>
      <c r="BK5" s="81"/>
      <c r="BL5" s="80"/>
      <c r="BM5" s="89"/>
      <c r="BN5" s="81">
        <f t="shared" ref="BN5:BN8" si="1">V5/V$9*100</f>
        <v>73.864964429829996</v>
      </c>
      <c r="BO5" s="81">
        <f t="shared" ref="BO5:BO9" si="2">W5/W$9*100</f>
        <v>72.324592495914303</v>
      </c>
      <c r="BP5" s="80">
        <f t="shared" ref="BP5:BP9" si="3">X5/X$9*100</f>
        <v>81.087367307424913</v>
      </c>
      <c r="BQ5" s="89">
        <f t="shared" ref="BQ5:BQ9" si="4">Y5/Y$9*100</f>
        <v>71.350661521079701</v>
      </c>
      <c r="BR5" s="81">
        <f t="shared" ref="BR5:BR9" si="5">Z5/Z$9*100</f>
        <v>62.229851906808307</v>
      </c>
      <c r="BS5" s="81">
        <f t="shared" ref="BS5:BS9" si="6">AA5/AA$9*100</f>
        <v>49.418649449939693</v>
      </c>
      <c r="BT5" s="80">
        <f t="shared" ref="BT5:BT9" si="7">AB5/AB$9*100</f>
        <v>78.565440102040014</v>
      </c>
      <c r="BU5" s="89">
        <f t="shared" ref="BU5:BU9" si="8">AC5/AC$9*100</f>
        <v>70.879581434005715</v>
      </c>
      <c r="BV5" s="81">
        <f t="shared" ref="BV5:BV9" si="9">AD5/AD$9*100</f>
        <v>81.269801908885981</v>
      </c>
      <c r="BW5" s="81">
        <f t="shared" ref="BW5:BW9" si="10">AE5/AE$9*100</f>
        <v>77.48523802840576</v>
      </c>
      <c r="BX5" s="80">
        <f t="shared" ref="BX5:BX9" si="11">AF5/AF$9*100</f>
        <v>63.733242085248129</v>
      </c>
      <c r="BY5" s="89">
        <f t="shared" ref="BY5:BY9" si="12">AG5/AG$9*100</f>
        <v>62.604774778156745</v>
      </c>
      <c r="BZ5" s="81">
        <f t="shared" ref="BZ5:BZ9" si="13">AH5/AH$9*100</f>
        <v>61.370756264812876</v>
      </c>
      <c r="CA5" s="81">
        <f t="shared" ref="CA5:CA9" si="14">AI5/AI$9*100</f>
        <v>59.341980735933511</v>
      </c>
      <c r="CB5" s="80"/>
      <c r="CC5" s="89"/>
      <c r="CD5" s="81"/>
      <c r="CE5" s="81"/>
      <c r="CF5" s="80"/>
      <c r="CG5" s="89"/>
      <c r="CH5" s="81"/>
      <c r="CI5" s="81"/>
      <c r="CJ5" s="80"/>
      <c r="CK5" s="89"/>
      <c r="CL5" s="80">
        <f>AU5/AT5</f>
        <v>0.91301451058596128</v>
      </c>
      <c r="CM5" s="81">
        <f>AW5/AV5</f>
        <v>0.8773238671252005</v>
      </c>
      <c r="CN5" s="81">
        <f>AY5/AX5</f>
        <v>0.85480492228656102</v>
      </c>
      <c r="CO5" s="81">
        <f>BA5/AZ5</f>
        <v>0.89583595251420023</v>
      </c>
      <c r="CP5" s="81">
        <f>BC5/BB5</f>
        <v>0.91966263524825098</v>
      </c>
      <c r="CQ5" s="81"/>
      <c r="CR5" s="81"/>
      <c r="CS5" s="81"/>
      <c r="CT5" s="99"/>
      <c r="CU5" s="81"/>
      <c r="CV5" s="81">
        <f>BO5/BN5</f>
        <v>0.97914610877015973</v>
      </c>
      <c r="CW5" s="81">
        <f>BQ5/BP5</f>
        <v>0.87992327153216565</v>
      </c>
      <c r="CX5" s="81">
        <f>BS5/BR5</f>
        <v>0.79413091845286887</v>
      </c>
      <c r="CY5" s="81">
        <f>BU5/BT5</f>
        <v>0.90217252448338625</v>
      </c>
      <c r="CZ5" s="81">
        <f>BW5/BV5</f>
        <v>0.95343210157294089</v>
      </c>
      <c r="DA5" s="81">
        <f>BY5/BX5</f>
        <v>0.9822938976557638</v>
      </c>
      <c r="DB5" s="81">
        <f>CA5/BZ5</f>
        <v>0.96694230848117202</v>
      </c>
      <c r="DC5" s="81"/>
      <c r="DD5" s="81"/>
      <c r="DE5" s="81"/>
      <c r="DF5" s="81"/>
      <c r="DG5" s="89"/>
      <c r="DH5" s="6">
        <v>0.41340963335460768</v>
      </c>
    </row>
    <row r="6" spans="1:117" s="6" customFormat="1" x14ac:dyDescent="0.25">
      <c r="A6" s="2" t="s">
        <v>25</v>
      </c>
      <c r="B6" s="8">
        <v>2696227046.0450001</v>
      </c>
      <c r="C6" s="10">
        <v>1442570156.7249999</v>
      </c>
      <c r="D6" s="6">
        <v>695917213.49300003</v>
      </c>
      <c r="E6" s="6">
        <v>308518899.546</v>
      </c>
      <c r="F6" s="8">
        <v>1164546327.1659999</v>
      </c>
      <c r="G6" s="10">
        <v>244130281.565</v>
      </c>
      <c r="H6" s="6">
        <v>2236886984.132</v>
      </c>
      <c r="I6" s="6">
        <v>2013183250.5250001</v>
      </c>
      <c r="J6" s="8">
        <v>1742972578.7249999</v>
      </c>
      <c r="K6" s="10">
        <v>639025210.65699995</v>
      </c>
      <c r="N6" s="8"/>
      <c r="O6" s="10"/>
      <c r="R6" s="8"/>
      <c r="S6" s="10"/>
      <c r="V6" s="8">
        <v>353566928.74400002</v>
      </c>
      <c r="W6" s="10">
        <v>143345675.02900001</v>
      </c>
      <c r="X6" s="6">
        <v>652076041.75800002</v>
      </c>
      <c r="Y6" s="6">
        <v>197664376.829</v>
      </c>
      <c r="Z6" s="8">
        <v>103383090.977</v>
      </c>
      <c r="AA6" s="10">
        <v>27244188.127</v>
      </c>
      <c r="AB6" s="6">
        <v>935162490.90900004</v>
      </c>
      <c r="AC6" s="6">
        <v>334628511.37300003</v>
      </c>
      <c r="AD6" s="8">
        <v>1013049507.0599999</v>
      </c>
      <c r="AE6" s="10">
        <v>330183745.86000001</v>
      </c>
      <c r="AF6" s="4">
        <v>746409250.84200001</v>
      </c>
      <c r="AG6" s="4">
        <v>3241636416.9809999</v>
      </c>
      <c r="AH6" s="8">
        <v>997152800.56200004</v>
      </c>
      <c r="AI6" s="10">
        <v>854702652.29100001</v>
      </c>
      <c r="AL6" s="8"/>
      <c r="AM6" s="10"/>
      <c r="AP6" s="8"/>
      <c r="AQ6" s="10"/>
      <c r="AT6" s="80">
        <f t="shared" si="0"/>
        <v>19.605365983384949</v>
      </c>
      <c r="AU6" s="81">
        <f t="shared" si="0"/>
        <v>26.571024531398969</v>
      </c>
      <c r="AV6" s="80">
        <f t="shared" si="0"/>
        <v>19.343617231712575</v>
      </c>
      <c r="AW6" s="89">
        <f t="shared" si="0"/>
        <v>29.394853800625754</v>
      </c>
      <c r="AX6" s="81">
        <f t="shared" si="0"/>
        <v>25.676613054926921</v>
      </c>
      <c r="AY6" s="81">
        <f t="shared" si="0"/>
        <v>36.64030922615374</v>
      </c>
      <c r="AZ6" s="80">
        <f t="shared" si="0"/>
        <v>16.827608638531434</v>
      </c>
      <c r="BA6" s="89">
        <f t="shared" si="0"/>
        <v>25.558328694958877</v>
      </c>
      <c r="BB6" s="81">
        <f t="shared" si="0"/>
        <v>16.742224191237099</v>
      </c>
      <c r="BC6" s="81">
        <f t="shared" si="0"/>
        <v>23.47053492713847</v>
      </c>
      <c r="BD6" s="80"/>
      <c r="BE6" s="89"/>
      <c r="BF6" s="81"/>
      <c r="BG6" s="81"/>
      <c r="BH6" s="80"/>
      <c r="BI6" s="89"/>
      <c r="BJ6" s="81"/>
      <c r="BK6" s="81"/>
      <c r="BL6" s="80"/>
      <c r="BM6" s="89"/>
      <c r="BN6" s="81">
        <f t="shared" si="1"/>
        <v>23.482776649578291</v>
      </c>
      <c r="BO6" s="81">
        <f t="shared" si="2"/>
        <v>25.53123596870282</v>
      </c>
      <c r="BP6" s="80">
        <f t="shared" si="3"/>
        <v>17.791950423923087</v>
      </c>
      <c r="BQ6" s="89">
        <f t="shared" si="4"/>
        <v>27.70676837123407</v>
      </c>
      <c r="BR6" s="81">
        <f t="shared" si="5"/>
        <v>35.875160309109589</v>
      </c>
      <c r="BS6" s="81">
        <f t="shared" si="6"/>
        <v>49.239186104178614</v>
      </c>
      <c r="BT6" s="80">
        <f t="shared" si="7"/>
        <v>19.635545324658523</v>
      </c>
      <c r="BU6" s="89">
        <f t="shared" si="8"/>
        <v>27.688836404031953</v>
      </c>
      <c r="BV6" s="81">
        <f t="shared" si="9"/>
        <v>17.572915483740324</v>
      </c>
      <c r="BW6" s="81">
        <f t="shared" si="10"/>
        <v>21.477562948197971</v>
      </c>
      <c r="BX6" s="80">
        <f t="shared" si="11"/>
        <v>30.853115816518272</v>
      </c>
      <c r="BY6" s="89">
        <f t="shared" si="12"/>
        <v>31.92939664021149</v>
      </c>
      <c r="BZ6" s="81">
        <f t="shared" si="13"/>
        <v>34.238273770952574</v>
      </c>
      <c r="CA6" s="81">
        <f t="shared" si="14"/>
        <v>36.442508521584458</v>
      </c>
      <c r="CB6" s="80"/>
      <c r="CC6" s="89"/>
      <c r="CD6" s="81"/>
      <c r="CE6" s="81"/>
      <c r="CF6" s="80"/>
      <c r="CG6" s="89"/>
      <c r="CH6" s="81"/>
      <c r="CI6" s="81"/>
      <c r="CJ6" s="80"/>
      <c r="CK6" s="89"/>
      <c r="CL6" s="80">
        <f t="shared" ref="CL6:CL8" si="15">AU6/AT6</f>
        <v>1.3552934718952576</v>
      </c>
      <c r="CM6" s="81">
        <f>AW6/AV6</f>
        <v>1.5196151499748891</v>
      </c>
      <c r="CN6" s="81">
        <f>AY6/AX6</f>
        <v>1.4269915252363499</v>
      </c>
      <c r="CO6" s="81">
        <f>BA6/AZ6</f>
        <v>1.5188330822263159</v>
      </c>
      <c r="CP6" s="81">
        <f>BC6/BB6</f>
        <v>1.4018767553849254</v>
      </c>
      <c r="CQ6" s="81"/>
      <c r="CR6" s="81"/>
      <c r="CS6" s="81"/>
      <c r="CT6" s="81"/>
      <c r="CU6" s="81"/>
      <c r="CV6" s="81">
        <f>BO6/BN6</f>
        <v>1.0872324150458297</v>
      </c>
      <c r="CW6" s="81">
        <f>BQ6/BP6</f>
        <v>1.5572642521518889</v>
      </c>
      <c r="CX6" s="81">
        <f>BS6/BR6</f>
        <v>1.3725147338693722</v>
      </c>
      <c r="CY6" s="81">
        <f>BU6/BT6</f>
        <v>1.4101383967808636</v>
      </c>
      <c r="CZ6" s="81">
        <f>BW6/BV6</f>
        <v>1.2221969068291767</v>
      </c>
      <c r="DA6" s="81">
        <f>BY6/BX6</f>
        <v>1.0348840237107266</v>
      </c>
      <c r="DB6" s="81">
        <f>CA6/BZ6</f>
        <v>1.0643792606303049</v>
      </c>
      <c r="DC6" s="81"/>
      <c r="DD6" s="81"/>
      <c r="DE6" s="81"/>
      <c r="DF6" s="81"/>
      <c r="DG6" s="89"/>
      <c r="DH6" s="6">
        <v>6.4883887045664876E-2</v>
      </c>
    </row>
    <row r="7" spans="1:117" s="6" customFormat="1" x14ac:dyDescent="0.25">
      <c r="A7" s="2" t="s">
        <v>26</v>
      </c>
      <c r="B7" s="8"/>
      <c r="C7" s="10"/>
      <c r="D7" s="6">
        <v>2547980.31</v>
      </c>
      <c r="E7" s="6">
        <v>1152649.5260000001</v>
      </c>
      <c r="F7" s="8">
        <v>1832890.2919999999</v>
      </c>
      <c r="G7" s="10">
        <v>352565.158</v>
      </c>
      <c r="H7" s="6">
        <v>8230840.0609999998</v>
      </c>
      <c r="I7" s="6">
        <v>6810443.79</v>
      </c>
      <c r="J7" s="8">
        <v>5420689.5130000003</v>
      </c>
      <c r="K7" s="10">
        <v>1972959.4480000001</v>
      </c>
      <c r="N7" s="8"/>
      <c r="O7" s="10"/>
      <c r="R7" s="8"/>
      <c r="S7" s="10"/>
      <c r="V7" s="8">
        <v>923103.103</v>
      </c>
      <c r="W7" s="10">
        <v>310137.36800000002</v>
      </c>
      <c r="X7" s="6">
        <v>1487978.9280000001</v>
      </c>
      <c r="Y7" s="6">
        <v>402164.26</v>
      </c>
      <c r="Z7" s="8">
        <v>242957.20699999999</v>
      </c>
      <c r="AA7" s="10">
        <v>64070.928</v>
      </c>
      <c r="AB7" s="6">
        <v>1176990.2819999999</v>
      </c>
      <c r="AC7" s="6">
        <v>470965.00300000003</v>
      </c>
      <c r="AD7" s="8">
        <v>2661307.9589999998</v>
      </c>
      <c r="AE7" s="10">
        <v>871997.59900000005</v>
      </c>
      <c r="AF7" s="4">
        <v>6491863.1969999997</v>
      </c>
      <c r="AG7" s="4">
        <v>30013659.780999999</v>
      </c>
      <c r="AH7" s="8">
        <v>6637356.5539999995</v>
      </c>
      <c r="AI7" s="10">
        <v>5782228.4189999998</v>
      </c>
      <c r="AL7" s="8"/>
      <c r="AM7" s="10"/>
      <c r="AP7" s="8"/>
      <c r="AQ7" s="10"/>
      <c r="AT7" s="80">
        <f t="shared" si="0"/>
        <v>0</v>
      </c>
      <c r="AU7" s="81">
        <f t="shared" si="0"/>
        <v>0</v>
      </c>
      <c r="AV7" s="80">
        <f t="shared" si="0"/>
        <v>7.0823303224811104E-2</v>
      </c>
      <c r="AW7" s="89">
        <f t="shared" si="0"/>
        <v>0.10982135729768734</v>
      </c>
      <c r="AX7" s="81">
        <f t="shared" si="0"/>
        <v>4.0412660022161158E-2</v>
      </c>
      <c r="AY7" s="81">
        <f t="shared" si="0"/>
        <v>5.291476472593299E-2</v>
      </c>
      <c r="AZ7" s="80">
        <f t="shared" si="0"/>
        <v>6.191879889121877E-2</v>
      </c>
      <c r="BA7" s="89">
        <f t="shared" si="0"/>
        <v>8.6461856315349833E-2</v>
      </c>
      <c r="BB7" s="81">
        <f t="shared" si="0"/>
        <v>5.2068747498094037E-2</v>
      </c>
      <c r="BC7" s="81">
        <f t="shared" si="0"/>
        <v>7.2464142043007815E-2</v>
      </c>
      <c r="BD7" s="80"/>
      <c r="BE7" s="89"/>
      <c r="BF7" s="81"/>
      <c r="BG7" s="81"/>
      <c r="BH7" s="80"/>
      <c r="BI7" s="89"/>
      <c r="BJ7" s="81"/>
      <c r="BK7" s="81"/>
      <c r="BL7" s="80"/>
      <c r="BM7" s="89"/>
      <c r="BN7" s="81">
        <f t="shared" si="1"/>
        <v>6.1309534998893814E-2</v>
      </c>
      <c r="BO7" s="81">
        <f t="shared" si="2"/>
        <v>5.523843201769784E-2</v>
      </c>
      <c r="BP7" s="80">
        <f t="shared" si="3"/>
        <v>4.0599631980718177E-2</v>
      </c>
      <c r="BQ7" s="89">
        <f t="shared" si="4"/>
        <v>5.6371674946003605E-2</v>
      </c>
      <c r="BR7" s="81">
        <f t="shared" si="5"/>
        <v>8.4309036100667853E-2</v>
      </c>
      <c r="BS7" s="81">
        <f t="shared" si="6"/>
        <v>0.11579718701666519</v>
      </c>
      <c r="BT7" s="80">
        <f t="shared" si="7"/>
        <v>2.4713187551426832E-2</v>
      </c>
      <c r="BU7" s="89">
        <f t="shared" si="8"/>
        <v>3.8969999497608876E-2</v>
      </c>
      <c r="BV7" s="81">
        <f t="shared" si="9"/>
        <v>4.6164515666599688E-2</v>
      </c>
      <c r="BW7" s="81">
        <f t="shared" si="10"/>
        <v>5.6721094112067362E-2</v>
      </c>
      <c r="BX7" s="80">
        <f t="shared" si="11"/>
        <v>0.2683436825790787</v>
      </c>
      <c r="BY7" s="89">
        <f t="shared" si="12"/>
        <v>0.29562786336920926</v>
      </c>
      <c r="BZ7" s="81">
        <f t="shared" si="13"/>
        <v>0.22790050901245851</v>
      </c>
      <c r="CA7" s="81">
        <f t="shared" si="14"/>
        <v>0.24654060434740757</v>
      </c>
      <c r="CB7" s="80"/>
      <c r="CC7" s="89"/>
      <c r="CD7" s="81"/>
      <c r="CE7" s="81"/>
      <c r="CF7" s="80"/>
      <c r="CG7" s="89"/>
      <c r="CH7" s="81"/>
      <c r="CI7" s="81"/>
      <c r="CJ7" s="80"/>
      <c r="CK7" s="89"/>
      <c r="CL7" s="80"/>
      <c r="CM7" s="81">
        <f>AW7/AV7</f>
        <v>1.5506387346702333</v>
      </c>
      <c r="CN7" s="81">
        <f>AY7/AX7</f>
        <v>1.3093610936997473</v>
      </c>
      <c r="CO7" s="81">
        <f>BA7/AZ7</f>
        <v>1.3963748952438373</v>
      </c>
      <c r="CP7" s="81">
        <f>BC7/BB7</f>
        <v>1.3917012704340612</v>
      </c>
      <c r="CQ7" s="81"/>
      <c r="CR7" s="81"/>
      <c r="CS7" s="81"/>
      <c r="CT7" s="81"/>
      <c r="CU7" s="81"/>
      <c r="CV7" s="81">
        <f>BO7/BN7</f>
        <v>0.90097620245683629</v>
      </c>
      <c r="CW7" s="81">
        <f>BQ7/BP7</f>
        <v>1.3884774860219418</v>
      </c>
      <c r="CX7" s="81">
        <f>BS7/BR7</f>
        <v>1.373484888125152</v>
      </c>
      <c r="CY7" s="81">
        <f>BU7/BT7</f>
        <v>1.5768908570177107</v>
      </c>
      <c r="CZ7" s="81">
        <f>BW7/BV7</f>
        <v>1.2286730033454121</v>
      </c>
      <c r="DA7" s="81">
        <f>BY7/BX7</f>
        <v>1.1016762553450095</v>
      </c>
      <c r="DB7" s="81">
        <f>CA7/BZ7</f>
        <v>1.0817904945264079</v>
      </c>
      <c r="DC7" s="81"/>
      <c r="DD7" s="81"/>
      <c r="DE7" s="81"/>
      <c r="DF7" s="81"/>
      <c r="DG7" s="89"/>
      <c r="DH7" s="6">
        <v>0.17677549812896232</v>
      </c>
    </row>
    <row r="8" spans="1:117" s="27" customFormat="1" x14ac:dyDescent="0.25">
      <c r="A8" s="2" t="s">
        <v>27</v>
      </c>
      <c r="B8" s="35">
        <v>226316770.36399999</v>
      </c>
      <c r="C8" s="36">
        <v>83065524.753000006</v>
      </c>
      <c r="D8" s="27">
        <v>96495044.505999997</v>
      </c>
      <c r="E8" s="27">
        <v>22553274.539999999</v>
      </c>
      <c r="F8" s="35">
        <v>114898280.153</v>
      </c>
      <c r="G8" s="36">
        <v>13158141.372</v>
      </c>
      <c r="H8" s="27">
        <v>165786712.33199999</v>
      </c>
      <c r="I8" s="27">
        <v>80274713.381999999</v>
      </c>
      <c r="J8" s="35">
        <v>342658023.61900002</v>
      </c>
      <c r="K8" s="36">
        <v>80667769.981000006</v>
      </c>
      <c r="N8" s="35"/>
      <c r="O8" s="36"/>
      <c r="R8" s="35"/>
      <c r="S8" s="36"/>
      <c r="V8" s="35">
        <v>39010464.156999998</v>
      </c>
      <c r="W8" s="36">
        <v>11728359.965</v>
      </c>
      <c r="X8" s="27">
        <v>39585092.905000001</v>
      </c>
      <c r="Y8" s="27">
        <v>6322276.875</v>
      </c>
      <c r="Z8" s="35">
        <v>5217915.7980000004</v>
      </c>
      <c r="AA8" s="36">
        <v>678552.652</v>
      </c>
      <c r="AB8" s="27">
        <v>84502878.636000007</v>
      </c>
      <c r="AC8" s="27">
        <v>16830166.787999999</v>
      </c>
      <c r="AD8" s="35">
        <v>64054119.883000001</v>
      </c>
      <c r="AE8" s="36">
        <v>15073305.858999999</v>
      </c>
      <c r="AF8" s="37">
        <v>124476839.183</v>
      </c>
      <c r="AG8" s="37">
        <v>524905344.134</v>
      </c>
      <c r="AH8" s="35">
        <v>121244908.373</v>
      </c>
      <c r="AI8" s="36">
        <v>93086053.665000007</v>
      </c>
      <c r="AL8" s="35"/>
      <c r="AM8" s="36"/>
      <c r="AP8" s="35"/>
      <c r="AQ8" s="36"/>
      <c r="AT8" s="82">
        <f t="shared" si="0"/>
        <v>1.6456414965766404</v>
      </c>
      <c r="AU8" s="71">
        <f t="shared" si="0"/>
        <v>1.5300026037806369</v>
      </c>
      <c r="AV8" s="82">
        <f t="shared" si="0"/>
        <v>2.6821627192009503</v>
      </c>
      <c r="AW8" s="90">
        <f t="shared" si="0"/>
        <v>2.1488155468084362</v>
      </c>
      <c r="AX8" s="71">
        <f t="shared" si="0"/>
        <v>2.5333459144941646</v>
      </c>
      <c r="AY8" s="71">
        <f t="shared" si="0"/>
        <v>1.9748405057369425</v>
      </c>
      <c r="AZ8" s="82">
        <f t="shared" si="0"/>
        <v>1.2471769617248849</v>
      </c>
      <c r="BA8" s="90">
        <f t="shared" si="0"/>
        <v>1.0191260581845833</v>
      </c>
      <c r="BB8" s="71">
        <f t="shared" si="0"/>
        <v>3.2914215188354126</v>
      </c>
      <c r="BC8" s="71">
        <f t="shared" si="0"/>
        <v>2.9628184948867058</v>
      </c>
      <c r="BD8" s="82"/>
      <c r="BE8" s="90"/>
      <c r="BF8" s="71"/>
      <c r="BG8" s="71"/>
      <c r="BH8" s="82"/>
      <c r="BI8" s="90"/>
      <c r="BJ8" s="71"/>
      <c r="BK8" s="71"/>
      <c r="BL8" s="82"/>
      <c r="BM8" s="90"/>
      <c r="BN8" s="71">
        <f t="shared" si="1"/>
        <v>2.5909493855928294</v>
      </c>
      <c r="BO8" s="71">
        <f t="shared" si="2"/>
        <v>2.0889331033651559</v>
      </c>
      <c r="BP8" s="82">
        <f t="shared" si="3"/>
        <v>1.0800826366712757</v>
      </c>
      <c r="BQ8" s="90">
        <f t="shared" si="4"/>
        <v>0.88619843274023269</v>
      </c>
      <c r="BR8" s="71">
        <f t="shared" si="5"/>
        <v>1.8106787479814381</v>
      </c>
      <c r="BS8" s="71">
        <f t="shared" si="6"/>
        <v>1.2263672588650212</v>
      </c>
      <c r="BT8" s="82">
        <f t="shared" si="7"/>
        <v>1.7743013857500383</v>
      </c>
      <c r="BU8" s="90">
        <f t="shared" si="8"/>
        <v>1.3926121624647205</v>
      </c>
      <c r="BV8" s="71">
        <f t="shared" si="9"/>
        <v>1.1111180917071042</v>
      </c>
      <c r="BW8" s="71">
        <f t="shared" si="10"/>
        <v>0.98047792928420119</v>
      </c>
      <c r="BX8" s="82">
        <f t="shared" si="11"/>
        <v>5.1452984156545183</v>
      </c>
      <c r="BY8" s="90">
        <f t="shared" si="12"/>
        <v>5.1702007182625476</v>
      </c>
      <c r="BZ8" s="71">
        <f t="shared" si="13"/>
        <v>4.1630694552220966</v>
      </c>
      <c r="CA8" s="71">
        <f t="shared" si="14"/>
        <v>3.9689701381346136</v>
      </c>
      <c r="CB8" s="82"/>
      <c r="CC8" s="90"/>
      <c r="CD8" s="71"/>
      <c r="CE8" s="71"/>
      <c r="CF8" s="82"/>
      <c r="CG8" s="90"/>
      <c r="CH8" s="71"/>
      <c r="CI8" s="71"/>
      <c r="CJ8" s="82"/>
      <c r="CK8" s="90"/>
      <c r="CL8" s="80">
        <f t="shared" si="15"/>
        <v>0.92973020367038495</v>
      </c>
      <c r="CM8" s="81">
        <f>AW8/AV8</f>
        <v>0.80115032970430489</v>
      </c>
      <c r="CN8" s="81">
        <f>AY8/AX8</f>
        <v>0.77953843351521168</v>
      </c>
      <c r="CO8" s="81">
        <f>BA8/AZ8</f>
        <v>0.81714631480612021</v>
      </c>
      <c r="CP8" s="81">
        <f>BC8/BB8</f>
        <v>0.90016379790061807</v>
      </c>
      <c r="CQ8" s="81"/>
      <c r="CR8" s="81"/>
      <c r="CS8" s="81"/>
      <c r="CT8" s="81"/>
      <c r="CU8" s="81"/>
      <c r="CV8" s="81">
        <f>BO8/BN8</f>
        <v>0.80624234305032239</v>
      </c>
      <c r="CW8" s="81">
        <f>BQ8/BP8</f>
        <v>0.82049132413740311</v>
      </c>
      <c r="CX8" s="81">
        <f>BS8/BR8</f>
        <v>0.67729698613417044</v>
      </c>
      <c r="CY8" s="81">
        <f>BU8/BT8</f>
        <v>0.78487914942141079</v>
      </c>
      <c r="CZ8" s="81">
        <f>BW8/BV8</f>
        <v>0.88242459249116401</v>
      </c>
      <c r="DA8" s="81">
        <f>BY8/BX8</f>
        <v>1.0048398169739319</v>
      </c>
      <c r="DB8" s="81">
        <f>CA8/BZ8</f>
        <v>0.95337591189020221</v>
      </c>
      <c r="DC8" s="81"/>
      <c r="DD8" s="81"/>
      <c r="DE8" s="81"/>
      <c r="DF8" s="81"/>
      <c r="DG8" s="89"/>
      <c r="DH8" s="6">
        <v>0.96289272035732831</v>
      </c>
    </row>
    <row r="9" spans="1:117" s="33" customFormat="1" x14ac:dyDescent="0.25">
      <c r="A9" s="23" t="s">
        <v>20</v>
      </c>
      <c r="B9" s="93">
        <v>13752495354.231001</v>
      </c>
      <c r="C9" s="94">
        <v>5429110025.5480003</v>
      </c>
      <c r="D9" s="87">
        <v>3597658106.8410001</v>
      </c>
      <c r="E9" s="87">
        <v>1049567729.2309999</v>
      </c>
      <c r="F9" s="93">
        <v>4535435902.9939995</v>
      </c>
      <c r="G9" s="94">
        <v>666288813.38899994</v>
      </c>
      <c r="H9" s="87">
        <v>13292958210.414001</v>
      </c>
      <c r="I9" s="87">
        <v>7876818842.7050009</v>
      </c>
      <c r="J9" s="93">
        <v>10410639344.068001</v>
      </c>
      <c r="K9" s="94">
        <v>2722669988.7360001</v>
      </c>
      <c r="N9" s="55"/>
      <c r="O9" s="56"/>
      <c r="R9" s="55"/>
      <c r="S9" s="56"/>
      <c r="V9" s="93">
        <v>1505643621.3659999</v>
      </c>
      <c r="W9" s="94">
        <v>561452156.89800012</v>
      </c>
      <c r="X9" s="87">
        <v>3665005950.5630002</v>
      </c>
      <c r="Y9" s="87">
        <v>713415488.15999997</v>
      </c>
      <c r="Z9" s="93">
        <v>288174575.62900001</v>
      </c>
      <c r="AA9" s="94">
        <v>55330297.437000006</v>
      </c>
      <c r="AB9" s="87">
        <v>4762600047.2449999</v>
      </c>
      <c r="AC9" s="87">
        <v>1208532227.5380001</v>
      </c>
      <c r="AD9" s="93">
        <v>5764834571.6869993</v>
      </c>
      <c r="AE9" s="94">
        <v>1537342698.78</v>
      </c>
      <c r="AF9" s="87">
        <v>2419234592.9689999</v>
      </c>
      <c r="AG9" s="87">
        <v>10152513852.700001</v>
      </c>
      <c r="AH9" s="93">
        <v>2912392158.6490002</v>
      </c>
      <c r="AI9" s="94">
        <v>2345345276.6150002</v>
      </c>
      <c r="AL9" s="55"/>
      <c r="AM9" s="56"/>
      <c r="AP9" s="55"/>
      <c r="AQ9" s="56"/>
      <c r="AT9" s="91">
        <f>B9/B$9*100</f>
        <v>100</v>
      </c>
      <c r="AU9" s="88">
        <f t="shared" ref="AU9:BC9" si="16">C9/C$9*100</f>
        <v>100</v>
      </c>
      <c r="AV9" s="91">
        <f t="shared" si="16"/>
        <v>100</v>
      </c>
      <c r="AW9" s="92">
        <f t="shared" si="16"/>
        <v>100</v>
      </c>
      <c r="AX9" s="88">
        <f t="shared" si="16"/>
        <v>100</v>
      </c>
      <c r="AY9" s="88">
        <f t="shared" si="16"/>
        <v>100</v>
      </c>
      <c r="AZ9" s="91">
        <f t="shared" si="16"/>
        <v>100</v>
      </c>
      <c r="BA9" s="92">
        <f t="shared" si="16"/>
        <v>100</v>
      </c>
      <c r="BB9" s="88">
        <f t="shared" si="16"/>
        <v>100</v>
      </c>
      <c r="BC9" s="88">
        <f t="shared" si="16"/>
        <v>100</v>
      </c>
      <c r="BD9" s="91"/>
      <c r="BE9" s="92"/>
      <c r="BF9" s="88"/>
      <c r="BG9" s="88"/>
      <c r="BH9" s="91"/>
      <c r="BI9" s="92"/>
      <c r="BJ9" s="88"/>
      <c r="BK9" s="88"/>
      <c r="BL9" s="91"/>
      <c r="BM9" s="92"/>
      <c r="BN9" s="88">
        <f>V9/V$9*100</f>
        <v>100</v>
      </c>
      <c r="BO9" s="88">
        <f t="shared" si="2"/>
        <v>100</v>
      </c>
      <c r="BP9" s="91">
        <f t="shared" si="3"/>
        <v>100</v>
      </c>
      <c r="BQ9" s="92">
        <f t="shared" si="4"/>
        <v>100</v>
      </c>
      <c r="BR9" s="88">
        <f t="shared" si="5"/>
        <v>100</v>
      </c>
      <c r="BS9" s="88">
        <f t="shared" si="6"/>
        <v>100</v>
      </c>
      <c r="BT9" s="91">
        <f t="shared" si="7"/>
        <v>100</v>
      </c>
      <c r="BU9" s="92">
        <f t="shared" si="8"/>
        <v>100</v>
      </c>
      <c r="BV9" s="88">
        <f t="shared" si="9"/>
        <v>100</v>
      </c>
      <c r="BW9" s="88">
        <f t="shared" si="10"/>
        <v>100</v>
      </c>
      <c r="BX9" s="91">
        <f t="shared" si="11"/>
        <v>100</v>
      </c>
      <c r="BY9" s="92">
        <f t="shared" si="12"/>
        <v>100</v>
      </c>
      <c r="BZ9" s="88">
        <f t="shared" si="13"/>
        <v>100</v>
      </c>
      <c r="CA9" s="88">
        <f t="shared" si="14"/>
        <v>100</v>
      </c>
      <c r="CB9" s="91"/>
      <c r="CC9" s="92"/>
      <c r="CD9" s="88"/>
      <c r="CE9" s="88"/>
      <c r="CF9" s="91"/>
      <c r="CG9" s="92"/>
      <c r="CH9" s="88"/>
      <c r="CI9" s="88"/>
      <c r="CJ9" s="91"/>
      <c r="CK9" s="92"/>
      <c r="CL9" s="96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7"/>
      <c r="DH9" s="6"/>
      <c r="DI9" s="57"/>
      <c r="DJ9" s="57"/>
      <c r="DK9" s="57"/>
    </row>
    <row r="10" spans="1:117" s="27" customFormat="1" x14ac:dyDescent="0.25">
      <c r="A10" s="2" t="s">
        <v>28</v>
      </c>
      <c r="B10" s="35">
        <v>4859005763.2849998</v>
      </c>
      <c r="C10" s="36">
        <v>3963902931.1459999</v>
      </c>
      <c r="D10" s="27">
        <v>3468256129.5939999</v>
      </c>
      <c r="E10" s="27">
        <v>3237385001.6240001</v>
      </c>
      <c r="F10" s="35">
        <v>2115798389.9260001</v>
      </c>
      <c r="G10" s="36">
        <v>906442735.03100002</v>
      </c>
      <c r="H10" s="27">
        <v>4739397334.9589996</v>
      </c>
      <c r="I10" s="27">
        <v>5221368023.6379995</v>
      </c>
      <c r="J10" s="35">
        <v>3853186073.0489998</v>
      </c>
      <c r="K10" s="36">
        <v>2950906565.1490002</v>
      </c>
      <c r="L10" s="27">
        <v>891141403.33299994</v>
      </c>
      <c r="M10" s="27">
        <v>704947197.43599999</v>
      </c>
      <c r="N10" s="35">
        <v>2074421440.8080001</v>
      </c>
      <c r="O10" s="36">
        <v>1235923947.2320001</v>
      </c>
      <c r="P10" s="27">
        <v>3578602512.0910001</v>
      </c>
      <c r="Q10" s="27">
        <v>2189950284.0650001</v>
      </c>
      <c r="R10" s="35">
        <v>1502795875.641</v>
      </c>
      <c r="S10" s="36">
        <v>1026743876.075</v>
      </c>
      <c r="T10" s="27">
        <v>1538392532.299</v>
      </c>
      <c r="U10" s="27">
        <v>990998502.11600006</v>
      </c>
      <c r="V10" s="35">
        <v>252393480.69499999</v>
      </c>
      <c r="W10" s="36">
        <v>280004393.63800001</v>
      </c>
      <c r="X10" s="27">
        <v>957132705.51199996</v>
      </c>
      <c r="Y10" s="27">
        <v>624688624.41499996</v>
      </c>
      <c r="Z10" s="35">
        <v>201631891.31600001</v>
      </c>
      <c r="AA10" s="36">
        <v>140871863.88600001</v>
      </c>
      <c r="AB10" s="27">
        <v>945227236.99000001</v>
      </c>
      <c r="AC10" s="27">
        <v>776327807.33299994</v>
      </c>
      <c r="AD10" s="35">
        <v>1345184036.6830001</v>
      </c>
      <c r="AE10" s="36">
        <v>1035423484.6289999</v>
      </c>
      <c r="AF10" s="37">
        <v>1383303142.188</v>
      </c>
      <c r="AG10" s="37">
        <v>12258273012.785</v>
      </c>
      <c r="AH10" s="35">
        <v>1725013231.017</v>
      </c>
      <c r="AI10" s="36">
        <v>1619306509.1960001</v>
      </c>
      <c r="AJ10" s="27">
        <v>16722842.892999999</v>
      </c>
      <c r="AK10" s="27">
        <v>15562415.944</v>
      </c>
      <c r="AL10" s="35">
        <v>1231671905.102</v>
      </c>
      <c r="AM10" s="36">
        <v>1280453362.161</v>
      </c>
      <c r="AN10" s="27">
        <v>547384309.08399999</v>
      </c>
      <c r="AO10" s="27">
        <v>455815692.15700001</v>
      </c>
      <c r="AP10" s="35">
        <v>3875446325.579</v>
      </c>
      <c r="AQ10" s="36">
        <v>4990800621.8310003</v>
      </c>
      <c r="AR10" s="27">
        <v>2163098789.1620002</v>
      </c>
      <c r="AS10" s="27">
        <v>1776416519.648</v>
      </c>
      <c r="AT10" s="82">
        <f t="shared" ref="AT10:BC13" si="17">B10/B$19*100</f>
        <v>24.813085589091806</v>
      </c>
      <c r="AU10" s="71">
        <f t="shared" si="17"/>
        <v>24.474644080226227</v>
      </c>
      <c r="AV10" s="82">
        <f t="shared" si="17"/>
        <v>24.905775868173858</v>
      </c>
      <c r="AW10" s="90">
        <f t="shared" si="17"/>
        <v>23.792253321540013</v>
      </c>
      <c r="AX10" s="71">
        <f t="shared" si="17"/>
        <v>22.522991192648206</v>
      </c>
      <c r="AY10" s="71">
        <f t="shared" si="17"/>
        <v>18.086467694183487</v>
      </c>
      <c r="AZ10" s="82">
        <f t="shared" si="17"/>
        <v>24.520803068104915</v>
      </c>
      <c r="BA10" s="90">
        <f t="shared" si="17"/>
        <v>26.280396642848714</v>
      </c>
      <c r="BB10" s="71">
        <f t="shared" si="17"/>
        <v>24.148059750861798</v>
      </c>
      <c r="BC10" s="71">
        <f t="shared" si="17"/>
        <v>23.499872287501724</v>
      </c>
      <c r="BD10" s="82">
        <f t="shared" ref="BD10:BM13" si="18">L10/L$19*100</f>
        <v>27.550144264482789</v>
      </c>
      <c r="BE10" s="90">
        <f t="shared" si="18"/>
        <v>24.04820586374829</v>
      </c>
      <c r="BF10" s="71">
        <f t="shared" si="18"/>
        <v>27.668932026403699</v>
      </c>
      <c r="BG10" s="71">
        <f t="shared" si="18"/>
        <v>25.962356166278798</v>
      </c>
      <c r="BH10" s="82">
        <f t="shared" si="18"/>
        <v>27.868968567137355</v>
      </c>
      <c r="BI10" s="90">
        <f t="shared" si="18"/>
        <v>27.967472367871256</v>
      </c>
      <c r="BJ10" s="71">
        <f t="shared" si="18"/>
        <v>29.661745110028448</v>
      </c>
      <c r="BK10" s="71">
        <f t="shared" si="18"/>
        <v>27.818419246733217</v>
      </c>
      <c r="BL10" s="82">
        <f t="shared" si="18"/>
        <v>26.981147814130065</v>
      </c>
      <c r="BM10" s="90">
        <f t="shared" si="18"/>
        <v>25.807459827908609</v>
      </c>
      <c r="BN10" s="71">
        <f t="shared" ref="BN10:BN13" si="19">V10/V$19*100</f>
        <v>14.478983004009468</v>
      </c>
      <c r="BO10" s="71">
        <f t="shared" ref="BO10:BO19" si="20">W10/W$19*100</f>
        <v>18.093008041650371</v>
      </c>
      <c r="BP10" s="82">
        <f t="shared" ref="BP10:BP19" si="21">X10/X$19*100</f>
        <v>24.227019521552641</v>
      </c>
      <c r="BQ10" s="90">
        <f t="shared" ref="BQ10:BQ19" si="22">Y10/Y$19*100</f>
        <v>29.347992155191584</v>
      </c>
      <c r="BR10" s="71">
        <f t="shared" ref="BR10:BR19" si="23">Z10/Z$19*100</f>
        <v>25.103250387618342</v>
      </c>
      <c r="BS10" s="71">
        <f t="shared" ref="BS10:BS19" si="24">AA10/AA$19*100</f>
        <v>25.828977127512321</v>
      </c>
      <c r="BT10" s="82">
        <f t="shared" ref="BT10:BT19" si="25">AB10/AB$19*100</f>
        <v>21.202501412459007</v>
      </c>
      <c r="BU10" s="90">
        <f t="shared" ref="BU10:BU19" si="26">AC10/AC$19*100</f>
        <v>24.079068286475749</v>
      </c>
      <c r="BV10" s="71">
        <f t="shared" ref="BV10:BV19" si="27">AD10/AD$19*100</f>
        <v>22.434688570292352</v>
      </c>
      <c r="BW10" s="71">
        <f t="shared" ref="BW10:BW19" si="28">AE10/AE$19*100</f>
        <v>22.963809709318078</v>
      </c>
      <c r="BX10" s="82">
        <f t="shared" ref="BX10:BX19" si="29">AF10/AF$19*100</f>
        <v>18.948515179928727</v>
      </c>
      <c r="BY10" s="90">
        <f t="shared" ref="BY10:BY19" si="30">AG10/AG$19*100</f>
        <v>32.043858541136657</v>
      </c>
      <c r="BZ10" s="71">
        <f t="shared" ref="BZ10:BZ19" si="31">AH10/AH$19*100</f>
        <v>23.560784926781739</v>
      </c>
      <c r="CA10" s="71">
        <f t="shared" ref="CA10:CA19" si="32">AI10/AI$19*100</f>
        <v>24.941421498801557</v>
      </c>
      <c r="CB10" s="82">
        <f t="shared" ref="CB10:CB19" si="33">AJ10/AJ$19*100</f>
        <v>35.203201992806626</v>
      </c>
      <c r="CC10" s="90">
        <f t="shared" ref="CC10:CC19" si="34">AK10/AK$19*100</f>
        <v>39.453098843474194</v>
      </c>
      <c r="CD10" s="71">
        <f t="shared" ref="CD10:CD19" si="35">AL10/AL$19*100</f>
        <v>28.498477099636794</v>
      </c>
      <c r="CE10" s="71">
        <f t="shared" ref="CE10:CE19" si="36">AM10/AM$19*100</f>
        <v>38.082738027867784</v>
      </c>
      <c r="CF10" s="82">
        <f t="shared" ref="CF10:CF19" si="37">AN10/AN$19*100</f>
        <v>32.637713336867854</v>
      </c>
      <c r="CG10" s="90">
        <f t="shared" ref="CG10:CG19" si="38">AO10/AO$19*100</f>
        <v>40.646189452203743</v>
      </c>
      <c r="CH10" s="71">
        <f t="shared" ref="CH10:CH19" si="39">AP10/AP$19*100</f>
        <v>26.467554054788213</v>
      </c>
      <c r="CI10" s="71">
        <f t="shared" ref="CI10:CI19" si="40">AQ10/AQ$19*100</f>
        <v>38.223610176907755</v>
      </c>
      <c r="CJ10" s="82">
        <f t="shared" ref="CJ10:CJ19" si="41">AR10/AR$19*100</f>
        <v>28.005529806102025</v>
      </c>
      <c r="CK10" s="90">
        <f t="shared" ref="CK10:CK19" si="42">AS10/AS$19*100</f>
        <v>26.68012544079399</v>
      </c>
      <c r="CL10" s="82">
        <f>AU10/AT10</f>
        <v>0.98636036184817089</v>
      </c>
      <c r="CM10" s="71">
        <f>AW10/AV10</f>
        <v>0.95529058992067883</v>
      </c>
      <c r="CN10" s="71">
        <f>AY10/AX10</f>
        <v>0.80302245556474494</v>
      </c>
      <c r="CO10" s="71">
        <f>BA10/AZ10</f>
        <v>1.0717592148126895</v>
      </c>
      <c r="CP10" s="71">
        <f>BC10/BB10</f>
        <v>0.97315778285926502</v>
      </c>
      <c r="CQ10" s="71">
        <f t="shared" ref="CQ10:CQ18" si="43">BE10/BD10</f>
        <v>0.87288856395394121</v>
      </c>
      <c r="CR10" s="71">
        <f t="shared" ref="CR10:CR18" si="44">BG10/BF10</f>
        <v>0.9383215854339314</v>
      </c>
      <c r="CS10" s="71">
        <f t="shared" ref="CS10:CS18" si="45">BI10/BH10</f>
        <v>1.0035345334182928</v>
      </c>
      <c r="CT10" s="71">
        <f t="shared" ref="CT10:CT18" si="46">BK10/BJ10</f>
        <v>0.93785511080155515</v>
      </c>
      <c r="CU10" s="71">
        <f t="shared" ref="CU10:CU18" si="47">BM10/BL10</f>
        <v>0.95649970140978235</v>
      </c>
      <c r="CV10" s="71">
        <f>BO10/BN10</f>
        <v>1.2496048953604075</v>
      </c>
      <c r="CW10" s="71">
        <f>BQ10/BP10</f>
        <v>1.2113744379114924</v>
      </c>
      <c r="CX10" s="71">
        <f>BS10/BR10</f>
        <v>1.0289096722013309</v>
      </c>
      <c r="CY10" s="71">
        <f>BU10/BT10</f>
        <v>1.1356711087082592</v>
      </c>
      <c r="CZ10" s="71">
        <f>BW10/BV10</f>
        <v>1.0235849558315857</v>
      </c>
      <c r="DA10" s="71">
        <f>BY10/BX10</f>
        <v>1.6911012940517478</v>
      </c>
      <c r="DB10" s="71">
        <f>CA10/BZ10</f>
        <v>1.0585989208895343</v>
      </c>
      <c r="DC10" s="71">
        <f t="shared" ref="DC10:DC18" si="48">CC10/CB10</f>
        <v>1.1207247241752607</v>
      </c>
      <c r="DD10" s="71">
        <f t="shared" ref="DD10:DD18" si="49">CE10/CD10</f>
        <v>1.3363078277734757</v>
      </c>
      <c r="DE10" s="71">
        <f t="shared" ref="DE10:DE18" si="50">CG10/CF10</f>
        <v>1.2453749143721242</v>
      </c>
      <c r="DF10" s="71">
        <f t="shared" ref="DF10:DF18" si="51">CI10/CH10</f>
        <v>1.4441685883699089</v>
      </c>
      <c r="DG10" s="90">
        <f t="shared" ref="DG10:DG18" si="52">CK10/CJ10</f>
        <v>0.95267347647109157</v>
      </c>
      <c r="DH10" s="6">
        <v>5.7140834852152677E-4</v>
      </c>
    </row>
    <row r="11" spans="1:117" s="27" customFormat="1" x14ac:dyDescent="0.25">
      <c r="A11" s="2" t="s">
        <v>29</v>
      </c>
      <c r="B11" s="35">
        <v>3318783674.9349999</v>
      </c>
      <c r="C11" s="36">
        <v>2562823314.7119999</v>
      </c>
      <c r="D11" s="27">
        <v>2247501720.2389998</v>
      </c>
      <c r="E11" s="27">
        <v>2051535957.5220001</v>
      </c>
      <c r="F11" s="35">
        <v>1397101306.158</v>
      </c>
      <c r="G11" s="36">
        <v>663188976.66299999</v>
      </c>
      <c r="H11" s="27">
        <v>3428478577.9000001</v>
      </c>
      <c r="I11" s="27">
        <v>3220424314.7189999</v>
      </c>
      <c r="J11" s="35">
        <v>2526203245.4390001</v>
      </c>
      <c r="K11" s="36">
        <v>1993207301.5929999</v>
      </c>
      <c r="L11" s="27">
        <v>565531322.84899998</v>
      </c>
      <c r="M11" s="27">
        <v>418555774.84299999</v>
      </c>
      <c r="N11" s="35">
        <v>1163050539.046</v>
      </c>
      <c r="O11" s="36">
        <v>856719131.25699997</v>
      </c>
      <c r="P11" s="27">
        <v>1613739899.6830001</v>
      </c>
      <c r="Q11" s="27">
        <v>943805869.64499998</v>
      </c>
      <c r="R11" s="35">
        <v>861097715.50300002</v>
      </c>
      <c r="S11" s="36">
        <v>563002072.57000005</v>
      </c>
      <c r="T11" s="27">
        <v>996917665.98500001</v>
      </c>
      <c r="U11" s="27">
        <v>665439504.42299998</v>
      </c>
      <c r="V11" s="35">
        <v>245020868.815</v>
      </c>
      <c r="W11" s="36">
        <v>254808180.18599999</v>
      </c>
      <c r="X11" s="27">
        <v>622451103.10800004</v>
      </c>
      <c r="Y11" s="27">
        <v>340286792.83499998</v>
      </c>
      <c r="Z11" s="35">
        <v>143646185.50099999</v>
      </c>
      <c r="AA11" s="36">
        <v>92837674.932999998</v>
      </c>
      <c r="AB11" s="27">
        <v>556586924.79100001</v>
      </c>
      <c r="AC11" s="27">
        <v>476431139.33700001</v>
      </c>
      <c r="AD11" s="35">
        <v>864496200.16799998</v>
      </c>
      <c r="AE11" s="36">
        <v>762175719.53999996</v>
      </c>
      <c r="AF11" s="37">
        <v>1237886306.7249999</v>
      </c>
      <c r="AG11" s="37">
        <v>6276680936.0570002</v>
      </c>
      <c r="AH11" s="35">
        <v>1260279418.849</v>
      </c>
      <c r="AI11" s="36">
        <v>1241828190.233</v>
      </c>
      <c r="AJ11" s="27">
        <v>10084673.013</v>
      </c>
      <c r="AK11" s="27">
        <v>6751656.2879999997</v>
      </c>
      <c r="AL11" s="35">
        <v>816704747.83599997</v>
      </c>
      <c r="AM11" s="36">
        <v>615640300.08800006</v>
      </c>
      <c r="AN11" s="27">
        <v>216111364.667</v>
      </c>
      <c r="AO11" s="27">
        <v>172398916.99000001</v>
      </c>
      <c r="AP11" s="35">
        <v>2579358767.6989999</v>
      </c>
      <c r="AQ11" s="36">
        <v>2259608282.7319999</v>
      </c>
      <c r="AR11" s="27">
        <v>1403062071.023</v>
      </c>
      <c r="AS11" s="27">
        <v>1265429621.9100001</v>
      </c>
      <c r="AT11" s="82">
        <f t="shared" si="17"/>
        <v>16.947759971819711</v>
      </c>
      <c r="AU11" s="71">
        <f t="shared" si="17"/>
        <v>15.823845729226187</v>
      </c>
      <c r="AV11" s="82">
        <f t="shared" si="17"/>
        <v>16.139457991575824</v>
      </c>
      <c r="AW11" s="90">
        <f t="shared" si="17"/>
        <v>15.077188278541549</v>
      </c>
      <c r="AX11" s="71">
        <f t="shared" si="17"/>
        <v>14.872352944239879</v>
      </c>
      <c r="AY11" s="71">
        <f t="shared" si="17"/>
        <v>13.232767540625431</v>
      </c>
      <c r="AZ11" s="82">
        <f t="shared" si="17"/>
        <v>17.738341415645326</v>
      </c>
      <c r="BA11" s="90">
        <f t="shared" si="17"/>
        <v>16.209167399412813</v>
      </c>
      <c r="BB11" s="71">
        <f t="shared" si="17"/>
        <v>15.831809250107348</v>
      </c>
      <c r="BC11" s="71">
        <f t="shared" si="17"/>
        <v>15.873127798469056</v>
      </c>
      <c r="BD11" s="82">
        <f t="shared" si="18"/>
        <v>17.483723090746871</v>
      </c>
      <c r="BE11" s="90">
        <f t="shared" si="18"/>
        <v>14.278396276338071</v>
      </c>
      <c r="BF11" s="71">
        <f t="shared" si="18"/>
        <v>15.512935643203484</v>
      </c>
      <c r="BG11" s="71">
        <f t="shared" si="18"/>
        <v>17.996614815963248</v>
      </c>
      <c r="BH11" s="82">
        <f t="shared" si="18"/>
        <v>12.567270711918981</v>
      </c>
      <c r="BI11" s="90">
        <f t="shared" si="18"/>
        <v>12.053179824217315</v>
      </c>
      <c r="BJ11" s="71">
        <f t="shared" si="18"/>
        <v>16.996094656690005</v>
      </c>
      <c r="BK11" s="71">
        <f t="shared" si="18"/>
        <v>15.25387981996392</v>
      </c>
      <c r="BL11" s="82">
        <f t="shared" si="18"/>
        <v>17.484473136555089</v>
      </c>
      <c r="BM11" s="90">
        <f t="shared" si="18"/>
        <v>17.329292871413223</v>
      </c>
      <c r="BN11" s="71">
        <f t="shared" si="19"/>
        <v>14.056040534133729</v>
      </c>
      <c r="BO11" s="71">
        <f t="shared" si="20"/>
        <v>16.464907544071938</v>
      </c>
      <c r="BP11" s="82">
        <f t="shared" si="21"/>
        <v>15.755532058788713</v>
      </c>
      <c r="BQ11" s="90">
        <f t="shared" si="22"/>
        <v>15.986739211057552</v>
      </c>
      <c r="BR11" s="71">
        <f t="shared" si="23"/>
        <v>17.884007030448014</v>
      </c>
      <c r="BS11" s="71">
        <f t="shared" si="24"/>
        <v>17.021867364205345</v>
      </c>
      <c r="BT11" s="82">
        <f t="shared" si="25"/>
        <v>12.484865646293517</v>
      </c>
      <c r="BU11" s="90">
        <f t="shared" si="26"/>
        <v>14.77728587014046</v>
      </c>
      <c r="BV11" s="71">
        <f t="shared" si="27"/>
        <v>14.417880744997769</v>
      </c>
      <c r="BW11" s="71">
        <f t="shared" si="28"/>
        <v>16.903671249885168</v>
      </c>
      <c r="BX11" s="82">
        <f t="shared" si="29"/>
        <v>16.956592346709733</v>
      </c>
      <c r="BY11" s="90">
        <f t="shared" si="30"/>
        <v>16.407619230954339</v>
      </c>
      <c r="BZ11" s="71">
        <f t="shared" si="31"/>
        <v>17.213301209083969</v>
      </c>
      <c r="CA11" s="71">
        <f t="shared" si="32"/>
        <v>19.127299338204676</v>
      </c>
      <c r="CB11" s="82">
        <f t="shared" si="33"/>
        <v>21.229212244566938</v>
      </c>
      <c r="CC11" s="90">
        <f t="shared" si="34"/>
        <v>17.116478819622277</v>
      </c>
      <c r="CD11" s="71">
        <f t="shared" si="35"/>
        <v>18.896949306837847</v>
      </c>
      <c r="CE11" s="71">
        <f t="shared" si="36"/>
        <v>18.310130583812146</v>
      </c>
      <c r="CF11" s="82">
        <f t="shared" si="37"/>
        <v>12.885610076481873</v>
      </c>
      <c r="CG11" s="90">
        <f t="shared" si="38"/>
        <v>15.373229052668702</v>
      </c>
      <c r="CH11" s="71">
        <f t="shared" si="39"/>
        <v>17.615859406997618</v>
      </c>
      <c r="CI11" s="71">
        <f t="shared" si="40"/>
        <v>17.30591796712023</v>
      </c>
      <c r="CJ11" s="82">
        <f t="shared" si="41"/>
        <v>18.165373142790415</v>
      </c>
      <c r="CK11" s="90">
        <f t="shared" si="42"/>
        <v>19.005577056750901</v>
      </c>
      <c r="CL11" s="82">
        <f t="shared" ref="CL11:CL32" si="53">AU11/AT11</f>
        <v>0.93368361102220365</v>
      </c>
      <c r="CM11" s="71">
        <f>AW11/AV11</f>
        <v>0.93418182236424918</v>
      </c>
      <c r="CN11" s="71">
        <f t="shared" ref="CN11:CN28" si="54">AY11/AX11</f>
        <v>0.8897561529260597</v>
      </c>
      <c r="CO11" s="71">
        <f t="shared" ref="CO11:CO31" si="55">BA11/AZ11</f>
        <v>0.91379272839546477</v>
      </c>
      <c r="CP11" s="71">
        <f t="shared" ref="CP11:CP31" si="56">BC11/BB11</f>
        <v>1.0026098437461548</v>
      </c>
      <c r="CQ11" s="71">
        <f t="shared" si="43"/>
        <v>0.81666794893902239</v>
      </c>
      <c r="CR11" s="71">
        <f t="shared" si="44"/>
        <v>1.1601037501788329</v>
      </c>
      <c r="CS11" s="71">
        <f t="shared" si="45"/>
        <v>0.95909287708634339</v>
      </c>
      <c r="CT11" s="71">
        <f t="shared" si="46"/>
        <v>0.89749322583112856</v>
      </c>
      <c r="CU11" s="71">
        <f t="shared" si="47"/>
        <v>0.99112468165726841</v>
      </c>
      <c r="CV11" s="71">
        <f t="shared" ref="CV11:CV32" si="57">BO11/BN11</f>
        <v>1.171375929379864</v>
      </c>
      <c r="CW11" s="71">
        <f t="shared" ref="CW11:CW32" si="58">BQ11/BP11</f>
        <v>1.0146746648355722</v>
      </c>
      <c r="CX11" s="71">
        <f t="shared" ref="CX11:CX28" si="59">BS11/BR11</f>
        <v>0.95179270144689321</v>
      </c>
      <c r="CY11" s="71">
        <f t="shared" ref="CY11:CY32" si="60">BU11/BT11</f>
        <v>1.1836159305829224</v>
      </c>
      <c r="CZ11" s="71">
        <f t="shared" ref="CZ11:CZ32" si="61">BW11/BV11</f>
        <v>1.1724102556299638</v>
      </c>
      <c r="DA11" s="71">
        <f t="shared" ref="DA11:DA32" si="62">BY11/BX11</f>
        <v>0.96762479721570249</v>
      </c>
      <c r="DB11" s="71">
        <f t="shared" ref="DB11:DB32" si="63">CA11/BZ11</f>
        <v>1.1111929725665077</v>
      </c>
      <c r="DC11" s="71">
        <f t="shared" si="48"/>
        <v>0.80627008776563491</v>
      </c>
      <c r="DD11" s="71">
        <f t="shared" si="49"/>
        <v>0.96894637787839322</v>
      </c>
      <c r="DE11" s="71">
        <f t="shared" si="50"/>
        <v>1.1930540317006098</v>
      </c>
      <c r="DF11" s="71">
        <f t="shared" si="51"/>
        <v>0.98240554532614688</v>
      </c>
      <c r="DG11" s="90">
        <f t="shared" si="52"/>
        <v>1.0462530500945946</v>
      </c>
      <c r="DH11" s="6">
        <v>5.1778166732486898E-2</v>
      </c>
    </row>
    <row r="12" spans="1:117" s="27" customFormat="1" x14ac:dyDescent="0.25">
      <c r="A12" s="2" t="s">
        <v>30</v>
      </c>
      <c r="B12" s="35">
        <v>2563759978.9949999</v>
      </c>
      <c r="C12" s="36">
        <v>1902452546.1760001</v>
      </c>
      <c r="D12" s="27">
        <v>1728316318.0190001</v>
      </c>
      <c r="E12" s="27">
        <v>1583500910.049</v>
      </c>
      <c r="F12" s="35">
        <v>1209167411.7869999</v>
      </c>
      <c r="G12" s="36">
        <v>567848890.98599994</v>
      </c>
      <c r="H12" s="27">
        <v>2467929797.4299998</v>
      </c>
      <c r="I12" s="27">
        <v>2150924521.3179998</v>
      </c>
      <c r="J12" s="35">
        <v>1947859002.0209999</v>
      </c>
      <c r="K12" s="36">
        <v>1487757887.029</v>
      </c>
      <c r="L12" s="27">
        <v>238343399.57699999</v>
      </c>
      <c r="M12" s="27">
        <v>187819469.94100001</v>
      </c>
      <c r="N12" s="35">
        <v>669752392.22500002</v>
      </c>
      <c r="O12" s="36">
        <v>444250330.27700001</v>
      </c>
      <c r="P12" s="27">
        <v>1401266091.664</v>
      </c>
      <c r="Q12" s="27">
        <v>794356961.34500003</v>
      </c>
      <c r="R12" s="35">
        <v>374292681.03299999</v>
      </c>
      <c r="S12" s="36">
        <v>309653784.648</v>
      </c>
      <c r="T12" s="27">
        <v>588231132.73000002</v>
      </c>
      <c r="U12" s="27">
        <v>386582252.46499997</v>
      </c>
      <c r="V12" s="35">
        <v>271213094.833</v>
      </c>
      <c r="W12" s="36">
        <v>216829032.45699999</v>
      </c>
      <c r="X12" s="27">
        <v>609177999.90699995</v>
      </c>
      <c r="Y12" s="27">
        <v>217008639.17699999</v>
      </c>
      <c r="Z12" s="35">
        <v>89030069.937999994</v>
      </c>
      <c r="AA12" s="36">
        <v>49072562.049000002</v>
      </c>
      <c r="AB12" s="27">
        <v>867024055.17999995</v>
      </c>
      <c r="AC12" s="27">
        <v>574204727.53499997</v>
      </c>
      <c r="AD12" s="35">
        <v>1083722952.4460001</v>
      </c>
      <c r="AE12" s="36">
        <v>838285807.82200003</v>
      </c>
      <c r="AF12" s="37">
        <v>856862892.99100006</v>
      </c>
      <c r="AG12" s="37">
        <v>3163371466.6090002</v>
      </c>
      <c r="AH12" s="35">
        <v>819022943.05599999</v>
      </c>
      <c r="AI12" s="36">
        <v>795466761.51400006</v>
      </c>
      <c r="AJ12" s="27">
        <v>141729.58499999999</v>
      </c>
      <c r="AK12" s="27">
        <v>49443.728000000003</v>
      </c>
      <c r="AL12" s="35">
        <v>256450545.52500001</v>
      </c>
      <c r="AM12" s="36">
        <v>118379513.727</v>
      </c>
      <c r="AN12" s="27">
        <v>118195691.942</v>
      </c>
      <c r="AO12" s="27">
        <v>64301041.359999999</v>
      </c>
      <c r="AP12" s="35">
        <v>1311707754.3380001</v>
      </c>
      <c r="AQ12" s="36">
        <v>541720078.77400005</v>
      </c>
      <c r="AR12" s="27">
        <v>240155562.743</v>
      </c>
      <c r="AS12" s="27">
        <v>209165922.35600001</v>
      </c>
      <c r="AT12" s="82">
        <f t="shared" si="17"/>
        <v>13.092142485067452</v>
      </c>
      <c r="AU12" s="71">
        <f t="shared" si="17"/>
        <v>11.746465480101023</v>
      </c>
      <c r="AV12" s="82">
        <f t="shared" si="17"/>
        <v>12.411153397407141</v>
      </c>
      <c r="AW12" s="90">
        <f t="shared" si="17"/>
        <v>11.637495932017867</v>
      </c>
      <c r="AX12" s="71">
        <f t="shared" si="17"/>
        <v>12.871768451940421</v>
      </c>
      <c r="AY12" s="71">
        <f t="shared" si="17"/>
        <v>11.330424112941856</v>
      </c>
      <c r="AZ12" s="82">
        <f t="shared" si="17"/>
        <v>12.768632016208153</v>
      </c>
      <c r="BA12" s="90">
        <f t="shared" si="17"/>
        <v>10.826118617411902</v>
      </c>
      <c r="BB12" s="71">
        <f t="shared" si="17"/>
        <v>12.207304468386877</v>
      </c>
      <c r="BC12" s="71">
        <f t="shared" si="17"/>
        <v>11.847925228408435</v>
      </c>
      <c r="BD12" s="82">
        <f t="shared" si="18"/>
        <v>7.3685220081508183</v>
      </c>
      <c r="BE12" s="90">
        <f t="shared" si="18"/>
        <v>6.4071767286816002</v>
      </c>
      <c r="BF12" s="71">
        <f t="shared" si="18"/>
        <v>8.9332538945300932</v>
      </c>
      <c r="BG12" s="71">
        <f t="shared" si="18"/>
        <v>9.3321157240053161</v>
      </c>
      <c r="BH12" s="82">
        <f t="shared" si="18"/>
        <v>10.912595218618229</v>
      </c>
      <c r="BI12" s="90">
        <f t="shared" si="18"/>
        <v>10.144593933614185</v>
      </c>
      <c r="BJ12" s="71">
        <f t="shared" si="18"/>
        <v>7.3876793790204687</v>
      </c>
      <c r="BK12" s="71">
        <f t="shared" si="18"/>
        <v>8.3897055569547678</v>
      </c>
      <c r="BL12" s="82">
        <f t="shared" si="18"/>
        <v>10.316710987502761</v>
      </c>
      <c r="BM12" s="90">
        <f t="shared" si="18"/>
        <v>10.067326973118975</v>
      </c>
      <c r="BN12" s="71">
        <f t="shared" si="19"/>
        <v>15.558602305172808</v>
      </c>
      <c r="BO12" s="71">
        <f t="shared" si="20"/>
        <v>14.010813819513434</v>
      </c>
      <c r="BP12" s="82">
        <f t="shared" si="21"/>
        <v>15.419562209978462</v>
      </c>
      <c r="BQ12" s="90">
        <f t="shared" si="22"/>
        <v>10.195107756507548</v>
      </c>
      <c r="BR12" s="71">
        <f t="shared" si="23"/>
        <v>11.084278995221814</v>
      </c>
      <c r="BS12" s="71">
        <f t="shared" si="24"/>
        <v>8.9974963615002981</v>
      </c>
      <c r="BT12" s="82">
        <f t="shared" si="25"/>
        <v>19.448316801713542</v>
      </c>
      <c r="BU12" s="90">
        <f t="shared" si="26"/>
        <v>17.809892566171822</v>
      </c>
      <c r="BV12" s="71">
        <f t="shared" si="27"/>
        <v>18.074097128416376</v>
      </c>
      <c r="BW12" s="71">
        <f t="shared" si="28"/>
        <v>18.591654582514998</v>
      </c>
      <c r="BX12" s="82">
        <f t="shared" si="29"/>
        <v>11.737325709588383</v>
      </c>
      <c r="BY12" s="90">
        <f t="shared" si="30"/>
        <v>8.269242142295619</v>
      </c>
      <c r="BZ12" s="71">
        <f t="shared" si="31"/>
        <v>11.186478494466721</v>
      </c>
      <c r="CA12" s="71">
        <f t="shared" si="32"/>
        <v>12.252202825429325</v>
      </c>
      <c r="CB12" s="82">
        <f t="shared" si="33"/>
        <v>0.29835448679603022</v>
      </c>
      <c r="CC12" s="90">
        <f t="shared" si="34"/>
        <v>0.12534739432446138</v>
      </c>
      <c r="CD12" s="71">
        <f t="shared" si="35"/>
        <v>5.9337636659239479</v>
      </c>
      <c r="CE12" s="71">
        <f t="shared" si="36"/>
        <v>3.5207967289986084</v>
      </c>
      <c r="CF12" s="82">
        <f t="shared" si="37"/>
        <v>7.0474017015781074</v>
      </c>
      <c r="CG12" s="90">
        <f t="shared" si="38"/>
        <v>5.7338796229778097</v>
      </c>
      <c r="CH12" s="71">
        <f t="shared" si="39"/>
        <v>8.9583735589058833</v>
      </c>
      <c r="CI12" s="71">
        <f t="shared" si="40"/>
        <v>4.1489329438418716</v>
      </c>
      <c r="CJ12" s="82">
        <f t="shared" si="41"/>
        <v>3.109281834097771</v>
      </c>
      <c r="CK12" s="90">
        <f t="shared" si="42"/>
        <v>3.1414777923272497</v>
      </c>
      <c r="CL12" s="82">
        <f t="shared" si="53"/>
        <v>0.89721491295246192</v>
      </c>
      <c r="CM12" s="71">
        <f t="shared" ref="CM12:CM31" si="64">AW12/AV12</f>
        <v>0.93766433782448444</v>
      </c>
      <c r="CN12" s="71">
        <f t="shared" si="54"/>
        <v>0.88025387927435816</v>
      </c>
      <c r="CO12" s="71">
        <f t="shared" si="55"/>
        <v>0.84786832322127559</v>
      </c>
      <c r="CP12" s="71">
        <f t="shared" si="56"/>
        <v>0.97056031158155176</v>
      </c>
      <c r="CQ12" s="71">
        <f t="shared" si="43"/>
        <v>0.86953349960740978</v>
      </c>
      <c r="CR12" s="71">
        <f t="shared" si="44"/>
        <v>1.044649109292578</v>
      </c>
      <c r="CS12" s="71">
        <f t="shared" si="45"/>
        <v>0.92962248946119264</v>
      </c>
      <c r="CT12" s="71">
        <f t="shared" si="46"/>
        <v>1.1356347679055825</v>
      </c>
      <c r="CU12" s="71">
        <f t="shared" si="47"/>
        <v>0.97582717838215305</v>
      </c>
      <c r="CV12" s="71">
        <f t="shared" si="57"/>
        <v>0.90051879627100062</v>
      </c>
      <c r="CW12" s="71">
        <f t="shared" si="58"/>
        <v>0.66118010470556599</v>
      </c>
      <c r="CX12" s="71">
        <f t="shared" si="59"/>
        <v>0.81173492343335263</v>
      </c>
      <c r="CY12" s="71">
        <f t="shared" si="60"/>
        <v>0.91575495955529873</v>
      </c>
      <c r="CZ12" s="71">
        <f t="shared" si="61"/>
        <v>1.0286353144182738</v>
      </c>
      <c r="DA12" s="71">
        <f t="shared" si="62"/>
        <v>0.70452523401820244</v>
      </c>
      <c r="DB12" s="71">
        <f t="shared" si="63"/>
        <v>1.095268974189666</v>
      </c>
      <c r="DC12" s="71">
        <f t="shared" si="48"/>
        <v>0.42012907421149331</v>
      </c>
      <c r="DD12" s="71">
        <f t="shared" si="49"/>
        <v>0.59334967269047512</v>
      </c>
      <c r="DE12" s="71">
        <f t="shared" si="50"/>
        <v>0.81361611921367216</v>
      </c>
      <c r="DF12" s="71">
        <f t="shared" si="51"/>
        <v>0.46313462109617531</v>
      </c>
      <c r="DG12" s="90">
        <f t="shared" si="52"/>
        <v>1.0103547892881255</v>
      </c>
      <c r="DH12" s="6">
        <v>3.7391062729812803E-2</v>
      </c>
    </row>
    <row r="13" spans="1:117" s="27" customFormat="1" x14ac:dyDescent="0.25">
      <c r="A13" s="2" t="s">
        <v>31</v>
      </c>
      <c r="B13" s="35">
        <v>1111290669.5739999</v>
      </c>
      <c r="C13" s="36">
        <v>777999598.51499999</v>
      </c>
      <c r="D13" s="27">
        <v>766480532.14900005</v>
      </c>
      <c r="E13" s="27">
        <v>680034895.38600004</v>
      </c>
      <c r="F13" s="35">
        <v>799488507.11699998</v>
      </c>
      <c r="G13" s="36">
        <v>353894854.83499998</v>
      </c>
      <c r="H13" s="27">
        <v>1061748248.983</v>
      </c>
      <c r="I13" s="27">
        <v>1055016002.591</v>
      </c>
      <c r="J13" s="35">
        <v>877448175.54100001</v>
      </c>
      <c r="K13" s="36">
        <v>660152953.01699996</v>
      </c>
      <c r="L13" s="27">
        <v>121596626.45</v>
      </c>
      <c r="M13" s="27">
        <v>106564256.289</v>
      </c>
      <c r="N13" s="35">
        <v>387159715.111</v>
      </c>
      <c r="O13" s="36">
        <v>262138932.683</v>
      </c>
      <c r="P13" s="27">
        <v>616172124.40699995</v>
      </c>
      <c r="Q13" s="27">
        <v>351971714.00800002</v>
      </c>
      <c r="R13" s="35">
        <v>54703653.795000002</v>
      </c>
      <c r="S13" s="36">
        <v>46001294.380000003</v>
      </c>
      <c r="T13" s="27">
        <v>60321404.425999999</v>
      </c>
      <c r="U13" s="27">
        <v>46532084.369999997</v>
      </c>
      <c r="V13" s="35">
        <v>106609037.336</v>
      </c>
      <c r="W13" s="36">
        <v>130509037.14</v>
      </c>
      <c r="X13" s="27">
        <v>192376975.97999999</v>
      </c>
      <c r="Y13" s="27">
        <v>98433860.338</v>
      </c>
      <c r="Z13" s="35">
        <v>38732171.796999998</v>
      </c>
      <c r="AA13" s="36">
        <v>27891820.592999998</v>
      </c>
      <c r="AB13" s="27">
        <v>303946448.54400003</v>
      </c>
      <c r="AC13" s="27">
        <v>307287293.42799997</v>
      </c>
      <c r="AD13" s="35">
        <v>329999637.60699999</v>
      </c>
      <c r="AE13" s="36">
        <v>195549944.54699999</v>
      </c>
      <c r="AF13" s="37">
        <v>281595319.25400001</v>
      </c>
      <c r="AG13" s="37">
        <v>1682100358.6300001</v>
      </c>
      <c r="AH13" s="35">
        <v>110109801.89</v>
      </c>
      <c r="AI13" s="36">
        <v>113205311.855</v>
      </c>
      <c r="AJ13" s="27">
        <v>59790.281999999999</v>
      </c>
      <c r="AK13" s="27">
        <v>36595.713000000003</v>
      </c>
      <c r="AL13" s="35">
        <v>105826082.212</v>
      </c>
      <c r="AM13" s="36">
        <v>80943307.518000007</v>
      </c>
      <c r="AN13" s="27">
        <v>52182117.221000001</v>
      </c>
      <c r="AO13" s="27">
        <v>30284297.745999999</v>
      </c>
      <c r="AP13" s="35">
        <v>430999100.68699998</v>
      </c>
      <c r="AQ13" s="36">
        <v>355717064.185</v>
      </c>
      <c r="AR13" s="27">
        <v>491870864.54699999</v>
      </c>
      <c r="AS13" s="27">
        <v>511243577.52499998</v>
      </c>
      <c r="AT13" s="82">
        <f t="shared" si="17"/>
        <v>5.6749367755136468</v>
      </c>
      <c r="AU13" s="71">
        <f t="shared" si="17"/>
        <v>4.803665377019847</v>
      </c>
      <c r="AV13" s="82">
        <f t="shared" si="17"/>
        <v>5.5041472220381564</v>
      </c>
      <c r="AW13" s="90">
        <f t="shared" si="17"/>
        <v>4.9977257849759509</v>
      </c>
      <c r="AX13" s="71">
        <f t="shared" si="17"/>
        <v>8.5106750672257778</v>
      </c>
      <c r="AY13" s="71">
        <f t="shared" si="17"/>
        <v>7.0613482923353992</v>
      </c>
      <c r="AZ13" s="82">
        <f t="shared" si="17"/>
        <v>5.4932975400009578</v>
      </c>
      <c r="BA13" s="90">
        <f t="shared" si="17"/>
        <v>5.3101483915944829</v>
      </c>
      <c r="BB13" s="71">
        <f t="shared" si="17"/>
        <v>5.4990001960850767</v>
      </c>
      <c r="BC13" s="71">
        <f t="shared" si="17"/>
        <v>5.2572013866299088</v>
      </c>
      <c r="BD13" s="82">
        <f t="shared" si="18"/>
        <v>3.7592289935608578</v>
      </c>
      <c r="BE13" s="90">
        <f t="shared" si="18"/>
        <v>3.6352781914389598</v>
      </c>
      <c r="BF13" s="71">
        <f t="shared" si="18"/>
        <v>5.1639920558262133</v>
      </c>
      <c r="BG13" s="71">
        <f t="shared" si="18"/>
        <v>5.506604472392099</v>
      </c>
      <c r="BH13" s="82">
        <f t="shared" si="18"/>
        <v>4.7985439872200768</v>
      </c>
      <c r="BI13" s="90">
        <f t="shared" si="18"/>
        <v>4.4949692499498095</v>
      </c>
      <c r="BJ13" s="71">
        <f t="shared" si="18"/>
        <v>1.0797247062994679</v>
      </c>
      <c r="BK13" s="71">
        <f t="shared" si="18"/>
        <v>1.2463510353206686</v>
      </c>
      <c r="BL13" s="82">
        <f t="shared" si="18"/>
        <v>1.057948927210145</v>
      </c>
      <c r="BM13" s="90">
        <f t="shared" si="18"/>
        <v>1.2117827580198117</v>
      </c>
      <c r="BN13" s="71">
        <f t="shared" si="19"/>
        <v>6.1158094710341464</v>
      </c>
      <c r="BO13" s="71">
        <f t="shared" si="20"/>
        <v>8.4330857377004023</v>
      </c>
      <c r="BP13" s="82">
        <f t="shared" si="21"/>
        <v>4.8694613878767825</v>
      </c>
      <c r="BQ13" s="90">
        <f t="shared" si="22"/>
        <v>4.6244417588204794</v>
      </c>
      <c r="BR13" s="71">
        <f t="shared" si="23"/>
        <v>4.8221707406024104</v>
      </c>
      <c r="BS13" s="71">
        <f t="shared" si="24"/>
        <v>5.1139892400676183</v>
      </c>
      <c r="BT13" s="82">
        <f t="shared" si="25"/>
        <v>6.8178579206919725</v>
      </c>
      <c r="BU13" s="90">
        <f t="shared" si="26"/>
        <v>9.5310146720601683</v>
      </c>
      <c r="BV13" s="71">
        <f t="shared" si="27"/>
        <v>5.5036626187432534</v>
      </c>
      <c r="BW13" s="71">
        <f t="shared" si="28"/>
        <v>4.3369421129693766</v>
      </c>
      <c r="BX13" s="82">
        <f t="shared" si="29"/>
        <v>3.8572985333074037</v>
      </c>
      <c r="BY13" s="90">
        <f t="shared" si="30"/>
        <v>4.397110905240722</v>
      </c>
      <c r="BZ13" s="71">
        <f t="shared" si="31"/>
        <v>1.5039150506291212</v>
      </c>
      <c r="CA13" s="71">
        <f t="shared" si="32"/>
        <v>1.7436485204278744</v>
      </c>
      <c r="CB13" s="82">
        <f t="shared" si="33"/>
        <v>0.12586432749026902</v>
      </c>
      <c r="CC13" s="90">
        <f t="shared" si="34"/>
        <v>9.277571602197586E-2</v>
      </c>
      <c r="CD13" s="71">
        <f t="shared" si="35"/>
        <v>2.4486084061592721</v>
      </c>
      <c r="CE13" s="71">
        <f t="shared" si="36"/>
        <v>2.4073838738763422</v>
      </c>
      <c r="CF13" s="82">
        <f t="shared" si="37"/>
        <v>3.1113514854304678</v>
      </c>
      <c r="CG13" s="90">
        <f t="shared" si="38"/>
        <v>2.7005241916657852</v>
      </c>
      <c r="CH13" s="71">
        <f t="shared" si="39"/>
        <v>2.943529863826452</v>
      </c>
      <c r="CI13" s="71">
        <f t="shared" si="40"/>
        <v>2.724370581987543</v>
      </c>
      <c r="CJ13" s="82">
        <f t="shared" si="41"/>
        <v>6.3682270208106182</v>
      </c>
      <c r="CK13" s="90">
        <f t="shared" si="42"/>
        <v>7.6784034759314697</v>
      </c>
      <c r="CL13" s="82">
        <f t="shared" si="53"/>
        <v>0.84647028980953898</v>
      </c>
      <c r="CM13" s="71">
        <f t="shared" si="64"/>
        <v>0.90799275225878129</v>
      </c>
      <c r="CN13" s="71">
        <f t="shared" si="54"/>
        <v>0.82970483969342568</v>
      </c>
      <c r="CO13" s="71">
        <f t="shared" si="55"/>
        <v>0.96665952516265063</v>
      </c>
      <c r="CP13" s="71">
        <f t="shared" si="56"/>
        <v>0.95602858686433356</v>
      </c>
      <c r="CQ13" s="71">
        <f t="shared" si="43"/>
        <v>0.96702759998547261</v>
      </c>
      <c r="CR13" s="71">
        <f t="shared" si="44"/>
        <v>1.0663464259553492</v>
      </c>
      <c r="CS13" s="71">
        <f t="shared" si="45"/>
        <v>0.93673607284235061</v>
      </c>
      <c r="CT13" s="71">
        <f t="shared" si="46"/>
        <v>1.1543229751519513</v>
      </c>
      <c r="CU13" s="71">
        <f t="shared" si="47"/>
        <v>1.1454076154841737</v>
      </c>
      <c r="CV13" s="71">
        <f t="shared" si="57"/>
        <v>1.3788993554559539</v>
      </c>
      <c r="CW13" s="71">
        <f t="shared" si="58"/>
        <v>0.94968239615446703</v>
      </c>
      <c r="CX13" s="71">
        <f t="shared" si="59"/>
        <v>1.0605160030954757</v>
      </c>
      <c r="CY13" s="71">
        <f t="shared" si="60"/>
        <v>1.397948561399887</v>
      </c>
      <c r="CZ13" s="71">
        <f t="shared" si="61"/>
        <v>0.78801016948231939</v>
      </c>
      <c r="DA13" s="71">
        <f t="shared" si="62"/>
        <v>1.1399457074094965</v>
      </c>
      <c r="DB13" s="71">
        <f t="shared" si="63"/>
        <v>1.1594062574867292</v>
      </c>
      <c r="DC13" s="71">
        <f t="shared" si="48"/>
        <v>0.73710890028907239</v>
      </c>
      <c r="DD13" s="71">
        <f t="shared" si="49"/>
        <v>0.98316409754241108</v>
      </c>
      <c r="DE13" s="71">
        <f t="shared" si="50"/>
        <v>0.86795857180120461</v>
      </c>
      <c r="DF13" s="71">
        <f t="shared" si="51"/>
        <v>0.92554541928308753</v>
      </c>
      <c r="DG13" s="90">
        <f t="shared" si="52"/>
        <v>1.2057364555062733</v>
      </c>
      <c r="DH13" s="6">
        <v>0.43774109770524816</v>
      </c>
    </row>
    <row r="14" spans="1:117" s="27" customFormat="1" x14ac:dyDescent="0.25">
      <c r="A14" s="2" t="s">
        <v>32</v>
      </c>
      <c r="B14" s="35">
        <v>3056882074.4349999</v>
      </c>
      <c r="C14" s="36">
        <v>2867242646.9749999</v>
      </c>
      <c r="D14" s="27">
        <v>2328150408.4039998</v>
      </c>
      <c r="E14" s="27">
        <v>2531155755.3429999</v>
      </c>
      <c r="F14" s="35">
        <v>1420432498.7950001</v>
      </c>
      <c r="G14" s="36">
        <v>759571484.52600002</v>
      </c>
      <c r="H14" s="27">
        <v>2967121797.836</v>
      </c>
      <c r="I14" s="27">
        <v>3618486003.5159998</v>
      </c>
      <c r="J14" s="35">
        <v>2727793149.2969999</v>
      </c>
      <c r="K14" s="36">
        <v>2310618464.8460002</v>
      </c>
      <c r="L14" s="27">
        <v>666358102.63600004</v>
      </c>
      <c r="M14" s="27">
        <v>736506075.23699999</v>
      </c>
      <c r="N14" s="35">
        <v>1466625193.3800001</v>
      </c>
      <c r="O14" s="36">
        <v>883871474.17999995</v>
      </c>
      <c r="P14" s="27">
        <v>2667081637.4070001</v>
      </c>
      <c r="Q14" s="27">
        <v>1870218765.648</v>
      </c>
      <c r="R14" s="35">
        <v>1132020166.53</v>
      </c>
      <c r="S14" s="36">
        <v>939868692.50100005</v>
      </c>
      <c r="T14" s="27">
        <v>1177131998.434</v>
      </c>
      <c r="U14" s="27">
        <v>831491379.08000004</v>
      </c>
      <c r="V14" s="35">
        <v>247029260.09599999</v>
      </c>
      <c r="W14" s="36">
        <v>227796257.859</v>
      </c>
      <c r="X14" s="27">
        <v>601493605.07700002</v>
      </c>
      <c r="Y14" s="27">
        <v>416858385.71100003</v>
      </c>
      <c r="Z14" s="35">
        <v>135416326.21000001</v>
      </c>
      <c r="AA14" s="36">
        <v>76269183.305999994</v>
      </c>
      <c r="AB14" s="27">
        <v>626496913.71399999</v>
      </c>
      <c r="AC14" s="27">
        <v>420118739.58999997</v>
      </c>
      <c r="AD14" s="35">
        <v>869204409.06599998</v>
      </c>
      <c r="AE14" s="36">
        <v>616589202.18799996</v>
      </c>
      <c r="AF14" s="37">
        <v>1238519460.168</v>
      </c>
      <c r="AG14" s="37">
        <v>7702838951.7419996</v>
      </c>
      <c r="AH14" s="35">
        <v>1431211393.599</v>
      </c>
      <c r="AI14" s="36">
        <v>1129157514.602</v>
      </c>
      <c r="AJ14" s="27">
        <v>11661449.537</v>
      </c>
      <c r="AK14" s="27">
        <v>10372837.772</v>
      </c>
      <c r="AL14" s="35">
        <v>906659699.20599997</v>
      </c>
      <c r="AM14" s="36">
        <v>701136556.73199999</v>
      </c>
      <c r="AN14" s="27">
        <v>408913480.15600002</v>
      </c>
      <c r="AO14" s="27">
        <v>234400147.41800001</v>
      </c>
      <c r="AP14" s="35">
        <v>2858200119.3839998</v>
      </c>
      <c r="AQ14" s="36">
        <v>2751055536.6459999</v>
      </c>
      <c r="AR14" s="27">
        <v>1628299347.125</v>
      </c>
      <c r="AS14" s="27">
        <v>1288190875.089</v>
      </c>
      <c r="AT14" s="82">
        <f t="shared" ref="AT14:AT19" si="65">B14/B$19*100</f>
        <v>15.610328582412761</v>
      </c>
      <c r="AU14" s="71">
        <f t="shared" ref="AU14:BJ19" si="66">C14/C$19*100</f>
        <v>17.703446450458539</v>
      </c>
      <c r="AV14" s="82">
        <f t="shared" si="66"/>
        <v>16.718601537048304</v>
      </c>
      <c r="AW14" s="90">
        <f t="shared" si="66"/>
        <v>18.602019499437024</v>
      </c>
      <c r="AX14" s="71">
        <f t="shared" si="66"/>
        <v>15.120716989122013</v>
      </c>
      <c r="AY14" s="71">
        <f t="shared" si="66"/>
        <v>15.155910666361795</v>
      </c>
      <c r="AZ14" s="82">
        <f t="shared" si="66"/>
        <v>15.351363083054814</v>
      </c>
      <c r="BA14" s="90">
        <f t="shared" si="66"/>
        <v>18.212707280636984</v>
      </c>
      <c r="BB14" s="71">
        <f t="shared" si="66"/>
        <v>17.09518063971726</v>
      </c>
      <c r="BC14" s="71">
        <f t="shared" si="66"/>
        <v>18.400866862513681</v>
      </c>
      <c r="BD14" s="82">
        <f t="shared" si="66"/>
        <v>20.600840439874332</v>
      </c>
      <c r="BE14" s="90">
        <f t="shared" si="66"/>
        <v>25.124789177998895</v>
      </c>
      <c r="BF14" s="71">
        <f t="shared" si="66"/>
        <v>19.562058116809791</v>
      </c>
      <c r="BG14" s="71">
        <f t="shared" si="66"/>
        <v>18.566988744953505</v>
      </c>
      <c r="BH14" s="82">
        <f t="shared" si="66"/>
        <v>20.770346543867515</v>
      </c>
      <c r="BI14" s="90">
        <f t="shared" si="66"/>
        <v>23.884237021602747</v>
      </c>
      <c r="BJ14" s="71">
        <f t="shared" si="66"/>
        <v>22.343482693351579</v>
      </c>
      <c r="BK14" s="71">
        <f t="shared" ref="BK14:BN19" si="67">S14/S$19*100</f>
        <v>25.464638196645989</v>
      </c>
      <c r="BL14" s="82">
        <f t="shared" si="67"/>
        <v>20.645168108705541</v>
      </c>
      <c r="BM14" s="90">
        <f t="shared" si="67"/>
        <v>21.653595153817506</v>
      </c>
      <c r="BN14" s="71">
        <f t="shared" si="67"/>
        <v>14.171255329472043</v>
      </c>
      <c r="BO14" s="71">
        <f t="shared" si="20"/>
        <v>14.719481618667746</v>
      </c>
      <c r="BP14" s="82">
        <f t="shared" si="21"/>
        <v>15.225054194020386</v>
      </c>
      <c r="BQ14" s="90">
        <f t="shared" si="22"/>
        <v>19.584087424561233</v>
      </c>
      <c r="BR14" s="71">
        <f t="shared" si="23"/>
        <v>16.859386286733127</v>
      </c>
      <c r="BS14" s="71">
        <f t="shared" si="24"/>
        <v>13.984020206752549</v>
      </c>
      <c r="BT14" s="82">
        <f t="shared" si="25"/>
        <v>14.053024688774201</v>
      </c>
      <c r="BU14" s="90">
        <f t="shared" si="26"/>
        <v>13.030665298166399</v>
      </c>
      <c r="BV14" s="71">
        <f t="shared" si="27"/>
        <v>14.496403235207337</v>
      </c>
      <c r="BW14" s="71">
        <f t="shared" si="28"/>
        <v>13.674827080958901</v>
      </c>
      <c r="BX14" s="82">
        <f t="shared" si="29"/>
        <v>16.965265295725764</v>
      </c>
      <c r="BY14" s="90">
        <f t="shared" si="30"/>
        <v>20.135681549704703</v>
      </c>
      <c r="BZ14" s="71">
        <f t="shared" si="31"/>
        <v>19.547945037769562</v>
      </c>
      <c r="CA14" s="71">
        <f t="shared" si="32"/>
        <v>17.391885569712638</v>
      </c>
      <c r="CB14" s="82">
        <f t="shared" si="33"/>
        <v>24.54847935883986</v>
      </c>
      <c r="CC14" s="90">
        <f t="shared" si="34"/>
        <v>26.296726380958795</v>
      </c>
      <c r="CD14" s="71">
        <f t="shared" si="35"/>
        <v>20.978330810302914</v>
      </c>
      <c r="CE14" s="71">
        <f t="shared" si="36"/>
        <v>20.852926471857465</v>
      </c>
      <c r="CF14" s="82">
        <f t="shared" si="37"/>
        <v>24.381409410960103</v>
      </c>
      <c r="CG14" s="90">
        <f t="shared" si="38"/>
        <v>20.90202896370425</v>
      </c>
      <c r="CH14" s="71">
        <f t="shared" si="39"/>
        <v>19.520220331756477</v>
      </c>
      <c r="CI14" s="71">
        <f t="shared" si="40"/>
        <v>21.069820731328196</v>
      </c>
      <c r="CJ14" s="82">
        <f t="shared" si="41"/>
        <v>21.081508679884177</v>
      </c>
      <c r="CK14" s="90">
        <f t="shared" si="42"/>
        <v>19.347429929254993</v>
      </c>
      <c r="CL14" s="82">
        <f t="shared" si="53"/>
        <v>1.1340854458633223</v>
      </c>
      <c r="CM14" s="71">
        <f t="shared" si="64"/>
        <v>1.1126540373735851</v>
      </c>
      <c r="CN14" s="71">
        <f t="shared" si="54"/>
        <v>1.0023275137855632</v>
      </c>
      <c r="CO14" s="71">
        <f t="shared" si="55"/>
        <v>1.1863902366259962</v>
      </c>
      <c r="CP14" s="71">
        <f t="shared" si="56"/>
        <v>1.0763774452176842</v>
      </c>
      <c r="CQ14" s="71">
        <f t="shared" si="43"/>
        <v>1.219600202784356</v>
      </c>
      <c r="CR14" s="71">
        <f t="shared" si="44"/>
        <v>0.9491326850214592</v>
      </c>
      <c r="CS14" s="71">
        <f t="shared" si="45"/>
        <v>1.1499200059642054</v>
      </c>
      <c r="CT14" s="71">
        <f t="shared" si="46"/>
        <v>1.1396897496299057</v>
      </c>
      <c r="CU14" s="71">
        <f t="shared" si="47"/>
        <v>1.0488456688655752</v>
      </c>
      <c r="CV14" s="71">
        <f t="shared" si="57"/>
        <v>1.0386857957499047</v>
      </c>
      <c r="CW14" s="71">
        <f t="shared" si="58"/>
        <v>1.2863065822289717</v>
      </c>
      <c r="CX14" s="71">
        <f t="shared" si="59"/>
        <v>0.82945013352928265</v>
      </c>
      <c r="CY14" s="71">
        <f t="shared" si="60"/>
        <v>0.92724986874715443</v>
      </c>
      <c r="CZ14" s="71">
        <f t="shared" si="61"/>
        <v>0.94332551730810865</v>
      </c>
      <c r="DA14" s="71">
        <f t="shared" si="62"/>
        <v>1.1868769039985301</v>
      </c>
      <c r="DB14" s="71">
        <f t="shared" si="63"/>
        <v>0.88970403467520021</v>
      </c>
      <c r="DC14" s="71">
        <f t="shared" si="48"/>
        <v>1.0712161024951388</v>
      </c>
      <c r="DD14" s="71">
        <f t="shared" si="49"/>
        <v>0.99402219654273638</v>
      </c>
      <c r="DE14" s="71">
        <f t="shared" si="50"/>
        <v>0.85729371142540356</v>
      </c>
      <c r="DF14" s="71">
        <f t="shared" si="51"/>
        <v>1.0793843703214123</v>
      </c>
      <c r="DG14" s="90">
        <f t="shared" si="52"/>
        <v>0.91774408667991447</v>
      </c>
      <c r="DH14" s="6">
        <v>4.6759098110200167E-2</v>
      </c>
    </row>
    <row r="15" spans="1:117" s="27" customFormat="1" x14ac:dyDescent="0.25">
      <c r="A15" s="6" t="s">
        <v>33</v>
      </c>
      <c r="B15" s="35">
        <v>2246533703.974</v>
      </c>
      <c r="C15" s="36">
        <v>2284593256.704</v>
      </c>
      <c r="D15" s="27">
        <v>1604336114.9820001</v>
      </c>
      <c r="E15" s="27">
        <v>1595106477.4649999</v>
      </c>
      <c r="F15" s="35">
        <v>1017047416.855</v>
      </c>
      <c r="G15" s="36">
        <v>1128905911.835</v>
      </c>
      <c r="H15" s="27">
        <v>2322694425.7490001</v>
      </c>
      <c r="I15" s="27">
        <v>2225124376.6999998</v>
      </c>
      <c r="J15" s="35">
        <v>1926583662.9170001</v>
      </c>
      <c r="K15" s="36">
        <v>1510530020.994</v>
      </c>
      <c r="L15" s="27">
        <v>451352856.10600001</v>
      </c>
      <c r="M15" s="27">
        <v>436117466.53799999</v>
      </c>
      <c r="N15" s="35">
        <v>893080397.10300004</v>
      </c>
      <c r="O15" s="36">
        <v>548660573.45899999</v>
      </c>
      <c r="P15" s="27">
        <v>1276232188.5469999</v>
      </c>
      <c r="Q15" s="27">
        <v>763627395.44200003</v>
      </c>
      <c r="R15" s="35">
        <v>694140550.972</v>
      </c>
      <c r="S15" s="36">
        <v>464947480.27100003</v>
      </c>
      <c r="T15" s="27">
        <v>736964760.99800003</v>
      </c>
      <c r="U15" s="27">
        <v>473034092.90799999</v>
      </c>
      <c r="V15" s="35">
        <v>242569294.54699999</v>
      </c>
      <c r="W15" s="36">
        <v>192972774.977</v>
      </c>
      <c r="X15" s="27">
        <v>426067215.65200001</v>
      </c>
      <c r="Y15" s="27">
        <v>219707110.697</v>
      </c>
      <c r="Z15" s="35">
        <v>102539724.329</v>
      </c>
      <c r="AA15" s="36">
        <v>111657344.073</v>
      </c>
      <c r="AB15" s="27">
        <v>387907030.55800003</v>
      </c>
      <c r="AC15" s="27">
        <v>255845415.683</v>
      </c>
      <c r="AD15" s="35">
        <v>570510037.68099999</v>
      </c>
      <c r="AE15" s="36">
        <v>430680889.03600001</v>
      </c>
      <c r="AF15" s="37">
        <v>1165618177.7720001</v>
      </c>
      <c r="AG15" s="37">
        <v>3816387699.652</v>
      </c>
      <c r="AH15" s="35">
        <v>1089422759.1389999</v>
      </c>
      <c r="AI15" s="36">
        <v>887892834.05499995</v>
      </c>
      <c r="AJ15" s="27">
        <v>7618253.2439999999</v>
      </c>
      <c r="AK15" s="27">
        <v>4591844.6500000004</v>
      </c>
      <c r="AL15" s="35">
        <v>658288927.94400001</v>
      </c>
      <c r="AM15" s="36">
        <v>336844465.63499999</v>
      </c>
      <c r="AN15" s="27">
        <v>177720189.17500001</v>
      </c>
      <c r="AO15" s="27">
        <v>84417762.899000004</v>
      </c>
      <c r="AP15" s="35">
        <v>2030201626.727</v>
      </c>
      <c r="AQ15" s="36">
        <v>1212694228.8010001</v>
      </c>
      <c r="AR15" s="27">
        <v>1112711415.891</v>
      </c>
      <c r="AS15" s="27">
        <v>918390377.44400001</v>
      </c>
      <c r="AT15" s="82">
        <f t="shared" si="65"/>
        <v>11.472189124920931</v>
      </c>
      <c r="AU15" s="71">
        <f t="shared" si="66"/>
        <v>14.105947546437495</v>
      </c>
      <c r="AV15" s="82">
        <f t="shared" si="66"/>
        <v>11.520843387548764</v>
      </c>
      <c r="AW15" s="90">
        <f t="shared" si="66"/>
        <v>11.722787795593922</v>
      </c>
      <c r="AX15" s="71">
        <f t="shared" si="66"/>
        <v>10.826622291328968</v>
      </c>
      <c r="AY15" s="71">
        <f t="shared" si="66"/>
        <v>22.52532842406001</v>
      </c>
      <c r="AZ15" s="82">
        <f t="shared" si="66"/>
        <v>12.017209905796804</v>
      </c>
      <c r="BA15" s="90">
        <f t="shared" si="66"/>
        <v>11.199584272667956</v>
      </c>
      <c r="BB15" s="71">
        <f t="shared" si="66"/>
        <v>12.073971130685718</v>
      </c>
      <c r="BC15" s="71">
        <f t="shared" si="66"/>
        <v>12.02927364730165</v>
      </c>
      <c r="BD15" s="82">
        <f t="shared" si="66"/>
        <v>13.953830731462508</v>
      </c>
      <c r="BE15" s="90">
        <f t="shared" si="66"/>
        <v>14.877486787986472</v>
      </c>
      <c r="BF15" s="71">
        <f t="shared" si="66"/>
        <v>11.912034997060001</v>
      </c>
      <c r="BG15" s="71">
        <f t="shared" si="66"/>
        <v>11.525402719511701</v>
      </c>
      <c r="BH15" s="82">
        <f t="shared" si="66"/>
        <v>9.9388726819517803</v>
      </c>
      <c r="BI15" s="90">
        <f t="shared" si="66"/>
        <v>9.752152017684681</v>
      </c>
      <c r="BJ15" s="71">
        <f t="shared" si="66"/>
        <v>13.700743013207964</v>
      </c>
      <c r="BK15" s="71">
        <f t="shared" si="67"/>
        <v>12.59720582248314</v>
      </c>
      <c r="BL15" s="82">
        <f t="shared" si="67"/>
        <v>12.92528059829883</v>
      </c>
      <c r="BM15" s="90">
        <f t="shared" si="67"/>
        <v>12.318695057447652</v>
      </c>
      <c r="BN15" s="71">
        <f t="shared" si="67"/>
        <v>13.915401789972448</v>
      </c>
      <c r="BO15" s="71">
        <f t="shared" si="20"/>
        <v>12.469297085360504</v>
      </c>
      <c r="BP15" s="82">
        <f t="shared" si="21"/>
        <v>10.78464740745939</v>
      </c>
      <c r="BQ15" s="90">
        <f t="shared" si="22"/>
        <v>10.321882469388116</v>
      </c>
      <c r="BR15" s="71">
        <f t="shared" si="23"/>
        <v>12.766236321585241</v>
      </c>
      <c r="BS15" s="71">
        <f t="shared" si="24"/>
        <v>20.472469850431967</v>
      </c>
      <c r="BT15" s="82">
        <f t="shared" si="25"/>
        <v>8.7011874409156356</v>
      </c>
      <c r="BU15" s="90">
        <f t="shared" si="26"/>
        <v>7.9354612533803284</v>
      </c>
      <c r="BV15" s="71">
        <f t="shared" si="27"/>
        <v>9.5148430791371297</v>
      </c>
      <c r="BW15" s="71">
        <f t="shared" si="28"/>
        <v>9.5517188165828859</v>
      </c>
      <c r="BX15" s="82">
        <f t="shared" si="29"/>
        <v>15.966662014935171</v>
      </c>
      <c r="BY15" s="90">
        <f t="shared" si="30"/>
        <v>9.9762656173700872</v>
      </c>
      <c r="BZ15" s="71">
        <f t="shared" si="31"/>
        <v>14.879686057412142</v>
      </c>
      <c r="CA15" s="71">
        <f t="shared" si="32"/>
        <v>13.675798432334197</v>
      </c>
      <c r="CB15" s="82">
        <f t="shared" si="33"/>
        <v>16.037160038927738</v>
      </c>
      <c r="CC15" s="90">
        <f t="shared" si="34"/>
        <v>11.641026785444218</v>
      </c>
      <c r="CD15" s="71">
        <f t="shared" si="35"/>
        <v>15.23151730606612</v>
      </c>
      <c r="CE15" s="71">
        <f t="shared" si="36"/>
        <v>10.01829501955876</v>
      </c>
      <c r="CF15" s="82">
        <f t="shared" si="37"/>
        <v>10.596541574554829</v>
      </c>
      <c r="CG15" s="90">
        <f t="shared" si="38"/>
        <v>7.5277364140024279</v>
      </c>
      <c r="CH15" s="71">
        <f t="shared" si="39"/>
        <v>13.865363311279452</v>
      </c>
      <c r="CI15" s="71">
        <f t="shared" si="40"/>
        <v>9.2877986875919802</v>
      </c>
      <c r="CJ15" s="82">
        <f t="shared" si="41"/>
        <v>14.406218005141502</v>
      </c>
      <c r="CK15" s="90">
        <f t="shared" si="42"/>
        <v>13.793370081178555</v>
      </c>
      <c r="CL15" s="82">
        <f t="shared" si="53"/>
        <v>1.2295776675957404</v>
      </c>
      <c r="CM15" s="71">
        <f t="shared" si="64"/>
        <v>1.0175286132492185</v>
      </c>
      <c r="CN15" s="71">
        <f t="shared" si="54"/>
        <v>2.0805499460437007</v>
      </c>
      <c r="CO15" s="71">
        <f t="shared" si="55"/>
        <v>0.93196210771566479</v>
      </c>
      <c r="CP15" s="71">
        <f t="shared" si="56"/>
        <v>0.99629802962916891</v>
      </c>
      <c r="CQ15" s="71">
        <f t="shared" si="43"/>
        <v>1.0661937266045045</v>
      </c>
      <c r="CR15" s="71">
        <f t="shared" si="44"/>
        <v>0.96754271812971304</v>
      </c>
      <c r="CS15" s="71">
        <f t="shared" si="45"/>
        <v>0.98121309425704084</v>
      </c>
      <c r="CT15" s="71">
        <f t="shared" si="46"/>
        <v>0.91945420845709036</v>
      </c>
      <c r="CU15" s="71">
        <f t="shared" si="47"/>
        <v>0.95306983579675519</v>
      </c>
      <c r="CV15" s="71">
        <f t="shared" si="57"/>
        <v>0.89607883937249888</v>
      </c>
      <c r="CW15" s="71">
        <f t="shared" si="58"/>
        <v>0.95709039706284749</v>
      </c>
      <c r="CX15" s="71">
        <f t="shared" si="59"/>
        <v>1.6036417730899257</v>
      </c>
      <c r="CY15" s="71">
        <f t="shared" si="60"/>
        <v>0.9119975069224886</v>
      </c>
      <c r="CZ15" s="71">
        <f t="shared" si="61"/>
        <v>1.0038756012200152</v>
      </c>
      <c r="DA15" s="71">
        <f t="shared" si="62"/>
        <v>0.62481848792429606</v>
      </c>
      <c r="DB15" s="71">
        <f t="shared" si="63"/>
        <v>0.91909186656003117</v>
      </c>
      <c r="DC15" s="71">
        <f t="shared" si="48"/>
        <v>0.72587831992618501</v>
      </c>
      <c r="DD15" s="71">
        <f t="shared" si="49"/>
        <v>0.65773453939279336</v>
      </c>
      <c r="DE15" s="71">
        <f t="shared" si="50"/>
        <v>0.71039559096135341</v>
      </c>
      <c r="DF15" s="71">
        <f t="shared" si="51"/>
        <v>0.66985613568714564</v>
      </c>
      <c r="DG15" s="90">
        <f t="shared" si="52"/>
        <v>0.95745948563708916</v>
      </c>
      <c r="DH15" s="6">
        <v>4.6651744180246695E-2</v>
      </c>
    </row>
    <row r="16" spans="1:117" s="27" customFormat="1" x14ac:dyDescent="0.25">
      <c r="A16" s="6" t="s">
        <v>34</v>
      </c>
      <c r="B16" s="35">
        <v>1666577099.848</v>
      </c>
      <c r="C16" s="36">
        <v>1107807845.605</v>
      </c>
      <c r="D16" s="27">
        <v>1183808329.414</v>
      </c>
      <c r="E16" s="27">
        <v>1020295608.887</v>
      </c>
      <c r="F16" s="35">
        <v>899787903.29700005</v>
      </c>
      <c r="G16" s="36">
        <v>358685013.85799998</v>
      </c>
      <c r="H16" s="27">
        <v>1621444734.0480001</v>
      </c>
      <c r="I16" s="27">
        <v>1247936160.027</v>
      </c>
      <c r="J16" s="35">
        <v>1388840826.9330001</v>
      </c>
      <c r="K16" s="36">
        <v>923397290.477</v>
      </c>
      <c r="L16" s="27">
        <v>164894751.83700001</v>
      </c>
      <c r="M16" s="27">
        <v>148091928.88299999</v>
      </c>
      <c r="N16" s="35">
        <v>490140832.05900002</v>
      </c>
      <c r="O16" s="36">
        <v>250833956.21900001</v>
      </c>
      <c r="P16" s="27">
        <v>1086862779.118</v>
      </c>
      <c r="Q16" s="27">
        <v>566465938.75699997</v>
      </c>
      <c r="R16" s="35">
        <v>293763529.25800002</v>
      </c>
      <c r="S16" s="36">
        <v>209607274.623</v>
      </c>
      <c r="T16" s="27">
        <v>432599252.71700001</v>
      </c>
      <c r="U16" s="27">
        <v>254808405.62099999</v>
      </c>
      <c r="V16" s="35">
        <v>267527185.757</v>
      </c>
      <c r="W16" s="36">
        <v>144914840.88100001</v>
      </c>
      <c r="X16" s="27">
        <v>407902673.58099997</v>
      </c>
      <c r="Y16" s="27">
        <v>131655771.68000001</v>
      </c>
      <c r="Z16" s="35">
        <v>60516686.104000002</v>
      </c>
      <c r="AA16" s="36">
        <v>23040535.715999998</v>
      </c>
      <c r="AB16" s="27">
        <v>577913596.09200001</v>
      </c>
      <c r="AC16" s="27">
        <v>263696739.32800001</v>
      </c>
      <c r="AD16" s="35">
        <v>713551963.98000002</v>
      </c>
      <c r="AE16" s="36">
        <v>451348892.19</v>
      </c>
      <c r="AF16" s="37">
        <v>786674007.62600005</v>
      </c>
      <c r="AG16" s="37">
        <v>1404631454.961</v>
      </c>
      <c r="AH16" s="35">
        <v>669643208.82000005</v>
      </c>
      <c r="AI16" s="36">
        <v>492197229.13300002</v>
      </c>
      <c r="AJ16" s="27">
        <v>101525.86199999999</v>
      </c>
      <c r="AK16" s="27">
        <v>33219.283000000003</v>
      </c>
      <c r="AL16" s="35">
        <v>203039392.53200001</v>
      </c>
      <c r="AM16" s="36">
        <v>76803098.675999999</v>
      </c>
      <c r="AN16" s="27">
        <v>87824562.142000005</v>
      </c>
      <c r="AO16" s="27">
        <v>27009698.078000002</v>
      </c>
      <c r="AP16" s="35">
        <v>1004999824.3890001</v>
      </c>
      <c r="AQ16" s="36">
        <v>285593962.11199999</v>
      </c>
      <c r="AR16" s="27">
        <v>235860770.42399999</v>
      </c>
      <c r="AS16" s="27">
        <v>192793440.34200001</v>
      </c>
      <c r="AT16" s="82">
        <f t="shared" si="65"/>
        <v>8.5105723750760891</v>
      </c>
      <c r="AU16" s="71">
        <f t="shared" si="66"/>
        <v>6.8400269132286526</v>
      </c>
      <c r="AV16" s="82">
        <f t="shared" si="66"/>
        <v>8.5010056413318651</v>
      </c>
      <c r="AW16" s="90">
        <f t="shared" si="66"/>
        <v>7.4983764913092052</v>
      </c>
      <c r="AX16" s="71">
        <f t="shared" si="66"/>
        <v>9.5783771826759576</v>
      </c>
      <c r="AY16" s="71">
        <f t="shared" si="66"/>
        <v>7.1569274757424219</v>
      </c>
      <c r="AZ16" s="82">
        <f t="shared" si="66"/>
        <v>8.3890681028436518</v>
      </c>
      <c r="BA16" s="90">
        <f t="shared" si="66"/>
        <v>6.2811617802056823</v>
      </c>
      <c r="BB16" s="71">
        <f t="shared" si="66"/>
        <v>8.7039168722719253</v>
      </c>
      <c r="BC16" s="71">
        <f t="shared" si="66"/>
        <v>7.3535769153500619</v>
      </c>
      <c r="BD16" s="82">
        <f t="shared" si="66"/>
        <v>5.0978152115639794</v>
      </c>
      <c r="BE16" s="90">
        <f t="shared" si="66"/>
        <v>5.0519318404145848</v>
      </c>
      <c r="BF16" s="71">
        <f t="shared" si="66"/>
        <v>6.5375690295232696</v>
      </c>
      <c r="BG16" s="71">
        <f t="shared" si="66"/>
        <v>5.2691272181750382</v>
      </c>
      <c r="BH16" s="82">
        <f t="shared" si="66"/>
        <v>8.4641265761400817</v>
      </c>
      <c r="BI16" s="90">
        <f t="shared" si="66"/>
        <v>7.2342375097755509</v>
      </c>
      <c r="BJ16" s="71">
        <f t="shared" si="66"/>
        <v>5.7982185529731529</v>
      </c>
      <c r="BK16" s="71">
        <f t="shared" si="67"/>
        <v>5.6790628885151762</v>
      </c>
      <c r="BL16" s="82">
        <f t="shared" si="67"/>
        <v>7.5871561625411106</v>
      </c>
      <c r="BM16" s="90">
        <f t="shared" si="67"/>
        <v>6.6356888308471511</v>
      </c>
      <c r="BN16" s="71">
        <f t="shared" si="67"/>
        <v>15.347153837015979</v>
      </c>
      <c r="BO16" s="71">
        <f t="shared" si="20"/>
        <v>9.3639437129838932</v>
      </c>
      <c r="BP16" s="82">
        <f t="shared" si="21"/>
        <v>10.324865067121564</v>
      </c>
      <c r="BQ16" s="90">
        <f t="shared" si="22"/>
        <v>6.1852135663086303</v>
      </c>
      <c r="BR16" s="71">
        <f t="shared" si="23"/>
        <v>7.5343514063296686</v>
      </c>
      <c r="BS16" s="71">
        <f t="shared" si="24"/>
        <v>4.2245019949177918</v>
      </c>
      <c r="BT16" s="82">
        <f t="shared" si="25"/>
        <v>12.96324667541243</v>
      </c>
      <c r="BU16" s="90">
        <f t="shared" si="26"/>
        <v>8.1789828127028645</v>
      </c>
      <c r="BV16" s="71">
        <f t="shared" si="27"/>
        <v>11.900465404039146</v>
      </c>
      <c r="BW16" s="71">
        <f t="shared" si="28"/>
        <v>10.010097536542188</v>
      </c>
      <c r="BX16" s="82">
        <f t="shared" si="29"/>
        <v>10.7758768996787</v>
      </c>
      <c r="BY16" s="90">
        <f t="shared" si="30"/>
        <v>3.6717906020087336</v>
      </c>
      <c r="BZ16" s="71">
        <f t="shared" si="31"/>
        <v>9.1462020910913981</v>
      </c>
      <c r="CA16" s="71">
        <f t="shared" si="32"/>
        <v>7.5810839286032108</v>
      </c>
      <c r="CB16" s="82">
        <f t="shared" si="33"/>
        <v>0.21372176072860569</v>
      </c>
      <c r="CC16" s="90">
        <f t="shared" si="34"/>
        <v>8.4215950815376944E-2</v>
      </c>
      <c r="CD16" s="71">
        <f t="shared" si="35"/>
        <v>4.6979341287468754</v>
      </c>
      <c r="CE16" s="71">
        <f t="shared" si="36"/>
        <v>2.2842474181725199</v>
      </c>
      <c r="CF16" s="82">
        <f t="shared" si="37"/>
        <v>5.236527309164547</v>
      </c>
      <c r="CG16" s="90">
        <f t="shared" si="38"/>
        <v>2.408520206774877</v>
      </c>
      <c r="CH16" s="71">
        <f t="shared" si="39"/>
        <v>6.8636964474264621</v>
      </c>
      <c r="CI16" s="71">
        <f t="shared" si="40"/>
        <v>2.1873108352388324</v>
      </c>
      <c r="CJ16" s="82">
        <f t="shared" si="41"/>
        <v>3.0536773767778311</v>
      </c>
      <c r="CK16" s="90">
        <f t="shared" si="42"/>
        <v>2.895578326138307</v>
      </c>
      <c r="CL16" s="82">
        <f t="shared" si="53"/>
        <v>0.803709387779867</v>
      </c>
      <c r="CM16" s="71">
        <f t="shared" si="64"/>
        <v>0.88205758326428119</v>
      </c>
      <c r="CN16" s="71">
        <f t="shared" si="54"/>
        <v>0.74719624621662228</v>
      </c>
      <c r="CO16" s="71">
        <f t="shared" si="55"/>
        <v>0.74873176653275109</v>
      </c>
      <c r="CP16" s="71">
        <f t="shared" si="56"/>
        <v>0.84485835782466601</v>
      </c>
      <c r="CQ16" s="71">
        <f t="shared" si="43"/>
        <v>0.99099940479495763</v>
      </c>
      <c r="CR16" s="71">
        <f t="shared" si="44"/>
        <v>0.80597653261938429</v>
      </c>
      <c r="CS16" s="71">
        <f t="shared" si="45"/>
        <v>0.85469391846861997</v>
      </c>
      <c r="CT16" s="71">
        <f t="shared" si="46"/>
        <v>0.97944960794951796</v>
      </c>
      <c r="CU16" s="71">
        <f t="shared" si="47"/>
        <v>0.87459499826937903</v>
      </c>
      <c r="CV16" s="71">
        <f t="shared" si="57"/>
        <v>0.61014203756783159</v>
      </c>
      <c r="CW16" s="71">
        <f t="shared" si="58"/>
        <v>0.59905999023704293</v>
      </c>
      <c r="CX16" s="71">
        <f t="shared" si="59"/>
        <v>0.56069882689155615</v>
      </c>
      <c r="CY16" s="71">
        <f t="shared" si="60"/>
        <v>0.63093629377708715</v>
      </c>
      <c r="CZ16" s="71">
        <f t="shared" si="61"/>
        <v>0.84115176984125795</v>
      </c>
      <c r="DA16" s="71">
        <f t="shared" si="62"/>
        <v>0.34074169890695521</v>
      </c>
      <c r="DB16" s="71">
        <f t="shared" si="63"/>
        <v>0.82887780666768263</v>
      </c>
      <c r="DC16" s="71">
        <f t="shared" si="48"/>
        <v>0.3940448110116333</v>
      </c>
      <c r="DD16" s="71">
        <f t="shared" si="49"/>
        <v>0.48622380722520236</v>
      </c>
      <c r="DE16" s="71">
        <f t="shared" si="50"/>
        <v>0.45994607963939754</v>
      </c>
      <c r="DF16" s="71">
        <f t="shared" si="51"/>
        <v>0.31867825915567155</v>
      </c>
      <c r="DG16" s="90">
        <f t="shared" si="52"/>
        <v>0.94822666865798821</v>
      </c>
      <c r="DH16" s="6">
        <v>1.3479857022486944E-3</v>
      </c>
    </row>
    <row r="17" spans="1:115" s="27" customFormat="1" x14ac:dyDescent="0.25">
      <c r="A17" s="6" t="s">
        <v>35</v>
      </c>
      <c r="B17" s="35">
        <v>539401433.80999994</v>
      </c>
      <c r="C17" s="36">
        <v>274294111.86299998</v>
      </c>
      <c r="D17" s="27">
        <v>396291220.77399999</v>
      </c>
      <c r="E17" s="27">
        <v>299531923.59600002</v>
      </c>
      <c r="F17" s="35">
        <v>415054154.76999998</v>
      </c>
      <c r="G17" s="36">
        <v>139422713.25400001</v>
      </c>
      <c r="H17" s="27">
        <v>524393561.67400002</v>
      </c>
      <c r="I17" s="27">
        <v>409720057.76200002</v>
      </c>
      <c r="J17" s="35">
        <v>472326620.07300001</v>
      </c>
      <c r="K17" s="36">
        <v>247376251.588</v>
      </c>
      <c r="L17" s="27">
        <v>69749993.569999993</v>
      </c>
      <c r="M17" s="27">
        <v>52558805.794</v>
      </c>
      <c r="N17" s="35">
        <v>217230231.579</v>
      </c>
      <c r="O17" s="36">
        <v>145249733.102</v>
      </c>
      <c r="P17" s="27">
        <v>348160084.296</v>
      </c>
      <c r="Q17" s="27">
        <v>54884045.664999999</v>
      </c>
      <c r="R17" s="35">
        <v>42770994.913999997</v>
      </c>
      <c r="S17" s="36">
        <v>5888435.4100000001</v>
      </c>
      <c r="T17" s="27">
        <v>56063793.939000003</v>
      </c>
      <c r="U17" s="27">
        <v>2823344.9640000002</v>
      </c>
      <c r="V17" s="35">
        <v>80965023.031000003</v>
      </c>
      <c r="W17" s="36">
        <v>57434920.414999999</v>
      </c>
      <c r="X17" s="27">
        <v>94101865.547999993</v>
      </c>
      <c r="Y17" s="27">
        <v>30388966.008000001</v>
      </c>
      <c r="Z17" s="35">
        <v>20636502.546999998</v>
      </c>
      <c r="AA17" s="36">
        <v>6061674.8269999996</v>
      </c>
      <c r="AB17" s="27">
        <v>149037318.741</v>
      </c>
      <c r="AC17" s="27">
        <v>84746449.960999995</v>
      </c>
      <c r="AD17" s="35">
        <v>159738497.072</v>
      </c>
      <c r="AE17" s="36">
        <v>74278673.961999997</v>
      </c>
      <c r="AF17" s="37">
        <v>194873921.57800001</v>
      </c>
      <c r="AG17" s="37">
        <v>509351347.52100003</v>
      </c>
      <c r="AH17" s="35">
        <v>68800198.876000002</v>
      </c>
      <c r="AI17" s="36">
        <v>40233810.949000001</v>
      </c>
      <c r="AJ17" s="27">
        <v>24083.223999999998</v>
      </c>
      <c r="AK17" s="27">
        <v>917.649</v>
      </c>
      <c r="AL17" s="35">
        <v>60633664.376000002</v>
      </c>
      <c r="AM17" s="36">
        <v>21567864.646000002</v>
      </c>
      <c r="AN17" s="27">
        <v>29640867.691</v>
      </c>
      <c r="AO17" s="27">
        <v>7004371.5190000003</v>
      </c>
      <c r="AP17" s="35">
        <v>259878018.45300001</v>
      </c>
      <c r="AQ17" s="36">
        <v>223697249.30599999</v>
      </c>
      <c r="AR17" s="27">
        <v>283321473.64600003</v>
      </c>
      <c r="AS17" s="27">
        <v>240597380.433</v>
      </c>
      <c r="AT17" s="82">
        <f t="shared" si="65"/>
        <v>2.7545169929903071</v>
      </c>
      <c r="AU17" s="71">
        <f t="shared" si="66"/>
        <v>1.6935961545374727</v>
      </c>
      <c r="AV17" s="82">
        <f t="shared" si="66"/>
        <v>2.8457933769377179</v>
      </c>
      <c r="AW17" s="90">
        <f t="shared" si="66"/>
        <v>2.2013258850922113</v>
      </c>
      <c r="AX17" s="71">
        <f t="shared" si="66"/>
        <v>4.4183137282204425</v>
      </c>
      <c r="AY17" s="71">
        <f t="shared" si="66"/>
        <v>2.781934590735772</v>
      </c>
      <c r="AZ17" s="82">
        <f t="shared" si="66"/>
        <v>2.7131194848641069</v>
      </c>
      <c r="BA17" s="90">
        <f t="shared" si="66"/>
        <v>2.0622192463296036</v>
      </c>
      <c r="BB17" s="71">
        <f t="shared" si="66"/>
        <v>2.9600884118269675</v>
      </c>
      <c r="BC17" s="71">
        <f t="shared" si="66"/>
        <v>1.9700082638791934</v>
      </c>
      <c r="BD17" s="82">
        <f t="shared" si="66"/>
        <v>2.1563607953946433</v>
      </c>
      <c r="BE17" s="90">
        <f t="shared" si="66"/>
        <v>1.7929640493416221</v>
      </c>
      <c r="BF17" s="71">
        <f t="shared" si="66"/>
        <v>2.8974481237998324</v>
      </c>
      <c r="BG17" s="71">
        <f t="shared" si="66"/>
        <v>3.0511790893741666</v>
      </c>
      <c r="BH17" s="82">
        <f t="shared" si="66"/>
        <v>2.7113551764394397</v>
      </c>
      <c r="BI17" s="90">
        <f t="shared" si="66"/>
        <v>0.70091455579697182</v>
      </c>
      <c r="BJ17" s="71">
        <f t="shared" si="66"/>
        <v>0.8442013781148141</v>
      </c>
      <c r="BK17" s="71">
        <f t="shared" si="67"/>
        <v>0.15954024052121435</v>
      </c>
      <c r="BL17" s="82">
        <f t="shared" si="67"/>
        <v>0.98327668623594722</v>
      </c>
      <c r="BM17" s="90">
        <f t="shared" si="67"/>
        <v>7.3525198658906887E-2</v>
      </c>
      <c r="BN17" s="71">
        <f t="shared" si="67"/>
        <v>4.6446968010307561</v>
      </c>
      <c r="BO17" s="71">
        <f t="shared" si="20"/>
        <v>3.7112648963773829</v>
      </c>
      <c r="BP17" s="82">
        <f t="shared" si="21"/>
        <v>2.3819139399550426</v>
      </c>
      <c r="BQ17" s="90">
        <f t="shared" si="22"/>
        <v>1.4276794888691311</v>
      </c>
      <c r="BR17" s="71">
        <f t="shared" si="23"/>
        <v>2.5692527465815451</v>
      </c>
      <c r="BS17" s="71">
        <f t="shared" si="24"/>
        <v>1.1114132811339907</v>
      </c>
      <c r="BT17" s="82">
        <f t="shared" si="25"/>
        <v>3.3430733240165682</v>
      </c>
      <c r="BU17" s="90">
        <f t="shared" si="26"/>
        <v>2.628548837710269</v>
      </c>
      <c r="BV17" s="71">
        <f t="shared" si="27"/>
        <v>2.6640841228934322</v>
      </c>
      <c r="BW17" s="71">
        <f t="shared" si="28"/>
        <v>1.6473658939028417</v>
      </c>
      <c r="BX17" s="82">
        <f t="shared" si="29"/>
        <v>2.6693870262973265</v>
      </c>
      <c r="BY17" s="90">
        <f t="shared" si="30"/>
        <v>1.3314748750233705</v>
      </c>
      <c r="BZ17" s="71">
        <f t="shared" si="31"/>
        <v>0.93969522058771504</v>
      </c>
      <c r="CA17" s="71">
        <f t="shared" si="32"/>
        <v>0.61970258977118975</v>
      </c>
      <c r="CB17" s="82">
        <f t="shared" si="33"/>
        <v>5.0697516237797759E-2</v>
      </c>
      <c r="CC17" s="90">
        <f t="shared" si="34"/>
        <v>2.3263802246959943E-3</v>
      </c>
      <c r="CD17" s="71">
        <f t="shared" si="35"/>
        <v>1.4029443137646296</v>
      </c>
      <c r="CE17" s="71">
        <f t="shared" si="36"/>
        <v>0.64146290947132045</v>
      </c>
      <c r="CF17" s="82">
        <f t="shared" si="37"/>
        <v>1.767332615678668</v>
      </c>
      <c r="CG17" s="90">
        <f t="shared" si="38"/>
        <v>0.62459677596363306</v>
      </c>
      <c r="CH17" s="71">
        <f t="shared" si="39"/>
        <v>1.7748498942320889</v>
      </c>
      <c r="CI17" s="71">
        <f t="shared" si="40"/>
        <v>1.7132554680138916</v>
      </c>
      <c r="CJ17" s="82">
        <f t="shared" si="41"/>
        <v>3.6681486831101742</v>
      </c>
      <c r="CK17" s="90">
        <f t="shared" si="42"/>
        <v>3.6135490858590096</v>
      </c>
      <c r="CL17" s="82">
        <f t="shared" si="53"/>
        <v>0.61484324070148599</v>
      </c>
      <c r="CM17" s="71">
        <f t="shared" si="64"/>
        <v>0.77353679396815489</v>
      </c>
      <c r="CN17" s="71">
        <f t="shared" si="54"/>
        <v>0.62963717876508685</v>
      </c>
      <c r="CO17" s="71">
        <f t="shared" si="55"/>
        <v>0.76009156907178921</v>
      </c>
      <c r="CP17" s="71">
        <f t="shared" si="56"/>
        <v>0.66552345396443879</v>
      </c>
      <c r="CQ17" s="71">
        <f t="shared" si="43"/>
        <v>0.83147683503190628</v>
      </c>
      <c r="CR17" s="71">
        <f t="shared" si="44"/>
        <v>1.0530573660013367</v>
      </c>
      <c r="CS17" s="71">
        <f t="shared" si="45"/>
        <v>0.25851078526621329</v>
      </c>
      <c r="CT17" s="71">
        <f t="shared" si="46"/>
        <v>0.18898362956654208</v>
      </c>
      <c r="CU17" s="71">
        <f t="shared" si="47"/>
        <v>7.4775696086486654E-2</v>
      </c>
      <c r="CV17" s="71">
        <f t="shared" si="57"/>
        <v>0.79903275829625198</v>
      </c>
      <c r="CW17" s="71">
        <f t="shared" si="58"/>
        <v>0.59938332150492302</v>
      </c>
      <c r="CX17" s="71">
        <f t="shared" si="59"/>
        <v>0.43258230729255959</v>
      </c>
      <c r="CY17" s="71">
        <f t="shared" si="60"/>
        <v>0.78626718080839852</v>
      </c>
      <c r="CZ17" s="71">
        <f t="shared" si="61"/>
        <v>0.61836106440725147</v>
      </c>
      <c r="DA17" s="71">
        <f t="shared" si="62"/>
        <v>0.49879424074007084</v>
      </c>
      <c r="DB17" s="71">
        <f t="shared" si="63"/>
        <v>0.65947189705148035</v>
      </c>
      <c r="DC17" s="71">
        <f t="shared" si="48"/>
        <v>4.5887459531233431E-2</v>
      </c>
      <c r="DD17" s="71">
        <f t="shared" si="49"/>
        <v>0.45722620860840379</v>
      </c>
      <c r="DE17" s="71">
        <f t="shared" si="50"/>
        <v>0.35341212538183342</v>
      </c>
      <c r="DF17" s="71">
        <f t="shared" si="51"/>
        <v>0.96529598000463757</v>
      </c>
      <c r="DG17" s="90">
        <f t="shared" si="52"/>
        <v>0.98511521697510085</v>
      </c>
      <c r="DH17" s="6">
        <v>0.85283005059194483</v>
      </c>
    </row>
    <row r="18" spans="1:115" s="27" customFormat="1" x14ac:dyDescent="0.25">
      <c r="A18" s="2" t="s">
        <v>36</v>
      </c>
      <c r="B18" s="35">
        <v>220198208.48199999</v>
      </c>
      <c r="C18" s="36">
        <v>454841156.92900002</v>
      </c>
      <c r="D18" s="27">
        <v>202368505.68399999</v>
      </c>
      <c r="E18" s="27">
        <v>608340375.17400002</v>
      </c>
      <c r="F18" s="35">
        <v>120071784.31</v>
      </c>
      <c r="G18" s="36">
        <v>133757297.581</v>
      </c>
      <c r="H18" s="27">
        <v>194858884.44999999</v>
      </c>
      <c r="I18" s="27">
        <v>718919942.15100002</v>
      </c>
      <c r="J18" s="35">
        <v>236263050.016</v>
      </c>
      <c r="K18" s="36">
        <v>473170721.296</v>
      </c>
      <c r="L18" s="27">
        <v>65647648.653999999</v>
      </c>
      <c r="M18" s="27">
        <v>140231085.76100001</v>
      </c>
      <c r="N18" s="35">
        <v>135834198.83500001</v>
      </c>
      <c r="O18" s="36">
        <v>132797927.787</v>
      </c>
      <c r="P18" s="27">
        <v>252697022.47099999</v>
      </c>
      <c r="Q18" s="27">
        <v>295066563.66299999</v>
      </c>
      <c r="R18" s="35">
        <v>110859406.22</v>
      </c>
      <c r="S18" s="36">
        <v>125164946.27</v>
      </c>
      <c r="T18" s="27">
        <v>115108692.802</v>
      </c>
      <c r="U18" s="27">
        <v>188259608.56400001</v>
      </c>
      <c r="V18" s="35">
        <v>29844085.535999998</v>
      </c>
      <c r="W18" s="36">
        <v>42313988.008000001</v>
      </c>
      <c r="X18" s="27">
        <v>39978706.493000001</v>
      </c>
      <c r="Y18" s="27">
        <v>49528450.597999997</v>
      </c>
      <c r="Z18" s="35">
        <v>11060736.552999999</v>
      </c>
      <c r="AA18" s="36">
        <v>17699751.214000002</v>
      </c>
      <c r="AB18" s="27">
        <v>43953502.255999997</v>
      </c>
      <c r="AC18" s="27">
        <v>65419123.43</v>
      </c>
      <c r="AD18" s="35">
        <v>59592755.645999998</v>
      </c>
      <c r="AE18" s="36">
        <v>104603393.376</v>
      </c>
      <c r="AF18" s="37">
        <v>154991515.102</v>
      </c>
      <c r="AG18" s="37">
        <v>1441036871.0610001</v>
      </c>
      <c r="AH18" s="35">
        <v>148041027.171</v>
      </c>
      <c r="AI18" s="36">
        <v>173150568.44400001</v>
      </c>
      <c r="AJ18" s="27">
        <v>1089407.548</v>
      </c>
      <c r="AK18" s="27">
        <v>2046426.6259999999</v>
      </c>
      <c r="AL18" s="35">
        <v>82611783.094999999</v>
      </c>
      <c r="AM18" s="36">
        <v>130524864.936</v>
      </c>
      <c r="AN18" s="27">
        <v>39180175.023000002</v>
      </c>
      <c r="AO18" s="27">
        <v>45791010.366999999</v>
      </c>
      <c r="AP18" s="35">
        <v>291461832.87699997</v>
      </c>
      <c r="AQ18" s="36">
        <v>435966053.41600001</v>
      </c>
      <c r="AR18" s="27">
        <v>165447121.447</v>
      </c>
      <c r="AS18" s="27">
        <v>255973812.79100001</v>
      </c>
      <c r="AT18" s="82">
        <f t="shared" si="65"/>
        <v>1.1244681031073052</v>
      </c>
      <c r="AU18" s="71">
        <f t="shared" si="66"/>
        <v>2.808362268764542</v>
      </c>
      <c r="AV18" s="82">
        <f t="shared" si="66"/>
        <v>1.453221577938357</v>
      </c>
      <c r="AW18" s="90">
        <f t="shared" si="66"/>
        <v>4.4708270114922621</v>
      </c>
      <c r="AX18" s="71">
        <f t="shared" si="66"/>
        <v>1.278182152598325</v>
      </c>
      <c r="AY18" s="71">
        <f t="shared" si="66"/>
        <v>2.6688912030138425</v>
      </c>
      <c r="AZ18" s="82">
        <f t="shared" si="66"/>
        <v>1.0081653834812725</v>
      </c>
      <c r="BA18" s="90">
        <f t="shared" si="66"/>
        <v>3.6184963688918526</v>
      </c>
      <c r="BB18" s="71">
        <f t="shared" si="66"/>
        <v>1.4806692800570249</v>
      </c>
      <c r="BC18" s="71">
        <f t="shared" si="66"/>
        <v>3.7681476099463076</v>
      </c>
      <c r="BD18" s="82">
        <f t="shared" si="66"/>
        <v>2.0295344647632141</v>
      </c>
      <c r="BE18" s="90">
        <f t="shared" si="66"/>
        <v>4.7837710840514847</v>
      </c>
      <c r="BF18" s="71">
        <f t="shared" si="66"/>
        <v>1.8117761128436389</v>
      </c>
      <c r="BG18" s="71">
        <f t="shared" si="66"/>
        <v>2.7896110493461261</v>
      </c>
      <c r="BH18" s="82">
        <f t="shared" si="66"/>
        <v>1.9679205367065422</v>
      </c>
      <c r="BI18" s="90">
        <f t="shared" si="66"/>
        <v>3.7682435194874686</v>
      </c>
      <c r="BJ18" s="71">
        <f t="shared" si="66"/>
        <v>2.1881105103140928</v>
      </c>
      <c r="BK18" s="71">
        <f t="shared" si="67"/>
        <v>3.3911971928619096</v>
      </c>
      <c r="BL18" s="82">
        <f t="shared" si="67"/>
        <v>2.0188375788205</v>
      </c>
      <c r="BM18" s="90">
        <f t="shared" si="67"/>
        <v>4.9026333287681636</v>
      </c>
      <c r="BN18" s="71">
        <f t="shared" si="67"/>
        <v>1.7120569281586406</v>
      </c>
      <c r="BO18" s="71">
        <f t="shared" si="20"/>
        <v>2.7341975436743358</v>
      </c>
      <c r="BP18" s="82">
        <f t="shared" si="21"/>
        <v>1.0119442132470218</v>
      </c>
      <c r="BQ18" s="90">
        <f t="shared" si="22"/>
        <v>2.3268561692957173</v>
      </c>
      <c r="BR18" s="71">
        <f t="shared" si="23"/>
        <v>1.3770660848798404</v>
      </c>
      <c r="BS18" s="71">
        <f t="shared" si="24"/>
        <v>3.245264573478098</v>
      </c>
      <c r="BT18" s="82">
        <f t="shared" si="25"/>
        <v>0.98592608972314177</v>
      </c>
      <c r="BU18" s="90">
        <f t="shared" si="26"/>
        <v>2.0290804031919367</v>
      </c>
      <c r="BV18" s="71">
        <f t="shared" si="27"/>
        <v>0.99387509627323922</v>
      </c>
      <c r="BW18" s="71">
        <f t="shared" si="28"/>
        <v>2.3199130173255584</v>
      </c>
      <c r="BX18" s="82">
        <f t="shared" si="29"/>
        <v>2.1230769938287763</v>
      </c>
      <c r="BY18" s="90">
        <f t="shared" si="30"/>
        <v>3.7669565362657802</v>
      </c>
      <c r="BZ18" s="71">
        <f t="shared" si="31"/>
        <v>2.0219919121776342</v>
      </c>
      <c r="CA18" s="71">
        <f t="shared" si="32"/>
        <v>2.6669572967153239</v>
      </c>
      <c r="CB18" s="82">
        <f t="shared" si="33"/>
        <v>2.2933082736061183</v>
      </c>
      <c r="CC18" s="90">
        <f t="shared" si="34"/>
        <v>5.1880037291140138</v>
      </c>
      <c r="CD18" s="71">
        <f t="shared" si="35"/>
        <v>1.9114749625615997</v>
      </c>
      <c r="CE18" s="71">
        <f t="shared" si="36"/>
        <v>3.8820189663850551</v>
      </c>
      <c r="CF18" s="82">
        <f t="shared" si="37"/>
        <v>2.3361124892835585</v>
      </c>
      <c r="CG18" s="90">
        <f t="shared" si="38"/>
        <v>4.0832953200387632</v>
      </c>
      <c r="CH18" s="71">
        <f t="shared" si="39"/>
        <v>1.9905531307873587</v>
      </c>
      <c r="CI18" s="71">
        <f t="shared" si="40"/>
        <v>3.3389826079697107</v>
      </c>
      <c r="CJ18" s="82">
        <f t="shared" si="41"/>
        <v>2.1420354512854982</v>
      </c>
      <c r="CK18" s="90">
        <f t="shared" si="42"/>
        <v>3.84448881176553</v>
      </c>
      <c r="CL18" s="82">
        <f t="shared" si="53"/>
        <v>2.4975028291189751</v>
      </c>
      <c r="CM18" s="71">
        <f t="shared" si="64"/>
        <v>3.0764936877932225</v>
      </c>
      <c r="CN18" s="71">
        <f t="shared" si="54"/>
        <v>2.0880366680042002</v>
      </c>
      <c r="CO18" s="71">
        <f t="shared" si="55"/>
        <v>3.5891892621792931</v>
      </c>
      <c r="CP18" s="71">
        <f t="shared" si="56"/>
        <v>2.5448948395830735</v>
      </c>
      <c r="CQ18" s="71">
        <f t="shared" si="43"/>
        <v>2.3570780231167978</v>
      </c>
      <c r="CR18" s="71">
        <f t="shared" si="44"/>
        <v>1.5397106902837707</v>
      </c>
      <c r="CS18" s="71">
        <f t="shared" si="45"/>
        <v>1.9148352025401887</v>
      </c>
      <c r="CT18" s="71">
        <f t="shared" si="46"/>
        <v>1.5498290314300074</v>
      </c>
      <c r="CU18" s="71">
        <f t="shared" si="47"/>
        <v>2.4284436649096421</v>
      </c>
      <c r="CV18" s="71">
        <f t="shared" si="57"/>
        <v>1.5970248995254104</v>
      </c>
      <c r="CW18" s="71">
        <f t="shared" si="58"/>
        <v>2.2993917439673304</v>
      </c>
      <c r="CX18" s="71">
        <f t="shared" si="59"/>
        <v>2.3566512959044172</v>
      </c>
      <c r="CY18" s="71">
        <f t="shared" si="60"/>
        <v>2.0580451459213576</v>
      </c>
      <c r="CZ18" s="71">
        <f t="shared" si="61"/>
        <v>2.3342098277988854</v>
      </c>
      <c r="DA18" s="71">
        <f t="shared" si="62"/>
        <v>1.774291063025659</v>
      </c>
      <c r="DB18" s="71">
        <f t="shared" si="63"/>
        <v>1.318975254378282</v>
      </c>
      <c r="DC18" s="71">
        <f t="shared" si="48"/>
        <v>2.2622356483091233</v>
      </c>
      <c r="DD18" s="71">
        <f t="shared" si="49"/>
        <v>2.0309023358499534</v>
      </c>
      <c r="DE18" s="71">
        <f t="shared" si="50"/>
        <v>1.7479018406733626</v>
      </c>
      <c r="DF18" s="71">
        <f t="shared" si="51"/>
        <v>1.6774144615014539</v>
      </c>
      <c r="DG18" s="90">
        <f t="shared" si="52"/>
        <v>1.7947829992535089</v>
      </c>
      <c r="DH18" s="6">
        <v>8.0527477170632453E-2</v>
      </c>
    </row>
    <row r="19" spans="1:115" s="33" customFormat="1" x14ac:dyDescent="0.25">
      <c r="A19" s="23" t="s">
        <v>20</v>
      </c>
      <c r="B19" s="93">
        <v>19582432607.337997</v>
      </c>
      <c r="C19" s="94">
        <v>16195957408.625002</v>
      </c>
      <c r="D19" s="87">
        <v>13925509279.259001</v>
      </c>
      <c r="E19" s="87">
        <v>13606886905.046</v>
      </c>
      <c r="F19" s="93">
        <v>9393949373.0150013</v>
      </c>
      <c r="G19" s="94">
        <v>5011717878.5689993</v>
      </c>
      <c r="H19" s="87">
        <v>19328067363.028999</v>
      </c>
      <c r="I19" s="87">
        <v>19867919402.422001</v>
      </c>
      <c r="J19" s="93">
        <v>15956503805.286001</v>
      </c>
      <c r="K19" s="94">
        <v>12557117455.988998</v>
      </c>
      <c r="L19" s="33">
        <f t="shared" ref="L19:U19" si="68">SUM(L10:L18)</f>
        <v>3234616105.0119996</v>
      </c>
      <c r="M19" s="33">
        <f t="shared" si="68"/>
        <v>2931392060.7220006</v>
      </c>
      <c r="N19" s="55">
        <f t="shared" si="68"/>
        <v>7497294940.145999</v>
      </c>
      <c r="O19" s="56">
        <f t="shared" si="68"/>
        <v>4760446006.1960001</v>
      </c>
      <c r="P19" s="33">
        <f t="shared" si="68"/>
        <v>12840814339.684</v>
      </c>
      <c r="Q19" s="33">
        <f t="shared" si="68"/>
        <v>7830347538.2380009</v>
      </c>
      <c r="R19" s="55">
        <f t="shared" si="68"/>
        <v>5066444573.8660002</v>
      </c>
      <c r="S19" s="56">
        <f t="shared" si="68"/>
        <v>3690877856.7480001</v>
      </c>
      <c r="T19" s="33">
        <f t="shared" si="68"/>
        <v>5701731234.3300009</v>
      </c>
      <c r="U19" s="33">
        <f t="shared" si="68"/>
        <v>3839969174.5110002</v>
      </c>
      <c r="V19" s="93">
        <v>1743171330.6459997</v>
      </c>
      <c r="W19" s="94">
        <v>1547583425.5609999</v>
      </c>
      <c r="X19" s="87">
        <v>3950682850.8579998</v>
      </c>
      <c r="Y19" s="87">
        <v>2128556601.4590001</v>
      </c>
      <c r="Z19" s="93">
        <v>803210294.29499996</v>
      </c>
      <c r="AA19" s="94">
        <v>545402410.59700012</v>
      </c>
      <c r="AB19" s="87">
        <v>4458093026.8659992</v>
      </c>
      <c r="AC19" s="87">
        <v>3224077435.625</v>
      </c>
      <c r="AD19" s="93">
        <v>5996000490.3489981</v>
      </c>
      <c r="AE19" s="94">
        <v>4508936007.29</v>
      </c>
      <c r="AF19" s="87">
        <v>7300324743.4040012</v>
      </c>
      <c r="AG19" s="87">
        <v>38254672099.017998</v>
      </c>
      <c r="AH19" s="93">
        <v>7321543982.4169998</v>
      </c>
      <c r="AI19" s="94">
        <v>6492438729.9810009</v>
      </c>
      <c r="AJ19" s="33">
        <f>SUM(AJ10:AJ18)</f>
        <v>47503755.188000008</v>
      </c>
      <c r="AK19" s="33">
        <f>SUM(AK10:AK18)</f>
        <v>39445357.652999997</v>
      </c>
      <c r="AL19" s="55">
        <f t="shared" ref="AL19:AS19" si="69">SUM(AL10:AL18)</f>
        <v>4321886747.8280001</v>
      </c>
      <c r="AM19" s="56">
        <f>SUM(AM10:AM18)</f>
        <v>3362293334.119</v>
      </c>
      <c r="AN19" s="33">
        <f t="shared" si="69"/>
        <v>1677152757.1009998</v>
      </c>
      <c r="AO19" s="33">
        <f>SUM(AO10:AO18)</f>
        <v>1121422938.5340002</v>
      </c>
      <c r="AP19" s="55">
        <f t="shared" si="69"/>
        <v>14642253370.132999</v>
      </c>
      <c r="AQ19" s="56">
        <f>SUM(AQ10:AQ18)</f>
        <v>13056853077.802999</v>
      </c>
      <c r="AR19" s="33">
        <f t="shared" si="69"/>
        <v>7723827416.0079994</v>
      </c>
      <c r="AS19" s="33">
        <f t="shared" si="69"/>
        <v>6658201527.5380001</v>
      </c>
      <c r="AT19" s="91">
        <f t="shared" si="65"/>
        <v>100</v>
      </c>
      <c r="AU19" s="88">
        <f t="shared" si="66"/>
        <v>100</v>
      </c>
      <c r="AV19" s="91">
        <f t="shared" si="66"/>
        <v>100</v>
      </c>
      <c r="AW19" s="92">
        <f t="shared" si="66"/>
        <v>100</v>
      </c>
      <c r="AX19" s="88">
        <f t="shared" si="66"/>
        <v>100</v>
      </c>
      <c r="AY19" s="88">
        <f t="shared" si="66"/>
        <v>100</v>
      </c>
      <c r="AZ19" s="91">
        <f t="shared" si="66"/>
        <v>100</v>
      </c>
      <c r="BA19" s="92">
        <f t="shared" si="66"/>
        <v>100</v>
      </c>
      <c r="BB19" s="88">
        <f t="shared" si="66"/>
        <v>100</v>
      </c>
      <c r="BC19" s="88">
        <f t="shared" si="66"/>
        <v>100</v>
      </c>
      <c r="BD19" s="91">
        <f t="shared" si="66"/>
        <v>100</v>
      </c>
      <c r="BE19" s="92">
        <f t="shared" si="66"/>
        <v>100</v>
      </c>
      <c r="BF19" s="88">
        <f t="shared" si="66"/>
        <v>100</v>
      </c>
      <c r="BG19" s="88">
        <f t="shared" si="66"/>
        <v>100</v>
      </c>
      <c r="BH19" s="91">
        <f t="shared" si="66"/>
        <v>100</v>
      </c>
      <c r="BI19" s="92">
        <f t="shared" si="66"/>
        <v>100</v>
      </c>
      <c r="BJ19" s="88">
        <f t="shared" si="66"/>
        <v>100</v>
      </c>
      <c r="BK19" s="88">
        <f t="shared" si="67"/>
        <v>100</v>
      </c>
      <c r="BL19" s="91">
        <f t="shared" si="67"/>
        <v>100</v>
      </c>
      <c r="BM19" s="92">
        <f t="shared" si="67"/>
        <v>100</v>
      </c>
      <c r="BN19" s="88">
        <f t="shared" si="67"/>
        <v>100</v>
      </c>
      <c r="BO19" s="88">
        <f t="shared" si="20"/>
        <v>100</v>
      </c>
      <c r="BP19" s="91">
        <f t="shared" si="21"/>
        <v>100</v>
      </c>
      <c r="BQ19" s="92">
        <f t="shared" si="22"/>
        <v>100</v>
      </c>
      <c r="BR19" s="88">
        <f t="shared" si="23"/>
        <v>100</v>
      </c>
      <c r="BS19" s="88">
        <f t="shared" si="24"/>
        <v>100</v>
      </c>
      <c r="BT19" s="91">
        <f t="shared" si="25"/>
        <v>100</v>
      </c>
      <c r="BU19" s="92">
        <f t="shared" si="26"/>
        <v>100</v>
      </c>
      <c r="BV19" s="88">
        <f t="shared" si="27"/>
        <v>100</v>
      </c>
      <c r="BW19" s="88">
        <f t="shared" si="28"/>
        <v>100</v>
      </c>
      <c r="BX19" s="91">
        <f t="shared" si="29"/>
        <v>100</v>
      </c>
      <c r="BY19" s="92">
        <f t="shared" si="30"/>
        <v>100</v>
      </c>
      <c r="BZ19" s="88">
        <f t="shared" si="31"/>
        <v>100</v>
      </c>
      <c r="CA19" s="88">
        <f t="shared" si="32"/>
        <v>100</v>
      </c>
      <c r="CB19" s="91">
        <f t="shared" si="33"/>
        <v>100</v>
      </c>
      <c r="CC19" s="92">
        <f t="shared" si="34"/>
        <v>100</v>
      </c>
      <c r="CD19" s="88">
        <f t="shared" si="35"/>
        <v>100</v>
      </c>
      <c r="CE19" s="88">
        <f t="shared" si="36"/>
        <v>100</v>
      </c>
      <c r="CF19" s="91">
        <f t="shared" si="37"/>
        <v>100</v>
      </c>
      <c r="CG19" s="92">
        <f t="shared" si="38"/>
        <v>100</v>
      </c>
      <c r="CH19" s="88">
        <f t="shared" si="39"/>
        <v>100</v>
      </c>
      <c r="CI19" s="88">
        <f t="shared" si="40"/>
        <v>100</v>
      </c>
      <c r="CJ19" s="91">
        <f t="shared" si="41"/>
        <v>100</v>
      </c>
      <c r="CK19" s="92">
        <f t="shared" si="42"/>
        <v>100</v>
      </c>
      <c r="CL19" s="91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92"/>
      <c r="DH19" s="6"/>
      <c r="DI19" s="57"/>
      <c r="DJ19" s="57"/>
      <c r="DK19" s="57"/>
    </row>
    <row r="20" spans="1:115" s="27" customFormat="1" x14ac:dyDescent="0.25">
      <c r="A20" s="2" t="s">
        <v>37</v>
      </c>
      <c r="B20" s="35">
        <v>25283424650.076</v>
      </c>
      <c r="C20" s="36">
        <v>18033353401.43</v>
      </c>
      <c r="D20" s="27">
        <v>18104912547.855</v>
      </c>
      <c r="E20" s="27">
        <v>14122722571.094</v>
      </c>
      <c r="F20" s="35">
        <v>12981433671.114</v>
      </c>
      <c r="G20" s="36">
        <v>4779015057.4139996</v>
      </c>
      <c r="H20" s="27">
        <v>25853411891.852001</v>
      </c>
      <c r="I20" s="27">
        <v>20932821934.469002</v>
      </c>
      <c r="J20" s="35">
        <v>22602185188.626999</v>
      </c>
      <c r="K20" s="36">
        <v>15214673243.621</v>
      </c>
      <c r="N20" s="35"/>
      <c r="O20" s="36"/>
      <c r="R20" s="35"/>
      <c r="S20" s="36"/>
      <c r="V20" s="35">
        <v>1861172580.938</v>
      </c>
      <c r="W20" s="36">
        <v>1481155584.608</v>
      </c>
      <c r="X20" s="27">
        <v>5502258515.3249998</v>
      </c>
      <c r="Y20" s="27">
        <v>2078415557.97</v>
      </c>
      <c r="Z20" s="35">
        <v>1478834440.96</v>
      </c>
      <c r="AA20" s="36">
        <v>661716235.648</v>
      </c>
      <c r="AB20" s="27">
        <v>5383133155.0950003</v>
      </c>
      <c r="AC20" s="27">
        <v>3178633367.8249998</v>
      </c>
      <c r="AD20" s="35">
        <v>7826895591.7919998</v>
      </c>
      <c r="AE20" s="36">
        <v>4456047026.658</v>
      </c>
      <c r="AF20" s="37">
        <v>21795329947.034</v>
      </c>
      <c r="AG20" s="37">
        <v>39323120991.811996</v>
      </c>
      <c r="AH20" s="35">
        <v>12135929577.983</v>
      </c>
      <c r="AI20" s="36">
        <v>10029815992.898001</v>
      </c>
      <c r="AL20" s="35"/>
      <c r="AM20" s="36"/>
      <c r="AP20" s="35"/>
      <c r="AQ20" s="36"/>
      <c r="AT20" s="82">
        <f t="shared" ref="AT20:BC23" si="70">B20/B$23*100</f>
        <v>76.133432754523497</v>
      </c>
      <c r="AU20" s="71">
        <f t="shared" si="70"/>
        <v>66.841738570003855</v>
      </c>
      <c r="AV20" s="82">
        <f t="shared" si="70"/>
        <v>72.873103744680279</v>
      </c>
      <c r="AW20" s="90">
        <f t="shared" si="70"/>
        <v>62.067495269212401</v>
      </c>
      <c r="AX20" s="71">
        <f t="shared" si="70"/>
        <v>72.736448833695022</v>
      </c>
      <c r="AY20" s="71">
        <f t="shared" si="70"/>
        <v>64.668221630447405</v>
      </c>
      <c r="AZ20" s="82">
        <f t="shared" si="70"/>
        <v>75.95884800275347</v>
      </c>
      <c r="BA20" s="90">
        <f t="shared" si="70"/>
        <v>65.554280374803923</v>
      </c>
      <c r="BB20" s="71">
        <f t="shared" si="70"/>
        <v>71.645579484908282</v>
      </c>
      <c r="BC20" s="71">
        <f t="shared" si="70"/>
        <v>62.859212450081735</v>
      </c>
      <c r="BD20" s="82"/>
      <c r="BE20" s="90"/>
      <c r="BF20" s="71"/>
      <c r="BG20" s="71"/>
      <c r="BH20" s="82"/>
      <c r="BI20" s="90"/>
      <c r="BJ20" s="71"/>
      <c r="BK20" s="71"/>
      <c r="BL20" s="82"/>
      <c r="BM20" s="90"/>
      <c r="BN20" s="71">
        <f>V20/V$23*100</f>
        <v>67.986917653947984</v>
      </c>
      <c r="BO20" s="71">
        <f t="shared" ref="BO20:CA23" si="71">W20/W$23*100</f>
        <v>66.814394134133238</v>
      </c>
      <c r="BP20" s="82">
        <f t="shared" si="71"/>
        <v>75.228456599321916</v>
      </c>
      <c r="BQ20" s="90">
        <f t="shared" si="71"/>
        <v>65.563563411903559</v>
      </c>
      <c r="BR20" s="71">
        <f t="shared" si="71"/>
        <v>72.475211416016009</v>
      </c>
      <c r="BS20" s="71">
        <f t="shared" si="71"/>
        <v>64.087023929628373</v>
      </c>
      <c r="BT20" s="82">
        <f t="shared" si="71"/>
        <v>74.379542031681481</v>
      </c>
      <c r="BU20" s="90">
        <f t="shared" si="71"/>
        <v>67.268904924903552</v>
      </c>
      <c r="BV20" s="71">
        <f t="shared" si="71"/>
        <v>75.588313306286281</v>
      </c>
      <c r="BW20" s="71">
        <f t="shared" si="71"/>
        <v>66.894772446546057</v>
      </c>
      <c r="BX20" s="82">
        <f t="shared" si="71"/>
        <v>69.111053785269419</v>
      </c>
      <c r="BY20" s="90">
        <f t="shared" si="71"/>
        <v>60.915005981288019</v>
      </c>
      <c r="BZ20" s="71">
        <f t="shared" si="71"/>
        <v>68.522859629705408</v>
      </c>
      <c r="CA20" s="71">
        <f t="shared" si="71"/>
        <v>64.808224926189496</v>
      </c>
      <c r="CB20" s="82"/>
      <c r="CC20" s="90"/>
      <c r="CD20" s="71"/>
      <c r="CE20" s="71"/>
      <c r="CF20" s="82"/>
      <c r="CG20" s="90"/>
      <c r="CH20" s="71"/>
      <c r="CI20" s="71"/>
      <c r="CJ20" s="82"/>
      <c r="CK20" s="90"/>
      <c r="CL20" s="82">
        <f t="shared" si="53"/>
        <v>0.87795513943947878</v>
      </c>
      <c r="CM20" s="71">
        <f t="shared" si="64"/>
        <v>0.85172021060984815</v>
      </c>
      <c r="CN20" s="71">
        <f t="shared" si="54"/>
        <v>0.8890758714149648</v>
      </c>
      <c r="CO20" s="71">
        <f t="shared" si="55"/>
        <v>0.86302362527177368</v>
      </c>
      <c r="CP20" s="71">
        <f t="shared" si="56"/>
        <v>0.87736344519793652</v>
      </c>
      <c r="CQ20" s="71"/>
      <c r="CR20" s="71"/>
      <c r="CS20" s="71"/>
      <c r="CT20" s="71"/>
      <c r="CU20" s="71"/>
      <c r="CV20" s="71">
        <f t="shared" si="57"/>
        <v>0.9827536890879085</v>
      </c>
      <c r="CW20" s="71">
        <f t="shared" si="58"/>
        <v>0.87152610030410393</v>
      </c>
      <c r="CX20" s="71">
        <f t="shared" si="59"/>
        <v>0.88426128986035679</v>
      </c>
      <c r="CY20" s="71">
        <f t="shared" si="60"/>
        <v>0.90440063339259069</v>
      </c>
      <c r="CZ20" s="71">
        <f t="shared" si="61"/>
        <v>0.88498829409628821</v>
      </c>
      <c r="DA20" s="71">
        <f t="shared" si="62"/>
        <v>0.88140757006184822</v>
      </c>
      <c r="DB20" s="71">
        <f t="shared" si="63"/>
        <v>0.94578984701470958</v>
      </c>
      <c r="DC20" s="71"/>
      <c r="DD20" s="71"/>
      <c r="DE20" s="71"/>
      <c r="DF20" s="71"/>
      <c r="DG20" s="90"/>
      <c r="DH20" s="6">
        <v>8.8721522080740245E-2</v>
      </c>
    </row>
    <row r="21" spans="1:115" s="27" customFormat="1" x14ac:dyDescent="0.25">
      <c r="A21" s="2" t="s">
        <v>38</v>
      </c>
      <c r="B21" s="35">
        <v>7309472371.2740002</v>
      </c>
      <c r="C21" s="36">
        <v>6639900153.1850004</v>
      </c>
      <c r="D21" s="27">
        <v>6184134210.9139996</v>
      </c>
      <c r="E21" s="27">
        <v>6336140248.6660004</v>
      </c>
      <c r="F21" s="35">
        <v>4452183628.8249998</v>
      </c>
      <c r="G21" s="36">
        <v>1981960061.517</v>
      </c>
      <c r="H21" s="27">
        <v>7575694557.6490002</v>
      </c>
      <c r="I21" s="27">
        <v>8110630340.0360003</v>
      </c>
      <c r="J21" s="35">
        <v>8147965287.0860004</v>
      </c>
      <c r="K21" s="36">
        <v>6506895286.6400003</v>
      </c>
      <c r="N21" s="35"/>
      <c r="O21" s="36"/>
      <c r="R21" s="35"/>
      <c r="S21" s="36"/>
      <c r="V21" s="35">
        <v>782564092.24800003</v>
      </c>
      <c r="W21" s="36">
        <v>516999631.37199998</v>
      </c>
      <c r="X21" s="27">
        <v>1674346776.6600001</v>
      </c>
      <c r="Y21" s="27">
        <v>844026894.13100004</v>
      </c>
      <c r="Z21" s="35">
        <v>516837795.509</v>
      </c>
      <c r="AA21" s="36">
        <v>305989904.65499997</v>
      </c>
      <c r="AB21" s="27">
        <v>1708201837.6359999</v>
      </c>
      <c r="AC21" s="27">
        <v>1224642914.2639999</v>
      </c>
      <c r="AD21" s="35">
        <v>2340383293.0370002</v>
      </c>
      <c r="AE21" s="36">
        <v>1676553999.075</v>
      </c>
      <c r="AF21" s="37">
        <v>9138431032.3710003</v>
      </c>
      <c r="AG21" s="37">
        <v>21672144893.112999</v>
      </c>
      <c r="AH21" s="35">
        <v>4869023107.052</v>
      </c>
      <c r="AI21" s="36">
        <v>4885981874.7130003</v>
      </c>
      <c r="AL21" s="35"/>
      <c r="AM21" s="36"/>
      <c r="AP21" s="35"/>
      <c r="AQ21" s="36"/>
      <c r="AT21" s="82">
        <f t="shared" si="70"/>
        <v>22.010278708338024</v>
      </c>
      <c r="AU21" s="71">
        <f t="shared" si="70"/>
        <v>24.611200162856363</v>
      </c>
      <c r="AV21" s="82">
        <f t="shared" si="70"/>
        <v>24.891423956441841</v>
      </c>
      <c r="AW21" s="90">
        <f t="shared" si="70"/>
        <v>27.846497226680221</v>
      </c>
      <c r="AX21" s="71">
        <f t="shared" si="70"/>
        <v>24.946091080589735</v>
      </c>
      <c r="AY21" s="71">
        <f t="shared" si="70"/>
        <v>26.819298742747893</v>
      </c>
      <c r="AZ21" s="82">
        <f t="shared" si="70"/>
        <v>22.257837140679442</v>
      </c>
      <c r="BA21" s="90">
        <f t="shared" si="70"/>
        <v>25.399658822473924</v>
      </c>
      <c r="BB21" s="71">
        <f t="shared" si="70"/>
        <v>25.827843181726241</v>
      </c>
      <c r="BC21" s="71">
        <f t="shared" si="70"/>
        <v>26.883148041633227</v>
      </c>
      <c r="BD21" s="82"/>
      <c r="BE21" s="90"/>
      <c r="BF21" s="71"/>
      <c r="BG21" s="71"/>
      <c r="BH21" s="82"/>
      <c r="BI21" s="90"/>
      <c r="BJ21" s="71"/>
      <c r="BK21" s="71"/>
      <c r="BL21" s="82"/>
      <c r="BM21" s="90"/>
      <c r="BN21" s="71">
        <f>V21/V$23*100</f>
        <v>28.586344460215159</v>
      </c>
      <c r="BO21" s="71">
        <f t="shared" si="71"/>
        <v>23.321666877306811</v>
      </c>
      <c r="BP21" s="82">
        <f t="shared" si="71"/>
        <v>22.892149372727431</v>
      </c>
      <c r="BQ21" s="90">
        <f t="shared" si="71"/>
        <v>26.624805892406901</v>
      </c>
      <c r="BR21" s="71">
        <f t="shared" si="71"/>
        <v>25.329359027496167</v>
      </c>
      <c r="BS21" s="71">
        <f t="shared" si="71"/>
        <v>29.635032791127131</v>
      </c>
      <c r="BT21" s="82">
        <f t="shared" si="71"/>
        <v>23.602475866826325</v>
      </c>
      <c r="BU21" s="90">
        <f t="shared" si="71"/>
        <v>25.916920334524495</v>
      </c>
      <c r="BV21" s="71">
        <f t="shared" si="71"/>
        <v>22.602272323192636</v>
      </c>
      <c r="BW21" s="71">
        <f t="shared" si="71"/>
        <v>25.168652303605189</v>
      </c>
      <c r="BX21" s="82">
        <f t="shared" si="71"/>
        <v>28.977152450821858</v>
      </c>
      <c r="BY21" s="90">
        <f t="shared" si="71"/>
        <v>33.572076745032703</v>
      </c>
      <c r="BZ21" s="71">
        <f t="shared" si="71"/>
        <v>27.49186906156779</v>
      </c>
      <c r="CA21" s="71">
        <f t="shared" si="71"/>
        <v>31.571049014847603</v>
      </c>
      <c r="CB21" s="82"/>
      <c r="CC21" s="90"/>
      <c r="CD21" s="71"/>
      <c r="CE21" s="71"/>
      <c r="CF21" s="82"/>
      <c r="CG21" s="90"/>
      <c r="CH21" s="71"/>
      <c r="CI21" s="71"/>
      <c r="CJ21" s="82"/>
      <c r="CK21" s="90"/>
      <c r="CL21" s="82">
        <f t="shared" si="53"/>
        <v>1.1181684925022348</v>
      </c>
      <c r="CM21" s="71">
        <f t="shared" si="64"/>
        <v>1.1187185303423999</v>
      </c>
      <c r="CN21" s="71">
        <f t="shared" si="54"/>
        <v>1.0750902278079022</v>
      </c>
      <c r="CO21" s="71">
        <f t="shared" si="55"/>
        <v>1.1411557494080296</v>
      </c>
      <c r="CP21" s="71">
        <f t="shared" si="56"/>
        <v>1.0408591941836489</v>
      </c>
      <c r="CQ21" s="71"/>
      <c r="CR21" s="71"/>
      <c r="CS21" s="71"/>
      <c r="CT21" s="71"/>
      <c r="CU21" s="71"/>
      <c r="CV21" s="71">
        <f t="shared" si="57"/>
        <v>0.81583243040272513</v>
      </c>
      <c r="CW21" s="71">
        <f t="shared" si="58"/>
        <v>1.1630539998190983</v>
      </c>
      <c r="CX21" s="71">
        <f t="shared" si="59"/>
        <v>1.1699874741779672</v>
      </c>
      <c r="CY21" s="71">
        <f t="shared" si="60"/>
        <v>1.0980593934618172</v>
      </c>
      <c r="CZ21" s="71">
        <f t="shared" si="61"/>
        <v>1.1135452198661964</v>
      </c>
      <c r="DA21" s="71">
        <f t="shared" si="62"/>
        <v>1.1585705946092892</v>
      </c>
      <c r="DB21" s="71">
        <f t="shared" si="63"/>
        <v>1.1483776873862059</v>
      </c>
      <c r="DC21" s="71"/>
      <c r="DD21" s="71"/>
      <c r="DE21" s="71"/>
      <c r="DF21" s="71"/>
      <c r="DG21" s="90"/>
      <c r="DH21" s="6">
        <v>0.88115529762677847</v>
      </c>
    </row>
    <row r="22" spans="1:115" s="27" customFormat="1" x14ac:dyDescent="0.25">
      <c r="A22" s="2" t="s">
        <v>39</v>
      </c>
      <c r="B22" s="35">
        <v>537618312.62899995</v>
      </c>
      <c r="C22" s="36">
        <v>669766366.86600006</v>
      </c>
      <c r="D22" s="27">
        <v>506762421.01099998</v>
      </c>
      <c r="E22" s="27">
        <v>827161009.95700002</v>
      </c>
      <c r="F22" s="35">
        <v>381171155.18199998</v>
      </c>
      <c r="G22" s="36">
        <v>228006750.55700001</v>
      </c>
      <c r="H22" s="27">
        <v>514216642.13</v>
      </c>
      <c r="I22" s="27">
        <v>821436585.33599997</v>
      </c>
      <c r="J22" s="35">
        <v>726979364.23300004</v>
      </c>
      <c r="K22" s="36">
        <v>829068225.78499997</v>
      </c>
      <c r="N22" s="35"/>
      <c r="O22" s="36"/>
      <c r="R22" s="35"/>
      <c r="S22" s="36"/>
      <c r="V22" s="35">
        <v>86203369.312000006</v>
      </c>
      <c r="W22" s="36">
        <v>51011518.045999996</v>
      </c>
      <c r="X22" s="27">
        <v>122141865.18000001</v>
      </c>
      <c r="Y22" s="27">
        <v>98207326.370000005</v>
      </c>
      <c r="Z22" s="35">
        <v>41682536.252999999</v>
      </c>
      <c r="AA22" s="36">
        <v>31854405.68</v>
      </c>
      <c r="AB22" s="27">
        <v>130727122.02500001</v>
      </c>
      <c r="AC22" s="27">
        <v>122717457.105</v>
      </c>
      <c r="AD22" s="35">
        <v>163460597.99200001</v>
      </c>
      <c r="AE22" s="36">
        <v>159162008.00400001</v>
      </c>
      <c r="AF22" s="37">
        <v>574600551.495</v>
      </c>
      <c r="AG22" s="37">
        <v>3389965787.5700002</v>
      </c>
      <c r="AH22" s="35">
        <v>659821972.00899994</v>
      </c>
      <c r="AI22" s="36">
        <v>522872145.85799998</v>
      </c>
      <c r="AL22" s="35"/>
      <c r="AM22" s="36"/>
      <c r="AP22" s="35"/>
      <c r="AQ22" s="36"/>
      <c r="AT22" s="82">
        <f t="shared" si="70"/>
        <v>1.6188759323004658</v>
      </c>
      <c r="AU22" s="71">
        <f t="shared" si="70"/>
        <v>2.4825304201873211</v>
      </c>
      <c r="AV22" s="82">
        <f t="shared" si="70"/>
        <v>2.0397419972412512</v>
      </c>
      <c r="AW22" s="90">
        <f t="shared" si="70"/>
        <v>3.6352630885395967</v>
      </c>
      <c r="AX22" s="71">
        <f t="shared" si="70"/>
        <v>2.1357453212174171</v>
      </c>
      <c r="AY22" s="71">
        <f t="shared" si="70"/>
        <v>3.0853200714200835</v>
      </c>
      <c r="AZ22" s="82">
        <f t="shared" si="70"/>
        <v>1.5107988037876321</v>
      </c>
      <c r="BA22" s="90">
        <f t="shared" si="70"/>
        <v>2.5724522185213754</v>
      </c>
      <c r="BB22" s="71">
        <f t="shared" si="70"/>
        <v>2.3044169132041104</v>
      </c>
      <c r="BC22" s="71">
        <f t="shared" si="70"/>
        <v>3.4252839285971213</v>
      </c>
      <c r="BD22" s="82"/>
      <c r="BE22" s="90"/>
      <c r="BF22" s="71"/>
      <c r="BG22" s="71"/>
      <c r="BH22" s="82"/>
      <c r="BI22" s="90"/>
      <c r="BJ22" s="71"/>
      <c r="BK22" s="71"/>
      <c r="BL22" s="82"/>
      <c r="BM22" s="90"/>
      <c r="BN22" s="71">
        <f>V22/V$23*100</f>
        <v>3.1489295678072562</v>
      </c>
      <c r="BO22" s="71">
        <f t="shared" si="71"/>
        <v>2.3011111780049291</v>
      </c>
      <c r="BP22" s="82">
        <f t="shared" si="71"/>
        <v>1.6699586139149485</v>
      </c>
      <c r="BQ22" s="90">
        <f t="shared" si="71"/>
        <v>3.0979474943219909</v>
      </c>
      <c r="BR22" s="71">
        <f t="shared" si="71"/>
        <v>2.0427916361826455</v>
      </c>
      <c r="BS22" s="71">
        <f t="shared" si="71"/>
        <v>3.0850898755402483</v>
      </c>
      <c r="BT22" s="82">
        <f t="shared" si="71"/>
        <v>1.8062758596517836</v>
      </c>
      <c r="BU22" s="90">
        <f t="shared" si="71"/>
        <v>2.5970497378471671</v>
      </c>
      <c r="BV22" s="71">
        <f t="shared" si="71"/>
        <v>1.5786221688212549</v>
      </c>
      <c r="BW22" s="71">
        <f t="shared" si="71"/>
        <v>2.3893612979996237</v>
      </c>
      <c r="BX22" s="82">
        <f t="shared" si="71"/>
        <v>1.8220072701776411</v>
      </c>
      <c r="BY22" s="90">
        <f t="shared" si="71"/>
        <v>5.2513580056167575</v>
      </c>
      <c r="BZ22" s="71">
        <f t="shared" si="71"/>
        <v>3.7255397765815426</v>
      </c>
      <c r="CA22" s="71">
        <f t="shared" si="71"/>
        <v>3.3785680276088028</v>
      </c>
      <c r="CB22" s="82"/>
      <c r="CC22" s="90"/>
      <c r="CD22" s="71"/>
      <c r="CE22" s="71"/>
      <c r="CF22" s="82"/>
      <c r="CG22" s="90"/>
      <c r="CH22" s="71"/>
      <c r="CI22" s="71"/>
      <c r="CJ22" s="82"/>
      <c r="CK22" s="90"/>
      <c r="CL22" s="82">
        <f t="shared" si="53"/>
        <v>1.5334902265546559</v>
      </c>
      <c r="CM22" s="71">
        <f t="shared" si="64"/>
        <v>1.7822171105249027</v>
      </c>
      <c r="CN22" s="71">
        <f t="shared" si="54"/>
        <v>1.444610478959818</v>
      </c>
      <c r="CO22" s="71">
        <f t="shared" si="55"/>
        <v>1.7027099916098267</v>
      </c>
      <c r="CP22" s="71">
        <f t="shared" si="56"/>
        <v>1.4863994049733533</v>
      </c>
      <c r="CQ22" s="71"/>
      <c r="CR22" s="71"/>
      <c r="CS22" s="71"/>
      <c r="CT22" s="71"/>
      <c r="CU22" s="71"/>
      <c r="CV22" s="71">
        <f t="shared" si="57"/>
        <v>0.73075981169286619</v>
      </c>
      <c r="CW22" s="71">
        <f t="shared" si="58"/>
        <v>1.8551043531907374</v>
      </c>
      <c r="CX22" s="71">
        <f t="shared" si="59"/>
        <v>1.5102322825764747</v>
      </c>
      <c r="CY22" s="71">
        <f t="shared" si="60"/>
        <v>1.4377924191202056</v>
      </c>
      <c r="CZ22" s="71">
        <f t="shared" si="61"/>
        <v>1.5135738906946565</v>
      </c>
      <c r="DA22" s="71">
        <f t="shared" si="62"/>
        <v>2.8821827945312006</v>
      </c>
      <c r="DB22" s="71">
        <f t="shared" si="63"/>
        <v>0.90686671736703028</v>
      </c>
      <c r="DC22" s="71"/>
      <c r="DD22" s="71"/>
      <c r="DE22" s="71"/>
      <c r="DF22" s="71"/>
      <c r="DG22" s="90"/>
      <c r="DH22" s="6">
        <v>0.60866374325029393</v>
      </c>
    </row>
    <row r="23" spans="1:115" s="33" customFormat="1" x14ac:dyDescent="0.25">
      <c r="A23" s="23" t="s">
        <v>20</v>
      </c>
      <c r="B23" s="93">
        <v>33209358537.132</v>
      </c>
      <c r="C23" s="94">
        <v>26979180654.530003</v>
      </c>
      <c r="D23" s="87">
        <v>24844437271.792</v>
      </c>
      <c r="E23" s="87">
        <v>22753814230.521</v>
      </c>
      <c r="F23" s="93">
        <v>17847219487.982998</v>
      </c>
      <c r="G23" s="94">
        <v>7390051770.2869997</v>
      </c>
      <c r="H23" s="87">
        <v>34036076864.824001</v>
      </c>
      <c r="I23" s="87">
        <v>31932044429.114998</v>
      </c>
      <c r="J23" s="93">
        <v>31547215265.93</v>
      </c>
      <c r="K23" s="94">
        <v>24204365041.486</v>
      </c>
      <c r="N23" s="55"/>
      <c r="O23" s="56"/>
      <c r="R23" s="55"/>
      <c r="S23" s="56"/>
      <c r="V23" s="93">
        <v>2737545170.6919999</v>
      </c>
      <c r="W23" s="94">
        <v>2216821096.4159999</v>
      </c>
      <c r="X23" s="87">
        <v>7314065400.3190002</v>
      </c>
      <c r="Y23" s="87">
        <v>3170077173.677</v>
      </c>
      <c r="Z23" s="93">
        <v>2040469302.6300001</v>
      </c>
      <c r="AA23" s="94">
        <v>1032527639.877</v>
      </c>
      <c r="AB23" s="87">
        <v>7237384108.6599998</v>
      </c>
      <c r="AC23" s="87">
        <v>4725264030.0499992</v>
      </c>
      <c r="AD23" s="93">
        <v>10354637177.942001</v>
      </c>
      <c r="AE23" s="94">
        <v>6661278398.4259996</v>
      </c>
      <c r="AF23" s="87">
        <v>31536677207.604</v>
      </c>
      <c r="AG23" s="87">
        <v>64554078848.635994</v>
      </c>
      <c r="AH23" s="93">
        <v>17710775124.630001</v>
      </c>
      <c r="AI23" s="94">
        <v>15476146745.758001</v>
      </c>
      <c r="AL23" s="55"/>
      <c r="AM23" s="56"/>
      <c r="AP23" s="55"/>
      <c r="AQ23" s="56"/>
      <c r="AT23" s="91">
        <f t="shared" si="70"/>
        <v>100</v>
      </c>
      <c r="AU23" s="88">
        <f t="shared" si="70"/>
        <v>100</v>
      </c>
      <c r="AV23" s="91">
        <f t="shared" si="70"/>
        <v>100</v>
      </c>
      <c r="AW23" s="92">
        <f t="shared" si="70"/>
        <v>100</v>
      </c>
      <c r="AX23" s="88">
        <f t="shared" si="70"/>
        <v>100</v>
      </c>
      <c r="AY23" s="88">
        <f t="shared" si="70"/>
        <v>100</v>
      </c>
      <c r="AZ23" s="91">
        <f t="shared" si="70"/>
        <v>100</v>
      </c>
      <c r="BA23" s="92">
        <f t="shared" si="70"/>
        <v>100</v>
      </c>
      <c r="BB23" s="88">
        <f t="shared" si="70"/>
        <v>100</v>
      </c>
      <c r="BC23" s="88">
        <f t="shared" si="70"/>
        <v>100</v>
      </c>
      <c r="BD23" s="91"/>
      <c r="BE23" s="92"/>
      <c r="BF23" s="88"/>
      <c r="BG23" s="88"/>
      <c r="BH23" s="91"/>
      <c r="BI23" s="92"/>
      <c r="BJ23" s="88"/>
      <c r="BK23" s="88"/>
      <c r="BL23" s="91"/>
      <c r="BM23" s="92"/>
      <c r="BN23" s="88">
        <f>V23/V$23*100</f>
        <v>100</v>
      </c>
      <c r="BO23" s="88">
        <f t="shared" si="71"/>
        <v>100</v>
      </c>
      <c r="BP23" s="91">
        <f t="shared" si="71"/>
        <v>100</v>
      </c>
      <c r="BQ23" s="92">
        <f t="shared" si="71"/>
        <v>100</v>
      </c>
      <c r="BR23" s="88">
        <f t="shared" si="71"/>
        <v>100</v>
      </c>
      <c r="BS23" s="88">
        <f t="shared" si="71"/>
        <v>100</v>
      </c>
      <c r="BT23" s="91">
        <f t="shared" si="71"/>
        <v>100</v>
      </c>
      <c r="BU23" s="92">
        <f t="shared" si="71"/>
        <v>100</v>
      </c>
      <c r="BV23" s="88">
        <f t="shared" si="71"/>
        <v>100</v>
      </c>
      <c r="BW23" s="88">
        <f t="shared" si="71"/>
        <v>100</v>
      </c>
      <c r="BX23" s="91">
        <f t="shared" si="71"/>
        <v>100</v>
      </c>
      <c r="BY23" s="92">
        <f t="shared" si="71"/>
        <v>100</v>
      </c>
      <c r="BZ23" s="88">
        <f t="shared" si="71"/>
        <v>100</v>
      </c>
      <c r="CA23" s="88">
        <f t="shared" si="71"/>
        <v>100</v>
      </c>
      <c r="CB23" s="91"/>
      <c r="CC23" s="92"/>
      <c r="CD23" s="88"/>
      <c r="CE23" s="88"/>
      <c r="CF23" s="91"/>
      <c r="CG23" s="92"/>
      <c r="CH23" s="88"/>
      <c r="CI23" s="88"/>
      <c r="CJ23" s="91"/>
      <c r="CK23" s="92"/>
      <c r="CL23" s="91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92"/>
      <c r="DH23" s="6"/>
      <c r="DI23" s="57"/>
      <c r="DJ23" s="57"/>
      <c r="DK23" s="57"/>
    </row>
    <row r="24" spans="1:115" s="27" customFormat="1" x14ac:dyDescent="0.25">
      <c r="A24" s="6" t="s">
        <v>41</v>
      </c>
      <c r="B24" s="35">
        <v>21681716.313999999</v>
      </c>
      <c r="C24" s="36">
        <v>1895009.8659999999</v>
      </c>
      <c r="D24" s="27">
        <v>11408760.560000001</v>
      </c>
      <c r="E24" s="27">
        <v>938604.92500000005</v>
      </c>
      <c r="F24" s="35">
        <v>7140810.5259999996</v>
      </c>
      <c r="G24" s="36">
        <v>162398.071</v>
      </c>
      <c r="H24" s="27">
        <v>25526897.096000001</v>
      </c>
      <c r="I24" s="27">
        <v>2269544.406</v>
      </c>
      <c r="J24" s="35">
        <v>17508308.682</v>
      </c>
      <c r="K24" s="36">
        <v>904061.88</v>
      </c>
      <c r="N24" s="35"/>
      <c r="O24" s="36"/>
      <c r="R24" s="35"/>
      <c r="S24" s="36"/>
      <c r="V24" s="35">
        <v>2401009.0559999999</v>
      </c>
      <c r="W24" s="36">
        <v>1136259.669</v>
      </c>
      <c r="X24" s="27">
        <v>5432012.6299999999</v>
      </c>
      <c r="Y24" s="27">
        <v>1299523.79</v>
      </c>
      <c r="Z24" s="35">
        <v>528537.01199999999</v>
      </c>
      <c r="AA24" s="36">
        <v>518617.984</v>
      </c>
      <c r="AB24" s="27">
        <v>5078426.25</v>
      </c>
      <c r="AC24" s="27">
        <v>2193115.7749999999</v>
      </c>
      <c r="AD24" s="35">
        <v>8819660.0999999996</v>
      </c>
      <c r="AE24" s="36">
        <v>6451871.2350000003</v>
      </c>
      <c r="AF24" s="37">
        <v>14918540.84</v>
      </c>
      <c r="AG24" s="37">
        <v>109081143.31299999</v>
      </c>
      <c r="AH24" s="35">
        <v>37799654.342</v>
      </c>
      <c r="AI24" s="36">
        <v>25485369.829999998</v>
      </c>
      <c r="AL24" s="35"/>
      <c r="AM24" s="36"/>
      <c r="AP24" s="35"/>
      <c r="AQ24" s="36"/>
      <c r="AT24" s="82">
        <f>B24/B$33*100</f>
        <v>20.93748648883987</v>
      </c>
      <c r="AU24" s="71">
        <f>C24/C$33*100</f>
        <v>20.777504120480515</v>
      </c>
      <c r="AV24" s="82">
        <f>D24/D$33*100</f>
        <v>20.920135071544944</v>
      </c>
      <c r="AW24" s="90">
        <f>E24/E$33*100</f>
        <v>25.431169720203339</v>
      </c>
      <c r="AX24" s="71">
        <f>F24/F$33*100</f>
        <v>24.343184592328669</v>
      </c>
      <c r="AY24" s="71">
        <f>G24/G$33*100</f>
        <v>27.163370962124269</v>
      </c>
      <c r="AZ24" s="82">
        <f>H24/H$33*100</f>
        <v>19.185878338269443</v>
      </c>
      <c r="BA24" s="90">
        <f>I24/I$33*100</f>
        <v>24.207193282931325</v>
      </c>
      <c r="BB24" s="71">
        <f>J24/J$33*100</f>
        <v>16.201345657185733</v>
      </c>
      <c r="BC24" s="71">
        <f>K24/K$33*100</f>
        <v>8.247665553437054</v>
      </c>
      <c r="BD24" s="82"/>
      <c r="BE24" s="90"/>
      <c r="BF24" s="71"/>
      <c r="BG24" s="71"/>
      <c r="BH24" s="82"/>
      <c r="BI24" s="90"/>
      <c r="BJ24" s="71"/>
      <c r="BK24" s="71"/>
      <c r="BL24" s="82"/>
      <c r="BM24" s="90"/>
      <c r="BN24" s="71">
        <f>V24/V$33*100</f>
        <v>8.5782722867545687</v>
      </c>
      <c r="BO24" s="71">
        <f>W24/W$33*100</f>
        <v>5.4163720167685794</v>
      </c>
      <c r="BP24" s="82">
        <f>X24/X$33*100</f>
        <v>13.300925923374491</v>
      </c>
      <c r="BQ24" s="90">
        <f>Y24/Y$33*100</f>
        <v>9.1881989115465146</v>
      </c>
      <c r="BR24" s="71">
        <f>Z24/Z$33*100</f>
        <v>23.510093271620274</v>
      </c>
      <c r="BS24" s="71">
        <f>AA24/AA$33*100</f>
        <v>31.121557513042177</v>
      </c>
      <c r="BT24" s="82">
        <f>AB24/AB$33*100</f>
        <v>10.364519146482811</v>
      </c>
      <c r="BU24" s="90">
        <f>AC24/AC$33*100</f>
        <v>6.6868431854592529</v>
      </c>
      <c r="BV24" s="71">
        <f>AD24/AD$33*100</f>
        <v>11.31069947376378</v>
      </c>
      <c r="BW24" s="71">
        <f>AE24/AE$33*100</f>
        <v>10.267126791870565</v>
      </c>
      <c r="BX24" s="82">
        <f>AF24/AF$33*100</f>
        <v>7.0211443612542652</v>
      </c>
      <c r="BY24" s="90">
        <f>AG24/AG$33*100</f>
        <v>11.310348352357549</v>
      </c>
      <c r="BZ24" s="71">
        <f>AH24/AH$33*100</f>
        <v>16.783898458099671</v>
      </c>
      <c r="CA24" s="71">
        <f>AI24/AI$33*100</f>
        <v>13.078381746562837</v>
      </c>
      <c r="CB24" s="82"/>
      <c r="CC24" s="90"/>
      <c r="CD24" s="71"/>
      <c r="CE24" s="71"/>
      <c r="CF24" s="82"/>
      <c r="CG24" s="90"/>
      <c r="CH24" s="71"/>
      <c r="CI24" s="71"/>
      <c r="CJ24" s="82"/>
      <c r="CK24" s="90"/>
      <c r="CL24" s="82">
        <f t="shared" si="53"/>
        <v>0.99235904613265646</v>
      </c>
      <c r="CM24" s="71">
        <f t="shared" si="64"/>
        <v>1.2156312391497985</v>
      </c>
      <c r="CN24" s="71">
        <f t="shared" si="54"/>
        <v>1.1158511680794769</v>
      </c>
      <c r="CO24" s="71">
        <f t="shared" si="55"/>
        <v>1.261719315432436</v>
      </c>
      <c r="CP24" s="71">
        <f t="shared" si="56"/>
        <v>0.50907287134997903</v>
      </c>
      <c r="CQ24" s="71"/>
      <c r="CR24" s="71"/>
      <c r="CS24" s="71"/>
      <c r="CT24" s="71"/>
      <c r="CU24" s="71"/>
      <c r="CV24" s="71">
        <f t="shared" si="57"/>
        <v>0.63140593300259584</v>
      </c>
      <c r="CW24" s="71">
        <f t="shared" si="58"/>
        <v>0.69079393152619228</v>
      </c>
      <c r="CX24" s="71">
        <f t="shared" si="59"/>
        <v>1.3237530431497659</v>
      </c>
      <c r="CY24" s="71">
        <f t="shared" si="60"/>
        <v>0.6451667550566903</v>
      </c>
      <c r="CZ24" s="71">
        <f t="shared" si="61"/>
        <v>0.90773579615355537</v>
      </c>
      <c r="DA24" s="71">
        <f t="shared" si="62"/>
        <v>1.6108981343230857</v>
      </c>
      <c r="DB24" s="71">
        <f t="shared" si="63"/>
        <v>0.77922192982831084</v>
      </c>
      <c r="DC24" s="71"/>
      <c r="DD24" s="71"/>
      <c r="DE24" s="71"/>
      <c r="DF24" s="71"/>
      <c r="DG24" s="90"/>
      <c r="DH24" s="6">
        <v>0.67575183668212735</v>
      </c>
    </row>
    <row r="25" spans="1:115" s="27" customFormat="1" x14ac:dyDescent="0.25">
      <c r="A25" s="6" t="s">
        <v>42</v>
      </c>
      <c r="B25" s="35">
        <v>29180974.719999999</v>
      </c>
      <c r="C25" s="36">
        <v>4468607.5609999998</v>
      </c>
      <c r="D25" s="27">
        <v>15822755.138</v>
      </c>
      <c r="E25" s="27">
        <v>1983779.42</v>
      </c>
      <c r="F25" s="35">
        <v>8740949.852</v>
      </c>
      <c r="G25" s="36">
        <v>414396.58199999999</v>
      </c>
      <c r="H25" s="27">
        <v>40567555.870999999</v>
      </c>
      <c r="I25" s="27">
        <v>5183496.1830000002</v>
      </c>
      <c r="J25" s="35">
        <v>32041086.232999999</v>
      </c>
      <c r="K25" s="36">
        <v>4767400.2829999998</v>
      </c>
      <c r="N25" s="35"/>
      <c r="O25" s="36"/>
      <c r="R25" s="35"/>
      <c r="S25" s="36"/>
      <c r="V25" s="35">
        <v>3637178.66</v>
      </c>
      <c r="W25" s="36">
        <v>2898265.05</v>
      </c>
      <c r="X25" s="27">
        <v>7626950.8099999996</v>
      </c>
      <c r="Y25" s="27">
        <v>3118466.2919999999</v>
      </c>
      <c r="Z25" s="35">
        <v>879371.56200000003</v>
      </c>
      <c r="AA25" s="36">
        <v>1056970.9269999999</v>
      </c>
      <c r="AB25" s="27">
        <v>7414410.1500000004</v>
      </c>
      <c r="AC25" s="27">
        <v>5667005.8339999998</v>
      </c>
      <c r="AD25" s="35">
        <v>16645201.061000001</v>
      </c>
      <c r="AE25" s="36">
        <v>15573687.342</v>
      </c>
      <c r="AF25" s="27">
        <v>26182023.083000001</v>
      </c>
      <c r="AG25" s="37">
        <v>182647883.41600001</v>
      </c>
      <c r="AH25" s="35">
        <v>48592099.25</v>
      </c>
      <c r="AI25" s="36">
        <v>69338921.070999995</v>
      </c>
      <c r="AL25" s="35"/>
      <c r="AM25" s="36"/>
      <c r="AP25" s="35"/>
      <c r="AQ25" s="36"/>
      <c r="AT25" s="82">
        <f>B25/B$33*100</f>
        <v>28.179331150858527</v>
      </c>
      <c r="AU25" s="71">
        <f>C25/C$33*100</f>
        <v>48.995265764747153</v>
      </c>
      <c r="AV25" s="82">
        <f>D25/D$33*100</f>
        <v>29.014034692909863</v>
      </c>
      <c r="AW25" s="90">
        <f>E25/E$33*100</f>
        <v>53.749804389175281</v>
      </c>
      <c r="AX25" s="71">
        <f>F25/F$33*100</f>
        <v>29.79809574624246</v>
      </c>
      <c r="AY25" s="71">
        <f>G25/G$33*100</f>
        <v>69.313680963010611</v>
      </c>
      <c r="AZ25" s="82">
        <f>H25/H$33*100</f>
        <v>30.490356446178325</v>
      </c>
      <c r="BA25" s="90">
        <f>I25/I$33*100</f>
        <v>55.287701642449271</v>
      </c>
      <c r="BB25" s="71">
        <f>J25/J$33*100</f>
        <v>29.649278106811948</v>
      </c>
      <c r="BC25" s="71">
        <f>K25/K$33*100</f>
        <v>43.492513027476797</v>
      </c>
      <c r="BD25" s="82"/>
      <c r="BE25" s="90"/>
      <c r="BF25" s="71"/>
      <c r="BG25" s="71"/>
      <c r="BH25" s="82"/>
      <c r="BI25" s="90"/>
      <c r="BJ25" s="71"/>
      <c r="BK25" s="71"/>
      <c r="BL25" s="82"/>
      <c r="BM25" s="90"/>
      <c r="BN25" s="71">
        <f>V25/V$33*100</f>
        <v>12.994831828344891</v>
      </c>
      <c r="BO25" s="71">
        <f>W25/W$33*100</f>
        <v>13.815575913042801</v>
      </c>
      <c r="BP25" s="82">
        <f>X25/X$33*100</f>
        <v>18.675491876577439</v>
      </c>
      <c r="BQ25" s="90">
        <f>Y25/Y$33*100</f>
        <v>22.048914233304568</v>
      </c>
      <c r="BR25" s="71">
        <f>Z25/Z$33*100</f>
        <v>39.115723163452579</v>
      </c>
      <c r="BS25" s="71">
        <f>AA25/AA$33*100</f>
        <v>63.42738298532278</v>
      </c>
      <c r="BT25" s="82">
        <f>AB25/AB$33*100</f>
        <v>15.132009834651333</v>
      </c>
      <c r="BU25" s="90">
        <f>AC25/AC$33*100</f>
        <v>17.278786544244674</v>
      </c>
      <c r="BV25" s="71">
        <f>AD25/AD$33*100</f>
        <v>21.346499156055348</v>
      </c>
      <c r="BW25" s="71">
        <f>AE25/AE$33*100</f>
        <v>24.783046147892268</v>
      </c>
      <c r="BX25" s="82">
        <f>AF25/AF$33*100</f>
        <v>12.322100780965819</v>
      </c>
      <c r="BY25" s="90">
        <f>AG25/AG$33*100</f>
        <v>18.938297899280926</v>
      </c>
      <c r="BZ25" s="71">
        <f>AH25/AH$33*100</f>
        <v>21.575987237843862</v>
      </c>
      <c r="CA25" s="71">
        <f>AI25/AI$33*100</f>
        <v>35.582802435687775</v>
      </c>
      <c r="CB25" s="82"/>
      <c r="CC25" s="90"/>
      <c r="CD25" s="71"/>
      <c r="CE25" s="71"/>
      <c r="CF25" s="82"/>
      <c r="CG25" s="90"/>
      <c r="CH25" s="71"/>
      <c r="CI25" s="71"/>
      <c r="CJ25" s="82"/>
      <c r="CK25" s="90"/>
      <c r="CL25" s="82">
        <f t="shared" si="53"/>
        <v>1.7386951273772315</v>
      </c>
      <c r="CM25" s="71">
        <f t="shared" si="64"/>
        <v>1.8525449823877849</v>
      </c>
      <c r="CN25" s="71">
        <f t="shared" si="54"/>
        <v>2.3261110895568242</v>
      </c>
      <c r="CO25" s="71">
        <f t="shared" si="55"/>
        <v>1.8132848574611877</v>
      </c>
      <c r="CP25" s="71">
        <f t="shared" si="56"/>
        <v>1.4668995606164303</v>
      </c>
      <c r="CQ25" s="71"/>
      <c r="CR25" s="71"/>
      <c r="CS25" s="71"/>
      <c r="CT25" s="71"/>
      <c r="CU25" s="71"/>
      <c r="CV25" s="71">
        <f t="shared" si="57"/>
        <v>1.0631592694341505</v>
      </c>
      <c r="CW25" s="71">
        <f t="shared" si="58"/>
        <v>1.1806336550073968</v>
      </c>
      <c r="CX25" s="71">
        <f t="shared" si="59"/>
        <v>1.6215316465013123</v>
      </c>
      <c r="CY25" s="71">
        <f t="shared" si="60"/>
        <v>1.1418698991773955</v>
      </c>
      <c r="CZ25" s="71">
        <f t="shared" si="61"/>
        <v>1.1609887863444848</v>
      </c>
      <c r="DA25" s="71">
        <f t="shared" si="62"/>
        <v>1.5369374294142497</v>
      </c>
      <c r="DB25" s="71">
        <f t="shared" si="63"/>
        <v>1.6491853672065691</v>
      </c>
      <c r="DC25" s="71"/>
      <c r="DD25" s="71"/>
      <c r="DE25" s="71"/>
      <c r="DF25" s="71"/>
      <c r="DG25" s="90"/>
      <c r="DH25" s="6">
        <v>1.1508270692643581E-2</v>
      </c>
    </row>
    <row r="26" spans="1:115" s="27" customFormat="1" x14ac:dyDescent="0.25">
      <c r="A26" s="6" t="s">
        <v>43</v>
      </c>
      <c r="B26" s="35">
        <v>7641055.8810000001</v>
      </c>
      <c r="C26" s="36">
        <v>101855.431</v>
      </c>
      <c r="D26" s="27">
        <v>4163263.0839999998</v>
      </c>
      <c r="E26" s="27">
        <v>64551.233</v>
      </c>
      <c r="F26" s="35"/>
      <c r="G26" s="36"/>
      <c r="H26" s="27">
        <v>10686650.549000001</v>
      </c>
      <c r="I26" s="27">
        <v>79455.956999999995</v>
      </c>
      <c r="J26" s="35">
        <v>7134986.9869999997</v>
      </c>
      <c r="K26" s="36">
        <v>44981.343000000001</v>
      </c>
      <c r="N26" s="35"/>
      <c r="O26" s="36"/>
      <c r="R26" s="35"/>
      <c r="S26" s="36"/>
      <c r="V26" s="35">
        <v>989185.93900000001</v>
      </c>
      <c r="W26" s="36">
        <v>350404.57699999999</v>
      </c>
      <c r="X26" s="27">
        <v>2793674.5789999999</v>
      </c>
      <c r="Y26" s="27">
        <v>516732.75</v>
      </c>
      <c r="Z26" s="35">
        <v>199495.88500000001</v>
      </c>
      <c r="AA26" s="36">
        <v>87513.418999999994</v>
      </c>
      <c r="AB26" s="27">
        <v>2144603.8080000002</v>
      </c>
      <c r="AC26" s="27">
        <v>809497.902</v>
      </c>
      <c r="AD26" s="35">
        <v>4289700.5190000003</v>
      </c>
      <c r="AE26" s="36">
        <v>3162746.5440000002</v>
      </c>
      <c r="AF26" s="37">
        <v>4839279.8449999997</v>
      </c>
      <c r="AG26" s="37">
        <v>30445139.155999999</v>
      </c>
      <c r="AH26" s="35">
        <v>12943429.049000001</v>
      </c>
      <c r="AI26" s="36">
        <v>2744035.9369999999</v>
      </c>
      <c r="AL26" s="35"/>
      <c r="AM26" s="36"/>
      <c r="AP26" s="35"/>
      <c r="AQ26" s="36"/>
      <c r="AT26" s="82">
        <f>B26/B$33*100</f>
        <v>7.3787749065605608</v>
      </c>
      <c r="AU26" s="71">
        <f>C26/C$33*100</f>
        <v>1.1167760523394652</v>
      </c>
      <c r="AV26" s="82">
        <f>D26/D$33*100</f>
        <v>7.6341356799985949</v>
      </c>
      <c r="AW26" s="90">
        <f>E26/E$33*100</f>
        <v>1.7489929131486182</v>
      </c>
      <c r="AX26" s="71">
        <f>F26/F$33*100</f>
        <v>0</v>
      </c>
      <c r="AY26" s="71">
        <f>G26/G$33*100</f>
        <v>0</v>
      </c>
      <c r="AZ26" s="82">
        <f>H26/H$33*100</f>
        <v>8.0320289812600247</v>
      </c>
      <c r="BA26" s="90">
        <f>I26/I$33*100</f>
        <v>0.84748538230596748</v>
      </c>
      <c r="BB26" s="71">
        <f>J26/J$33*100</f>
        <v>6.6023733380227583</v>
      </c>
      <c r="BC26" s="71">
        <f>K26/K$33*100</f>
        <v>0.41036026561416017</v>
      </c>
      <c r="BD26" s="82"/>
      <c r="BE26" s="90"/>
      <c r="BF26" s="71"/>
      <c r="BG26" s="71"/>
      <c r="BH26" s="82"/>
      <c r="BI26" s="90"/>
      <c r="BJ26" s="71"/>
      <c r="BK26" s="71"/>
      <c r="BL26" s="82"/>
      <c r="BM26" s="90"/>
      <c r="BN26" s="71">
        <f>V26/V$33*100</f>
        <v>3.5341417416840417</v>
      </c>
      <c r="BO26" s="71">
        <f>W26/W$33*100</f>
        <v>1.670323780021828</v>
      </c>
      <c r="BP26" s="82">
        <f>X26/X$33*100</f>
        <v>6.8406428998478628</v>
      </c>
      <c r="BQ26" s="90">
        <f>Y26/Y$33*100</f>
        <v>3.6535254896029548</v>
      </c>
      <c r="BR26" s="71">
        <f>Z26/Z$33*100</f>
        <v>8.8738664599981369</v>
      </c>
      <c r="BS26" s="71">
        <f>AA26/AA$33*100</f>
        <v>5.251560853260842</v>
      </c>
      <c r="BT26" s="82">
        <f>AB26/AB$33*100</f>
        <v>4.376904603002937</v>
      </c>
      <c r="BU26" s="90">
        <f>AC26/AC$33*100</f>
        <v>2.468171352983981</v>
      </c>
      <c r="BV26" s="71">
        <f>AD26/AD$33*100</f>
        <v>5.5012906226235998</v>
      </c>
      <c r="BW26" s="71">
        <f>AE26/AE$33*100</f>
        <v>5.0330080367449304</v>
      </c>
      <c r="BX26" s="82">
        <f>AF26/AF$33*100</f>
        <v>2.2775204867993755</v>
      </c>
      <c r="BY26" s="90">
        <f>AG26/AG$33*100</f>
        <v>3.1567796140739826</v>
      </c>
      <c r="BZ26" s="71">
        <f>AH26/AH$33*100</f>
        <v>5.7471742173222022</v>
      </c>
      <c r="CA26" s="71">
        <f>AI26/AI$33*100</f>
        <v>1.4081627910350498</v>
      </c>
      <c r="CB26" s="82"/>
      <c r="CC26" s="90"/>
      <c r="CD26" s="71"/>
      <c r="CE26" s="71"/>
      <c r="CF26" s="82"/>
      <c r="CG26" s="90"/>
      <c r="CH26" s="71"/>
      <c r="CI26" s="71"/>
      <c r="CJ26" s="82"/>
      <c r="CK26" s="90"/>
      <c r="CL26" s="82">
        <f t="shared" si="53"/>
        <v>0.15134979267988316</v>
      </c>
      <c r="CM26" s="71">
        <f t="shared" si="64"/>
        <v>0.22910162806393036</v>
      </c>
      <c r="CN26" s="71"/>
      <c r="CO26" s="71">
        <f t="shared" si="55"/>
        <v>0.10551323759952597</v>
      </c>
      <c r="CP26" s="71">
        <f t="shared" si="56"/>
        <v>6.2153447647517089E-2</v>
      </c>
      <c r="CQ26" s="71"/>
      <c r="CR26" s="71"/>
      <c r="CS26" s="71"/>
      <c r="CT26" s="71"/>
      <c r="CU26" s="71"/>
      <c r="CV26" s="71">
        <f t="shared" si="57"/>
        <v>0.47262501113662403</v>
      </c>
      <c r="CW26" s="71">
        <f t="shared" si="58"/>
        <v>0.53409095359797398</v>
      </c>
      <c r="CX26" s="71">
        <f t="shared" si="59"/>
        <v>0.59180075302394675</v>
      </c>
      <c r="CY26" s="71">
        <f t="shared" si="60"/>
        <v>0.56390796164270995</v>
      </c>
      <c r="CZ26" s="71">
        <f t="shared" si="61"/>
        <v>0.91487768634638278</v>
      </c>
      <c r="DA26" s="71">
        <f t="shared" si="62"/>
        <v>1.3860598103818771</v>
      </c>
      <c r="DB26" s="71">
        <f t="shared" si="63"/>
        <v>0.24501828860360514</v>
      </c>
      <c r="DC26" s="71"/>
      <c r="DD26" s="71"/>
      <c r="DE26" s="71"/>
      <c r="DF26" s="71"/>
      <c r="DG26" s="90"/>
      <c r="DH26" s="6">
        <v>1.2633375531885612E-3</v>
      </c>
    </row>
    <row r="27" spans="1:115" s="27" customFormat="1" x14ac:dyDescent="0.25">
      <c r="A27" s="6" t="s">
        <v>44</v>
      </c>
      <c r="B27" s="35">
        <v>7887373.4790000003</v>
      </c>
      <c r="C27" s="36">
        <v>772646.49899999995</v>
      </c>
      <c r="D27" s="27">
        <v>3496119.2629999998</v>
      </c>
      <c r="E27" s="27">
        <v>114989.06299999999</v>
      </c>
      <c r="F27" s="35"/>
      <c r="G27" s="36"/>
      <c r="H27" s="27">
        <v>7602190.1490000002</v>
      </c>
      <c r="I27" s="27">
        <v>190561.64799999999</v>
      </c>
      <c r="J27" s="35">
        <v>6208577.3830000004</v>
      </c>
      <c r="K27" s="36">
        <v>648496.75199999998</v>
      </c>
      <c r="N27" s="35"/>
      <c r="O27" s="36"/>
      <c r="R27" s="35"/>
      <c r="S27" s="36"/>
      <c r="V27" s="35">
        <v>5454260.8200000003</v>
      </c>
      <c r="W27" s="36">
        <v>5194368.2989999996</v>
      </c>
      <c r="X27" s="27">
        <v>4750709.0329999998</v>
      </c>
      <c r="Y27" s="27">
        <v>1594534.2849999999</v>
      </c>
      <c r="Z27" s="35"/>
      <c r="AA27" s="36"/>
      <c r="AB27" s="27">
        <v>5695901.8650000002</v>
      </c>
      <c r="AC27" s="27">
        <v>6083601.7390000001</v>
      </c>
      <c r="AD27" s="35">
        <v>8314986.727</v>
      </c>
      <c r="AE27" s="36">
        <v>7057819.0499999998</v>
      </c>
      <c r="AF27" s="37">
        <v>32147486.565000001</v>
      </c>
      <c r="AG27" s="27">
        <v>134917651.57100001</v>
      </c>
      <c r="AH27" s="35">
        <v>9322248.7349999994</v>
      </c>
      <c r="AI27" s="36">
        <v>16978919.837000001</v>
      </c>
      <c r="AL27" s="35"/>
      <c r="AM27" s="36"/>
      <c r="AP27" s="35"/>
      <c r="AQ27" s="36"/>
      <c r="AT27" s="82">
        <f>B27/B$33*100</f>
        <v>7.6166375971981282</v>
      </c>
      <c r="AU27" s="71">
        <f>C27/C$33*100</f>
        <v>8.4715473542802879</v>
      </c>
      <c r="AV27" s="82">
        <f>D27/D$33*100</f>
        <v>6.410800439148681</v>
      </c>
      <c r="AW27" s="90">
        <f>E27/E$33*100</f>
        <v>3.1155881449483696</v>
      </c>
      <c r="AX27" s="71">
        <f>F27/F$33*100</f>
        <v>0</v>
      </c>
      <c r="AY27" s="71">
        <f>G27/G$33*100</f>
        <v>0</v>
      </c>
      <c r="AZ27" s="82">
        <f>H27/H$33*100</f>
        <v>5.7137651612956715</v>
      </c>
      <c r="BA27" s="90">
        <f>I27/I$33*100</f>
        <v>2.0325500718358378</v>
      </c>
      <c r="BB27" s="71">
        <f>J27/J$33*100</f>
        <v>5.7451185062084704</v>
      </c>
      <c r="BC27" s="71">
        <f>K27/K$33*100</f>
        <v>5.9161706087930757</v>
      </c>
      <c r="BD27" s="82"/>
      <c r="BE27" s="90"/>
      <c r="BF27" s="71"/>
      <c r="BG27" s="71"/>
      <c r="BH27" s="82"/>
      <c r="BI27" s="90"/>
      <c r="BJ27" s="71"/>
      <c r="BK27" s="71"/>
      <c r="BL27" s="82"/>
      <c r="BM27" s="90"/>
      <c r="BN27" s="71">
        <f>V27/V$33*100</f>
        <v>19.486862958728157</v>
      </c>
      <c r="BO27" s="71">
        <f>W27/W$33*100</f>
        <v>24.76074075942002</v>
      </c>
      <c r="BP27" s="82">
        <f>X27/X$33*100</f>
        <v>11.632673418772786</v>
      </c>
      <c r="BQ27" s="90">
        <f>Y27/Y$33*100</f>
        <v>11.274051536879213</v>
      </c>
      <c r="BR27" s="71">
        <f>Z27/Z$33*100</f>
        <v>0</v>
      </c>
      <c r="BS27" s="71">
        <f>AA27/AA$33*100</f>
        <v>0</v>
      </c>
      <c r="BT27" s="82">
        <f>AB27/AB$33*100</f>
        <v>11.62472014559228</v>
      </c>
      <c r="BU27" s="90">
        <f>AC27/AC$33*100</f>
        <v>18.548993762757561</v>
      </c>
      <c r="BV27" s="71">
        <f>AD27/AD$33*100</f>
        <v>10.663485319284778</v>
      </c>
      <c r="BW27" s="71">
        <f>AE27/AE$33*100</f>
        <v>11.231396353251842</v>
      </c>
      <c r="BX27" s="82">
        <f>AF27/AF$33*100</f>
        <v>15.129639449667989</v>
      </c>
      <c r="BY27" s="90">
        <f>AG27/AG$33*100</f>
        <v>13.989270664053899</v>
      </c>
      <c r="BZ27" s="71">
        <f>AH27/AH$33*100</f>
        <v>4.1392885435869715</v>
      </c>
      <c r="CA27" s="71">
        <f>AI27/AI$33*100</f>
        <v>8.7131086091276266</v>
      </c>
      <c r="CB27" s="82"/>
      <c r="CC27" s="90"/>
      <c r="CD27" s="71"/>
      <c r="CE27" s="71"/>
      <c r="CF27" s="82"/>
      <c r="CG27" s="90"/>
      <c r="CH27" s="71"/>
      <c r="CI27" s="71"/>
      <c r="CJ27" s="82"/>
      <c r="CK27" s="90"/>
      <c r="CL27" s="82">
        <f t="shared" si="53"/>
        <v>1.1122424096161079</v>
      </c>
      <c r="CM27" s="71">
        <f t="shared" si="64"/>
        <v>0.48599050532324828</v>
      </c>
      <c r="CN27" s="71"/>
      <c r="CO27" s="71">
        <f t="shared" si="55"/>
        <v>0.35572866830510941</v>
      </c>
      <c r="CP27" s="71">
        <f t="shared" si="56"/>
        <v>1.0297734681016166</v>
      </c>
      <c r="CQ27" s="71"/>
      <c r="CR27" s="71"/>
      <c r="CS27" s="71"/>
      <c r="CT27" s="71"/>
      <c r="CU27" s="71"/>
      <c r="CV27" s="71">
        <f t="shared" si="57"/>
        <v>1.27063759887169</v>
      </c>
      <c r="CW27" s="71">
        <f t="shared" si="58"/>
        <v>0.96917115533263154</v>
      </c>
      <c r="CX27" s="71"/>
      <c r="CY27" s="71">
        <f t="shared" si="60"/>
        <v>1.5956507795837773</v>
      </c>
      <c r="CZ27" s="71">
        <f t="shared" si="61"/>
        <v>1.053257543566924</v>
      </c>
      <c r="DA27" s="71">
        <f t="shared" si="62"/>
        <v>0.92462683665345946</v>
      </c>
      <c r="DB27" s="71">
        <f t="shared" si="63"/>
        <v>2.1049773451108904</v>
      </c>
      <c r="DC27" s="71"/>
      <c r="DD27" s="71"/>
      <c r="DE27" s="71"/>
      <c r="DF27" s="71"/>
      <c r="DG27" s="90"/>
      <c r="DH27" s="6">
        <v>4.9756318027776032E-2</v>
      </c>
    </row>
    <row r="28" spans="1:115" s="27" customFormat="1" x14ac:dyDescent="0.25">
      <c r="A28" s="6" t="s">
        <v>45</v>
      </c>
      <c r="B28" s="35">
        <v>2768010.0830000001</v>
      </c>
      <c r="C28" s="36">
        <v>107581.819</v>
      </c>
      <c r="D28" s="27">
        <v>1175133.3589999999</v>
      </c>
      <c r="E28" s="27">
        <v>283638.29800000001</v>
      </c>
      <c r="F28" s="35">
        <v>829065.01800000004</v>
      </c>
      <c r="G28" s="36">
        <v>21062.186000000002</v>
      </c>
      <c r="H28" s="27">
        <v>2908568.73</v>
      </c>
      <c r="I28" s="27">
        <v>33712.220999999998</v>
      </c>
      <c r="J28" s="35">
        <v>2516365.0630000001</v>
      </c>
      <c r="K28" s="36">
        <v>48266.099000000002</v>
      </c>
      <c r="N28" s="35"/>
      <c r="O28" s="36"/>
      <c r="R28" s="35"/>
      <c r="S28" s="36"/>
      <c r="V28" s="35">
        <v>380678.01500000001</v>
      </c>
      <c r="W28" s="36">
        <v>137436.72</v>
      </c>
      <c r="X28" s="27">
        <v>578577.81999999995</v>
      </c>
      <c r="Y28" s="27">
        <v>20229.52</v>
      </c>
      <c r="Z28" s="35">
        <v>7228.116</v>
      </c>
      <c r="AA28" s="36">
        <v>3324.4989999999998</v>
      </c>
      <c r="AB28" s="27">
        <v>750536.27599999995</v>
      </c>
      <c r="AC28" s="27">
        <v>241622.22700000001</v>
      </c>
      <c r="AD28" s="35">
        <v>1083791.865</v>
      </c>
      <c r="AE28" s="36">
        <v>930616.91</v>
      </c>
      <c r="AF28" s="37">
        <v>7992230.2489999998</v>
      </c>
      <c r="AG28" s="37">
        <v>41498842.968999997</v>
      </c>
      <c r="AH28" s="35">
        <v>6496114.767</v>
      </c>
      <c r="AI28" s="36">
        <v>1224154.6839999999</v>
      </c>
      <c r="AL28" s="35"/>
      <c r="AM28" s="36"/>
      <c r="AP28" s="35"/>
      <c r="AQ28" s="36"/>
      <c r="AT28" s="82">
        <f>B28/B$33*100</f>
        <v>2.6729975097203469</v>
      </c>
      <c r="AU28" s="71">
        <f>C28/C$33*100</f>
        <v>1.179562031663475</v>
      </c>
      <c r="AV28" s="82">
        <f>D28/D$33*100</f>
        <v>2.1548307958667783</v>
      </c>
      <c r="AW28" s="90">
        <f>E28/E$33*100</f>
        <v>7.6850797427763444</v>
      </c>
      <c r="AX28" s="71">
        <f>F28/F$33*100</f>
        <v>2.8263013979621019</v>
      </c>
      <c r="AY28" s="71">
        <f>G28/G$33*100</f>
        <v>3.5229480748651274</v>
      </c>
      <c r="AZ28" s="82">
        <f>H28/H$33*100</f>
        <v>2.1860645883599825</v>
      </c>
      <c r="BA28" s="90">
        <f>I28/I$33*100</f>
        <v>0.35957800498920767</v>
      </c>
      <c r="BB28" s="71">
        <f>J28/J$33*100</f>
        <v>2.3285230415912404</v>
      </c>
      <c r="BC28" s="71">
        <f>K28/K$33*100</f>
        <v>0.4403267640496939</v>
      </c>
      <c r="BD28" s="82"/>
      <c r="BE28" s="90"/>
      <c r="BF28" s="71"/>
      <c r="BG28" s="71"/>
      <c r="BH28" s="82"/>
      <c r="BI28" s="90"/>
      <c r="BJ28" s="71"/>
      <c r="BK28" s="71"/>
      <c r="BL28" s="82"/>
      <c r="BM28" s="90"/>
      <c r="BN28" s="71">
        <f>V28/V$33*100</f>
        <v>1.3600780297311967</v>
      </c>
      <c r="BO28" s="71">
        <f>W28/W$33*100</f>
        <v>0.65513933530668911</v>
      </c>
      <c r="BP28" s="82">
        <f>X28/X$33*100</f>
        <v>1.4167162797497947</v>
      </c>
      <c r="BQ28" s="90">
        <f>Y28/Y$33*100</f>
        <v>0.14303151283218021</v>
      </c>
      <c r="BR28" s="71">
        <f>Z28/Z$33*100</f>
        <v>0.32151708864258471</v>
      </c>
      <c r="BS28" s="71">
        <f>AA28/AA$33*100</f>
        <v>0.19949864837419751</v>
      </c>
      <c r="BT28" s="82">
        <f>AB28/AB$33*100</f>
        <v>1.5317634282336792</v>
      </c>
      <c r="BU28" s="90">
        <f>AC28/AC$33*100</f>
        <v>0.73670982648895444</v>
      </c>
      <c r="BV28" s="71">
        <f>AD28/AD$33*100</f>
        <v>1.3898998303942538</v>
      </c>
      <c r="BW28" s="71">
        <f>AE28/AE$33*100</f>
        <v>1.4809287819937094</v>
      </c>
      <c r="BX28" s="82">
        <f>AF28/AF$33*100</f>
        <v>3.7614001897662881</v>
      </c>
      <c r="BY28" s="90">
        <f>AG28/AG$33*100</f>
        <v>4.3029102550966387</v>
      </c>
      <c r="BZ28" s="71">
        <f>AH28/AH$33*100</f>
        <v>2.8844213662648261</v>
      </c>
      <c r="CA28" s="71">
        <f>AI28/AI$33*100</f>
        <v>0.62820207754446378</v>
      </c>
      <c r="CB28" s="82"/>
      <c r="CC28" s="90"/>
      <c r="CD28" s="71"/>
      <c r="CE28" s="71"/>
      <c r="CF28" s="82"/>
      <c r="CG28" s="90"/>
      <c r="CH28" s="71"/>
      <c r="CI28" s="71"/>
      <c r="CJ28" s="82"/>
      <c r="CK28" s="90"/>
      <c r="CL28" s="82">
        <f t="shared" si="53"/>
        <v>0.44128811470044449</v>
      </c>
      <c r="CM28" s="71">
        <f t="shared" si="64"/>
        <v>3.5664423199804092</v>
      </c>
      <c r="CN28" s="71">
        <f t="shared" si="54"/>
        <v>1.2464870439526872</v>
      </c>
      <c r="CO28" s="71">
        <f t="shared" si="55"/>
        <v>0.1644864506308884</v>
      </c>
      <c r="CP28" s="71">
        <f t="shared" si="56"/>
        <v>0.18910131279988893</v>
      </c>
      <c r="CQ28" s="71"/>
      <c r="CR28" s="71"/>
      <c r="CS28" s="71"/>
      <c r="CT28" s="71"/>
      <c r="CU28" s="71"/>
      <c r="CV28" s="71">
        <f t="shared" si="57"/>
        <v>0.481692462480384</v>
      </c>
      <c r="CW28" s="71">
        <f t="shared" si="58"/>
        <v>0.10095988510659376</v>
      </c>
      <c r="CX28" s="71">
        <f t="shared" si="59"/>
        <v>0.62049158636159052</v>
      </c>
      <c r="CY28" s="71">
        <f t="shared" si="60"/>
        <v>0.48095535701519909</v>
      </c>
      <c r="CZ28" s="71">
        <f t="shared" si="61"/>
        <v>1.0654931741186231</v>
      </c>
      <c r="DA28" s="71">
        <f t="shared" si="62"/>
        <v>1.1439650231325151</v>
      </c>
      <c r="DB28" s="71">
        <f t="shared" si="63"/>
        <v>0.21779136879642255</v>
      </c>
      <c r="DC28" s="71"/>
      <c r="DD28" s="71"/>
      <c r="DE28" s="71"/>
      <c r="DF28" s="71"/>
      <c r="DG28" s="90"/>
      <c r="DH28" s="6">
        <v>0.71370838454475127</v>
      </c>
    </row>
    <row r="29" spans="1:115" s="27" customFormat="1" x14ac:dyDescent="0.25">
      <c r="A29" s="6" t="s">
        <v>46</v>
      </c>
      <c r="B29" s="35">
        <v>2481196.1260000002</v>
      </c>
      <c r="C29" s="36">
        <v>96861.599000000002</v>
      </c>
      <c r="F29" s="35"/>
      <c r="G29" s="36"/>
      <c r="H29" s="27">
        <v>2344435.9300000002</v>
      </c>
      <c r="I29" s="27">
        <v>54918.544000000002</v>
      </c>
      <c r="J29" s="35"/>
      <c r="K29" s="36"/>
      <c r="N29" s="35"/>
      <c r="O29" s="36"/>
      <c r="R29" s="35"/>
      <c r="S29" s="36"/>
      <c r="V29" s="35">
        <v>1985648.7420000001</v>
      </c>
      <c r="W29" s="36">
        <v>1891501.638</v>
      </c>
      <c r="X29" s="27">
        <v>1168391.452</v>
      </c>
      <c r="Y29" s="27">
        <v>397214.25699999998</v>
      </c>
      <c r="Z29" s="35"/>
      <c r="AA29" s="36"/>
      <c r="AB29" s="27">
        <v>2399360.6290000002</v>
      </c>
      <c r="AC29" s="27">
        <v>3397392.1290000002</v>
      </c>
      <c r="AD29" s="35">
        <v>3570613.76</v>
      </c>
      <c r="AE29" s="36">
        <v>2716078.64</v>
      </c>
      <c r="AF29" s="37">
        <v>9806750.1239999998</v>
      </c>
      <c r="AG29" s="37">
        <v>25786512.213</v>
      </c>
      <c r="AH29" s="35">
        <v>3643890.8840000001</v>
      </c>
      <c r="AI29" s="36">
        <v>5661349.1370000001</v>
      </c>
      <c r="AL29" s="35"/>
      <c r="AM29" s="36"/>
      <c r="AP29" s="35"/>
      <c r="AQ29" s="36"/>
      <c r="AT29" s="82">
        <f>B29/B$33*100</f>
        <v>2.3960285067811915</v>
      </c>
      <c r="AU29" s="71">
        <f>C29/C$33*100</f>
        <v>1.0620220551077761</v>
      </c>
      <c r="AV29" s="82">
        <f>D29/D$33*100</f>
        <v>0</v>
      </c>
      <c r="AW29" s="90">
        <f>E29/E$33*100</f>
        <v>0</v>
      </c>
      <c r="AX29" s="71">
        <f>F29/F$33*100</f>
        <v>0</v>
      </c>
      <c r="AY29" s="71">
        <f>G29/G$33*100</f>
        <v>0</v>
      </c>
      <c r="AZ29" s="82">
        <f>H29/H$33*100</f>
        <v>1.7620654149891113</v>
      </c>
      <c r="BA29" s="90">
        <f>I29/I$33*100</f>
        <v>0.58576681994437629</v>
      </c>
      <c r="BB29" s="71">
        <f>J29/J$33*100</f>
        <v>0</v>
      </c>
      <c r="BC29" s="71">
        <f>K29/K$33*100</f>
        <v>0</v>
      </c>
      <c r="BD29" s="82"/>
      <c r="BE29" s="90"/>
      <c r="BF29" s="71"/>
      <c r="BG29" s="71"/>
      <c r="BH29" s="82"/>
      <c r="BI29" s="90"/>
      <c r="BJ29" s="71"/>
      <c r="BK29" s="71"/>
      <c r="BL29" s="82"/>
      <c r="BM29" s="90"/>
      <c r="BN29" s="71">
        <f>V29/V$33*100</f>
        <v>7.0942821028358818</v>
      </c>
      <c r="BO29" s="71">
        <f>W29/W$33*100</f>
        <v>9.0164922871473774</v>
      </c>
      <c r="BP29" s="82">
        <f>X29/X$33*100</f>
        <v>2.8609447751884116</v>
      </c>
      <c r="BQ29" s="90">
        <f>Y29/Y$33*100</f>
        <v>2.8084777146081779</v>
      </c>
      <c r="BR29" s="71">
        <f>Z29/Z$33*100</f>
        <v>0</v>
      </c>
      <c r="BS29" s="71">
        <f>AA29/AA$33*100</f>
        <v>0</v>
      </c>
      <c r="BT29" s="82">
        <f>AB29/AB$33*100</f>
        <v>4.8968357428814766</v>
      </c>
      <c r="BU29" s="90">
        <f>AC29/AC$33*100</f>
        <v>10.358700012604922</v>
      </c>
      <c r="BV29" s="71">
        <f>AD29/AD$33*100</f>
        <v>4.5791038110692845</v>
      </c>
      <c r="BW29" s="71">
        <f>AE29/AE$33*100</f>
        <v>4.3222071175714287</v>
      </c>
      <c r="BX29" s="82">
        <f>AF29/AF$33*100</f>
        <v>4.6153715080993241</v>
      </c>
      <c r="BY29" s="90">
        <f>AG29/AG$33*100</f>
        <v>2.6737383480155894</v>
      </c>
      <c r="BZ29" s="71">
        <f>AH29/AH$33*100</f>
        <v>1.6179696786670434</v>
      </c>
      <c r="CA29" s="71">
        <f>AI29/AI$33*100</f>
        <v>2.9052466457482078</v>
      </c>
      <c r="CB29" s="82"/>
      <c r="CC29" s="90"/>
      <c r="CD29" s="71"/>
      <c r="CE29" s="71"/>
      <c r="CF29" s="82"/>
      <c r="CG29" s="90"/>
      <c r="CH29" s="71"/>
      <c r="CI29" s="71"/>
      <c r="CJ29" s="82"/>
      <c r="CK29" s="90"/>
      <c r="CL29" s="82">
        <f t="shared" si="53"/>
        <v>0.44324266264030782</v>
      </c>
      <c r="CM29" s="71"/>
      <c r="CN29" s="71"/>
      <c r="CO29" s="71">
        <f t="shared" si="55"/>
        <v>0.33243193752145467</v>
      </c>
      <c r="CP29" s="71"/>
      <c r="CQ29" s="71"/>
      <c r="CR29" s="71"/>
      <c r="CS29" s="71"/>
      <c r="CT29" s="71"/>
      <c r="CU29" s="71"/>
      <c r="CV29" s="71">
        <f t="shared" si="57"/>
        <v>1.2709520366469649</v>
      </c>
      <c r="CW29" s="71">
        <f t="shared" si="58"/>
        <v>0.98166093206857563</v>
      </c>
      <c r="CX29" s="71"/>
      <c r="CY29" s="71">
        <f t="shared" si="60"/>
        <v>2.1153864569918137</v>
      </c>
      <c r="CZ29" s="71">
        <f t="shared" si="61"/>
        <v>0.94389804116760856</v>
      </c>
      <c r="DA29" s="71">
        <f t="shared" si="62"/>
        <v>0.57931162059729246</v>
      </c>
      <c r="DB29" s="71">
        <f t="shared" si="63"/>
        <v>1.7956125408615082</v>
      </c>
      <c r="DC29" s="71"/>
      <c r="DD29" s="71"/>
      <c r="DE29" s="71"/>
      <c r="DF29" s="71"/>
      <c r="DG29" s="90"/>
      <c r="DH29" s="6">
        <v>2.0641174519342234E-2</v>
      </c>
    </row>
    <row r="30" spans="1:115" s="27" customFormat="1" x14ac:dyDescent="0.25">
      <c r="A30" s="6" t="s">
        <v>47</v>
      </c>
      <c r="B30" s="35">
        <v>5856211.7379999999</v>
      </c>
      <c r="C30" s="36">
        <v>122187.008</v>
      </c>
      <c r="F30" s="35"/>
      <c r="G30" s="36"/>
      <c r="H30" s="27">
        <v>4127433.983</v>
      </c>
      <c r="I30" s="27">
        <v>208096.12599999999</v>
      </c>
      <c r="J30" s="35">
        <v>7643974.2379999999</v>
      </c>
      <c r="K30" s="36">
        <v>2124342.4780000001</v>
      </c>
      <c r="N30" s="35"/>
      <c r="O30" s="36"/>
      <c r="R30" s="35"/>
      <c r="S30" s="36"/>
      <c r="V30" s="35">
        <v>4457850.1679999996</v>
      </c>
      <c r="W30" s="36">
        <v>3412030.3289999999</v>
      </c>
      <c r="X30" s="27">
        <v>4297586.2989999996</v>
      </c>
      <c r="Y30" s="27">
        <v>2070607.5160000001</v>
      </c>
      <c r="Z30" s="35"/>
      <c r="AA30" s="36"/>
      <c r="AB30" s="27">
        <v>9612238.1459999997</v>
      </c>
      <c r="AC30" s="27">
        <v>6484368.1940000001</v>
      </c>
      <c r="AD30" s="35">
        <v>14306860.976</v>
      </c>
      <c r="AE30" s="36">
        <v>11247582.426999999</v>
      </c>
      <c r="AF30" s="37">
        <v>15899708.102</v>
      </c>
      <c r="AG30" s="37">
        <v>88820187.903999999</v>
      </c>
      <c r="AH30" s="35">
        <v>24787751.978999998</v>
      </c>
      <c r="AI30" s="36">
        <v>22808418.072000001</v>
      </c>
      <c r="AL30" s="35"/>
      <c r="AM30" s="36"/>
      <c r="AP30" s="35"/>
      <c r="AQ30" s="36"/>
      <c r="AT30" s="82">
        <f>B30/B$33*100</f>
        <v>5.655195943182215</v>
      </c>
      <c r="AU30" s="71">
        <f>C30/C$33*100</f>
        <v>1.3396980710965785</v>
      </c>
      <c r="AV30" s="82">
        <f>D30/D$33*100</f>
        <v>0</v>
      </c>
      <c r="AW30" s="90">
        <f>E30/E$33*100</f>
        <v>0</v>
      </c>
      <c r="AX30" s="71">
        <f>F30/F$33*100</f>
        <v>0</v>
      </c>
      <c r="AY30" s="71">
        <f>G30/G$33*100</f>
        <v>0</v>
      </c>
      <c r="AZ30" s="82">
        <f>H30/H$33*100</f>
        <v>3.1021571462160007</v>
      </c>
      <c r="BA30" s="90">
        <f>I30/I$33*100</f>
        <v>2.2195746116241577</v>
      </c>
      <c r="BB30" s="71">
        <f>J30/J$33*100</f>
        <v>7.0733656273596273</v>
      </c>
      <c r="BC30" s="71">
        <f>K30/K$33*100</f>
        <v>19.380162649379393</v>
      </c>
      <c r="BD30" s="82"/>
      <c r="BE30" s="90"/>
      <c r="BF30" s="71"/>
      <c r="BG30" s="71"/>
      <c r="BH30" s="82"/>
      <c r="BI30" s="90"/>
      <c r="BJ30" s="71"/>
      <c r="BK30" s="71"/>
      <c r="BL30" s="82"/>
      <c r="BM30" s="90"/>
      <c r="BN30" s="71">
        <f>V30/V$33*100</f>
        <v>15.926908921520786</v>
      </c>
      <c r="BO30" s="71">
        <f>W30/W$33*100</f>
        <v>16.264614593445796</v>
      </c>
      <c r="BP30" s="82">
        <f>X30/X$33*100</f>
        <v>10.52314876747776</v>
      </c>
      <c r="BQ30" s="90">
        <f>Y30/Y$33*100</f>
        <v>14.640096527014126</v>
      </c>
      <c r="BR30" s="71">
        <f>Z30/Z$33*100</f>
        <v>0</v>
      </c>
      <c r="BS30" s="71">
        <f>AA30/AA$33*100</f>
        <v>0</v>
      </c>
      <c r="BT30" s="82">
        <f>AB30/AB$33*100</f>
        <v>19.61753925337981</v>
      </c>
      <c r="BU30" s="90">
        <f>AC30/AC$33*100</f>
        <v>19.770936748680139</v>
      </c>
      <c r="BV30" s="71">
        <f>AD30/AD$33*100</f>
        <v>18.347714433173536</v>
      </c>
      <c r="BW30" s="71">
        <f>AE30/AE$33*100</f>
        <v>17.898738315415908</v>
      </c>
      <c r="BX30" s="82">
        <f>AF30/AF$33*100</f>
        <v>7.4829131805323437</v>
      </c>
      <c r="BY30" s="90">
        <f>AG30/AG$33*100</f>
        <v>9.2095410389448151</v>
      </c>
      <c r="BZ30" s="71">
        <f>AH30/AH$33*100</f>
        <v>11.006320546106945</v>
      </c>
      <c r="CA30" s="71">
        <f>AI30/AI$33*100</f>
        <v>11.704644687152213</v>
      </c>
      <c r="CB30" s="82"/>
      <c r="CC30" s="90"/>
      <c r="CD30" s="71"/>
      <c r="CE30" s="71"/>
      <c r="CF30" s="82"/>
      <c r="CG30" s="90"/>
      <c r="CH30" s="71"/>
      <c r="CI30" s="71"/>
      <c r="CJ30" s="82"/>
      <c r="CK30" s="90"/>
      <c r="CL30" s="82">
        <f t="shared" si="53"/>
        <v>0.2368968439920619</v>
      </c>
      <c r="CM30" s="71"/>
      <c r="CN30" s="71"/>
      <c r="CO30" s="71">
        <f t="shared" si="55"/>
        <v>0.71549393116063975</v>
      </c>
      <c r="CP30" s="71">
        <f t="shared" si="56"/>
        <v>2.7398785345433492</v>
      </c>
      <c r="CQ30" s="71"/>
      <c r="CR30" s="71"/>
      <c r="CS30" s="71"/>
      <c r="CT30" s="71"/>
      <c r="CU30" s="71"/>
      <c r="CV30" s="71">
        <f t="shared" si="57"/>
        <v>1.0212034660076881</v>
      </c>
      <c r="CW30" s="71">
        <f t="shared" si="58"/>
        <v>1.391227744708881</v>
      </c>
      <c r="CX30" s="71"/>
      <c r="CY30" s="71">
        <f t="shared" si="60"/>
        <v>1.0078194055492409</v>
      </c>
      <c r="CZ30" s="71">
        <f t="shared" si="61"/>
        <v>0.9755295887456229</v>
      </c>
      <c r="DA30" s="71">
        <f t="shared" si="62"/>
        <v>1.2307427357174865</v>
      </c>
      <c r="DB30" s="71">
        <f t="shared" si="63"/>
        <v>1.0634475561673762</v>
      </c>
      <c r="DC30" s="71"/>
      <c r="DD30" s="71"/>
      <c r="DE30" s="71"/>
      <c r="DF30" s="71"/>
      <c r="DG30" s="90"/>
      <c r="DH30" s="6">
        <v>0.47390168042691616</v>
      </c>
    </row>
    <row r="31" spans="1:115" s="27" customFormat="1" x14ac:dyDescent="0.25">
      <c r="A31" s="6" t="s">
        <v>49</v>
      </c>
      <c r="B31" s="35">
        <v>19742419.986000001</v>
      </c>
      <c r="C31" s="36">
        <v>1271736.7279999999</v>
      </c>
      <c r="D31" s="27">
        <v>12797889.775</v>
      </c>
      <c r="E31" s="27">
        <v>305202.902</v>
      </c>
      <c r="F31" s="35"/>
      <c r="G31" s="36"/>
      <c r="H31" s="27">
        <v>30878978.484000001</v>
      </c>
      <c r="I31" s="27">
        <v>1355710.7830000001</v>
      </c>
      <c r="J31" s="35">
        <v>26828917.749000002</v>
      </c>
      <c r="K31" s="36">
        <v>2065512.034</v>
      </c>
      <c r="N31" s="35"/>
      <c r="O31" s="36"/>
      <c r="R31" s="35"/>
      <c r="S31" s="36"/>
      <c r="V31" s="35">
        <v>1844351.675</v>
      </c>
      <c r="W31" s="36">
        <v>3819221.88</v>
      </c>
      <c r="X31" s="27">
        <v>6086058.0070000002</v>
      </c>
      <c r="Y31" s="27">
        <v>1776173.986</v>
      </c>
      <c r="Z31" s="35"/>
      <c r="AA31" s="36"/>
      <c r="AB31" s="27">
        <v>7591035.71</v>
      </c>
      <c r="AC31" s="27">
        <v>3851620.5329999998</v>
      </c>
      <c r="AD31" s="35">
        <v>10127039.878</v>
      </c>
      <c r="AE31" s="36">
        <v>9026132.0189999994</v>
      </c>
      <c r="AF31" s="37">
        <v>25937421.567000002</v>
      </c>
      <c r="AG31" s="37">
        <v>176852182.94600001</v>
      </c>
      <c r="AH31" s="35">
        <v>43972184.831</v>
      </c>
      <c r="AI31" s="36">
        <v>18122864.445999999</v>
      </c>
      <c r="AL31" s="35"/>
      <c r="AM31" s="36"/>
      <c r="AP31" s="35"/>
      <c r="AQ31" s="36"/>
      <c r="AT31" s="82">
        <f>B31/B$33*100</f>
        <v>19.064756946707703</v>
      </c>
      <c r="AU31" s="71">
        <f>C31/C$33*100</f>
        <v>13.943734848178574</v>
      </c>
      <c r="AV31" s="82">
        <f>D31/D$33*100</f>
        <v>23.467368020890774</v>
      </c>
      <c r="AW31" s="90">
        <f>E31/E$33*100</f>
        <v>8.2693650897480495</v>
      </c>
      <c r="AX31" s="71">
        <f>F31/F$33*100</f>
        <v>0</v>
      </c>
      <c r="AY31" s="71">
        <f>G31/G$33*100</f>
        <v>0</v>
      </c>
      <c r="AZ31" s="82">
        <f>H31/H$33*100</f>
        <v>23.208473876634923</v>
      </c>
      <c r="BA31" s="90">
        <f>I31/I$33*100</f>
        <v>14.460150183919851</v>
      </c>
      <c r="BB31" s="71">
        <f>J31/J$33*100</f>
        <v>24.826188408856751</v>
      </c>
      <c r="BC31" s="71">
        <f>K31/K$33*100</f>
        <v>18.843458429008759</v>
      </c>
      <c r="BD31" s="82"/>
      <c r="BE31" s="90"/>
      <c r="BF31" s="71"/>
      <c r="BG31" s="71"/>
      <c r="BH31" s="82"/>
      <c r="BI31" s="90"/>
      <c r="BJ31" s="71"/>
      <c r="BK31" s="71"/>
      <c r="BL31" s="82"/>
      <c r="BM31" s="90"/>
      <c r="BN31" s="71">
        <f>V31/V$33*100</f>
        <v>6.5894590531198203</v>
      </c>
      <c r="BO31" s="71">
        <f>W31/W$33*100</f>
        <v>18.205632991328397</v>
      </c>
      <c r="BP31" s="82">
        <f>X31/X$33*100</f>
        <v>14.902433449693063</v>
      </c>
      <c r="BQ31" s="90">
        <f>Y31/Y$33*100</f>
        <v>12.558323295399182</v>
      </c>
      <c r="BR31" s="71">
        <f>Z31/Z$33*100</f>
        <v>0</v>
      </c>
      <c r="BS31" s="71">
        <f>AA31/AA$33*100</f>
        <v>0</v>
      </c>
      <c r="BT31" s="82">
        <f>AB31/AB$33*100</f>
        <v>15.492483514539515</v>
      </c>
      <c r="BU31" s="90">
        <f>AC31/AC$33*100</f>
        <v>11.743649290045338</v>
      </c>
      <c r="BV31" s="71">
        <f>AD31/AD$33*100</f>
        <v>12.987337756800791</v>
      </c>
      <c r="BW31" s="71">
        <f>AE31/AE$33*100</f>
        <v>14.363653350133179</v>
      </c>
      <c r="BX31" s="82">
        <f>AF31/AF$33*100</f>
        <v>12.20698345325687</v>
      </c>
      <c r="BY31" s="90">
        <f>AG31/AG$33*100</f>
        <v>18.33735634998374</v>
      </c>
      <c r="BZ31" s="71">
        <f>AH31/AH$33*100</f>
        <v>19.524641111975985</v>
      </c>
      <c r="CA31" s="71">
        <f>AI31/AI$33*100</f>
        <v>9.3001491109222414</v>
      </c>
      <c r="CB31" s="82"/>
      <c r="CC31" s="90"/>
      <c r="CD31" s="71"/>
      <c r="CE31" s="71"/>
      <c r="CF31" s="82"/>
      <c r="CG31" s="90"/>
      <c r="CH31" s="71"/>
      <c r="CI31" s="71"/>
      <c r="CJ31" s="82"/>
      <c r="CK31" s="90"/>
      <c r="CL31" s="82">
        <f t="shared" si="53"/>
        <v>0.73138802068948061</v>
      </c>
      <c r="CM31" s="71">
        <f t="shared" si="64"/>
        <v>0.35237718530627793</v>
      </c>
      <c r="CN31" s="71"/>
      <c r="CO31" s="71">
        <f t="shared" si="55"/>
        <v>0.62305476270361637</v>
      </c>
      <c r="CP31" s="71">
        <f t="shared" si="56"/>
        <v>0.75901536388430646</v>
      </c>
      <c r="CQ31" s="71"/>
      <c r="CR31" s="71"/>
      <c r="CS31" s="71"/>
      <c r="CT31" s="71"/>
      <c r="CU31" s="71"/>
      <c r="CV31" s="71">
        <f t="shared" si="57"/>
        <v>2.7628418121376486</v>
      </c>
      <c r="CW31" s="71">
        <f t="shared" si="58"/>
        <v>0.84270286042833076</v>
      </c>
      <c r="CX31" s="71"/>
      <c r="CY31" s="71">
        <f t="shared" si="60"/>
        <v>0.75802238414674195</v>
      </c>
      <c r="CZ31" s="71">
        <f t="shared" si="61"/>
        <v>1.105973650574513</v>
      </c>
      <c r="DA31" s="71">
        <f t="shared" si="62"/>
        <v>1.5022021140768618</v>
      </c>
      <c r="DB31" s="71">
        <f t="shared" si="63"/>
        <v>0.47632881227290447</v>
      </c>
      <c r="DC31" s="71"/>
      <c r="DD31" s="71"/>
      <c r="DE31" s="71"/>
      <c r="DF31" s="71"/>
      <c r="DG31" s="90"/>
      <c r="DH31" s="6">
        <v>0.12572258922878429</v>
      </c>
    </row>
    <row r="32" spans="1:115" s="27" customFormat="1" x14ac:dyDescent="0.25">
      <c r="A32" s="6" t="s">
        <v>50</v>
      </c>
      <c r="B32" s="35">
        <v>1122377.7509999999</v>
      </c>
      <c r="C32" s="36">
        <v>101595.85</v>
      </c>
      <c r="F32" s="35"/>
      <c r="G32" s="36"/>
      <c r="H32" s="27">
        <v>2688606.6150000002</v>
      </c>
      <c r="J32" s="35"/>
      <c r="K32" s="36"/>
      <c r="N32" s="35"/>
      <c r="O32" s="36"/>
      <c r="R32" s="35"/>
      <c r="S32" s="36"/>
      <c r="V32" s="35">
        <v>5235725.2350000003</v>
      </c>
      <c r="W32" s="36">
        <v>890358.41299999994</v>
      </c>
      <c r="X32" s="27">
        <v>6528918.1529999999</v>
      </c>
      <c r="Y32" s="27">
        <v>2648823.5049999999</v>
      </c>
      <c r="Z32" s="35"/>
      <c r="AA32" s="36"/>
      <c r="AB32" s="27">
        <v>5746697.9119999995</v>
      </c>
      <c r="AC32" s="27">
        <v>1905879.429</v>
      </c>
      <c r="AD32" s="35">
        <v>5692112.4160000002</v>
      </c>
      <c r="AE32" s="36">
        <v>2614416.65</v>
      </c>
      <c r="AF32" s="37">
        <v>3025529.0260000001</v>
      </c>
      <c r="AG32" s="37">
        <v>11235058.229</v>
      </c>
      <c r="AH32" s="35">
        <v>2118336.9730000002</v>
      </c>
      <c r="AI32" s="36">
        <v>1510107.81</v>
      </c>
      <c r="AL32" s="35"/>
      <c r="AM32" s="36"/>
      <c r="AP32" s="35"/>
      <c r="AQ32" s="36"/>
      <c r="AT32" s="82">
        <f>B32/B$33*100</f>
        <v>1.0838518803865655</v>
      </c>
      <c r="AU32" s="71">
        <f>C32/C$33*100</f>
        <v>1.113929921881853</v>
      </c>
      <c r="AV32" s="82">
        <f>D32/D$33*100</f>
        <v>0</v>
      </c>
      <c r="AW32" s="90">
        <f>E32/E$33*100</f>
        <v>0</v>
      </c>
      <c r="AX32" s="71">
        <f>F32/F$33*100</f>
        <v>0</v>
      </c>
      <c r="AY32" s="71">
        <f>G32/G$33*100</f>
        <v>0</v>
      </c>
      <c r="AZ32" s="82">
        <f>H32/H$33*100</f>
        <v>2.0207422477109214</v>
      </c>
      <c r="BA32" s="90">
        <f>I32/I$33*100</f>
        <v>0</v>
      </c>
      <c r="BB32" s="71">
        <f>J32/J$33*100</f>
        <v>0</v>
      </c>
      <c r="BC32" s="71">
        <f>K32/K$33*100</f>
        <v>0</v>
      </c>
      <c r="BD32" s="82"/>
      <c r="BE32" s="90"/>
      <c r="BF32" s="71"/>
      <c r="BG32" s="71"/>
      <c r="BH32" s="82"/>
      <c r="BI32" s="90"/>
      <c r="BJ32" s="71"/>
      <c r="BK32" s="71"/>
      <c r="BL32" s="82"/>
      <c r="BM32" s="90"/>
      <c r="BN32" s="71">
        <f>V32/V$33*100</f>
        <v>18.706083832639266</v>
      </c>
      <c r="BO32" s="71">
        <f>W32/W$33*100</f>
        <v>4.2441992131181427</v>
      </c>
      <c r="BP32" s="82">
        <f>X32/X$33*100</f>
        <v>15.98682893946585</v>
      </c>
      <c r="BQ32" s="90">
        <f>Y32/Y$33*100</f>
        <v>18.728335281587899</v>
      </c>
      <c r="BR32" s="71">
        <f>Z32/Z$33*100</f>
        <v>0</v>
      </c>
      <c r="BS32" s="71">
        <f>AA32/AA$33*100</f>
        <v>0</v>
      </c>
      <c r="BT32" s="82">
        <f>AB32/AB$33*100</f>
        <v>11.728389387948045</v>
      </c>
      <c r="BU32" s="90">
        <f>AC32/AC$33*100</f>
        <v>5.8110552198803189</v>
      </c>
      <c r="BV32" s="71">
        <f>AD32/AD$33*100</f>
        <v>7.2998020533983494</v>
      </c>
      <c r="BW32" s="71">
        <f>AE32/AE$33*100</f>
        <v>4.1604282315357599</v>
      </c>
      <c r="BX32" s="82">
        <f>AF32/AF$33*100</f>
        <v>1.4239111109147193</v>
      </c>
      <c r="BY32" s="90">
        <f>AG32/AG$33*100</f>
        <v>1.1649348225511964</v>
      </c>
      <c r="BZ32" s="71">
        <f>AH32/AH$33*100</f>
        <v>0.94058935918272346</v>
      </c>
      <c r="CA32" s="71">
        <f>AI32/AI$33*100</f>
        <v>0.77494525484176513</v>
      </c>
      <c r="CB32" s="82"/>
      <c r="CC32" s="90"/>
      <c r="CD32" s="71"/>
      <c r="CE32" s="71"/>
      <c r="CF32" s="82"/>
      <c r="CG32" s="90"/>
      <c r="CH32" s="71"/>
      <c r="CI32" s="71"/>
      <c r="CJ32" s="82"/>
      <c r="CK32" s="90"/>
      <c r="CL32" s="82">
        <f t="shared" si="53"/>
        <v>1.0277510627047672</v>
      </c>
      <c r="CM32" s="71"/>
      <c r="CN32" s="71"/>
      <c r="CO32" s="71"/>
      <c r="CP32" s="71"/>
      <c r="CQ32" s="71"/>
      <c r="CR32" s="71"/>
      <c r="CS32" s="71"/>
      <c r="CT32" s="71"/>
      <c r="CU32" s="71"/>
      <c r="CV32" s="71">
        <f t="shared" si="57"/>
        <v>0.22688870910076123</v>
      </c>
      <c r="CW32" s="71">
        <f t="shared" si="58"/>
        <v>1.1714853115963626</v>
      </c>
      <c r="CX32" s="71"/>
      <c r="CY32" s="71">
        <f t="shared" si="60"/>
        <v>0.49546915843804529</v>
      </c>
      <c r="CZ32" s="71">
        <f t="shared" si="61"/>
        <v>0.56993712995257373</v>
      </c>
      <c r="DA32" s="71">
        <f t="shared" si="62"/>
        <v>0.81812327582923572</v>
      </c>
      <c r="DB32" s="71">
        <f t="shared" si="63"/>
        <v>0.82389328273404427</v>
      </c>
      <c r="DC32" s="71"/>
      <c r="DD32" s="71"/>
      <c r="DE32" s="71"/>
      <c r="DF32" s="71"/>
      <c r="DG32" s="90"/>
      <c r="DH32" s="6"/>
    </row>
    <row r="33" spans="1:117" s="33" customFormat="1" x14ac:dyDescent="0.25">
      <c r="A33" s="33" t="s">
        <v>20</v>
      </c>
      <c r="B33" s="93">
        <v>103554532.802</v>
      </c>
      <c r="C33" s="94">
        <v>9120488.4619999994</v>
      </c>
      <c r="D33" s="87">
        <v>54534832.212999992</v>
      </c>
      <c r="E33" s="87">
        <v>3690765.841</v>
      </c>
      <c r="F33" s="93">
        <v>29333920.954000004</v>
      </c>
      <c r="G33" s="94">
        <v>597856.83899999992</v>
      </c>
      <c r="H33" s="87">
        <v>133050448.074</v>
      </c>
      <c r="I33" s="87">
        <v>9375495.8680000007</v>
      </c>
      <c r="J33" s="93">
        <v>108067002.905</v>
      </c>
      <c r="K33" s="94">
        <v>10961427.499000002</v>
      </c>
      <c r="N33" s="55"/>
      <c r="O33" s="56"/>
      <c r="R33" s="55"/>
      <c r="S33" s="56"/>
      <c r="V33" s="93">
        <v>27989424.627000004</v>
      </c>
      <c r="W33" s="94">
        <v>20978242.732999999</v>
      </c>
      <c r="X33" s="87">
        <v>40839357.058999993</v>
      </c>
      <c r="Y33" s="87">
        <v>14143400.708999999</v>
      </c>
      <c r="Z33" s="93">
        <v>2248128.0949999997</v>
      </c>
      <c r="AA33" s="94">
        <v>1666426.8289999999</v>
      </c>
      <c r="AB33" s="87">
        <v>48998184.848000005</v>
      </c>
      <c r="AC33" s="87">
        <v>32797475.791999999</v>
      </c>
      <c r="AD33" s="93">
        <v>77976257.086999983</v>
      </c>
      <c r="AE33" s="94">
        <v>62840085.310999997</v>
      </c>
      <c r="AF33" s="87">
        <v>212480189.44500002</v>
      </c>
      <c r="AG33" s="87">
        <v>964436637.26999998</v>
      </c>
      <c r="AH33" s="93">
        <v>225213793.067</v>
      </c>
      <c r="AI33" s="94">
        <v>194866385.79500002</v>
      </c>
      <c r="AL33" s="55"/>
      <c r="AM33" s="56"/>
      <c r="AP33" s="55"/>
      <c r="AQ33" s="56"/>
      <c r="AT33" s="91">
        <f>B33/B$33*100</f>
        <v>100</v>
      </c>
      <c r="AU33" s="88">
        <f>C33/C$33*100</f>
        <v>100</v>
      </c>
      <c r="AV33" s="91">
        <f>D33/D$33*100</f>
        <v>100</v>
      </c>
      <c r="AW33" s="92">
        <f>E33/E$33*100</f>
        <v>100</v>
      </c>
      <c r="AX33" s="88">
        <f>F33/F$33*100</f>
        <v>100</v>
      </c>
      <c r="AY33" s="88">
        <f>G33/G$33*100</f>
        <v>100</v>
      </c>
      <c r="AZ33" s="91">
        <f>H33/H$33*100</f>
        <v>100</v>
      </c>
      <c r="BA33" s="92">
        <f>I33/I$33*100</f>
        <v>100</v>
      </c>
      <c r="BB33" s="88">
        <f>J33/J$33*100</f>
        <v>100</v>
      </c>
      <c r="BC33" s="88">
        <f>K33/K$33*100</f>
        <v>100</v>
      </c>
      <c r="BD33" s="91"/>
      <c r="BE33" s="92"/>
      <c r="BF33" s="88"/>
      <c r="BG33" s="88"/>
      <c r="BH33" s="91"/>
      <c r="BI33" s="92"/>
      <c r="BJ33" s="88"/>
      <c r="BK33" s="88"/>
      <c r="BL33" s="91"/>
      <c r="BM33" s="92"/>
      <c r="BN33" s="88">
        <f>V33/V$33*100</f>
        <v>100</v>
      </c>
      <c r="BO33" s="88">
        <f t="shared" ref="BO33:BP33" si="72">W33/W$33*100</f>
        <v>100</v>
      </c>
      <c r="BP33" s="91">
        <f t="shared" si="72"/>
        <v>100</v>
      </c>
      <c r="BQ33" s="92">
        <f t="shared" ref="BQ33:CA33" si="73">Y33/Y$33*100</f>
        <v>100</v>
      </c>
      <c r="BR33" s="88">
        <f t="shared" si="73"/>
        <v>100</v>
      </c>
      <c r="BS33" s="88">
        <f t="shared" si="73"/>
        <v>100</v>
      </c>
      <c r="BT33" s="91">
        <f t="shared" si="73"/>
        <v>100</v>
      </c>
      <c r="BU33" s="92">
        <f t="shared" si="73"/>
        <v>100</v>
      </c>
      <c r="BV33" s="88">
        <f t="shared" si="73"/>
        <v>100</v>
      </c>
      <c r="BW33" s="88">
        <f t="shared" si="73"/>
        <v>100</v>
      </c>
      <c r="BX33" s="91">
        <f t="shared" si="73"/>
        <v>100</v>
      </c>
      <c r="BY33" s="92">
        <f t="shared" si="73"/>
        <v>100</v>
      </c>
      <c r="BZ33" s="88">
        <f t="shared" si="73"/>
        <v>100</v>
      </c>
      <c r="CA33" s="88">
        <f t="shared" si="73"/>
        <v>100</v>
      </c>
      <c r="CB33" s="91"/>
      <c r="CC33" s="92"/>
      <c r="CD33" s="88"/>
      <c r="CE33" s="88"/>
      <c r="CF33" s="91"/>
      <c r="CG33" s="92"/>
      <c r="CH33" s="88"/>
      <c r="CI33" s="88"/>
      <c r="CJ33" s="91"/>
      <c r="CK33" s="92"/>
      <c r="CL33" s="83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98"/>
      <c r="DH33" s="57"/>
      <c r="DI33" s="57"/>
      <c r="DJ33" s="57"/>
      <c r="DK33" s="57"/>
    </row>
    <row r="34" spans="1:117" s="45" customFormat="1" x14ac:dyDescent="0.25">
      <c r="DH34" s="2"/>
      <c r="DI34" s="2"/>
      <c r="DJ34" s="2"/>
      <c r="DK34" s="2"/>
      <c r="DL34" s="2"/>
      <c r="DM34" s="2"/>
    </row>
    <row r="35" spans="1:117" s="2" customFormat="1" x14ac:dyDescent="0.25"/>
    <row r="36" spans="1:117" s="2" customFormat="1" x14ac:dyDescent="0.25"/>
    <row r="37" spans="1:117" s="2" customFormat="1" x14ac:dyDescent="0.25"/>
    <row r="38" spans="1:117" s="2" customFormat="1" x14ac:dyDescent="0.25"/>
    <row r="39" spans="1:117" s="2" customFormat="1" x14ac:dyDescent="0.25"/>
    <row r="40" spans="1:117" s="2" customFormat="1" x14ac:dyDescent="0.25"/>
    <row r="41" spans="1:117" s="2" customFormat="1" x14ac:dyDescent="0.25"/>
    <row r="42" spans="1:117" s="2" customFormat="1" x14ac:dyDescent="0.25"/>
    <row r="43" spans="1:117" s="2" customFormat="1" x14ac:dyDescent="0.25"/>
    <row r="44" spans="1:117" s="2" customFormat="1" x14ac:dyDescent="0.25"/>
    <row r="45" spans="1:117" s="2" customFormat="1" x14ac:dyDescent="0.25"/>
    <row r="46" spans="1:117" s="2" customFormat="1" x14ac:dyDescent="0.25"/>
    <row r="47" spans="1:117" s="2" customFormat="1" x14ac:dyDescent="0.25"/>
    <row r="48" spans="1:117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</sheetData>
  <mergeCells count="77">
    <mergeCell ref="DH1:DH4"/>
    <mergeCell ref="AT2:BM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L3:AM3"/>
    <mergeCell ref="AN3:AO3"/>
    <mergeCell ref="AP3:AQ3"/>
    <mergeCell ref="AR3:AS3"/>
    <mergeCell ref="B1:AS1"/>
    <mergeCell ref="AB3:AC3"/>
    <mergeCell ref="AD3:AE3"/>
    <mergeCell ref="AF3:AG3"/>
    <mergeCell ref="AH3:AI3"/>
    <mergeCell ref="AJ3:AK3"/>
    <mergeCell ref="B2:U2"/>
    <mergeCell ref="V2:AS2"/>
    <mergeCell ref="A1:A4"/>
    <mergeCell ref="AT1:CK1"/>
    <mergeCell ref="BN2:CK2"/>
    <mergeCell ref="AT3:AU3"/>
    <mergeCell ref="AV3:AW3"/>
    <mergeCell ref="AX3:AY3"/>
    <mergeCell ref="AZ3:BA3"/>
    <mergeCell ref="BB3:BC3"/>
    <mergeCell ref="BD3:BE3"/>
    <mergeCell ref="BF3:BG3"/>
    <mergeCell ref="BH3:BI3"/>
    <mergeCell ref="BJ3:BK3"/>
    <mergeCell ref="BL3:BM3"/>
    <mergeCell ref="BN3:BO3"/>
    <mergeCell ref="BP3:BQ3"/>
    <mergeCell ref="BR3:BS3"/>
    <mergeCell ref="BT3:BU3"/>
    <mergeCell ref="BV3:BW3"/>
    <mergeCell ref="BX3:BY3"/>
    <mergeCell ref="BZ3:CA3"/>
    <mergeCell ref="CB3:CC3"/>
    <mergeCell ref="CD3:CE3"/>
    <mergeCell ref="CF3:CG3"/>
    <mergeCell ref="CO3:CO4"/>
    <mergeCell ref="CP3:CP4"/>
    <mergeCell ref="CQ3:CQ4"/>
    <mergeCell ref="CH3:CI3"/>
    <mergeCell ref="CJ3:CK3"/>
    <mergeCell ref="CL3:CL4"/>
    <mergeCell ref="CZ3:CZ4"/>
    <mergeCell ref="DA3:DA4"/>
    <mergeCell ref="DB3:DB4"/>
    <mergeCell ref="CX3:CX4"/>
    <mergeCell ref="CW3:CW4"/>
    <mergeCell ref="CL1:DG1"/>
    <mergeCell ref="CL2:CU2"/>
    <mergeCell ref="CV2:DG2"/>
    <mergeCell ref="DC3:DC4"/>
    <mergeCell ref="DD3:DD4"/>
    <mergeCell ref="DE3:DE4"/>
    <mergeCell ref="DF3:DF4"/>
    <mergeCell ref="DG3:DG4"/>
    <mergeCell ref="CR3:CR4"/>
    <mergeCell ref="CS3:CS4"/>
    <mergeCell ref="CT3:CT4"/>
    <mergeCell ref="CU3:CU4"/>
    <mergeCell ref="CV3:CV4"/>
    <mergeCell ref="CN3:CN4"/>
    <mergeCell ref="CM3:CM4"/>
    <mergeCell ref="CY3:CY4"/>
  </mergeCells>
  <conditionalFormatting sqref="CL5:CS33 CU5:DG33 CT6:CT33">
    <cfRule type="colorScale" priority="12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8"/>
  <sheetViews>
    <sheetView zoomScale="70" zoomScaleNormal="70" workbookViewId="0">
      <pane xSplit="1" topLeftCell="N1" activePane="topRight" state="frozen"/>
      <selection pane="topRight" activeCell="AM26" sqref="AM26"/>
    </sheetView>
  </sheetViews>
  <sheetFormatPr defaultRowHeight="15" x14ac:dyDescent="0.25"/>
  <cols>
    <col min="1" max="1" width="38" bestFit="1" customWidth="1"/>
    <col min="2" max="2" width="13" bestFit="1" customWidth="1"/>
    <col min="3" max="3" width="12" style="2" bestFit="1" customWidth="1"/>
    <col min="4" max="4" width="10.5703125" customWidth="1"/>
    <col min="5" max="5" width="9.28515625" style="2" customWidth="1"/>
    <col min="6" max="6" width="10.5703125" customWidth="1"/>
    <col min="7" max="7" width="9.28515625" customWidth="1"/>
    <col min="8" max="8" width="10.5703125" customWidth="1"/>
    <col min="9" max="9" width="9.28515625" style="2" bestFit="1" customWidth="1"/>
    <col min="10" max="10" width="10.5703125" customWidth="1"/>
    <col min="11" max="11" width="12" style="2" bestFit="1" customWidth="1"/>
    <col min="12" max="12" width="10.5703125" customWidth="1"/>
    <col min="13" max="13" width="12" bestFit="1" customWidth="1"/>
    <col min="14" max="14" width="10.140625" style="1" bestFit="1" customWidth="1"/>
    <col min="26" max="26" width="9.140625" style="20"/>
    <col min="27" max="28" width="9.140625" style="18"/>
    <col min="29" max="29" width="9.140625" style="19"/>
    <col min="32" max="70" width="9.140625" style="2"/>
  </cols>
  <sheetData>
    <row r="1" spans="1:70" s="3" customFormat="1" x14ac:dyDescent="0.25">
      <c r="A1" s="187" t="s">
        <v>23</v>
      </c>
      <c r="B1" s="182" t="s">
        <v>21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 t="s">
        <v>57</v>
      </c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97"/>
      <c r="Z1" s="269" t="s">
        <v>62</v>
      </c>
      <c r="AA1" s="270"/>
      <c r="AB1" s="270"/>
      <c r="AC1" s="270"/>
      <c r="AD1" s="270"/>
      <c r="AE1" s="271"/>
      <c r="AF1" s="313" t="s">
        <v>238</v>
      </c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</row>
    <row r="2" spans="1:70" s="105" customFormat="1" x14ac:dyDescent="0.25">
      <c r="A2" s="187"/>
      <c r="B2" s="248" t="s">
        <v>11</v>
      </c>
      <c r="C2" s="248"/>
      <c r="D2" s="248"/>
      <c r="E2" s="248"/>
      <c r="F2" s="248"/>
      <c r="G2" s="268"/>
      <c r="H2" s="260" t="s">
        <v>12</v>
      </c>
      <c r="I2" s="260"/>
      <c r="J2" s="260"/>
      <c r="K2" s="260"/>
      <c r="L2" s="260"/>
      <c r="M2" s="260"/>
      <c r="N2" s="248" t="s">
        <v>11</v>
      </c>
      <c r="O2" s="248"/>
      <c r="P2" s="248"/>
      <c r="Q2" s="248"/>
      <c r="R2" s="248"/>
      <c r="S2" s="268"/>
      <c r="T2" s="260" t="s">
        <v>12</v>
      </c>
      <c r="U2" s="260"/>
      <c r="V2" s="260"/>
      <c r="W2" s="260"/>
      <c r="X2" s="260"/>
      <c r="Y2" s="261"/>
      <c r="Z2" s="265" t="s">
        <v>11</v>
      </c>
      <c r="AA2" s="265"/>
      <c r="AB2" s="265"/>
      <c r="AC2" s="260" t="s">
        <v>12</v>
      </c>
      <c r="AD2" s="260"/>
      <c r="AE2" s="261"/>
      <c r="AF2" s="313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</row>
    <row r="3" spans="1:70" s="37" customFormat="1" x14ac:dyDescent="0.25">
      <c r="A3" s="187"/>
      <c r="B3" s="245" t="s">
        <v>85</v>
      </c>
      <c r="C3" s="246"/>
      <c r="D3" s="267" t="s">
        <v>86</v>
      </c>
      <c r="E3" s="267"/>
      <c r="F3" s="245" t="s">
        <v>87</v>
      </c>
      <c r="G3" s="246"/>
      <c r="H3" s="267" t="s">
        <v>85</v>
      </c>
      <c r="I3" s="267"/>
      <c r="J3" s="245" t="s">
        <v>88</v>
      </c>
      <c r="K3" s="246"/>
      <c r="L3" s="267" t="s">
        <v>89</v>
      </c>
      <c r="M3" s="267"/>
      <c r="N3" s="245" t="s">
        <v>85</v>
      </c>
      <c r="O3" s="246"/>
      <c r="P3" s="267" t="s">
        <v>86</v>
      </c>
      <c r="Q3" s="267"/>
      <c r="R3" s="245" t="s">
        <v>87</v>
      </c>
      <c r="S3" s="246"/>
      <c r="T3" s="267" t="s">
        <v>85</v>
      </c>
      <c r="U3" s="267"/>
      <c r="V3" s="245" t="s">
        <v>88</v>
      </c>
      <c r="W3" s="246"/>
      <c r="X3" s="267" t="s">
        <v>89</v>
      </c>
      <c r="Y3" s="272"/>
      <c r="Z3" s="241" t="s">
        <v>85</v>
      </c>
      <c r="AA3" s="239" t="s">
        <v>86</v>
      </c>
      <c r="AB3" s="239" t="s">
        <v>87</v>
      </c>
      <c r="AC3" s="239" t="s">
        <v>85</v>
      </c>
      <c r="AD3" s="239" t="s">
        <v>88</v>
      </c>
      <c r="AE3" s="243" t="s">
        <v>89</v>
      </c>
      <c r="AF3" s="313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</row>
    <row r="4" spans="1:70" s="114" customFormat="1" x14ac:dyDescent="0.25">
      <c r="A4" s="188"/>
      <c r="B4" s="112" t="s">
        <v>0</v>
      </c>
      <c r="C4" s="115" t="s">
        <v>1</v>
      </c>
      <c r="D4" s="111" t="s">
        <v>0</v>
      </c>
      <c r="E4" s="111" t="s">
        <v>1</v>
      </c>
      <c r="F4" s="112" t="s">
        <v>0</v>
      </c>
      <c r="G4" s="115" t="s">
        <v>1</v>
      </c>
      <c r="H4" s="111" t="s">
        <v>0</v>
      </c>
      <c r="I4" s="111" t="s">
        <v>1</v>
      </c>
      <c r="J4" s="112" t="s">
        <v>0</v>
      </c>
      <c r="K4" s="115" t="s">
        <v>1</v>
      </c>
      <c r="L4" s="111" t="s">
        <v>0</v>
      </c>
      <c r="M4" s="111" t="s">
        <v>1</v>
      </c>
      <c r="N4" s="112" t="s">
        <v>0</v>
      </c>
      <c r="O4" s="115" t="s">
        <v>1</v>
      </c>
      <c r="P4" s="111" t="s">
        <v>0</v>
      </c>
      <c r="Q4" s="111" t="s">
        <v>1</v>
      </c>
      <c r="R4" s="112" t="s">
        <v>0</v>
      </c>
      <c r="S4" s="115" t="s">
        <v>1</v>
      </c>
      <c r="T4" s="111" t="s">
        <v>0</v>
      </c>
      <c r="U4" s="111" t="s">
        <v>1</v>
      </c>
      <c r="V4" s="112" t="s">
        <v>0</v>
      </c>
      <c r="W4" s="115" t="s">
        <v>1</v>
      </c>
      <c r="X4" s="111" t="s">
        <v>0</v>
      </c>
      <c r="Y4" s="115" t="s">
        <v>1</v>
      </c>
      <c r="Z4" s="242"/>
      <c r="AA4" s="240"/>
      <c r="AB4" s="240"/>
      <c r="AC4" s="240"/>
      <c r="AD4" s="240"/>
      <c r="AE4" s="244"/>
      <c r="AF4" s="313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</row>
    <row r="5" spans="1:70" s="37" customFormat="1" x14ac:dyDescent="0.25">
      <c r="A5" s="2" t="s">
        <v>24</v>
      </c>
      <c r="B5" s="35">
        <v>17296282255.443001</v>
      </c>
      <c r="C5" s="36">
        <v>2111872239.369</v>
      </c>
      <c r="D5" s="103">
        <v>61400000000</v>
      </c>
      <c r="E5" s="103">
        <v>46800000000</v>
      </c>
      <c r="F5" s="35">
        <v>8374945348.5629997</v>
      </c>
      <c r="G5" s="36">
        <v>4561883430.5539999</v>
      </c>
      <c r="H5" s="103">
        <v>46800000000</v>
      </c>
      <c r="I5" s="103">
        <v>27200000000</v>
      </c>
      <c r="J5" s="35">
        <v>8080526456.3000002</v>
      </c>
      <c r="K5" s="36">
        <v>5237646626.5290003</v>
      </c>
      <c r="L5" s="37">
        <v>8791971851.5669994</v>
      </c>
      <c r="M5" s="37">
        <v>5176542006.691</v>
      </c>
      <c r="N5" s="82">
        <f>B5/B$9*100</f>
        <v>74.861380028527918</v>
      </c>
      <c r="O5" s="90">
        <f t="shared" ref="O5:Y9" si="0">C5/C$9*100</f>
        <v>71.221182877535995</v>
      </c>
      <c r="P5" s="71">
        <f t="shared" si="0"/>
        <v>78.007761060754106</v>
      </c>
      <c r="Q5" s="71">
        <f t="shared" si="0"/>
        <v>76.935517613778501</v>
      </c>
      <c r="R5" s="82">
        <f t="shared" si="0"/>
        <v>76.175657216422962</v>
      </c>
      <c r="S5" s="90">
        <f t="shared" si="0"/>
        <v>74.445061466477441</v>
      </c>
      <c r="T5" s="71">
        <f t="shared" si="0"/>
        <v>80.758834861228365</v>
      </c>
      <c r="U5" s="71">
        <f t="shared" si="0"/>
        <v>75.807998295657825</v>
      </c>
      <c r="V5" s="82">
        <f t="shared" si="0"/>
        <v>81.495557616122611</v>
      </c>
      <c r="W5" s="90">
        <f t="shared" si="0"/>
        <v>81.849450303046837</v>
      </c>
      <c r="X5" s="71">
        <f t="shared" si="0"/>
        <v>75.89519898622676</v>
      </c>
      <c r="Y5" s="90">
        <f t="shared" si="0"/>
        <v>74.386766936075546</v>
      </c>
      <c r="Z5" s="104">
        <f>O5/N5</f>
        <v>0.9513741644943664</v>
      </c>
      <c r="AA5" s="104">
        <f t="shared" ref="AA5:AA20" si="1">Q5/P5</f>
        <v>0.98625465681369162</v>
      </c>
      <c r="AB5" s="104">
        <f t="shared" ref="AB5:AB20" si="2">S5/R5</f>
        <v>0.97728151205799618</v>
      </c>
      <c r="AC5" s="104">
        <f t="shared" ref="AC5:AC20" si="3">U5/T5</f>
        <v>0.93869603772667365</v>
      </c>
      <c r="AD5" s="104">
        <f t="shared" ref="AD5:AD35" si="4">W5/V5</f>
        <v>1.0043424782561916</v>
      </c>
      <c r="AE5" s="118">
        <f t="shared" ref="AE5:AE35" si="5">Y5/X5</f>
        <v>0.98012480275036951</v>
      </c>
      <c r="AF5" s="27">
        <v>0.91517219469963274</v>
      </c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</row>
    <row r="6" spans="1:70" s="37" customFormat="1" x14ac:dyDescent="0.25">
      <c r="A6" s="2" t="s">
        <v>25</v>
      </c>
      <c r="B6" s="35">
        <v>4967724798.4549999</v>
      </c>
      <c r="C6" s="36">
        <v>757034304.671</v>
      </c>
      <c r="D6" s="103">
        <v>14100000000</v>
      </c>
      <c r="E6" s="103">
        <v>11700000000</v>
      </c>
      <c r="F6" s="35">
        <v>2247908926.8639998</v>
      </c>
      <c r="G6" s="36">
        <v>1371944169.4690001</v>
      </c>
      <c r="H6" s="103">
        <v>8710000000</v>
      </c>
      <c r="I6" s="103">
        <v>7380000000</v>
      </c>
      <c r="J6" s="35">
        <v>1592648479.691</v>
      </c>
      <c r="K6" s="36">
        <v>1007700938.051</v>
      </c>
      <c r="L6" s="37">
        <v>2496896231.0570002</v>
      </c>
      <c r="M6" s="37">
        <v>1612341591.072</v>
      </c>
      <c r="N6" s="82">
        <f t="shared" ref="N6:N9" si="6">B6/B$9*100</f>
        <v>21.501194795618634</v>
      </c>
      <c r="O6" s="90">
        <f t="shared" si="0"/>
        <v>25.530369523514008</v>
      </c>
      <c r="P6" s="71">
        <f t="shared" si="0"/>
        <v>17.913834380401187</v>
      </c>
      <c r="Q6" s="71">
        <f t="shared" si="0"/>
        <v>19.233879403444625</v>
      </c>
      <c r="R6" s="82">
        <f t="shared" si="0"/>
        <v>20.446215794818347</v>
      </c>
      <c r="S6" s="90">
        <f t="shared" si="0"/>
        <v>22.388662397778923</v>
      </c>
      <c r="T6" s="71">
        <f t="shared" si="0"/>
        <v>15.030116488061946</v>
      </c>
      <c r="U6" s="71">
        <f t="shared" si="0"/>
        <v>20.568493655218926</v>
      </c>
      <c r="V6" s="82">
        <f t="shared" si="0"/>
        <v>16.062539568531946</v>
      </c>
      <c r="W6" s="90">
        <f t="shared" si="0"/>
        <v>15.747486176630154</v>
      </c>
      <c r="X6" s="71">
        <f t="shared" si="0"/>
        <v>21.55403128028162</v>
      </c>
      <c r="Y6" s="90">
        <f t="shared" si="0"/>
        <v>23.169304528271628</v>
      </c>
      <c r="Z6" s="104">
        <f t="shared" ref="Z6:Z35" si="7">O6/N6</f>
        <v>1.1873930619295823</v>
      </c>
      <c r="AA6" s="104">
        <f t="shared" si="1"/>
        <v>1.0736885802900829</v>
      </c>
      <c r="AB6" s="104">
        <f t="shared" si="2"/>
        <v>1.0950027439039769</v>
      </c>
      <c r="AC6" s="104">
        <f t="shared" si="3"/>
        <v>1.36848531224332</v>
      </c>
      <c r="AD6" s="104">
        <f t="shared" si="4"/>
        <v>0.98038582936667051</v>
      </c>
      <c r="AE6" s="118">
        <f t="shared" si="5"/>
        <v>1.074940656204193</v>
      </c>
      <c r="AF6" s="27">
        <v>0.92202501171502593</v>
      </c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</row>
    <row r="7" spans="1:70" s="37" customFormat="1" x14ac:dyDescent="0.25">
      <c r="A7" s="2" t="s">
        <v>26</v>
      </c>
      <c r="B7" s="35">
        <v>1697727.628</v>
      </c>
      <c r="C7" s="36">
        <v>210567.65400000001</v>
      </c>
      <c r="D7" s="103">
        <v>117000</v>
      </c>
      <c r="E7" s="103">
        <v>162000</v>
      </c>
      <c r="F7" s="35">
        <v>559947.54</v>
      </c>
      <c r="G7" s="36">
        <v>341993.70199999999</v>
      </c>
      <c r="H7" s="103">
        <v>316000</v>
      </c>
      <c r="I7" s="103">
        <v>119000</v>
      </c>
      <c r="J7" s="35">
        <v>4468946.57</v>
      </c>
      <c r="K7" s="36">
        <v>3353725.8849999998</v>
      </c>
      <c r="L7" s="37">
        <v>263984.22499999998</v>
      </c>
      <c r="M7" s="37">
        <v>187104.09099999999</v>
      </c>
      <c r="N7" s="82">
        <f t="shared" si="6"/>
        <v>7.3480665537036857E-3</v>
      </c>
      <c r="O7" s="90">
        <f t="shared" si="0"/>
        <v>7.1012237928316131E-3</v>
      </c>
      <c r="P7" s="71">
        <f t="shared" si="0"/>
        <v>1.4864671081609495E-4</v>
      </c>
      <c r="Q7" s="71">
        <f t="shared" si="0"/>
        <v>2.6631525327846405E-4</v>
      </c>
      <c r="R7" s="82">
        <f t="shared" si="0"/>
        <v>5.0930925625130279E-3</v>
      </c>
      <c r="S7" s="90">
        <f t="shared" si="0"/>
        <v>5.5809716653470723E-3</v>
      </c>
      <c r="T7" s="71">
        <f t="shared" si="0"/>
        <v>5.4529469692624283E-4</v>
      </c>
      <c r="U7" s="71">
        <f t="shared" si="0"/>
        <v>3.31659992543503E-4</v>
      </c>
      <c r="V7" s="82">
        <f t="shared" si="0"/>
        <v>4.50712332480342E-2</v>
      </c>
      <c r="W7" s="90">
        <f t="shared" si="0"/>
        <v>5.2409152378472192E-2</v>
      </c>
      <c r="X7" s="71">
        <f t="shared" si="0"/>
        <v>2.278798843291221E-3</v>
      </c>
      <c r="Y7" s="90">
        <f t="shared" si="0"/>
        <v>2.6886806659761103E-3</v>
      </c>
      <c r="Z7" s="104">
        <f t="shared" si="7"/>
        <v>0.96640711416152658</v>
      </c>
      <c r="AA7" s="104">
        <f t="shared" si="1"/>
        <v>1.7915986961053454</v>
      </c>
      <c r="AB7" s="104">
        <f t="shared" si="2"/>
        <v>1.0957923102409346</v>
      </c>
      <c r="AC7" s="104">
        <f t="shared" si="3"/>
        <v>0.60822156241941905</v>
      </c>
      <c r="AD7" s="104">
        <f t="shared" si="4"/>
        <v>1.1628071521818861</v>
      </c>
      <c r="AE7" s="118">
        <f t="shared" si="5"/>
        <v>1.1798674875983812</v>
      </c>
      <c r="AF7" s="27">
        <v>0.3962821903188149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</row>
    <row r="8" spans="1:70" s="37" customFormat="1" x14ac:dyDescent="0.25">
      <c r="A8" s="2" t="s">
        <v>27</v>
      </c>
      <c r="B8" s="35">
        <v>838707999.60599995</v>
      </c>
      <c r="C8" s="36">
        <v>96113391.428000003</v>
      </c>
      <c r="D8" s="103">
        <v>3210000000</v>
      </c>
      <c r="E8" s="103">
        <v>2330000000</v>
      </c>
      <c r="F8" s="35">
        <v>370839918.83700001</v>
      </c>
      <c r="G8" s="36">
        <v>193682732.125</v>
      </c>
      <c r="H8" s="103">
        <v>2440000000</v>
      </c>
      <c r="I8" s="103">
        <v>1300000000</v>
      </c>
      <c r="J8" s="35">
        <v>237652966.333</v>
      </c>
      <c r="K8" s="36">
        <v>150421253.59200001</v>
      </c>
      <c r="L8" s="37">
        <v>295226323.41299999</v>
      </c>
      <c r="M8" s="37">
        <v>169884795.08199999</v>
      </c>
      <c r="N8" s="82">
        <f t="shared" si="6"/>
        <v>3.6300771092997564</v>
      </c>
      <c r="O8" s="90">
        <f t="shared" si="0"/>
        <v>3.2413463751571814</v>
      </c>
      <c r="P8" s="71">
        <f t="shared" si="0"/>
        <v>4.0782559121338871</v>
      </c>
      <c r="Q8" s="71">
        <f t="shared" si="0"/>
        <v>3.8303366675235879</v>
      </c>
      <c r="R8" s="82">
        <f t="shared" si="0"/>
        <v>3.3730338961961674</v>
      </c>
      <c r="S8" s="90">
        <f t="shared" si="0"/>
        <v>3.1606951640782905</v>
      </c>
      <c r="T8" s="71">
        <f t="shared" si="0"/>
        <v>4.2105033560127607</v>
      </c>
      <c r="U8" s="71">
        <f t="shared" si="0"/>
        <v>3.6231763891307049</v>
      </c>
      <c r="V8" s="82">
        <f t="shared" si="0"/>
        <v>2.3968315820974029</v>
      </c>
      <c r="W8" s="90">
        <f t="shared" si="0"/>
        <v>2.3506543679445455</v>
      </c>
      <c r="X8" s="71">
        <f t="shared" si="0"/>
        <v>2.5484909346483273</v>
      </c>
      <c r="Y8" s="90">
        <f t="shared" si="0"/>
        <v>2.4412398549868524</v>
      </c>
      <c r="Z8" s="104">
        <f t="shared" si="7"/>
        <v>0.89291391823421584</v>
      </c>
      <c r="AA8" s="104">
        <f t="shared" si="1"/>
        <v>0.93920949299118917</v>
      </c>
      <c r="AB8" s="104">
        <f t="shared" si="2"/>
        <v>0.937048147557208</v>
      </c>
      <c r="AC8" s="104">
        <f t="shared" si="3"/>
        <v>0.86050908472894805</v>
      </c>
      <c r="AD8" s="104">
        <f t="shared" si="4"/>
        <v>0.98073405970708671</v>
      </c>
      <c r="AE8" s="118">
        <f t="shared" si="5"/>
        <v>0.95791584807961072</v>
      </c>
      <c r="AF8" s="27">
        <v>0.83876989422091841</v>
      </c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</row>
    <row r="9" spans="1:70" s="33" customFormat="1" x14ac:dyDescent="0.25">
      <c r="A9" s="23" t="s">
        <v>20</v>
      </c>
      <c r="B9" s="93">
        <f t="shared" ref="B9:L9" si="8">SUM(B5:B8)</f>
        <v>23104412781.132</v>
      </c>
      <c r="C9" s="94">
        <f>SUM(C5:C8)</f>
        <v>2965230503.1219997</v>
      </c>
      <c r="D9" s="87">
        <f>SUM(D5:D8)</f>
        <v>78710117000</v>
      </c>
      <c r="E9" s="87">
        <f>SUM(E5:E8)</f>
        <v>60830162000</v>
      </c>
      <c r="F9" s="93">
        <f>SUM(F5:F8)</f>
        <v>10994254141.804001</v>
      </c>
      <c r="G9" s="94">
        <f>SUM(G5:G8)</f>
        <v>6127852325.8499994</v>
      </c>
      <c r="H9" s="87">
        <f t="shared" si="8"/>
        <v>57950316000</v>
      </c>
      <c r="I9" s="87">
        <f>SUM(I5:I8)</f>
        <v>35880119000</v>
      </c>
      <c r="J9" s="93">
        <f t="shared" si="8"/>
        <v>9915296848.894001</v>
      </c>
      <c r="K9" s="94">
        <f>SUM(K5:K8)</f>
        <v>6399122544.0570002</v>
      </c>
      <c r="L9" s="87">
        <f t="shared" si="8"/>
        <v>11584358390.262001</v>
      </c>
      <c r="M9" s="87">
        <f>SUM(M5:M8)</f>
        <v>6958955496.9359999</v>
      </c>
      <c r="N9" s="91">
        <f t="shared" si="6"/>
        <v>100</v>
      </c>
      <c r="O9" s="92">
        <f t="shared" si="0"/>
        <v>100</v>
      </c>
      <c r="P9" s="88">
        <f t="shared" si="0"/>
        <v>100</v>
      </c>
      <c r="Q9" s="88">
        <f t="shared" si="0"/>
        <v>100</v>
      </c>
      <c r="R9" s="91">
        <f t="shared" si="0"/>
        <v>100</v>
      </c>
      <c r="S9" s="92">
        <f t="shared" si="0"/>
        <v>100</v>
      </c>
      <c r="T9" s="88">
        <f t="shared" si="0"/>
        <v>100</v>
      </c>
      <c r="U9" s="88">
        <f t="shared" si="0"/>
        <v>100</v>
      </c>
      <c r="V9" s="91">
        <f t="shared" si="0"/>
        <v>100</v>
      </c>
      <c r="W9" s="92">
        <f t="shared" si="0"/>
        <v>100</v>
      </c>
      <c r="X9" s="88">
        <f t="shared" si="0"/>
        <v>100</v>
      </c>
      <c r="Y9" s="92">
        <f t="shared" si="0"/>
        <v>100</v>
      </c>
      <c r="Z9" s="110"/>
      <c r="AA9" s="110"/>
      <c r="AB9" s="110"/>
      <c r="AC9" s="110"/>
      <c r="AD9" s="110"/>
      <c r="AE9" s="119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</row>
    <row r="10" spans="1:70" s="37" customFormat="1" x14ac:dyDescent="0.25">
      <c r="A10" s="2" t="s">
        <v>28</v>
      </c>
      <c r="B10" s="106">
        <v>74200000000</v>
      </c>
      <c r="C10" s="116">
        <v>24200000000</v>
      </c>
      <c r="D10" s="103">
        <v>39800000000</v>
      </c>
      <c r="E10" s="103">
        <v>111000000000</v>
      </c>
      <c r="F10" s="106">
        <v>33500000000</v>
      </c>
      <c r="G10" s="116">
        <v>58000000000</v>
      </c>
      <c r="H10" s="103">
        <v>32800000000</v>
      </c>
      <c r="I10" s="103">
        <v>55100000000</v>
      </c>
      <c r="J10" s="106">
        <v>37000000000</v>
      </c>
      <c r="K10" s="116">
        <v>72100000000</v>
      </c>
      <c r="L10" s="103">
        <v>44400000000</v>
      </c>
      <c r="M10" s="103">
        <v>88700000000</v>
      </c>
      <c r="N10" s="82">
        <f>B10/B$19*100</f>
        <v>16.336415675913692</v>
      </c>
      <c r="O10" s="90">
        <f t="shared" ref="O10:Y19" si="9">C10/C$19*100</f>
        <v>17.124257005377867</v>
      </c>
      <c r="P10" s="71">
        <f t="shared" si="9"/>
        <v>17.109448886596166</v>
      </c>
      <c r="Q10" s="71">
        <f t="shared" si="9"/>
        <v>21.858999606144149</v>
      </c>
      <c r="R10" s="82">
        <f t="shared" si="9"/>
        <v>18.204542984458211</v>
      </c>
      <c r="S10" s="90">
        <f t="shared" si="9"/>
        <v>20.09632375870552</v>
      </c>
      <c r="T10" s="71">
        <f t="shared" si="9"/>
        <v>16.761203945015072</v>
      </c>
      <c r="U10" s="71">
        <f t="shared" si="9"/>
        <v>16.386617100371748</v>
      </c>
      <c r="V10" s="82">
        <f t="shared" si="9"/>
        <v>23.06445580351577</v>
      </c>
      <c r="W10" s="90">
        <f t="shared" si="9"/>
        <v>27.273415040096836</v>
      </c>
      <c r="X10" s="71">
        <f t="shared" si="9"/>
        <v>19.290089933527394</v>
      </c>
      <c r="Y10" s="90">
        <f t="shared" si="9"/>
        <v>23.999567087854111</v>
      </c>
      <c r="Z10" s="104">
        <f t="shared" si="7"/>
        <v>1.0482260824585752</v>
      </c>
      <c r="AA10" s="104">
        <f t="shared" si="1"/>
        <v>1.277598112658606</v>
      </c>
      <c r="AB10" s="104">
        <f t="shared" si="2"/>
        <v>1.1039180591274595</v>
      </c>
      <c r="AC10" s="104">
        <f t="shared" si="3"/>
        <v>0.97765155499138645</v>
      </c>
      <c r="AD10" s="104">
        <f t="shared" si="4"/>
        <v>1.1824868218195499</v>
      </c>
      <c r="AE10" s="118">
        <f t="shared" si="5"/>
        <v>1.2441397199575182</v>
      </c>
      <c r="AF10" s="27">
        <v>0.92727601618533217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</row>
    <row r="11" spans="1:70" s="37" customFormat="1" x14ac:dyDescent="0.25">
      <c r="A11" s="2" t="s">
        <v>29</v>
      </c>
      <c r="B11" s="106">
        <v>66000000000</v>
      </c>
      <c r="C11" s="116">
        <v>18500000000</v>
      </c>
      <c r="D11" s="103">
        <v>31800000000</v>
      </c>
      <c r="E11" s="103">
        <v>72500000000</v>
      </c>
      <c r="F11" s="106">
        <v>27000000000</v>
      </c>
      <c r="G11" s="116">
        <v>42900000000</v>
      </c>
      <c r="H11" s="103">
        <v>25000000000</v>
      </c>
      <c r="I11" s="103">
        <v>42900000000</v>
      </c>
      <c r="J11" s="106">
        <v>32900000000</v>
      </c>
      <c r="K11" s="116">
        <v>52100000000</v>
      </c>
      <c r="L11" s="103">
        <v>37400000000</v>
      </c>
      <c r="M11" s="103">
        <v>58900000000</v>
      </c>
      <c r="N11" s="82">
        <f t="shared" ref="N11:N19" si="10">B11/B$19*100</f>
        <v>14.53104359313078</v>
      </c>
      <c r="O11" s="90">
        <f t="shared" si="9"/>
        <v>13.090857628078121</v>
      </c>
      <c r="P11" s="71">
        <f t="shared" si="9"/>
        <v>13.670363683260254</v>
      </c>
      <c r="Q11" s="71">
        <f t="shared" si="9"/>
        <v>14.277274517526587</v>
      </c>
      <c r="R11" s="82">
        <f t="shared" si="9"/>
        <v>14.672318226279751</v>
      </c>
      <c r="S11" s="90">
        <f t="shared" si="9"/>
        <v>14.864349814628738</v>
      </c>
      <c r="T11" s="71">
        <f t="shared" si="9"/>
        <v>12.775307884920025</v>
      </c>
      <c r="U11" s="71">
        <f t="shared" si="9"/>
        <v>12.758364312267659</v>
      </c>
      <c r="V11" s="82">
        <f t="shared" si="9"/>
        <v>20.508664755018078</v>
      </c>
      <c r="W11" s="90">
        <f t="shared" si="9"/>
        <v>19.707973974882737</v>
      </c>
      <c r="X11" s="71">
        <f t="shared" si="9"/>
        <v>16.248859538601902</v>
      </c>
      <c r="Y11" s="90">
        <f t="shared" si="9"/>
        <v>15.936578370626911</v>
      </c>
      <c r="Z11" s="104">
        <f t="shared" si="7"/>
        <v>0.9008890204050124</v>
      </c>
      <c r="AA11" s="104">
        <f t="shared" si="1"/>
        <v>1.0443961000839732</v>
      </c>
      <c r="AB11" s="104">
        <f t="shared" si="2"/>
        <v>1.0130880195881409</v>
      </c>
      <c r="AC11" s="104">
        <f t="shared" si="3"/>
        <v>0.99867372490706341</v>
      </c>
      <c r="AD11" s="104">
        <f t="shared" si="4"/>
        <v>0.96095841490902389</v>
      </c>
      <c r="AE11" s="118">
        <f t="shared" si="5"/>
        <v>0.98078134854737875</v>
      </c>
      <c r="AF11" s="27">
        <v>0.93211091312499006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</row>
    <row r="12" spans="1:70" s="37" customFormat="1" x14ac:dyDescent="0.25">
      <c r="A12" s="2" t="s">
        <v>30</v>
      </c>
      <c r="B12" s="106">
        <v>86900000000</v>
      </c>
      <c r="C12" s="116">
        <v>20800000000</v>
      </c>
      <c r="D12" s="103">
        <v>47400000000</v>
      </c>
      <c r="E12" s="103">
        <v>77000000000</v>
      </c>
      <c r="F12" s="106">
        <v>32000000000</v>
      </c>
      <c r="G12" s="116">
        <v>38200000000</v>
      </c>
      <c r="H12" s="103">
        <v>38300000000</v>
      </c>
      <c r="I12" s="103">
        <v>56700000000</v>
      </c>
      <c r="J12" s="106">
        <v>0</v>
      </c>
      <c r="K12" s="116">
        <v>0</v>
      </c>
      <c r="L12" s="103">
        <v>39200000000</v>
      </c>
      <c r="M12" s="103">
        <v>50800000000</v>
      </c>
      <c r="N12" s="82">
        <f t="shared" si="10"/>
        <v>19.132540730955526</v>
      </c>
      <c r="O12" s="90">
        <f t="shared" si="9"/>
        <v>14.718369657514859</v>
      </c>
      <c r="P12" s="71">
        <f t="shared" si="9"/>
        <v>20.37657982976528</v>
      </c>
      <c r="Q12" s="71">
        <f t="shared" si="9"/>
        <v>15.163450177235132</v>
      </c>
      <c r="R12" s="82">
        <f t="shared" si="9"/>
        <v>17.389414194109339</v>
      </c>
      <c r="S12" s="90">
        <f t="shared" si="9"/>
        <v>13.235854613492256</v>
      </c>
      <c r="T12" s="71">
        <f t="shared" si="9"/>
        <v>19.571771679697481</v>
      </c>
      <c r="U12" s="71">
        <f t="shared" si="9"/>
        <v>16.862453531598511</v>
      </c>
      <c r="V12" s="82">
        <f t="shared" si="9"/>
        <v>0</v>
      </c>
      <c r="W12" s="90">
        <f t="shared" si="9"/>
        <v>0</v>
      </c>
      <c r="X12" s="71">
        <f t="shared" si="9"/>
        <v>17.030890211582744</v>
      </c>
      <c r="Y12" s="90">
        <f t="shared" si="9"/>
        <v>13.744960632051734</v>
      </c>
      <c r="Z12" s="104">
        <f t="shared" si="7"/>
        <v>0.76928463733524155</v>
      </c>
      <c r="AA12" s="104">
        <f t="shared" si="1"/>
        <v>0.74416071312836218</v>
      </c>
      <c r="AB12" s="104">
        <f t="shared" si="2"/>
        <v>0.76114436436713895</v>
      </c>
      <c r="AC12" s="104">
        <f t="shared" si="3"/>
        <v>0.86157011268890671</v>
      </c>
      <c r="AD12" s="104"/>
      <c r="AE12" s="118">
        <f t="shared" si="5"/>
        <v>0.80706060935697643</v>
      </c>
      <c r="AF12" s="27">
        <v>4.033441704385568E-2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</row>
    <row r="13" spans="1:70" s="37" customFormat="1" x14ac:dyDescent="0.25">
      <c r="A13" s="2" t="s">
        <v>31</v>
      </c>
      <c r="B13" s="106">
        <v>38200000000</v>
      </c>
      <c r="C13" s="116">
        <v>9510000000</v>
      </c>
      <c r="D13" s="103">
        <v>21200000000</v>
      </c>
      <c r="E13" s="103">
        <v>35900000000</v>
      </c>
      <c r="F13" s="106">
        <v>15100000000</v>
      </c>
      <c r="G13" s="116">
        <v>18800000000</v>
      </c>
      <c r="H13" s="103">
        <v>18300000000</v>
      </c>
      <c r="I13" s="103">
        <v>32900000000</v>
      </c>
      <c r="J13" s="106">
        <v>12800000000</v>
      </c>
      <c r="K13" s="116">
        <v>15200000000</v>
      </c>
      <c r="L13" s="103">
        <v>18700000000</v>
      </c>
      <c r="M13" s="103">
        <v>25600000000</v>
      </c>
      <c r="N13" s="82">
        <f t="shared" si="10"/>
        <v>8.4103918978423611</v>
      </c>
      <c r="O13" s="90">
        <f t="shared" si="9"/>
        <v>6.7294084347579952</v>
      </c>
      <c r="P13" s="71">
        <f t="shared" si="9"/>
        <v>9.1135757888401692</v>
      </c>
      <c r="Q13" s="71">
        <f t="shared" si="9"/>
        <v>7.0697124852304061</v>
      </c>
      <c r="R13" s="82">
        <f t="shared" si="9"/>
        <v>8.2056298228453421</v>
      </c>
      <c r="S13" s="90">
        <f t="shared" si="9"/>
        <v>6.5139808045459269</v>
      </c>
      <c r="T13" s="71">
        <f t="shared" si="9"/>
        <v>9.3515253717614595</v>
      </c>
      <c r="U13" s="71">
        <f t="shared" si="9"/>
        <v>9.7843866171003704</v>
      </c>
      <c r="V13" s="82">
        <f t="shared" si="9"/>
        <v>7.979054980675726</v>
      </c>
      <c r="W13" s="90">
        <f t="shared" si="9"/>
        <v>5.7497352095627177</v>
      </c>
      <c r="X13" s="71">
        <f t="shared" si="9"/>
        <v>8.1244297693009511</v>
      </c>
      <c r="Y13" s="90">
        <f t="shared" si="9"/>
        <v>6.9265943342622913</v>
      </c>
      <c r="Z13" s="104">
        <f t="shared" si="7"/>
        <v>0.80013018614321496</v>
      </c>
      <c r="AA13" s="104">
        <f t="shared" si="1"/>
        <v>0.77573420675202687</v>
      </c>
      <c r="AB13" s="104">
        <f t="shared" si="2"/>
        <v>0.79384287924009378</v>
      </c>
      <c r="AC13" s="104">
        <f t="shared" si="3"/>
        <v>1.0462877689073069</v>
      </c>
      <c r="AD13" s="104">
        <f t="shared" si="4"/>
        <v>0.72060353306097746</v>
      </c>
      <c r="AE13" s="118">
        <f t="shared" si="5"/>
        <v>0.85256375289687258</v>
      </c>
      <c r="AF13" s="27">
        <v>0.45882807835456924</v>
      </c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</row>
    <row r="14" spans="1:70" s="37" customFormat="1" x14ac:dyDescent="0.25">
      <c r="A14" s="2" t="s">
        <v>32</v>
      </c>
      <c r="B14" s="106">
        <v>52000000000</v>
      </c>
      <c r="C14" s="116">
        <v>23100000000</v>
      </c>
      <c r="D14" s="103">
        <v>25400000000</v>
      </c>
      <c r="E14" s="103">
        <v>76100000000</v>
      </c>
      <c r="F14" s="106">
        <v>22600000000</v>
      </c>
      <c r="G14" s="116">
        <v>48900000000</v>
      </c>
      <c r="H14" s="103">
        <v>23000000000</v>
      </c>
      <c r="I14" s="103">
        <v>43700000000</v>
      </c>
      <c r="J14" s="106">
        <v>23700000000</v>
      </c>
      <c r="K14" s="116">
        <v>48200000000</v>
      </c>
      <c r="L14" s="103">
        <v>27700000000</v>
      </c>
      <c r="M14" s="103">
        <v>56000000000</v>
      </c>
      <c r="N14" s="82">
        <f t="shared" si="10"/>
        <v>11.448701012769705</v>
      </c>
      <c r="O14" s="90">
        <f t="shared" si="9"/>
        <v>16.3458816869516</v>
      </c>
      <c r="P14" s="71">
        <f t="shared" si="9"/>
        <v>10.919095520591522</v>
      </c>
      <c r="Q14" s="71">
        <f t="shared" si="9"/>
        <v>14.986215045293422</v>
      </c>
      <c r="R14" s="82">
        <f t="shared" si="9"/>
        <v>12.281273774589717</v>
      </c>
      <c r="S14" s="90">
        <f t="shared" si="9"/>
        <v>16.943279858632756</v>
      </c>
      <c r="T14" s="71">
        <f t="shared" si="9"/>
        <v>11.753283254126424</v>
      </c>
      <c r="U14" s="71">
        <f t="shared" si="9"/>
        <v>12.996282527881039</v>
      </c>
      <c r="V14" s="82">
        <f t="shared" si="9"/>
        <v>14.7737189876574</v>
      </c>
      <c r="W14" s="90">
        <f t="shared" si="9"/>
        <v>18.232712967165988</v>
      </c>
      <c r="X14" s="71">
        <f t="shared" si="9"/>
        <v>12.034583134205153</v>
      </c>
      <c r="Y14" s="90">
        <f t="shared" si="9"/>
        <v>15.15192510619876</v>
      </c>
      <c r="Z14" s="104">
        <f t="shared" si="7"/>
        <v>1.4277498965795032</v>
      </c>
      <c r="AA14" s="104">
        <f t="shared" si="1"/>
        <v>1.3724776944236834</v>
      </c>
      <c r="AB14" s="104">
        <f t="shared" si="2"/>
        <v>1.3796028139759293</v>
      </c>
      <c r="AC14" s="104">
        <f t="shared" si="3"/>
        <v>1.1057576208178437</v>
      </c>
      <c r="AD14" s="104">
        <f t="shared" si="4"/>
        <v>1.2341315671699442</v>
      </c>
      <c r="AE14" s="118">
        <f t="shared" si="5"/>
        <v>1.2590319861710355</v>
      </c>
      <c r="AF14" s="27">
        <v>2.3185649269898707E-2</v>
      </c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</row>
    <row r="15" spans="1:70" s="37" customFormat="1" x14ac:dyDescent="0.25">
      <c r="A15" s="6" t="s">
        <v>33</v>
      </c>
      <c r="B15" s="106">
        <v>47900000000</v>
      </c>
      <c r="C15" s="116">
        <v>18100000000</v>
      </c>
      <c r="D15" s="103">
        <v>22700000000</v>
      </c>
      <c r="E15" s="103">
        <v>53600000000</v>
      </c>
      <c r="F15" s="106">
        <v>20800000000</v>
      </c>
      <c r="G15" s="116">
        <v>36600000000</v>
      </c>
      <c r="H15" s="103">
        <v>18400000000</v>
      </c>
      <c r="I15" s="103">
        <v>36600000000</v>
      </c>
      <c r="J15" s="106">
        <v>22800000000</v>
      </c>
      <c r="K15" s="116">
        <v>37000000000</v>
      </c>
      <c r="L15" s="103">
        <v>25600000000</v>
      </c>
      <c r="M15" s="103">
        <v>41000000000</v>
      </c>
      <c r="N15" s="82">
        <f t="shared" si="10"/>
        <v>10.546014971378249</v>
      </c>
      <c r="O15" s="90">
        <f t="shared" si="9"/>
        <v>12.807812057741296</v>
      </c>
      <c r="P15" s="71">
        <f t="shared" si="9"/>
        <v>9.7584042644656517</v>
      </c>
      <c r="Q15" s="71">
        <f t="shared" si="9"/>
        <v>10.555336746750688</v>
      </c>
      <c r="R15" s="82">
        <f t="shared" si="9"/>
        <v>11.303119226171068</v>
      </c>
      <c r="S15" s="90">
        <f t="shared" si="9"/>
        <v>12.681473268424517</v>
      </c>
      <c r="T15" s="71">
        <f t="shared" si="9"/>
        <v>9.4026266033011403</v>
      </c>
      <c r="U15" s="71">
        <f t="shared" si="9"/>
        <v>10.884758364312267</v>
      </c>
      <c r="V15" s="82">
        <f t="shared" si="9"/>
        <v>14.212691684328638</v>
      </c>
      <c r="W15" s="90">
        <f t="shared" si="9"/>
        <v>13.996065970646088</v>
      </c>
      <c r="X15" s="71">
        <f t="shared" si="9"/>
        <v>11.122214015727504</v>
      </c>
      <c r="Y15" s="90">
        <f t="shared" si="9"/>
        <v>11.09337373846695</v>
      </c>
      <c r="Z15" s="104">
        <f t="shared" si="7"/>
        <v>1.2144693604647383</v>
      </c>
      <c r="AA15" s="104">
        <f t="shared" si="1"/>
        <v>1.0816662704974209</v>
      </c>
      <c r="AB15" s="104">
        <f t="shared" si="2"/>
        <v>1.1219445725266728</v>
      </c>
      <c r="AC15" s="104">
        <f t="shared" si="3"/>
        <v>1.1576295458218844</v>
      </c>
      <c r="AD15" s="104">
        <f t="shared" si="4"/>
        <v>0.98475829079431809</v>
      </c>
      <c r="AE15" s="118">
        <f t="shared" si="5"/>
        <v>0.99740696616521018</v>
      </c>
      <c r="AF15" s="27">
        <v>0.2364864467141472</v>
      </c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</row>
    <row r="16" spans="1:70" s="37" customFormat="1" x14ac:dyDescent="0.25">
      <c r="A16" s="6" t="s">
        <v>34</v>
      </c>
      <c r="B16" s="106">
        <v>62700000000</v>
      </c>
      <c r="C16" s="116">
        <v>17600000000</v>
      </c>
      <c r="D16" s="103">
        <v>30900000000</v>
      </c>
      <c r="E16" s="103">
        <v>50800000000</v>
      </c>
      <c r="F16" s="106">
        <v>23000000000</v>
      </c>
      <c r="G16" s="116">
        <v>29100000000</v>
      </c>
      <c r="H16" s="103">
        <v>27400000000</v>
      </c>
      <c r="I16" s="103">
        <v>44900000000</v>
      </c>
      <c r="J16" s="106">
        <v>22800000000</v>
      </c>
      <c r="K16" s="116">
        <v>25700000000</v>
      </c>
      <c r="L16" s="103">
        <v>25400000000</v>
      </c>
      <c r="M16" s="103">
        <v>29800000000</v>
      </c>
      <c r="N16" s="82">
        <f t="shared" si="10"/>
        <v>13.80449141347424</v>
      </c>
      <c r="O16" s="90">
        <f t="shared" si="9"/>
        <v>12.454005094820266</v>
      </c>
      <c r="P16" s="71">
        <f t="shared" si="9"/>
        <v>13.283466597884964</v>
      </c>
      <c r="Q16" s="71">
        <f t="shared" si="9"/>
        <v>10.003938558487594</v>
      </c>
      <c r="R16" s="82">
        <f t="shared" si="9"/>
        <v>12.498641452016084</v>
      </c>
      <c r="S16" s="90">
        <f t="shared" si="9"/>
        <v>10.082810713419493</v>
      </c>
      <c r="T16" s="71">
        <f t="shared" si="9"/>
        <v>14.001737441872351</v>
      </c>
      <c r="U16" s="71">
        <f t="shared" si="9"/>
        <v>13.353159851301116</v>
      </c>
      <c r="V16" s="82">
        <f t="shared" si="9"/>
        <v>14.212691684328638</v>
      </c>
      <c r="W16" s="90">
        <f t="shared" si="9"/>
        <v>9.7215917688001205</v>
      </c>
      <c r="X16" s="71">
        <f t="shared" si="9"/>
        <v>11.035321718729636</v>
      </c>
      <c r="Y16" s="90">
        <f t="shared" si="9"/>
        <v>8.0629887172271975</v>
      </c>
      <c r="Z16" s="104">
        <f t="shared" si="7"/>
        <v>0.90217051261042502</v>
      </c>
      <c r="AA16" s="104">
        <f t="shared" si="1"/>
        <v>0.75311203478167765</v>
      </c>
      <c r="AB16" s="104">
        <f t="shared" si="2"/>
        <v>0.80671253368845874</v>
      </c>
      <c r="AC16" s="104">
        <f t="shared" si="3"/>
        <v>0.95367877784712229</v>
      </c>
      <c r="AD16" s="104">
        <f t="shared" si="4"/>
        <v>0.6840077857679453</v>
      </c>
      <c r="AE16" s="118">
        <f t="shared" si="5"/>
        <v>0.73065280041109604</v>
      </c>
      <c r="AF16" s="27">
        <v>0.70474123604743433</v>
      </c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</row>
    <row r="17" spans="1:70" s="37" customFormat="1" x14ac:dyDescent="0.25">
      <c r="A17" s="6" t="s">
        <v>35</v>
      </c>
      <c r="B17" s="106">
        <v>21100000000</v>
      </c>
      <c r="C17" s="116">
        <v>6130000000</v>
      </c>
      <c r="D17" s="103">
        <v>11400000000</v>
      </c>
      <c r="E17" s="103">
        <v>20100000000</v>
      </c>
      <c r="F17" s="106">
        <v>8230000000</v>
      </c>
      <c r="G17" s="116">
        <v>11100000000</v>
      </c>
      <c r="H17" s="103">
        <v>10300000000</v>
      </c>
      <c r="I17" s="103">
        <v>17700000000</v>
      </c>
      <c r="J17" s="106">
        <v>6660000000</v>
      </c>
      <c r="K17" s="116">
        <v>8410000000</v>
      </c>
      <c r="L17" s="103">
        <v>9780000000</v>
      </c>
      <c r="M17" s="103">
        <v>12300000000</v>
      </c>
      <c r="N17" s="82">
        <f t="shared" si="10"/>
        <v>4.645530603258476</v>
      </c>
      <c r="O17" s="90">
        <f t="shared" si="9"/>
        <v>4.3376733654118311</v>
      </c>
      <c r="P17" s="71">
        <f t="shared" si="9"/>
        <v>4.9006964147536758</v>
      </c>
      <c r="Q17" s="71">
        <f t="shared" si="9"/>
        <v>3.9582512800315084</v>
      </c>
      <c r="R17" s="82">
        <f t="shared" si="9"/>
        <v>4.4723399630474949</v>
      </c>
      <c r="S17" s="90">
        <f t="shared" si="9"/>
        <v>3.8460205814074353</v>
      </c>
      <c r="T17" s="71">
        <f t="shared" si="9"/>
        <v>5.2634268485870512</v>
      </c>
      <c r="U17" s="71">
        <f t="shared" si="9"/>
        <v>5.2639405204460967</v>
      </c>
      <c r="V17" s="82">
        <f t="shared" si="9"/>
        <v>4.1516020446328383</v>
      </c>
      <c r="W17" s="90">
        <f t="shared" si="9"/>
        <v>3.1812679679225297</v>
      </c>
      <c r="X17" s="71">
        <f t="shared" si="9"/>
        <v>4.2490333231958983</v>
      </c>
      <c r="Y17" s="90">
        <f t="shared" si="9"/>
        <v>3.3280121215400853</v>
      </c>
      <c r="Z17" s="104">
        <f t="shared" si="7"/>
        <v>0.9337304467156653</v>
      </c>
      <c r="AA17" s="104">
        <f t="shared" si="1"/>
        <v>0.8076915901411662</v>
      </c>
      <c r="AB17" s="104">
        <f t="shared" si="2"/>
        <v>0.85995711712101608</v>
      </c>
      <c r="AC17" s="104">
        <f t="shared" si="3"/>
        <v>1.0000975926661133</v>
      </c>
      <c r="AD17" s="104">
        <f t="shared" si="4"/>
        <v>0.76627478590710552</v>
      </c>
      <c r="AE17" s="118">
        <f t="shared" si="5"/>
        <v>0.78323982619108534</v>
      </c>
      <c r="AF17" s="27">
        <v>0.79959367331728914</v>
      </c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</row>
    <row r="18" spans="1:70" s="37" customFormat="1" x14ac:dyDescent="0.25">
      <c r="A18" s="2" t="s">
        <v>36</v>
      </c>
      <c r="B18" s="106">
        <v>5200000000</v>
      </c>
      <c r="C18" s="116">
        <v>3380000000</v>
      </c>
      <c r="D18" s="103">
        <v>2020000000</v>
      </c>
      <c r="E18" s="103">
        <v>10800000000</v>
      </c>
      <c r="F18" s="106">
        <v>1790000000</v>
      </c>
      <c r="G18" s="116">
        <v>5010000000</v>
      </c>
      <c r="H18" s="103">
        <v>2190000000</v>
      </c>
      <c r="I18" s="103">
        <v>5750000000</v>
      </c>
      <c r="J18" s="106">
        <v>1760000000</v>
      </c>
      <c r="K18" s="116">
        <v>5650000000</v>
      </c>
      <c r="L18" s="103">
        <v>1990000000</v>
      </c>
      <c r="M18" s="103">
        <v>6490000000</v>
      </c>
      <c r="N18" s="82">
        <f t="shared" si="10"/>
        <v>1.1448701012769706</v>
      </c>
      <c r="O18" s="90">
        <f t="shared" si="9"/>
        <v>2.3917350693461645</v>
      </c>
      <c r="P18" s="71">
        <f t="shared" si="9"/>
        <v>0.86836901384231802</v>
      </c>
      <c r="Q18" s="71">
        <f t="shared" si="9"/>
        <v>2.126821583300512</v>
      </c>
      <c r="R18" s="82">
        <f t="shared" si="9"/>
        <v>0.97272035648299104</v>
      </c>
      <c r="S18" s="90">
        <f t="shared" si="9"/>
        <v>1.7359065867433563</v>
      </c>
      <c r="T18" s="71">
        <f t="shared" si="9"/>
        <v>1.1191169707189943</v>
      </c>
      <c r="U18" s="71">
        <f t="shared" si="9"/>
        <v>1.7100371747211895</v>
      </c>
      <c r="V18" s="82">
        <f t="shared" si="9"/>
        <v>1.0971200598429125</v>
      </c>
      <c r="W18" s="90">
        <f t="shared" si="9"/>
        <v>2.1372371009229836</v>
      </c>
      <c r="X18" s="71">
        <f t="shared" si="9"/>
        <v>0.86457835512881787</v>
      </c>
      <c r="Y18" s="90">
        <f t="shared" si="9"/>
        <v>1.7559998917719637</v>
      </c>
      <c r="Z18" s="104">
        <f t="shared" si="7"/>
        <v>2.089088593263515</v>
      </c>
      <c r="AA18" s="104">
        <f t="shared" si="1"/>
        <v>2.4492140431057674</v>
      </c>
      <c r="AB18" s="104">
        <f t="shared" si="2"/>
        <v>1.7845895535894547</v>
      </c>
      <c r="AC18" s="104">
        <f t="shared" si="3"/>
        <v>1.5280236288638793</v>
      </c>
      <c r="AD18" s="104">
        <f t="shared" si="4"/>
        <v>1.9480430439208238</v>
      </c>
      <c r="AE18" s="118">
        <f t="shared" si="5"/>
        <v>2.0310477140158434</v>
      </c>
      <c r="AF18" s="27">
        <v>0.34128704678883615</v>
      </c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</row>
    <row r="19" spans="1:70" s="33" customFormat="1" x14ac:dyDescent="0.25">
      <c r="A19" s="23" t="s">
        <v>20</v>
      </c>
      <c r="B19" s="93">
        <f t="shared" ref="B19:L19" si="11">SUM(B10:B18)</f>
        <v>454200000000</v>
      </c>
      <c r="C19" s="94">
        <f>SUM(C10:C18)</f>
        <v>141320000000</v>
      </c>
      <c r="D19" s="87">
        <f>SUM(D10:D18)</f>
        <v>232620000000</v>
      </c>
      <c r="E19" s="87">
        <f>SUM(E10:E18)</f>
        <v>507800000000</v>
      </c>
      <c r="F19" s="93">
        <f>SUM(F10:F18)</f>
        <v>184020000000</v>
      </c>
      <c r="G19" s="94">
        <f>SUM(G10:G18)</f>
        <v>288610000000</v>
      </c>
      <c r="H19" s="87">
        <f t="shared" si="11"/>
        <v>195690000000</v>
      </c>
      <c r="I19" s="87">
        <f>SUM(I10:I18)</f>
        <v>336250000000</v>
      </c>
      <c r="J19" s="93">
        <f t="shared" si="11"/>
        <v>160420000000</v>
      </c>
      <c r="K19" s="94">
        <f>SUM(K10:K18)</f>
        <v>264360000000</v>
      </c>
      <c r="L19" s="87">
        <f t="shared" si="11"/>
        <v>230170000000</v>
      </c>
      <c r="M19" s="87">
        <f>SUM(M10:M18)</f>
        <v>369590000000</v>
      </c>
      <c r="N19" s="91">
        <f t="shared" si="10"/>
        <v>100</v>
      </c>
      <c r="O19" s="92">
        <f t="shared" si="9"/>
        <v>100</v>
      </c>
      <c r="P19" s="88">
        <f t="shared" si="9"/>
        <v>100</v>
      </c>
      <c r="Q19" s="88">
        <f t="shared" si="9"/>
        <v>100</v>
      </c>
      <c r="R19" s="91">
        <f t="shared" si="9"/>
        <v>100</v>
      </c>
      <c r="S19" s="92">
        <f t="shared" si="9"/>
        <v>100</v>
      </c>
      <c r="T19" s="88">
        <f t="shared" si="9"/>
        <v>100</v>
      </c>
      <c r="U19" s="88">
        <f t="shared" si="9"/>
        <v>100</v>
      </c>
      <c r="V19" s="91">
        <f t="shared" si="9"/>
        <v>100</v>
      </c>
      <c r="W19" s="92">
        <f t="shared" si="9"/>
        <v>100</v>
      </c>
      <c r="X19" s="88">
        <f t="shared" si="9"/>
        <v>100</v>
      </c>
      <c r="Y19" s="92">
        <f t="shared" si="9"/>
        <v>100</v>
      </c>
      <c r="Z19" s="110"/>
      <c r="AA19" s="110"/>
      <c r="AB19" s="110"/>
      <c r="AC19" s="110"/>
      <c r="AD19" s="110"/>
      <c r="AE19" s="119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</row>
    <row r="20" spans="1:70" s="37" customFormat="1" x14ac:dyDescent="0.25">
      <c r="A20" s="2" t="s">
        <v>37</v>
      </c>
      <c r="B20" s="106">
        <v>312000000000</v>
      </c>
      <c r="C20" s="116">
        <v>71500000000</v>
      </c>
      <c r="D20" s="103">
        <v>143000000000</v>
      </c>
      <c r="E20" s="103">
        <v>237000000000</v>
      </c>
      <c r="F20" s="106">
        <v>126000000000</v>
      </c>
      <c r="G20" s="116">
        <v>157000000000</v>
      </c>
      <c r="H20" s="103">
        <v>132000000000</v>
      </c>
      <c r="I20" s="103">
        <v>158000000000</v>
      </c>
      <c r="J20" s="106">
        <v>143000000000</v>
      </c>
      <c r="K20" s="116">
        <v>164000000000</v>
      </c>
      <c r="L20" s="103">
        <v>175000000000</v>
      </c>
      <c r="M20" s="103">
        <v>222000000000</v>
      </c>
      <c r="N20" s="82">
        <f>B20/B$23*100</f>
        <v>72.35621521335807</v>
      </c>
      <c r="O20" s="90">
        <f t="shared" ref="O20:Y23" si="12">C20/C$23*100</f>
        <v>67.041725269573377</v>
      </c>
      <c r="P20" s="71">
        <f t="shared" si="12"/>
        <v>73.529411764705884</v>
      </c>
      <c r="Q20" s="71">
        <f t="shared" si="12"/>
        <v>69.525932879605719</v>
      </c>
      <c r="R20" s="82">
        <f t="shared" si="12"/>
        <v>72.832369942196522</v>
      </c>
      <c r="S20" s="90">
        <f t="shared" si="12"/>
        <v>72.157367405092373</v>
      </c>
      <c r="T20" s="71">
        <f t="shared" si="12"/>
        <v>71.013557133634606</v>
      </c>
      <c r="U20" s="71">
        <f t="shared" si="12"/>
        <v>63.124250898921296</v>
      </c>
      <c r="V20" s="82">
        <f t="shared" si="12"/>
        <v>74.920102687693188</v>
      </c>
      <c r="W20" s="90">
        <f t="shared" si="12"/>
        <v>70.244571036964061</v>
      </c>
      <c r="X20" s="71">
        <f t="shared" si="12"/>
        <v>74.840696232305532</v>
      </c>
      <c r="Y20" s="90">
        <f t="shared" si="12"/>
        <v>72.343337569654892</v>
      </c>
      <c r="Z20" s="104">
        <f t="shared" si="7"/>
        <v>0.92655102359743724</v>
      </c>
      <c r="AA20" s="104">
        <f t="shared" si="1"/>
        <v>0.94555268716263774</v>
      </c>
      <c r="AB20" s="104">
        <f t="shared" si="2"/>
        <v>0.99073210802230016</v>
      </c>
      <c r="AC20" s="104">
        <f t="shared" si="3"/>
        <v>0.88890422402208258</v>
      </c>
      <c r="AD20" s="104">
        <f t="shared" si="4"/>
        <v>0.93759309607170149</v>
      </c>
      <c r="AE20" s="118">
        <f t="shared" si="5"/>
        <v>0.96663100708070859</v>
      </c>
      <c r="AF20" s="27">
        <v>0.47444068833593644</v>
      </c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</row>
    <row r="21" spans="1:70" s="37" customFormat="1" x14ac:dyDescent="0.25">
      <c r="A21" s="2" t="s">
        <v>38</v>
      </c>
      <c r="B21" s="106">
        <v>109000000000</v>
      </c>
      <c r="C21" s="116">
        <v>31800000000</v>
      </c>
      <c r="D21" s="103">
        <v>47700000000</v>
      </c>
      <c r="E21" s="103">
        <v>95100000000</v>
      </c>
      <c r="F21" s="106">
        <v>43500000000</v>
      </c>
      <c r="G21" s="116">
        <v>56000000000</v>
      </c>
      <c r="H21" s="103">
        <v>49200000000</v>
      </c>
      <c r="I21" s="103">
        <v>82400000000</v>
      </c>
      <c r="J21" s="106">
        <v>44600000000</v>
      </c>
      <c r="K21" s="116">
        <v>63600000000</v>
      </c>
      <c r="L21" s="103">
        <v>54700000000</v>
      </c>
      <c r="M21" s="103">
        <v>78200000000</v>
      </c>
      <c r="N21" s="82">
        <f t="shared" ref="N21:N23" si="13">B21/B$23*100</f>
        <v>25.278293135435991</v>
      </c>
      <c r="O21" s="90">
        <f t="shared" si="12"/>
        <v>29.817158931082982</v>
      </c>
      <c r="P21" s="71">
        <f t="shared" si="12"/>
        <v>24.526943644590705</v>
      </c>
      <c r="Q21" s="71">
        <f t="shared" si="12"/>
        <v>27.898380661816475</v>
      </c>
      <c r="R21" s="82">
        <f t="shared" si="12"/>
        <v>25.144508670520231</v>
      </c>
      <c r="S21" s="90">
        <f t="shared" si="12"/>
        <v>25.737659711370529</v>
      </c>
      <c r="T21" s="71">
        <f t="shared" si="12"/>
        <v>26.468689477081988</v>
      </c>
      <c r="U21" s="71">
        <f t="shared" si="12"/>
        <v>32.920495405513385</v>
      </c>
      <c r="V21" s="82">
        <f t="shared" si="12"/>
        <v>23.366689369728086</v>
      </c>
      <c r="W21" s="90">
        <f t="shared" si="12"/>
        <v>27.241187304578744</v>
      </c>
      <c r="X21" s="71">
        <f t="shared" si="12"/>
        <v>23.393063336612069</v>
      </c>
      <c r="Y21" s="90">
        <f t="shared" si="12"/>
        <v>25.483103594355917</v>
      </c>
      <c r="Z21" s="104">
        <f t="shared" si="7"/>
        <v>1.1795558652369709</v>
      </c>
      <c r="AA21" s="104">
        <f t="shared" ref="AA21:AA35" si="14">Q21/P21</f>
        <v>1.1374585054738087</v>
      </c>
      <c r="AB21" s="104">
        <f t="shared" ref="AB21:AB35" si="15">S21/R21</f>
        <v>1.0235896850728969</v>
      </c>
      <c r="AC21" s="104">
        <f t="shared" ref="AC21:AC35" si="16">U21/T21</f>
        <v>1.2437523751985424</v>
      </c>
      <c r="AD21" s="104">
        <f t="shared" si="4"/>
        <v>1.1658128746244272</v>
      </c>
      <c r="AE21" s="118">
        <f t="shared" si="5"/>
        <v>1.0893444448753644</v>
      </c>
      <c r="AF21" s="27">
        <v>0.46084791476259679</v>
      </c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</row>
    <row r="22" spans="1:70" s="37" customFormat="1" x14ac:dyDescent="0.25">
      <c r="A22" s="2" t="s">
        <v>39</v>
      </c>
      <c r="B22" s="106">
        <v>10200000000</v>
      </c>
      <c r="C22" s="116">
        <v>3350000000</v>
      </c>
      <c r="D22" s="103">
        <v>3780000000</v>
      </c>
      <c r="E22" s="103">
        <v>8780000000</v>
      </c>
      <c r="F22" s="106">
        <v>3500000000</v>
      </c>
      <c r="G22" s="116">
        <v>4580000000</v>
      </c>
      <c r="H22" s="103">
        <v>4680000000</v>
      </c>
      <c r="I22" s="103">
        <v>9900000000</v>
      </c>
      <c r="J22" s="106">
        <v>3270000000</v>
      </c>
      <c r="K22" s="116">
        <v>5870000000</v>
      </c>
      <c r="L22" s="103">
        <v>4130000000</v>
      </c>
      <c r="M22" s="103">
        <v>6670000000</v>
      </c>
      <c r="N22" s="82">
        <f t="shared" si="13"/>
        <v>2.3654916512059367</v>
      </c>
      <c r="O22" s="90">
        <f t="shared" si="12"/>
        <v>3.1411157993436474</v>
      </c>
      <c r="P22" s="71">
        <f t="shared" si="12"/>
        <v>1.9436445907034143</v>
      </c>
      <c r="Q22" s="71">
        <f t="shared" si="12"/>
        <v>2.5756864585777985</v>
      </c>
      <c r="R22" s="82">
        <f t="shared" si="12"/>
        <v>2.0231213872832372</v>
      </c>
      <c r="S22" s="90">
        <f t="shared" si="12"/>
        <v>2.1049728835370898</v>
      </c>
      <c r="T22" s="71">
        <f t="shared" si="12"/>
        <v>2.5177533892834085</v>
      </c>
      <c r="U22" s="71">
        <f t="shared" si="12"/>
        <v>3.9552536955653217</v>
      </c>
      <c r="V22" s="82">
        <f t="shared" si="12"/>
        <v>1.7132079425787186</v>
      </c>
      <c r="W22" s="90">
        <f t="shared" si="12"/>
        <v>2.5142416584571894</v>
      </c>
      <c r="X22" s="71">
        <f t="shared" si="12"/>
        <v>1.7662404310824102</v>
      </c>
      <c r="Y22" s="90">
        <f t="shared" si="12"/>
        <v>2.1735588359891809</v>
      </c>
      <c r="Z22" s="104">
        <f t="shared" si="7"/>
        <v>1.3278913065460596</v>
      </c>
      <c r="AA22" s="104">
        <f t="shared" si="14"/>
        <v>1.3251838689529372</v>
      </c>
      <c r="AB22" s="104">
        <f t="shared" si="15"/>
        <v>1.0404580252911899</v>
      </c>
      <c r="AC22" s="104">
        <f t="shared" si="16"/>
        <v>1.5709456344694062</v>
      </c>
      <c r="AD22" s="104">
        <f t="shared" si="4"/>
        <v>1.4675636249227024</v>
      </c>
      <c r="AE22" s="118">
        <f t="shared" si="5"/>
        <v>1.2306132266812353</v>
      </c>
      <c r="AF22" s="27">
        <v>0.25093316617778599</v>
      </c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</row>
    <row r="23" spans="1:70" s="33" customFormat="1" x14ac:dyDescent="0.25">
      <c r="A23" s="23" t="s">
        <v>20</v>
      </c>
      <c r="B23" s="93">
        <f t="shared" ref="B23:L23" si="17">SUM(B20:B22)</f>
        <v>431200000000</v>
      </c>
      <c r="C23" s="94">
        <f>SUM(C20:C22)</f>
        <v>106650000000</v>
      </c>
      <c r="D23" s="87">
        <f>SUM(D20:D22)</f>
        <v>194480000000</v>
      </c>
      <c r="E23" s="87">
        <f>SUM(E20:E22)</f>
        <v>340880000000</v>
      </c>
      <c r="F23" s="93">
        <f>SUM(F20:F22)</f>
        <v>173000000000</v>
      </c>
      <c r="G23" s="94">
        <f>SUM(G20:G22)</f>
        <v>217580000000</v>
      </c>
      <c r="H23" s="87">
        <f t="shared" si="17"/>
        <v>185880000000</v>
      </c>
      <c r="I23" s="87">
        <f>SUM(I20:I22)</f>
        <v>250300000000</v>
      </c>
      <c r="J23" s="93">
        <f t="shared" si="17"/>
        <v>190870000000</v>
      </c>
      <c r="K23" s="94">
        <f>SUM(K20:K22)</f>
        <v>233470000000</v>
      </c>
      <c r="L23" s="87">
        <f t="shared" si="17"/>
        <v>233830000000</v>
      </c>
      <c r="M23" s="87">
        <f>SUM(M20:M22)</f>
        <v>306870000000</v>
      </c>
      <c r="N23" s="91">
        <f t="shared" si="13"/>
        <v>100</v>
      </c>
      <c r="O23" s="92">
        <f t="shared" si="12"/>
        <v>100</v>
      </c>
      <c r="P23" s="88">
        <f t="shared" si="12"/>
        <v>100</v>
      </c>
      <c r="Q23" s="88">
        <f t="shared" si="12"/>
        <v>100</v>
      </c>
      <c r="R23" s="91">
        <f t="shared" si="12"/>
        <v>100</v>
      </c>
      <c r="S23" s="92">
        <f t="shared" si="12"/>
        <v>100</v>
      </c>
      <c r="T23" s="88">
        <f t="shared" si="12"/>
        <v>100</v>
      </c>
      <c r="U23" s="88">
        <f t="shared" si="12"/>
        <v>100</v>
      </c>
      <c r="V23" s="91">
        <f t="shared" si="12"/>
        <v>100</v>
      </c>
      <c r="W23" s="92">
        <f t="shared" si="12"/>
        <v>100</v>
      </c>
      <c r="X23" s="88">
        <f t="shared" si="12"/>
        <v>100</v>
      </c>
      <c r="Y23" s="92">
        <f t="shared" si="12"/>
        <v>100</v>
      </c>
      <c r="Z23" s="110"/>
      <c r="AA23" s="110"/>
      <c r="AB23" s="110"/>
      <c r="AC23" s="110"/>
      <c r="AD23" s="110"/>
      <c r="AE23" s="119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</row>
    <row r="24" spans="1:70" s="37" customFormat="1" x14ac:dyDescent="0.25">
      <c r="A24" s="6" t="s">
        <v>41</v>
      </c>
      <c r="B24" s="35">
        <v>130814648.84299999</v>
      </c>
      <c r="C24" s="36">
        <v>20667947.351</v>
      </c>
      <c r="D24" s="37">
        <v>72638217.130999997</v>
      </c>
      <c r="E24" s="37">
        <v>112535099.625</v>
      </c>
      <c r="F24" s="35">
        <v>72104266.855000004</v>
      </c>
      <c r="G24" s="36">
        <v>61998397.846000001</v>
      </c>
      <c r="H24" s="37">
        <v>84390688.355000004</v>
      </c>
      <c r="I24" s="37">
        <v>233077052.09099999</v>
      </c>
      <c r="J24" s="35">
        <v>107363997.49600001</v>
      </c>
      <c r="K24" s="36">
        <v>188682448.15799999</v>
      </c>
      <c r="L24" s="37">
        <v>90524411.094999999</v>
      </c>
      <c r="M24" s="37">
        <v>152104716.491</v>
      </c>
      <c r="N24" s="82">
        <f t="shared" ref="N24:N36" si="18">B24/B$36*100</f>
        <v>9.1085532587732789</v>
      </c>
      <c r="O24" s="90">
        <f t="shared" ref="O24:O36" si="19">C24/C$36*100</f>
        <v>7.1888464107899246</v>
      </c>
      <c r="P24" s="71">
        <f t="shared" ref="P24:P36" si="20">D24/D$36*100</f>
        <v>14.377973986670009</v>
      </c>
      <c r="Q24" s="71">
        <f t="shared" ref="Q24:Q36" si="21">E24/E$36*100</f>
        <v>13.031605547398792</v>
      </c>
      <c r="R24" s="82">
        <f t="shared" ref="R24:R36" si="22">F24/F$36*100</f>
        <v>10.050467588982356</v>
      </c>
      <c r="S24" s="90">
        <f t="shared" ref="S24:S36" si="23">G24/G$36*100</f>
        <v>8.2563953357987767</v>
      </c>
      <c r="T24" s="71">
        <f t="shared" ref="T24:T36" si="24">H24/H$36*100</f>
        <v>13.089447429738074</v>
      </c>
      <c r="U24" s="71">
        <f t="shared" ref="U24:U36" si="25">I24/I$36*100</f>
        <v>16.5126274645229</v>
      </c>
      <c r="V24" s="82">
        <f t="shared" ref="V24:V36" si="26">J24/J$36*100</f>
        <v>12.629426191934973</v>
      </c>
      <c r="W24" s="90">
        <f t="shared" ref="W24:W36" si="27">K24/K$36*100</f>
        <v>14.788626513643244</v>
      </c>
      <c r="X24" s="71">
        <f t="shared" ref="X24:X36" si="28">L24/L$36*100</f>
        <v>9.446591053904287</v>
      </c>
      <c r="Y24" s="90">
        <f t="shared" ref="Y24:Y36" si="29">M24/M$36*100</f>
        <v>10.4148038571866</v>
      </c>
      <c r="Z24" s="104">
        <f t="shared" si="7"/>
        <v>0.78924129952972399</v>
      </c>
      <c r="AA24" s="104">
        <f t="shared" si="14"/>
        <v>0.90635895985627379</v>
      </c>
      <c r="AB24" s="104">
        <f t="shared" si="15"/>
        <v>0.82149365317586831</v>
      </c>
      <c r="AC24" s="104">
        <f t="shared" si="16"/>
        <v>1.2615221194905188</v>
      </c>
      <c r="AD24" s="104">
        <f t="shared" si="4"/>
        <v>1.170965829238316</v>
      </c>
      <c r="AE24" s="118">
        <f t="shared" si="5"/>
        <v>1.1024933542436082</v>
      </c>
      <c r="AF24" s="27">
        <v>3.8852663413068891E-3</v>
      </c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</row>
    <row r="25" spans="1:70" s="37" customFormat="1" x14ac:dyDescent="0.25">
      <c r="A25" s="6" t="s">
        <v>42</v>
      </c>
      <c r="B25" s="35">
        <v>212786785.73199999</v>
      </c>
      <c r="C25" s="36">
        <v>50549504.685000002</v>
      </c>
      <c r="D25" s="37">
        <v>96959443.795000002</v>
      </c>
      <c r="E25" s="37">
        <v>236096621.889</v>
      </c>
      <c r="F25" s="35">
        <v>97915346.471000001</v>
      </c>
      <c r="G25" s="36">
        <v>138993302.16600001</v>
      </c>
      <c r="H25" s="37">
        <v>109366716.855</v>
      </c>
      <c r="I25" s="37">
        <v>349836903.46399999</v>
      </c>
      <c r="J25" s="35">
        <v>152986219.79499999</v>
      </c>
      <c r="K25" s="36">
        <v>312654029.77399999</v>
      </c>
      <c r="L25" s="37">
        <v>139275043.671</v>
      </c>
      <c r="M25" s="37">
        <v>296455828.19099998</v>
      </c>
      <c r="N25" s="82">
        <f t="shared" si="18"/>
        <v>14.816228822578182</v>
      </c>
      <c r="O25" s="90">
        <f t="shared" si="19"/>
        <v>17.582424570303946</v>
      </c>
      <c r="P25" s="71">
        <f t="shared" si="20"/>
        <v>19.192105969951566</v>
      </c>
      <c r="Q25" s="71">
        <f t="shared" si="21"/>
        <v>27.340074854719422</v>
      </c>
      <c r="R25" s="82">
        <f t="shared" si="22"/>
        <v>13.648221653092396</v>
      </c>
      <c r="S25" s="90">
        <f t="shared" si="23"/>
        <v>18.50989205497142</v>
      </c>
      <c r="T25" s="71">
        <f t="shared" si="24"/>
        <v>16.963363123838704</v>
      </c>
      <c r="U25" s="71">
        <f t="shared" si="25"/>
        <v>24.784621259015633</v>
      </c>
      <c r="V25" s="82">
        <f t="shared" si="26"/>
        <v>17.99605283285095</v>
      </c>
      <c r="W25" s="90">
        <f t="shared" si="27"/>
        <v>24.505319490243949</v>
      </c>
      <c r="X25" s="71">
        <f t="shared" si="28"/>
        <v>14.533918151578753</v>
      </c>
      <c r="Y25" s="90">
        <f t="shared" si="29"/>
        <v>20.298708509224713</v>
      </c>
      <c r="Z25" s="104">
        <f t="shared" si="7"/>
        <v>1.1867003932546187</v>
      </c>
      <c r="AA25" s="104">
        <f t="shared" si="14"/>
        <v>1.4245479311923797</v>
      </c>
      <c r="AB25" s="104">
        <f t="shared" si="15"/>
        <v>1.3562127378534679</v>
      </c>
      <c r="AC25" s="104">
        <f t="shared" si="16"/>
        <v>1.4610676596426611</v>
      </c>
      <c r="AD25" s="104">
        <f t="shared" si="4"/>
        <v>1.3617052426913661</v>
      </c>
      <c r="AE25" s="118">
        <f t="shared" si="5"/>
        <v>1.3966439261266761</v>
      </c>
      <c r="AF25" s="27">
        <v>0.33364042946975558</v>
      </c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</row>
    <row r="26" spans="1:70" s="37" customFormat="1" x14ac:dyDescent="0.25">
      <c r="A26" s="6" t="s">
        <v>43</v>
      </c>
      <c r="B26" s="35">
        <v>64907472.357000001</v>
      </c>
      <c r="C26" s="36">
        <v>4395682.7350000003</v>
      </c>
      <c r="D26" s="37">
        <v>32112613.936000001</v>
      </c>
      <c r="E26" s="37">
        <v>16768079.125</v>
      </c>
      <c r="F26" s="35">
        <v>27113614.190000001</v>
      </c>
      <c r="G26" s="36">
        <v>9026173.9350000005</v>
      </c>
      <c r="H26" s="37">
        <v>30459463.405000001</v>
      </c>
      <c r="I26" s="37">
        <v>60446343.505000003</v>
      </c>
      <c r="J26" s="35">
        <v>45323806.971000001</v>
      </c>
      <c r="K26" s="36">
        <v>45771263.388999999</v>
      </c>
      <c r="L26" s="37">
        <v>39254723.865000002</v>
      </c>
      <c r="M26" s="37">
        <v>36341156.556000002</v>
      </c>
      <c r="N26" s="82">
        <f t="shared" si="18"/>
        <v>4.5194722004386989</v>
      </c>
      <c r="O26" s="90">
        <f t="shared" si="19"/>
        <v>1.5289320954723189</v>
      </c>
      <c r="P26" s="71">
        <f t="shared" si="20"/>
        <v>6.3563554565649962</v>
      </c>
      <c r="Q26" s="71">
        <f t="shared" si="21"/>
        <v>1.9417496734150324</v>
      </c>
      <c r="R26" s="82">
        <f t="shared" si="22"/>
        <v>3.7793117179149363</v>
      </c>
      <c r="S26" s="90">
        <f t="shared" si="23"/>
        <v>1.2020255839861289</v>
      </c>
      <c r="T26" s="71">
        <f t="shared" si="24"/>
        <v>4.7244257956589593</v>
      </c>
      <c r="U26" s="71">
        <f t="shared" si="25"/>
        <v>4.2823947829104618</v>
      </c>
      <c r="V26" s="82">
        <f t="shared" si="26"/>
        <v>5.3315234923054939</v>
      </c>
      <c r="W26" s="90">
        <f t="shared" si="27"/>
        <v>3.5874779340932244</v>
      </c>
      <c r="X26" s="71">
        <f t="shared" si="28"/>
        <v>4.0963903415779752</v>
      </c>
      <c r="Y26" s="90">
        <f t="shared" si="29"/>
        <v>2.4883253209077565</v>
      </c>
      <c r="Z26" s="104">
        <f t="shared" si="7"/>
        <v>0.33829881624759361</v>
      </c>
      <c r="AA26" s="104">
        <f t="shared" si="14"/>
        <v>0.3054816060372374</v>
      </c>
      <c r="AB26" s="104">
        <f t="shared" si="15"/>
        <v>0.3180540991864233</v>
      </c>
      <c r="AC26" s="104">
        <f t="shared" si="16"/>
        <v>0.90643709270348627</v>
      </c>
      <c r="AD26" s="104">
        <f t="shared" si="4"/>
        <v>0.6728804513889336</v>
      </c>
      <c r="AE26" s="118">
        <f t="shared" si="5"/>
        <v>0.60744341076373742</v>
      </c>
      <c r="AF26" s="27">
        <v>2.8427888169080318E-3</v>
      </c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</row>
    <row r="27" spans="1:70" s="37" customFormat="1" x14ac:dyDescent="0.25">
      <c r="A27" s="6" t="s">
        <v>44</v>
      </c>
      <c r="B27" s="35">
        <v>217196509.04899999</v>
      </c>
      <c r="C27" s="36">
        <v>66215556.586000003</v>
      </c>
      <c r="D27" s="37">
        <v>76772944.753000006</v>
      </c>
      <c r="E27" s="37">
        <v>201562351.13800001</v>
      </c>
      <c r="F27" s="35">
        <v>108013673.81999999</v>
      </c>
      <c r="G27" s="36">
        <v>190910815.43200001</v>
      </c>
      <c r="H27" s="37">
        <v>75474609.445999995</v>
      </c>
      <c r="I27" s="37">
        <v>175928984.37900001</v>
      </c>
      <c r="J27" s="35">
        <v>100884939.20999999</v>
      </c>
      <c r="K27" s="36">
        <v>154271496.711</v>
      </c>
      <c r="L27" s="37">
        <v>130998189.54099999</v>
      </c>
      <c r="M27" s="37">
        <v>321179048.43599999</v>
      </c>
      <c r="N27" s="82">
        <f t="shared" si="18"/>
        <v>15.123275472510752</v>
      </c>
      <c r="O27" s="90">
        <f t="shared" si="19"/>
        <v>23.031482431112916</v>
      </c>
      <c r="P27" s="71">
        <f t="shared" si="20"/>
        <v>15.196399996271378</v>
      </c>
      <c r="Q27" s="71">
        <f t="shared" si="21"/>
        <v>23.340993716534459</v>
      </c>
      <c r="R27" s="82">
        <f t="shared" si="22"/>
        <v>15.05580703119711</v>
      </c>
      <c r="S27" s="90">
        <f t="shared" si="23"/>
        <v>25.423804821562847</v>
      </c>
      <c r="T27" s="71">
        <f t="shared" si="24"/>
        <v>11.706515871367424</v>
      </c>
      <c r="U27" s="71">
        <f t="shared" si="25"/>
        <v>12.463903044938462</v>
      </c>
      <c r="V27" s="82">
        <f t="shared" si="26"/>
        <v>11.86728254672159</v>
      </c>
      <c r="W27" s="90">
        <f t="shared" si="27"/>
        <v>12.0915515398086</v>
      </c>
      <c r="X27" s="71">
        <f t="shared" si="28"/>
        <v>13.670194706895138</v>
      </c>
      <c r="Y27" s="90">
        <f t="shared" si="29"/>
        <v>21.991538919154412</v>
      </c>
      <c r="Z27" s="104">
        <f t="shared" si="7"/>
        <v>1.5229162804695808</v>
      </c>
      <c r="AA27" s="104">
        <f t="shared" si="14"/>
        <v>1.5359554711814283</v>
      </c>
      <c r="AB27" s="104">
        <f t="shared" si="15"/>
        <v>1.6886377972885962</v>
      </c>
      <c r="AC27" s="104">
        <f t="shared" si="16"/>
        <v>1.0646979154082477</v>
      </c>
      <c r="AD27" s="104">
        <f t="shared" si="4"/>
        <v>1.0188980916401089</v>
      </c>
      <c r="AE27" s="118">
        <f t="shared" si="5"/>
        <v>1.6087217037268717</v>
      </c>
      <c r="AF27" s="27">
        <v>0.14202686926664781</v>
      </c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</row>
    <row r="28" spans="1:70" s="37" customFormat="1" x14ac:dyDescent="0.25">
      <c r="A28" s="6" t="s">
        <v>45</v>
      </c>
      <c r="B28" s="35">
        <v>21686883.719000001</v>
      </c>
      <c r="C28" s="36">
        <v>690801.47199999995</v>
      </c>
      <c r="D28" s="37">
        <v>9256591.2789999992</v>
      </c>
      <c r="E28" s="37">
        <v>3568665.0269999998</v>
      </c>
      <c r="F28" s="35">
        <v>11209930.528000001</v>
      </c>
      <c r="G28" s="36">
        <v>3936997.128</v>
      </c>
      <c r="H28" s="37">
        <v>11017751.109999999</v>
      </c>
      <c r="I28" s="37">
        <v>13623918.061000001</v>
      </c>
      <c r="J28" s="35">
        <v>13412737.596000001</v>
      </c>
      <c r="K28" s="36">
        <v>12924955.653000001</v>
      </c>
      <c r="L28" s="37">
        <v>15916688.890000001</v>
      </c>
      <c r="M28" s="37">
        <v>9153158.7589999996</v>
      </c>
      <c r="N28" s="82">
        <f t="shared" si="18"/>
        <v>1.5100459858162509</v>
      </c>
      <c r="O28" s="90">
        <f t="shared" si="19"/>
        <v>0.24027861104045814</v>
      </c>
      <c r="P28" s="71">
        <f t="shared" si="20"/>
        <v>1.832245254239574</v>
      </c>
      <c r="Q28" s="71">
        <f t="shared" si="21"/>
        <v>0.4132527106443325</v>
      </c>
      <c r="R28" s="82">
        <f t="shared" si="22"/>
        <v>1.562529491811832</v>
      </c>
      <c r="S28" s="90">
        <f t="shared" si="23"/>
        <v>0.52429426975538462</v>
      </c>
      <c r="T28" s="71">
        <f t="shared" si="24"/>
        <v>1.7089121650675425</v>
      </c>
      <c r="U28" s="71">
        <f t="shared" si="25"/>
        <v>0.96520305851750987</v>
      </c>
      <c r="V28" s="82">
        <f t="shared" si="26"/>
        <v>1.5777652048284099</v>
      </c>
      <c r="W28" s="90">
        <f t="shared" si="27"/>
        <v>1.0130372152981559</v>
      </c>
      <c r="X28" s="71">
        <f t="shared" si="28"/>
        <v>1.6609713231744694</v>
      </c>
      <c r="Y28" s="90">
        <f t="shared" si="29"/>
        <v>0.62672844963564989</v>
      </c>
      <c r="Z28" s="104">
        <f t="shared" si="7"/>
        <v>0.15912006210233143</v>
      </c>
      <c r="AA28" s="104">
        <f t="shared" si="14"/>
        <v>0.22554442953972467</v>
      </c>
      <c r="AB28" s="104">
        <f t="shared" si="15"/>
        <v>0.33554199936888163</v>
      </c>
      <c r="AC28" s="104">
        <f t="shared" si="16"/>
        <v>0.56480554018372353</v>
      </c>
      <c r="AD28" s="104">
        <f t="shared" si="4"/>
        <v>0.64207095719817764</v>
      </c>
      <c r="AE28" s="118">
        <f t="shared" si="5"/>
        <v>0.37732647210178111</v>
      </c>
      <c r="AF28" s="27">
        <v>3.9280162889427317E-2</v>
      </c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</row>
    <row r="29" spans="1:70" s="37" customFormat="1" x14ac:dyDescent="0.25">
      <c r="A29" s="6" t="s">
        <v>46</v>
      </c>
      <c r="B29" s="35">
        <v>76510098.958000004</v>
      </c>
      <c r="C29" s="36">
        <v>28893844.07</v>
      </c>
      <c r="D29" s="37">
        <v>28142809.412</v>
      </c>
      <c r="E29" s="37">
        <v>72822691.156000003</v>
      </c>
      <c r="F29" s="35">
        <v>52444189.274999999</v>
      </c>
      <c r="G29" s="36">
        <v>84095384.191</v>
      </c>
      <c r="H29" s="37">
        <v>34636264.864</v>
      </c>
      <c r="I29" s="37">
        <v>60455799.398999996</v>
      </c>
      <c r="J29" s="35">
        <v>48460281.079000004</v>
      </c>
      <c r="K29" s="36">
        <v>81108130.723000005</v>
      </c>
      <c r="L29" s="27">
        <v>66512333.857000001</v>
      </c>
      <c r="M29" s="37">
        <v>144478407.70500001</v>
      </c>
      <c r="N29" s="82">
        <f t="shared" si="18"/>
        <v>5.3273568163558815</v>
      </c>
      <c r="O29" s="90">
        <f t="shared" si="19"/>
        <v>10.050025951246349</v>
      </c>
      <c r="P29" s="71">
        <f t="shared" si="20"/>
        <v>5.5705742461685528</v>
      </c>
      <c r="Q29" s="71">
        <f t="shared" si="21"/>
        <v>8.4328941744164609</v>
      </c>
      <c r="R29" s="82">
        <f t="shared" si="22"/>
        <v>7.3100892295154525</v>
      </c>
      <c r="S29" s="90">
        <f t="shared" si="23"/>
        <v>11.199075490973756</v>
      </c>
      <c r="T29" s="71">
        <f t="shared" si="24"/>
        <v>5.3722700565334414</v>
      </c>
      <c r="U29" s="71">
        <f t="shared" si="25"/>
        <v>4.2830646972309205</v>
      </c>
      <c r="V29" s="82">
        <f t="shared" si="26"/>
        <v>5.7004727599720315</v>
      </c>
      <c r="W29" s="90">
        <f t="shared" si="27"/>
        <v>6.3571247044546215</v>
      </c>
      <c r="X29" s="71">
        <f t="shared" si="28"/>
        <v>6.9408329796086967</v>
      </c>
      <c r="Y29" s="90">
        <f t="shared" si="29"/>
        <v>9.8926207717907673</v>
      </c>
      <c r="Z29" s="104">
        <f t="shared" si="7"/>
        <v>1.8864938650985568</v>
      </c>
      <c r="AA29" s="104">
        <f t="shared" si="14"/>
        <v>1.513828521398241</v>
      </c>
      <c r="AB29" s="104">
        <f t="shared" si="15"/>
        <v>1.5320025706055691</v>
      </c>
      <c r="AC29" s="104">
        <f t="shared" si="16"/>
        <v>0.79725416856550368</v>
      </c>
      <c r="AD29" s="104">
        <f t="shared" si="4"/>
        <v>1.1151925414140234</v>
      </c>
      <c r="AE29" s="118">
        <f t="shared" si="5"/>
        <v>1.425278608612836</v>
      </c>
      <c r="AF29" s="27">
        <v>8.6859555108861036E-2</v>
      </c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</row>
    <row r="30" spans="1:70" s="37" customFormat="1" x14ac:dyDescent="0.25">
      <c r="A30" s="6" t="s">
        <v>47</v>
      </c>
      <c r="B30" s="35">
        <v>158274197.72499999</v>
      </c>
      <c r="C30" s="36">
        <v>31799293.458999999</v>
      </c>
      <c r="D30" s="37">
        <v>47131258.829999998</v>
      </c>
      <c r="E30" s="37">
        <v>79376047.206</v>
      </c>
      <c r="F30" s="35">
        <v>79755336.699000001</v>
      </c>
      <c r="G30" s="36">
        <v>85228821.459000006</v>
      </c>
      <c r="H30" s="37">
        <v>71585959.088</v>
      </c>
      <c r="I30" s="37">
        <v>138751019.77900001</v>
      </c>
      <c r="J30" s="35">
        <v>85383123.984999999</v>
      </c>
      <c r="K30" s="36">
        <v>112802582.77</v>
      </c>
      <c r="L30" s="37">
        <v>94715647.368000001</v>
      </c>
      <c r="M30" s="37">
        <v>130684733.44499999</v>
      </c>
      <c r="N30" s="82">
        <f t="shared" si="18"/>
        <v>11.020546798225945</v>
      </c>
      <c r="O30" s="90">
        <f t="shared" si="19"/>
        <v>11.060616362433642</v>
      </c>
      <c r="P30" s="71">
        <f t="shared" si="20"/>
        <v>9.3291388497962995</v>
      </c>
      <c r="Q30" s="71">
        <f t="shared" si="21"/>
        <v>9.1917751932260572</v>
      </c>
      <c r="R30" s="82">
        <f t="shared" si="22"/>
        <v>11.116934704483301</v>
      </c>
      <c r="S30" s="90">
        <f t="shared" si="23"/>
        <v>11.350016587809526</v>
      </c>
      <c r="T30" s="71">
        <f t="shared" si="24"/>
        <v>11.10336538846634</v>
      </c>
      <c r="U30" s="71">
        <f t="shared" si="25"/>
        <v>9.8299848885970409</v>
      </c>
      <c r="V30" s="82">
        <f t="shared" si="26"/>
        <v>10.043775265033004</v>
      </c>
      <c r="W30" s="90">
        <f t="shared" si="27"/>
        <v>8.8412848287983614</v>
      </c>
      <c r="X30" s="71">
        <f t="shared" si="28"/>
        <v>9.8839636322220912</v>
      </c>
      <c r="Y30" s="90">
        <f t="shared" si="29"/>
        <v>8.9481503095857118</v>
      </c>
      <c r="Z30" s="104">
        <f t="shared" si="7"/>
        <v>1.0036358961983762</v>
      </c>
      <c r="AA30" s="104">
        <f t="shared" si="14"/>
        <v>0.98527584820186898</v>
      </c>
      <c r="AB30" s="104">
        <f t="shared" si="15"/>
        <v>1.0209663805286386</v>
      </c>
      <c r="AC30" s="104">
        <f t="shared" si="16"/>
        <v>0.88531580693615397</v>
      </c>
      <c r="AD30" s="104">
        <f t="shared" si="4"/>
        <v>0.88027505549421603</v>
      </c>
      <c r="AE30" s="118">
        <f t="shared" si="5"/>
        <v>0.90532003582190523</v>
      </c>
      <c r="AF30" s="27">
        <v>8.6876073473272832E-4</v>
      </c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</row>
    <row r="31" spans="1:70" s="37" customFormat="1" x14ac:dyDescent="0.25">
      <c r="A31" s="6" t="s">
        <v>48</v>
      </c>
      <c r="B31" s="35">
        <v>80102356.387999997</v>
      </c>
      <c r="C31" s="36">
        <v>4999422.4409999996</v>
      </c>
      <c r="D31" s="37">
        <v>26612466.324000001</v>
      </c>
      <c r="E31" s="37">
        <v>11414733.624</v>
      </c>
      <c r="F31" s="35">
        <v>32035195.566</v>
      </c>
      <c r="G31" s="36">
        <v>10477034.109999999</v>
      </c>
      <c r="H31" s="37">
        <v>33068085.037</v>
      </c>
      <c r="I31" s="37">
        <v>40454960.322999999</v>
      </c>
      <c r="J31" s="35">
        <v>43311139.975000001</v>
      </c>
      <c r="K31" s="36">
        <v>38297110.784000002</v>
      </c>
      <c r="L31" s="37">
        <v>41815737.251000002</v>
      </c>
      <c r="M31" s="37">
        <v>25815961.258000001</v>
      </c>
      <c r="N31" s="82">
        <f t="shared" si="18"/>
        <v>5.577483758634715</v>
      </c>
      <c r="O31" s="90">
        <f t="shared" si="19"/>
        <v>1.7389283735168082</v>
      </c>
      <c r="P31" s="71">
        <f t="shared" si="20"/>
        <v>5.2676588666478477</v>
      </c>
      <c r="Q31" s="71">
        <f t="shared" si="21"/>
        <v>1.3218303134958274</v>
      </c>
      <c r="R31" s="82">
        <f t="shared" si="22"/>
        <v>4.4653209690109712</v>
      </c>
      <c r="S31" s="90">
        <f t="shared" si="23"/>
        <v>1.3952382410538315</v>
      </c>
      <c r="T31" s="71">
        <f t="shared" si="24"/>
        <v>5.1290369723388389</v>
      </c>
      <c r="U31" s="71">
        <f t="shared" si="25"/>
        <v>2.8660809072054874</v>
      </c>
      <c r="V31" s="82">
        <f t="shared" si="26"/>
        <v>5.0947697399512899</v>
      </c>
      <c r="W31" s="90">
        <f t="shared" si="27"/>
        <v>3.0016658860708225</v>
      </c>
      <c r="X31" s="71">
        <f t="shared" si="28"/>
        <v>4.3636425208352128</v>
      </c>
      <c r="Y31" s="90">
        <f t="shared" si="29"/>
        <v>1.7676517802306748</v>
      </c>
      <c r="Z31" s="104">
        <f t="shared" si="7"/>
        <v>0.31177650151373493</v>
      </c>
      <c r="AA31" s="104">
        <f t="shared" si="14"/>
        <v>0.2509331653697221</v>
      </c>
      <c r="AB31" s="104">
        <f t="shared" si="15"/>
        <v>0.31246090723078845</v>
      </c>
      <c r="AC31" s="104">
        <f t="shared" si="16"/>
        <v>0.55879513496635136</v>
      </c>
      <c r="AD31" s="104">
        <f t="shared" si="4"/>
        <v>0.5891661526001607</v>
      </c>
      <c r="AE31" s="118">
        <f t="shared" si="5"/>
        <v>0.40508629471608082</v>
      </c>
      <c r="AF31" s="27">
        <v>1.4806092969459105E-2</v>
      </c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</row>
    <row r="32" spans="1:70" s="37" customFormat="1" x14ac:dyDescent="0.25">
      <c r="A32" s="6" t="s">
        <v>49</v>
      </c>
      <c r="B32" s="35">
        <v>173602013.039</v>
      </c>
      <c r="C32" s="36">
        <v>17581867.596000001</v>
      </c>
      <c r="D32" s="37">
        <v>61330154.975000001</v>
      </c>
      <c r="E32" s="37">
        <v>43213819.392999999</v>
      </c>
      <c r="F32" s="35">
        <v>60382614.766999997</v>
      </c>
      <c r="G32" s="36">
        <v>29060836.112</v>
      </c>
      <c r="H32" s="37">
        <v>86027369.559</v>
      </c>
      <c r="I32" s="37">
        <v>178270702.39399999</v>
      </c>
      <c r="J32" s="35">
        <v>115775616.266</v>
      </c>
      <c r="K32" s="36">
        <v>119332357.04799999</v>
      </c>
      <c r="L32" s="37">
        <v>95723415.305999994</v>
      </c>
      <c r="M32" s="37">
        <v>95380268.150999993</v>
      </c>
      <c r="N32" s="82">
        <f t="shared" si="18"/>
        <v>12.087814289772483</v>
      </c>
      <c r="O32" s="90">
        <f t="shared" si="19"/>
        <v>6.1154280885263068</v>
      </c>
      <c r="P32" s="71">
        <f t="shared" si="20"/>
        <v>12.139661567390823</v>
      </c>
      <c r="Q32" s="71">
        <f t="shared" si="21"/>
        <v>5.0041760339900554</v>
      </c>
      <c r="R32" s="82">
        <f t="shared" si="22"/>
        <v>8.4166102662710554</v>
      </c>
      <c r="S32" s="90">
        <f t="shared" si="23"/>
        <v>3.8700637446393258</v>
      </c>
      <c r="T32" s="71">
        <f t="shared" si="24"/>
        <v>13.343305444130356</v>
      </c>
      <c r="U32" s="71">
        <f t="shared" si="25"/>
        <v>12.62980490812815</v>
      </c>
      <c r="V32" s="82">
        <f t="shared" si="26"/>
        <v>13.618900511893745</v>
      </c>
      <c r="W32" s="90">
        <f t="shared" si="27"/>
        <v>9.3530780239707756</v>
      </c>
      <c r="X32" s="71">
        <f t="shared" si="28"/>
        <v>9.9891283217502203</v>
      </c>
      <c r="Y32" s="90">
        <f t="shared" si="29"/>
        <v>6.5308085610698603</v>
      </c>
      <c r="Z32" s="104">
        <f t="shared" si="7"/>
        <v>0.50591678048037014</v>
      </c>
      <c r="AA32" s="104">
        <f t="shared" si="14"/>
        <v>0.41221709569170495</v>
      </c>
      <c r="AB32" s="104">
        <f t="shared" si="15"/>
        <v>0.45981263504006126</v>
      </c>
      <c r="AC32" s="104">
        <f t="shared" si="16"/>
        <v>0.94652745236255753</v>
      </c>
      <c r="AD32" s="104">
        <f t="shared" si="4"/>
        <v>0.68677188850909698</v>
      </c>
      <c r="AE32" s="118">
        <f t="shared" si="5"/>
        <v>0.65379163733934098</v>
      </c>
      <c r="AF32" s="2">
        <v>1.8925413208729838E-2</v>
      </c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</row>
    <row r="33" spans="1:70" s="37" customFormat="1" x14ac:dyDescent="0.25">
      <c r="A33" s="6" t="s">
        <v>50</v>
      </c>
      <c r="B33" s="35">
        <v>217913646.338</v>
      </c>
      <c r="C33" s="36">
        <v>25164522.028000001</v>
      </c>
      <c r="D33" s="37">
        <v>32349839.239999998</v>
      </c>
      <c r="E33" s="37">
        <v>23305057.002</v>
      </c>
      <c r="F33" s="35">
        <v>140753911.14500001</v>
      </c>
      <c r="G33" s="36">
        <v>70771262.230000004</v>
      </c>
      <c r="H33" s="37">
        <v>77517638.103</v>
      </c>
      <c r="I33" s="37">
        <v>96488160.527999997</v>
      </c>
      <c r="J33" s="35">
        <v>100329384.01100001</v>
      </c>
      <c r="K33" s="36">
        <v>136385300.92899999</v>
      </c>
      <c r="L33" s="37">
        <v>205574928.12799999</v>
      </c>
      <c r="M33" s="37">
        <v>164742341.38999999</v>
      </c>
      <c r="N33" s="82">
        <f t="shared" si="18"/>
        <v>15.173209354140083</v>
      </c>
      <c r="O33" s="90">
        <f t="shared" si="19"/>
        <v>8.7528713320183158</v>
      </c>
      <c r="P33" s="71">
        <f t="shared" si="20"/>
        <v>6.4033117198738916</v>
      </c>
      <c r="Q33" s="71">
        <f t="shared" si="21"/>
        <v>2.6987340938225812</v>
      </c>
      <c r="R33" s="82">
        <f t="shared" si="22"/>
        <v>19.61940234175237</v>
      </c>
      <c r="S33" s="90">
        <f t="shared" si="23"/>
        <v>9.4246874062095287</v>
      </c>
      <c r="T33" s="71">
        <f t="shared" si="24"/>
        <v>12.023400550524867</v>
      </c>
      <c r="U33" s="71">
        <f t="shared" si="25"/>
        <v>6.8358211812027188</v>
      </c>
      <c r="V33" s="82">
        <f t="shared" si="26"/>
        <v>11.801931558075909</v>
      </c>
      <c r="W33" s="90">
        <f t="shared" si="27"/>
        <v>10.689660310644559</v>
      </c>
      <c r="X33" s="71">
        <f t="shared" si="28"/>
        <v>21.452581170873195</v>
      </c>
      <c r="Y33" s="90">
        <f t="shared" si="29"/>
        <v>11.280118145790992</v>
      </c>
      <c r="Z33" s="104">
        <f t="shared" si="7"/>
        <v>0.5768635446679613</v>
      </c>
      <c r="AA33" s="104">
        <f t="shared" si="14"/>
        <v>0.42145911551464044</v>
      </c>
      <c r="AB33" s="104">
        <f t="shared" si="15"/>
        <v>0.48037586680980071</v>
      </c>
      <c r="AC33" s="104">
        <f t="shared" si="16"/>
        <v>0.56854308001111298</v>
      </c>
      <c r="AD33" s="104">
        <f t="shared" si="4"/>
        <v>0.9057551518615411</v>
      </c>
      <c r="AE33" s="118">
        <f t="shared" si="5"/>
        <v>0.52581636008940236</v>
      </c>
      <c r="AF33" s="2">
        <v>0.21931403395433821</v>
      </c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</row>
    <row r="34" spans="1:70" s="37" customFormat="1" x14ac:dyDescent="0.25">
      <c r="A34" s="6" t="s">
        <v>51</v>
      </c>
      <c r="B34" s="35">
        <v>65415419.151000001</v>
      </c>
      <c r="C34" s="36">
        <v>32909821.338</v>
      </c>
      <c r="D34" s="37">
        <v>17766792.385000002</v>
      </c>
      <c r="E34" s="37">
        <v>58046671.362999998</v>
      </c>
      <c r="F34" s="35">
        <v>29742370.585999999</v>
      </c>
      <c r="G34" s="36">
        <v>61684179.869000003</v>
      </c>
      <c r="H34" s="37">
        <v>25130444.241</v>
      </c>
      <c r="I34" s="37">
        <v>52455687.954999998</v>
      </c>
      <c r="J34" s="35">
        <v>28226163.335000001</v>
      </c>
      <c r="K34" s="36">
        <v>61427065.244000003</v>
      </c>
      <c r="L34" s="37">
        <v>28983584.320999999</v>
      </c>
      <c r="M34" s="37">
        <v>72682083.730000004</v>
      </c>
      <c r="N34" s="82">
        <f t="shared" si="18"/>
        <v>4.554840261024367</v>
      </c>
      <c r="O34" s="90">
        <f t="shared" si="19"/>
        <v>11.446886668886936</v>
      </c>
      <c r="P34" s="71">
        <f t="shared" si="20"/>
        <v>3.5167503943193235</v>
      </c>
      <c r="Q34" s="71">
        <f t="shared" si="21"/>
        <v>6.7218256976071462</v>
      </c>
      <c r="R34" s="82">
        <f t="shared" si="22"/>
        <v>4.1457287430052618</v>
      </c>
      <c r="S34" s="90">
        <f t="shared" si="23"/>
        <v>8.2145505796460316</v>
      </c>
      <c r="T34" s="71">
        <f t="shared" si="24"/>
        <v>3.8978664019754272</v>
      </c>
      <c r="U34" s="71">
        <f t="shared" si="25"/>
        <v>3.7162870639791423</v>
      </c>
      <c r="V34" s="82">
        <f t="shared" si="26"/>
        <v>3.3202959542761508</v>
      </c>
      <c r="W34" s="90">
        <f t="shared" si="27"/>
        <v>4.8145544781251317</v>
      </c>
      <c r="X34" s="71">
        <f t="shared" si="28"/>
        <v>3.0245550901127256</v>
      </c>
      <c r="Y34" s="90">
        <f t="shared" si="29"/>
        <v>4.9766349357375326</v>
      </c>
      <c r="Z34" s="104">
        <f t="shared" si="7"/>
        <v>2.5131258206435043</v>
      </c>
      <c r="AA34" s="104">
        <f t="shared" si="14"/>
        <v>1.9113741221057499</v>
      </c>
      <c r="AB34" s="104">
        <f t="shared" si="15"/>
        <v>1.9814491224264852</v>
      </c>
      <c r="AC34" s="104">
        <f t="shared" si="16"/>
        <v>0.95341571021924687</v>
      </c>
      <c r="AD34" s="104">
        <f t="shared" si="4"/>
        <v>1.450037750979563</v>
      </c>
      <c r="AE34" s="118">
        <f t="shared" si="5"/>
        <v>1.645410576916307</v>
      </c>
      <c r="AF34" s="2">
        <v>6.2242459512654072E-2</v>
      </c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</row>
    <row r="35" spans="1:70" s="37" customFormat="1" x14ac:dyDescent="0.25">
      <c r="A35" s="6" t="s">
        <v>52</v>
      </c>
      <c r="B35" s="35">
        <v>16963696.037999999</v>
      </c>
      <c r="C35" s="36">
        <v>3631929.872</v>
      </c>
      <c r="D35" s="37">
        <v>4131684.6850000001</v>
      </c>
      <c r="E35" s="37">
        <v>4845304.1880000001</v>
      </c>
      <c r="F35" s="35">
        <v>5951562.7220000001</v>
      </c>
      <c r="G35" s="36">
        <v>4730424.5870000003</v>
      </c>
      <c r="H35" s="37">
        <v>6048087.8820000002</v>
      </c>
      <c r="I35" s="37">
        <v>11718434.323999999</v>
      </c>
      <c r="J35" s="35">
        <v>8652451.682</v>
      </c>
      <c r="K35" s="36">
        <v>12205138.106000001</v>
      </c>
      <c r="L35" s="37">
        <v>8981256.5580000002</v>
      </c>
      <c r="M35" s="37">
        <v>11448748.994000001</v>
      </c>
      <c r="N35" s="82">
        <f t="shared" si="18"/>
        <v>1.1811729817293508</v>
      </c>
      <c r="O35" s="90">
        <f t="shared" si="19"/>
        <v>1.2632791046520946</v>
      </c>
      <c r="P35" s="71">
        <f t="shared" si="20"/>
        <v>0.81782369210574057</v>
      </c>
      <c r="Q35" s="71">
        <f t="shared" si="21"/>
        <v>0.56108799072985582</v>
      </c>
      <c r="R35" s="82">
        <f t="shared" si="22"/>
        <v>0.82957626296298326</v>
      </c>
      <c r="S35" s="90">
        <f t="shared" si="23"/>
        <v>0.62995588359344168</v>
      </c>
      <c r="T35" s="71">
        <f t="shared" si="24"/>
        <v>0.93809080036001902</v>
      </c>
      <c r="U35" s="71">
        <f t="shared" si="25"/>
        <v>0.83020674375159587</v>
      </c>
      <c r="V35" s="82">
        <f t="shared" si="26"/>
        <v>1.0178039421564367</v>
      </c>
      <c r="W35" s="90">
        <f t="shared" si="27"/>
        <v>0.95661907484856945</v>
      </c>
      <c r="X35" s="71">
        <f t="shared" si="28"/>
        <v>0.9372307074672388</v>
      </c>
      <c r="Y35" s="90">
        <f t="shared" si="29"/>
        <v>0.78391043968533081</v>
      </c>
      <c r="Z35" s="104">
        <f t="shared" si="7"/>
        <v>1.0695123611806059</v>
      </c>
      <c r="AA35" s="104">
        <f t="shared" si="14"/>
        <v>0.68607451232570782</v>
      </c>
      <c r="AB35" s="104">
        <f t="shared" si="15"/>
        <v>0.75937067117065171</v>
      </c>
      <c r="AC35" s="104">
        <f t="shared" si="16"/>
        <v>0.88499614689002437</v>
      </c>
      <c r="AD35" s="104">
        <f t="shared" si="4"/>
        <v>0.93988540938617915</v>
      </c>
      <c r="AE35" s="118">
        <f t="shared" si="5"/>
        <v>0.83641139096238226</v>
      </c>
      <c r="AF35" s="2">
        <v>0.62132699663702828</v>
      </c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</row>
    <row r="36" spans="1:70" s="33" customFormat="1" x14ac:dyDescent="0.25">
      <c r="A36" s="23" t="s">
        <v>20</v>
      </c>
      <c r="B36" s="93">
        <f t="shared" ref="B36:M36" si="30">SUM(B24:B35)</f>
        <v>1436173727.3370001</v>
      </c>
      <c r="C36" s="94">
        <f t="shared" si="30"/>
        <v>287500193.63299996</v>
      </c>
      <c r="D36" s="87">
        <f t="shared" si="30"/>
        <v>505204816.745</v>
      </c>
      <c r="E36" s="87">
        <f t="shared" si="30"/>
        <v>863555140.73599982</v>
      </c>
      <c r="F36" s="93">
        <f t="shared" si="30"/>
        <v>717422012.62399983</v>
      </c>
      <c r="G36" s="94">
        <f t="shared" si="30"/>
        <v>750913629.06500006</v>
      </c>
      <c r="H36" s="87">
        <f t="shared" si="30"/>
        <v>644723077.94500005</v>
      </c>
      <c r="I36" s="87">
        <f t="shared" si="30"/>
        <v>1411507966.2019997</v>
      </c>
      <c r="J36" s="93">
        <f t="shared" si="30"/>
        <v>850109861.40100014</v>
      </c>
      <c r="K36" s="94">
        <f t="shared" si="30"/>
        <v>1275861879.2889998</v>
      </c>
      <c r="L36" s="87">
        <f t="shared" si="30"/>
        <v>958275959.85099995</v>
      </c>
      <c r="M36" s="87">
        <f t="shared" si="30"/>
        <v>1460466453.1059999</v>
      </c>
      <c r="N36" s="91">
        <f t="shared" si="18"/>
        <v>100</v>
      </c>
      <c r="O36" s="92">
        <f t="shared" si="19"/>
        <v>100</v>
      </c>
      <c r="P36" s="88">
        <f t="shared" si="20"/>
        <v>100</v>
      </c>
      <c r="Q36" s="88">
        <f t="shared" si="21"/>
        <v>100</v>
      </c>
      <c r="R36" s="91">
        <f t="shared" si="22"/>
        <v>100</v>
      </c>
      <c r="S36" s="92">
        <f t="shared" si="23"/>
        <v>100</v>
      </c>
      <c r="T36" s="88">
        <f t="shared" si="24"/>
        <v>100</v>
      </c>
      <c r="U36" s="88">
        <f t="shared" si="25"/>
        <v>100</v>
      </c>
      <c r="V36" s="91">
        <f t="shared" si="26"/>
        <v>100</v>
      </c>
      <c r="W36" s="92">
        <f t="shared" si="27"/>
        <v>100</v>
      </c>
      <c r="X36" s="88">
        <f t="shared" si="28"/>
        <v>100</v>
      </c>
      <c r="Y36" s="92">
        <f t="shared" si="29"/>
        <v>100</v>
      </c>
      <c r="Z36" s="110"/>
      <c r="AA36" s="110"/>
      <c r="AB36" s="110"/>
      <c r="AC36" s="110"/>
      <c r="AD36" s="110"/>
      <c r="AE36" s="119"/>
      <c r="AF36" s="2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</row>
    <row r="37" spans="1:70" s="45" customFormat="1" x14ac:dyDescent="0.25">
      <c r="Z37" s="117"/>
      <c r="AA37" s="117"/>
      <c r="AB37" s="117"/>
      <c r="AC37" s="117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</row>
    <row r="38" spans="1:70" s="2" customFormat="1" x14ac:dyDescent="0.25">
      <c r="Z38" s="18"/>
      <c r="AA38" s="18"/>
      <c r="AB38" s="18"/>
      <c r="AC38" s="18"/>
    </row>
    <row r="39" spans="1:70" s="2" customFormat="1" x14ac:dyDescent="0.25">
      <c r="Z39" s="18"/>
      <c r="AA39" s="18"/>
      <c r="AB39" s="18"/>
      <c r="AC39" s="18"/>
    </row>
    <row r="40" spans="1:70" s="2" customFormat="1" x14ac:dyDescent="0.25">
      <c r="Z40" s="18"/>
      <c r="AA40" s="18"/>
      <c r="AB40" s="18"/>
      <c r="AC40" s="18"/>
    </row>
    <row r="41" spans="1:70" s="2" customFormat="1" x14ac:dyDescent="0.25">
      <c r="Z41" s="18"/>
      <c r="AA41" s="18"/>
      <c r="AB41" s="18"/>
      <c r="AC41" s="18"/>
    </row>
    <row r="42" spans="1:70" s="2" customFormat="1" x14ac:dyDescent="0.25">
      <c r="Z42" s="18"/>
      <c r="AA42" s="18"/>
      <c r="AB42" s="18"/>
      <c r="AC42" s="18"/>
    </row>
    <row r="43" spans="1:70" s="2" customFormat="1" x14ac:dyDescent="0.25">
      <c r="Z43" s="18"/>
      <c r="AA43" s="18"/>
      <c r="AB43" s="18"/>
      <c r="AC43" s="18"/>
    </row>
    <row r="44" spans="1:70" s="2" customFormat="1" x14ac:dyDescent="0.25">
      <c r="Z44" s="18"/>
      <c r="AA44" s="18"/>
      <c r="AB44" s="18"/>
      <c r="AC44" s="18"/>
    </row>
    <row r="45" spans="1:70" s="2" customFormat="1" x14ac:dyDescent="0.25">
      <c r="Z45" s="18"/>
      <c r="AA45" s="18"/>
      <c r="AB45" s="18"/>
      <c r="AC45" s="18"/>
    </row>
    <row r="46" spans="1:70" s="2" customFormat="1" x14ac:dyDescent="0.25">
      <c r="Z46" s="18"/>
      <c r="AA46" s="18"/>
      <c r="AB46" s="18"/>
      <c r="AC46" s="18"/>
    </row>
    <row r="47" spans="1:70" s="2" customFormat="1" x14ac:dyDescent="0.25">
      <c r="Z47" s="18"/>
      <c r="AA47" s="18"/>
      <c r="AB47" s="18"/>
      <c r="AC47" s="18"/>
    </row>
    <row r="48" spans="1:70" s="2" customFormat="1" x14ac:dyDescent="0.25">
      <c r="Z48" s="18"/>
      <c r="AA48" s="18"/>
      <c r="AB48" s="18"/>
      <c r="AC48" s="18"/>
    </row>
    <row r="49" spans="26:29" s="2" customFormat="1" x14ac:dyDescent="0.25">
      <c r="Z49" s="18"/>
      <c r="AA49" s="18"/>
      <c r="AB49" s="18"/>
      <c r="AC49" s="18"/>
    </row>
    <row r="50" spans="26:29" s="2" customFormat="1" x14ac:dyDescent="0.25">
      <c r="Z50" s="18"/>
      <c r="AA50" s="18"/>
      <c r="AB50" s="18"/>
      <c r="AC50" s="18"/>
    </row>
    <row r="51" spans="26:29" s="2" customFormat="1" x14ac:dyDescent="0.25">
      <c r="Z51" s="18"/>
      <c r="AA51" s="18"/>
      <c r="AB51" s="18"/>
      <c r="AC51" s="18"/>
    </row>
    <row r="52" spans="26:29" s="2" customFormat="1" x14ac:dyDescent="0.25">
      <c r="Z52" s="18"/>
      <c r="AA52" s="18"/>
      <c r="AB52" s="18"/>
      <c r="AC52" s="18"/>
    </row>
    <row r="53" spans="26:29" s="2" customFormat="1" x14ac:dyDescent="0.25">
      <c r="Z53" s="18"/>
      <c r="AA53" s="18"/>
      <c r="AB53" s="18"/>
      <c r="AC53" s="18"/>
    </row>
    <row r="54" spans="26:29" s="2" customFormat="1" x14ac:dyDescent="0.25">
      <c r="Z54" s="18"/>
      <c r="AA54" s="18"/>
      <c r="AB54" s="18"/>
      <c r="AC54" s="18"/>
    </row>
    <row r="55" spans="26:29" s="2" customFormat="1" x14ac:dyDescent="0.25">
      <c r="Z55" s="18"/>
      <c r="AA55" s="18"/>
      <c r="AB55" s="18"/>
      <c r="AC55" s="18"/>
    </row>
    <row r="56" spans="26:29" s="2" customFormat="1" x14ac:dyDescent="0.25">
      <c r="Z56" s="18"/>
      <c r="AA56" s="18"/>
      <c r="AB56" s="18"/>
      <c r="AC56" s="18"/>
    </row>
    <row r="57" spans="26:29" s="2" customFormat="1" x14ac:dyDescent="0.25">
      <c r="Z57" s="18"/>
      <c r="AA57" s="18"/>
      <c r="AB57" s="18"/>
      <c r="AC57" s="18"/>
    </row>
    <row r="58" spans="26:29" s="2" customFormat="1" x14ac:dyDescent="0.25">
      <c r="Z58" s="18"/>
      <c r="AA58" s="18"/>
      <c r="AB58" s="18"/>
      <c r="AC58" s="18"/>
    </row>
    <row r="59" spans="26:29" s="2" customFormat="1" x14ac:dyDescent="0.25">
      <c r="Z59" s="18"/>
      <c r="AA59" s="18"/>
      <c r="AB59" s="18"/>
      <c r="AC59" s="18"/>
    </row>
    <row r="60" spans="26:29" s="2" customFormat="1" x14ac:dyDescent="0.25">
      <c r="Z60" s="18"/>
      <c r="AA60" s="18"/>
      <c r="AB60" s="18"/>
      <c r="AC60" s="18"/>
    </row>
    <row r="61" spans="26:29" s="2" customFormat="1" x14ac:dyDescent="0.25">
      <c r="Z61" s="18"/>
      <c r="AA61" s="18"/>
      <c r="AB61" s="18"/>
      <c r="AC61" s="18"/>
    </row>
    <row r="62" spans="26:29" s="2" customFormat="1" x14ac:dyDescent="0.25">
      <c r="Z62" s="18"/>
      <c r="AA62" s="18"/>
      <c r="AB62" s="18"/>
      <c r="AC62" s="18"/>
    </row>
    <row r="63" spans="26:29" s="2" customFormat="1" x14ac:dyDescent="0.25">
      <c r="Z63" s="18"/>
      <c r="AA63" s="18"/>
      <c r="AB63" s="18"/>
      <c r="AC63" s="18"/>
    </row>
    <row r="64" spans="26:29" s="2" customFormat="1" x14ac:dyDescent="0.25">
      <c r="Z64" s="18"/>
      <c r="AA64" s="18"/>
      <c r="AB64" s="18"/>
      <c r="AC64" s="18"/>
    </row>
    <row r="65" spans="26:29" s="2" customFormat="1" x14ac:dyDescent="0.25">
      <c r="Z65" s="18"/>
      <c r="AA65" s="18"/>
      <c r="AB65" s="18"/>
      <c r="AC65" s="18"/>
    </row>
    <row r="66" spans="26:29" s="2" customFormat="1" x14ac:dyDescent="0.25">
      <c r="Z66" s="18"/>
      <c r="AA66" s="18"/>
      <c r="AB66" s="18"/>
      <c r="AC66" s="18"/>
    </row>
    <row r="67" spans="26:29" s="2" customFormat="1" x14ac:dyDescent="0.25">
      <c r="Z67" s="18"/>
      <c r="AA67" s="18"/>
      <c r="AB67" s="18"/>
      <c r="AC67" s="18"/>
    </row>
    <row r="68" spans="26:29" s="2" customFormat="1" x14ac:dyDescent="0.25">
      <c r="Z68" s="18"/>
      <c r="AA68" s="18"/>
      <c r="AB68" s="18"/>
      <c r="AC68" s="18"/>
    </row>
    <row r="69" spans="26:29" s="2" customFormat="1" x14ac:dyDescent="0.25">
      <c r="Z69" s="18"/>
      <c r="AA69" s="18"/>
      <c r="AB69" s="18"/>
      <c r="AC69" s="18"/>
    </row>
    <row r="70" spans="26:29" s="2" customFormat="1" x14ac:dyDescent="0.25">
      <c r="Z70" s="18"/>
      <c r="AA70" s="18"/>
      <c r="AB70" s="18"/>
      <c r="AC70" s="18"/>
    </row>
    <row r="71" spans="26:29" s="2" customFormat="1" x14ac:dyDescent="0.25">
      <c r="Z71" s="18"/>
      <c r="AA71" s="18"/>
      <c r="AB71" s="18"/>
      <c r="AC71" s="18"/>
    </row>
    <row r="72" spans="26:29" s="2" customFormat="1" x14ac:dyDescent="0.25">
      <c r="Z72" s="18"/>
      <c r="AA72" s="18"/>
      <c r="AB72" s="18"/>
      <c r="AC72" s="18"/>
    </row>
    <row r="73" spans="26:29" s="2" customFormat="1" x14ac:dyDescent="0.25">
      <c r="Z73" s="18"/>
      <c r="AA73" s="18"/>
      <c r="AB73" s="18"/>
      <c r="AC73" s="18"/>
    </row>
    <row r="74" spans="26:29" s="2" customFormat="1" x14ac:dyDescent="0.25">
      <c r="Z74" s="18"/>
      <c r="AA74" s="18"/>
      <c r="AB74" s="18"/>
      <c r="AC74" s="18"/>
    </row>
    <row r="75" spans="26:29" s="2" customFormat="1" x14ac:dyDescent="0.25">
      <c r="Z75" s="18"/>
      <c r="AA75" s="18"/>
      <c r="AB75" s="18"/>
      <c r="AC75" s="18"/>
    </row>
    <row r="76" spans="26:29" s="2" customFormat="1" x14ac:dyDescent="0.25">
      <c r="Z76" s="18"/>
      <c r="AA76" s="18"/>
      <c r="AB76" s="18"/>
      <c r="AC76" s="18"/>
    </row>
    <row r="77" spans="26:29" s="2" customFormat="1" x14ac:dyDescent="0.25">
      <c r="Z77" s="18"/>
      <c r="AA77" s="18"/>
      <c r="AB77" s="18"/>
      <c r="AC77" s="18"/>
    </row>
    <row r="78" spans="26:29" s="2" customFormat="1" x14ac:dyDescent="0.25">
      <c r="Z78" s="18"/>
      <c r="AA78" s="18"/>
      <c r="AB78" s="18"/>
      <c r="AC78" s="18"/>
    </row>
  </sheetData>
  <mergeCells count="29">
    <mergeCell ref="AF1:AF4"/>
    <mergeCell ref="AE3:AE4"/>
    <mergeCell ref="Z1:AE1"/>
    <mergeCell ref="B1:M1"/>
    <mergeCell ref="A1:A4"/>
    <mergeCell ref="N1:Y1"/>
    <mergeCell ref="Z3:Z4"/>
    <mergeCell ref="AA3:AA4"/>
    <mergeCell ref="R3:S3"/>
    <mergeCell ref="T3:U3"/>
    <mergeCell ref="V3:W3"/>
    <mergeCell ref="X3:Y3"/>
    <mergeCell ref="AC2:AE2"/>
    <mergeCell ref="T2:Y2"/>
    <mergeCell ref="Z2:AB2"/>
    <mergeCell ref="AB3:AB4"/>
    <mergeCell ref="AC3:AC4"/>
    <mergeCell ref="AD3:AD4"/>
    <mergeCell ref="L3:M3"/>
    <mergeCell ref="N3:O3"/>
    <mergeCell ref="P3:Q3"/>
    <mergeCell ref="B2:G2"/>
    <mergeCell ref="H2:M2"/>
    <mergeCell ref="N2:S2"/>
    <mergeCell ref="B3:C3"/>
    <mergeCell ref="D3:E3"/>
    <mergeCell ref="F3:G3"/>
    <mergeCell ref="H3:I3"/>
    <mergeCell ref="J3:K3"/>
  </mergeCells>
  <conditionalFormatting sqref="Z5:AE36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7"/>
  <sheetViews>
    <sheetView zoomScale="80" zoomScaleNormal="80" workbookViewId="0">
      <selection activeCell="AG11" sqref="AG11"/>
    </sheetView>
  </sheetViews>
  <sheetFormatPr defaultRowHeight="15" x14ac:dyDescent="0.25"/>
  <cols>
    <col min="1" max="1" width="16" bestFit="1" customWidth="1"/>
    <col min="32" max="64" width="9.140625" style="2"/>
  </cols>
  <sheetData>
    <row r="1" spans="1:64" s="3" customFormat="1" x14ac:dyDescent="0.25">
      <c r="A1" s="187" t="s">
        <v>23</v>
      </c>
      <c r="B1" s="196" t="s">
        <v>21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 t="s">
        <v>57</v>
      </c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 t="s">
        <v>62</v>
      </c>
      <c r="AA1" s="182"/>
      <c r="AB1" s="182"/>
      <c r="AC1" s="182"/>
      <c r="AD1" s="182"/>
      <c r="AE1" s="182"/>
      <c r="AF1" s="313" t="s">
        <v>238</v>
      </c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3" customFormat="1" x14ac:dyDescent="0.25">
      <c r="A2" s="187"/>
      <c r="B2" s="234" t="s">
        <v>11</v>
      </c>
      <c r="C2" s="235"/>
      <c r="D2" s="235"/>
      <c r="E2" s="235"/>
      <c r="F2" s="235"/>
      <c r="G2" s="235"/>
      <c r="H2" s="236" t="s">
        <v>12</v>
      </c>
      <c r="I2" s="237"/>
      <c r="J2" s="237"/>
      <c r="K2" s="237"/>
      <c r="L2" s="237"/>
      <c r="M2" s="237"/>
      <c r="N2" s="234" t="s">
        <v>11</v>
      </c>
      <c r="O2" s="235"/>
      <c r="P2" s="235"/>
      <c r="Q2" s="235"/>
      <c r="R2" s="235"/>
      <c r="S2" s="235"/>
      <c r="T2" s="236" t="s">
        <v>12</v>
      </c>
      <c r="U2" s="237"/>
      <c r="V2" s="237"/>
      <c r="W2" s="237"/>
      <c r="X2" s="237"/>
      <c r="Y2" s="237"/>
      <c r="Z2" s="202" t="s">
        <v>11</v>
      </c>
      <c r="AA2" s="203"/>
      <c r="AB2" s="203"/>
      <c r="AC2" s="214" t="s">
        <v>12</v>
      </c>
      <c r="AD2" s="215"/>
      <c r="AE2" s="215"/>
      <c r="AF2" s="313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65" customFormat="1" x14ac:dyDescent="0.25">
      <c r="A3" s="187"/>
      <c r="B3" s="245" t="s">
        <v>99</v>
      </c>
      <c r="C3" s="246"/>
      <c r="D3" s="245" t="s">
        <v>100</v>
      </c>
      <c r="E3" s="246"/>
      <c r="F3" s="245" t="s">
        <v>101</v>
      </c>
      <c r="G3" s="246"/>
      <c r="H3" s="245" t="s">
        <v>99</v>
      </c>
      <c r="I3" s="246"/>
      <c r="J3" s="245" t="s">
        <v>100</v>
      </c>
      <c r="K3" s="246"/>
      <c r="L3" s="245" t="s">
        <v>102</v>
      </c>
      <c r="M3" s="246"/>
      <c r="N3" s="245" t="s">
        <v>99</v>
      </c>
      <c r="O3" s="246"/>
      <c r="P3" s="245" t="s">
        <v>100</v>
      </c>
      <c r="Q3" s="246"/>
      <c r="R3" s="245" t="s">
        <v>101</v>
      </c>
      <c r="S3" s="246"/>
      <c r="T3" s="245" t="s">
        <v>99</v>
      </c>
      <c r="U3" s="246"/>
      <c r="V3" s="245" t="s">
        <v>100</v>
      </c>
      <c r="W3" s="246"/>
      <c r="X3" s="245" t="s">
        <v>102</v>
      </c>
      <c r="Y3" s="246"/>
      <c r="Z3" s="241" t="s">
        <v>99</v>
      </c>
      <c r="AA3" s="239" t="s">
        <v>100</v>
      </c>
      <c r="AB3" s="239" t="s">
        <v>101</v>
      </c>
      <c r="AC3" s="239" t="s">
        <v>99</v>
      </c>
      <c r="AD3" s="239" t="s">
        <v>100</v>
      </c>
      <c r="AE3" s="243" t="s">
        <v>102</v>
      </c>
      <c r="AF3" s="313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</row>
    <row r="4" spans="1:64" s="102" customFormat="1" x14ac:dyDescent="0.25">
      <c r="A4" s="188"/>
      <c r="B4" s="47" t="s">
        <v>0</v>
      </c>
      <c r="C4" s="49" t="s">
        <v>1</v>
      </c>
      <c r="D4" s="48" t="s">
        <v>0</v>
      </c>
      <c r="E4" s="49" t="s">
        <v>1</v>
      </c>
      <c r="F4" s="47" t="s">
        <v>0</v>
      </c>
      <c r="G4" s="49" t="s">
        <v>1</v>
      </c>
      <c r="H4" s="48" t="s">
        <v>0</v>
      </c>
      <c r="I4" s="49" t="s">
        <v>1</v>
      </c>
      <c r="J4" s="47" t="s">
        <v>0</v>
      </c>
      <c r="K4" s="49" t="s">
        <v>1</v>
      </c>
      <c r="L4" s="48" t="s">
        <v>0</v>
      </c>
      <c r="M4" s="49" t="s">
        <v>1</v>
      </c>
      <c r="N4" s="47" t="s">
        <v>0</v>
      </c>
      <c r="O4" s="49" t="s">
        <v>1</v>
      </c>
      <c r="P4" s="48" t="s">
        <v>0</v>
      </c>
      <c r="Q4" s="48" t="s">
        <v>1</v>
      </c>
      <c r="R4" s="47" t="s">
        <v>0</v>
      </c>
      <c r="S4" s="49" t="s">
        <v>1</v>
      </c>
      <c r="T4" s="48" t="s">
        <v>0</v>
      </c>
      <c r="U4" s="48" t="s">
        <v>1</v>
      </c>
      <c r="V4" s="47" t="s">
        <v>0</v>
      </c>
      <c r="W4" s="49" t="s">
        <v>1</v>
      </c>
      <c r="X4" s="48" t="s">
        <v>0</v>
      </c>
      <c r="Y4" s="48" t="s">
        <v>1</v>
      </c>
      <c r="Z4" s="242"/>
      <c r="AA4" s="240"/>
      <c r="AB4" s="240"/>
      <c r="AC4" s="240"/>
      <c r="AD4" s="240"/>
      <c r="AE4" s="244"/>
      <c r="AF4" s="313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64" x14ac:dyDescent="0.25">
      <c r="A5" s="2" t="s">
        <v>28</v>
      </c>
      <c r="B5" s="1">
        <v>3123962764.737</v>
      </c>
      <c r="C5" s="9">
        <v>4621846788.9280005</v>
      </c>
      <c r="D5">
        <v>18636630000</v>
      </c>
      <c r="E5">
        <v>28525070000</v>
      </c>
      <c r="F5" s="1">
        <v>18217690000</v>
      </c>
      <c r="G5" s="9">
        <v>29087660000</v>
      </c>
      <c r="H5">
        <v>21141740000</v>
      </c>
      <c r="I5">
        <v>53938250000</v>
      </c>
      <c r="J5" s="1">
        <v>22177110000</v>
      </c>
      <c r="K5" s="9">
        <v>29842040000</v>
      </c>
      <c r="L5">
        <v>19106300000</v>
      </c>
      <c r="M5">
        <v>26445290000</v>
      </c>
      <c r="N5" s="17">
        <f t="shared" ref="N5:N14" si="0">B5/B$14*100</f>
        <v>28.016112470809318</v>
      </c>
      <c r="O5" s="123">
        <f t="shared" ref="O5:O14" si="1">C5/C$14*100</f>
        <v>29.927174946102657</v>
      </c>
      <c r="P5" s="120">
        <f t="shared" ref="P5:P14" si="2">D5/D$14*100</f>
        <v>17.973953173416657</v>
      </c>
      <c r="Q5" s="120">
        <f t="shared" ref="Q5:Q14" si="3">E5/E$14*100</f>
        <v>21.158516307505348</v>
      </c>
      <c r="R5" s="17">
        <f t="shared" ref="R5:R14" si="4">F5/F$14*100</f>
        <v>15.104220354973791</v>
      </c>
      <c r="S5" s="123">
        <f t="shared" ref="S5:S14" si="5">G5/G$14*100</f>
        <v>18.096763845458451</v>
      </c>
      <c r="T5" s="120">
        <f t="shared" ref="T5:T14" si="6">H5/H$14*100</f>
        <v>15.926882911125876</v>
      </c>
      <c r="U5" s="120">
        <f t="shared" ref="U5:U14" si="7">I5/I$14*100</f>
        <v>17.945821251811616</v>
      </c>
      <c r="V5" s="17">
        <f t="shared" ref="V5:V14" si="8">J5/J$14*100</f>
        <v>14.380388963567576</v>
      </c>
      <c r="W5" s="123">
        <f t="shared" ref="W5:W14" si="9">K5/K$14*100</f>
        <v>15.074588069702493</v>
      </c>
      <c r="X5" s="120">
        <f t="shared" ref="X5:X14" si="10">L5/L$14*100</f>
        <v>15.830736505538519</v>
      </c>
      <c r="Y5" s="120">
        <f t="shared" ref="Y5:Y14" si="11">M5/M$14*100</f>
        <v>15.4852862759743</v>
      </c>
      <c r="Z5" s="101">
        <f>O5/N5</f>
        <v>1.068212978416778</v>
      </c>
      <c r="AA5" s="7">
        <f>Q5/P5</f>
        <v>1.1771765567298036</v>
      </c>
      <c r="AB5" s="7">
        <f>S5/R5</f>
        <v>1.1981263130539024</v>
      </c>
      <c r="AC5" s="7">
        <f>U5/T5</f>
        <v>1.1267629298182</v>
      </c>
      <c r="AD5" s="7">
        <f>W5/V5</f>
        <v>1.0482740145550762</v>
      </c>
      <c r="AE5" s="7">
        <f>Y5/X5</f>
        <v>0.97817851181823656</v>
      </c>
      <c r="AF5" s="1">
        <v>0.17805767626234775</v>
      </c>
    </row>
    <row r="6" spans="1:64" x14ac:dyDescent="0.25">
      <c r="A6" s="2" t="s">
        <v>29</v>
      </c>
      <c r="B6" s="1">
        <v>1924843154.348</v>
      </c>
      <c r="C6" s="9">
        <v>2712287228.737</v>
      </c>
      <c r="D6">
        <v>12429950000</v>
      </c>
      <c r="E6">
        <v>16900050000</v>
      </c>
      <c r="F6" s="1">
        <v>12521970000</v>
      </c>
      <c r="G6" s="9">
        <v>16532260000</v>
      </c>
      <c r="H6">
        <v>13325700000</v>
      </c>
      <c r="I6">
        <v>35013990000</v>
      </c>
      <c r="J6" s="1">
        <v>15595030000</v>
      </c>
      <c r="K6" s="9">
        <v>19402320000</v>
      </c>
      <c r="L6">
        <v>12283830000</v>
      </c>
      <c r="M6">
        <v>19068930000</v>
      </c>
      <c r="N6" s="17">
        <f t="shared" si="0"/>
        <v>17.26224874047784</v>
      </c>
      <c r="O6" s="123">
        <f t="shared" si="1"/>
        <v>17.562480563601529</v>
      </c>
      <c r="P6" s="120">
        <f t="shared" si="2"/>
        <v>11.98796881452872</v>
      </c>
      <c r="Q6" s="120">
        <f t="shared" si="3"/>
        <v>12.535639124554498</v>
      </c>
      <c r="R6" s="17">
        <f t="shared" si="4"/>
        <v>10.381919670296901</v>
      </c>
      <c r="S6" s="123">
        <f t="shared" si="5"/>
        <v>10.285475182662301</v>
      </c>
      <c r="T6" s="120">
        <f t="shared" si="6"/>
        <v>10.038760461948264</v>
      </c>
      <c r="U6" s="120">
        <f t="shared" si="7"/>
        <v>11.649521552010297</v>
      </c>
      <c r="V6" s="17">
        <f t="shared" si="8"/>
        <v>10.112345445303975</v>
      </c>
      <c r="W6" s="123">
        <f t="shared" si="9"/>
        <v>9.8010049445865661</v>
      </c>
      <c r="X6" s="120">
        <f t="shared" si="10"/>
        <v>10.177903414519255</v>
      </c>
      <c r="Y6" s="120">
        <f t="shared" si="11"/>
        <v>11.165989861578927</v>
      </c>
      <c r="Z6" s="101">
        <f t="shared" ref="Z6:Z13" si="12">O6/N6</f>
        <v>1.0173923935193727</v>
      </c>
      <c r="AA6" s="7">
        <f t="shared" ref="AA6:AA13" si="13">Q6/P6</f>
        <v>1.0456849962240504</v>
      </c>
      <c r="AB6" s="7">
        <f t="shared" ref="AB6:AB13" si="14">S6/R6</f>
        <v>0.9907103415651991</v>
      </c>
      <c r="AC6" s="7">
        <f t="shared" ref="AC6:AC13" si="15">U6/T6</f>
        <v>1.1604541811877664</v>
      </c>
      <c r="AD6" s="7">
        <f t="shared" ref="AD6:AD13" si="16">W6/V6</f>
        <v>0.96921184087298062</v>
      </c>
      <c r="AE6" s="7">
        <f t="shared" ref="AE6:AE13" si="17">Y6/X6</f>
        <v>1.0970815311186899</v>
      </c>
      <c r="AF6" s="1">
        <v>0.39694288429300728</v>
      </c>
    </row>
    <row r="7" spans="1:64" x14ac:dyDescent="0.25">
      <c r="A7" s="2" t="s">
        <v>30</v>
      </c>
      <c r="B7" s="1">
        <v>769094600.54999995</v>
      </c>
      <c r="C7" s="9">
        <v>988266812.59200001</v>
      </c>
      <c r="D7">
        <v>17394050000</v>
      </c>
      <c r="E7">
        <v>21024730000</v>
      </c>
      <c r="F7" s="1">
        <v>22307590000</v>
      </c>
      <c r="G7" s="9">
        <v>27896070000</v>
      </c>
      <c r="H7">
        <v>24010610000</v>
      </c>
      <c r="I7">
        <v>52922990000</v>
      </c>
      <c r="J7" s="1">
        <v>27558350000</v>
      </c>
      <c r="K7" s="9">
        <v>33553240000</v>
      </c>
      <c r="L7">
        <v>23099010000</v>
      </c>
      <c r="M7">
        <v>36925930000</v>
      </c>
      <c r="N7" s="17">
        <f t="shared" si="0"/>
        <v>6.8973423988665763</v>
      </c>
      <c r="O7" s="123">
        <f t="shared" si="1"/>
        <v>6.3991809215138336</v>
      </c>
      <c r="P7" s="120">
        <f t="shared" si="2"/>
        <v>16.775556535493166</v>
      </c>
      <c r="Q7" s="120">
        <f t="shared" si="3"/>
        <v>15.595127113304086</v>
      </c>
      <c r="R7" s="17">
        <f t="shared" si="4"/>
        <v>18.495141532675643</v>
      </c>
      <c r="S7" s="123">
        <f t="shared" si="5"/>
        <v>17.355421199449459</v>
      </c>
      <c r="T7" s="120">
        <f t="shared" si="6"/>
        <v>18.088112619619203</v>
      </c>
      <c r="U7" s="120">
        <f t="shared" si="7"/>
        <v>17.608033606047911</v>
      </c>
      <c r="V7" s="17">
        <f t="shared" si="8"/>
        <v>17.869767169578566</v>
      </c>
      <c r="W7" s="123">
        <f t="shared" si="9"/>
        <v>16.949286020790286</v>
      </c>
      <c r="X7" s="120">
        <f t="shared" si="10"/>
        <v>19.138940603298355</v>
      </c>
      <c r="Y7" s="120">
        <f t="shared" si="11"/>
        <v>21.622322805179586</v>
      </c>
      <c r="Z7" s="101">
        <f t="shared" si="12"/>
        <v>0.92777486623911776</v>
      </c>
      <c r="AA7" s="7">
        <f t="shared" si="13"/>
        <v>0.92963396357721029</v>
      </c>
      <c r="AB7" s="7">
        <f t="shared" si="14"/>
        <v>0.93837731215991926</v>
      </c>
      <c r="AC7" s="7">
        <f t="shared" si="15"/>
        <v>0.97345886640209356</v>
      </c>
      <c r="AD7" s="7">
        <f t="shared" si="16"/>
        <v>0.94848947162807451</v>
      </c>
      <c r="AE7" s="7">
        <f t="shared" si="17"/>
        <v>1.1297554683592701</v>
      </c>
      <c r="AF7" s="1">
        <v>0.19624342258477501</v>
      </c>
    </row>
    <row r="8" spans="1:64" x14ac:dyDescent="0.25">
      <c r="A8" s="2" t="s">
        <v>31</v>
      </c>
      <c r="B8" s="1">
        <v>461323541.53200001</v>
      </c>
      <c r="C8" s="9">
        <v>602804636.86500001</v>
      </c>
      <c r="D8">
        <v>8922629000</v>
      </c>
      <c r="E8">
        <v>11123290000</v>
      </c>
      <c r="F8" s="1">
        <v>11831780000</v>
      </c>
      <c r="G8" s="9">
        <v>14114670000</v>
      </c>
      <c r="H8">
        <v>12804670000</v>
      </c>
      <c r="I8">
        <v>30423510000</v>
      </c>
      <c r="J8" s="1">
        <v>14588680000</v>
      </c>
      <c r="K8" s="9">
        <v>22286210000</v>
      </c>
      <c r="L8">
        <v>12232290000</v>
      </c>
      <c r="M8">
        <v>20501670000</v>
      </c>
      <c r="N8" s="17">
        <f t="shared" si="0"/>
        <v>4.1372107154678819</v>
      </c>
      <c r="O8" s="123">
        <f t="shared" si="1"/>
        <v>3.9032535368756829</v>
      </c>
      <c r="P8" s="120">
        <f t="shared" si="2"/>
        <v>8.6053602947404926</v>
      </c>
      <c r="Q8" s="120">
        <f t="shared" si="3"/>
        <v>8.2507181527726718</v>
      </c>
      <c r="R8" s="17">
        <f t="shared" si="4"/>
        <v>9.8096856578178571</v>
      </c>
      <c r="S8" s="123">
        <f t="shared" si="5"/>
        <v>8.781381855624586</v>
      </c>
      <c r="T8" s="120">
        <f t="shared" si="6"/>
        <v>9.6462485966437086</v>
      </c>
      <c r="U8" s="120">
        <f t="shared" si="7"/>
        <v>10.122220730422349</v>
      </c>
      <c r="V8" s="17">
        <f t="shared" si="8"/>
        <v>9.4597940338041795</v>
      </c>
      <c r="W8" s="123">
        <f t="shared" si="9"/>
        <v>11.257790532580362</v>
      </c>
      <c r="X8" s="120">
        <f t="shared" si="10"/>
        <v>10.135199376610531</v>
      </c>
      <c r="Y8" s="120">
        <f t="shared" si="11"/>
        <v>12.004944135063521</v>
      </c>
      <c r="Z8" s="101">
        <f t="shared" si="12"/>
        <v>0.94345050453497614</v>
      </c>
      <c r="AA8" s="7">
        <f t="shared" si="13"/>
        <v>0.95878822852024281</v>
      </c>
      <c r="AB8" s="7">
        <f t="shared" si="14"/>
        <v>0.89517464289248028</v>
      </c>
      <c r="AC8" s="7">
        <f t="shared" si="15"/>
        <v>1.049342718986555</v>
      </c>
      <c r="AD8" s="7">
        <f t="shared" si="16"/>
        <v>1.1900671930436453</v>
      </c>
      <c r="AE8" s="7">
        <f t="shared" si="17"/>
        <v>1.184480313506993</v>
      </c>
      <c r="AF8" s="1">
        <v>1.2101499683655349E-2</v>
      </c>
    </row>
    <row r="9" spans="1:64" x14ac:dyDescent="0.25">
      <c r="A9" s="2" t="s">
        <v>32</v>
      </c>
      <c r="B9" s="1">
        <v>2308550912.8130002</v>
      </c>
      <c r="C9" s="9">
        <v>3141439766.1090002</v>
      </c>
      <c r="D9">
        <v>14884900000</v>
      </c>
      <c r="E9">
        <v>21636960000</v>
      </c>
      <c r="F9" s="1">
        <v>15706620000</v>
      </c>
      <c r="G9" s="9">
        <v>24852760000</v>
      </c>
      <c r="H9">
        <v>17936870000</v>
      </c>
      <c r="I9">
        <v>41237820000</v>
      </c>
      <c r="J9" s="1">
        <v>20343010000</v>
      </c>
      <c r="K9" s="9">
        <v>25970250000</v>
      </c>
      <c r="L9">
        <v>15644310000</v>
      </c>
      <c r="M9">
        <v>19249600000</v>
      </c>
      <c r="N9" s="17">
        <f t="shared" si="0"/>
        <v>20.703390817593025</v>
      </c>
      <c r="O9" s="123">
        <f t="shared" si="1"/>
        <v>20.34130981758349</v>
      </c>
      <c r="P9" s="120">
        <f t="shared" si="2"/>
        <v>14.355626290321243</v>
      </c>
      <c r="Q9" s="120">
        <f t="shared" si="3"/>
        <v>16.049249695262482</v>
      </c>
      <c r="R9" s="17">
        <f t="shared" si="4"/>
        <v>13.022301373655958</v>
      </c>
      <c r="S9" s="123">
        <f t="shared" si="5"/>
        <v>15.462038838045272</v>
      </c>
      <c r="T9" s="120">
        <f t="shared" si="6"/>
        <v>13.512531526832058</v>
      </c>
      <c r="U9" s="120">
        <f t="shared" si="7"/>
        <v>13.720255042282279</v>
      </c>
      <c r="V9" s="17">
        <f t="shared" si="8"/>
        <v>13.19109642734084</v>
      </c>
      <c r="W9" s="123">
        <f t="shared" si="9"/>
        <v>13.118768717460039</v>
      </c>
      <c r="X9" s="120">
        <f t="shared" si="10"/>
        <v>12.962266342565613</v>
      </c>
      <c r="Y9" s="120">
        <f t="shared" si="11"/>
        <v>11.271782865606498</v>
      </c>
      <c r="Z9" s="101">
        <f t="shared" si="12"/>
        <v>0.98251102907733112</v>
      </c>
      <c r="AA9" s="7">
        <f t="shared" si="13"/>
        <v>1.1179762812635421</v>
      </c>
      <c r="AB9" s="7">
        <f t="shared" si="14"/>
        <v>1.187350714315742</v>
      </c>
      <c r="AC9" s="7">
        <f t="shared" si="15"/>
        <v>1.015372657228421</v>
      </c>
      <c r="AD9" s="7">
        <f t="shared" si="16"/>
        <v>0.99451692963665328</v>
      </c>
      <c r="AE9" s="7">
        <f t="shared" si="17"/>
        <v>0.8695842661859301</v>
      </c>
      <c r="AF9" s="1">
        <v>0.14947063298291707</v>
      </c>
    </row>
    <row r="10" spans="1:64" x14ac:dyDescent="0.25">
      <c r="A10" s="6" t="s">
        <v>33</v>
      </c>
      <c r="B10" s="1">
        <v>1527357570.4330001</v>
      </c>
      <c r="C10" s="9">
        <v>1907822682.8050001</v>
      </c>
      <c r="D10">
        <v>10616030000</v>
      </c>
      <c r="E10">
        <v>13077630000</v>
      </c>
      <c r="F10" s="1">
        <v>11539230000</v>
      </c>
      <c r="G10" s="9">
        <v>14721450000</v>
      </c>
      <c r="H10">
        <v>12645140000</v>
      </c>
      <c r="I10">
        <v>27986520000</v>
      </c>
      <c r="J10" s="1">
        <v>15368320000</v>
      </c>
      <c r="K10" s="9">
        <v>18296600000</v>
      </c>
      <c r="L10">
        <v>10811160000</v>
      </c>
      <c r="M10">
        <v>14017570000</v>
      </c>
      <c r="N10" s="17">
        <f t="shared" si="0"/>
        <v>13.697545297085334</v>
      </c>
      <c r="O10" s="123">
        <f t="shared" si="1"/>
        <v>12.35344783198472</v>
      </c>
      <c r="P10" s="120">
        <f t="shared" si="2"/>
        <v>10.238547747505125</v>
      </c>
      <c r="Q10" s="120">
        <f t="shared" si="3"/>
        <v>9.7003529743668011</v>
      </c>
      <c r="R10" s="17">
        <f t="shared" si="4"/>
        <v>9.5671335194925486</v>
      </c>
      <c r="S10" s="123">
        <f t="shared" si="5"/>
        <v>9.1588874496169268</v>
      </c>
      <c r="T10" s="120">
        <f t="shared" si="6"/>
        <v>9.5260685343209328</v>
      </c>
      <c r="U10" s="120">
        <f t="shared" si="7"/>
        <v>9.3114086085523873</v>
      </c>
      <c r="V10" s="17">
        <f t="shared" si="8"/>
        <v>9.9653390056943785</v>
      </c>
      <c r="W10" s="123">
        <f t="shared" si="9"/>
        <v>9.2424548749387991</v>
      </c>
      <c r="X10" s="120">
        <f t="shared" si="10"/>
        <v>8.9577063732495485</v>
      </c>
      <c r="Y10" s="120">
        <f t="shared" si="11"/>
        <v>8.2081188878438862</v>
      </c>
      <c r="Z10" s="101">
        <f t="shared" si="12"/>
        <v>0.90187311405448534</v>
      </c>
      <c r="AA10" s="7">
        <f t="shared" si="13"/>
        <v>0.94743446176051005</v>
      </c>
      <c r="AB10" s="7">
        <f t="shared" si="14"/>
        <v>0.95732827716433133</v>
      </c>
      <c r="AC10" s="7">
        <f t="shared" si="15"/>
        <v>0.97746605275878928</v>
      </c>
      <c r="AD10" s="7">
        <f t="shared" si="16"/>
        <v>0.9274601566145908</v>
      </c>
      <c r="AE10" s="7">
        <f t="shared" si="17"/>
        <v>0.91631926140779074</v>
      </c>
      <c r="AF10" s="1">
        <v>0.85874602176345927</v>
      </c>
    </row>
    <row r="11" spans="1:64" x14ac:dyDescent="0.25">
      <c r="A11" s="6" t="s">
        <v>34</v>
      </c>
      <c r="B11" s="1">
        <v>520078280.38099998</v>
      </c>
      <c r="C11" s="9">
        <v>579018224.09899998</v>
      </c>
      <c r="D11">
        <v>13859570000</v>
      </c>
      <c r="E11">
        <v>13131680000</v>
      </c>
      <c r="F11" s="1">
        <v>18875090000</v>
      </c>
      <c r="G11" s="9">
        <v>20764480000</v>
      </c>
      <c r="H11">
        <v>20432940000</v>
      </c>
      <c r="I11">
        <v>36223000000</v>
      </c>
      <c r="J11" s="1">
        <v>25546130000</v>
      </c>
      <c r="K11" s="9">
        <v>27358940000</v>
      </c>
      <c r="L11">
        <v>18575400000</v>
      </c>
      <c r="M11">
        <v>22171460000</v>
      </c>
      <c r="N11" s="17">
        <f t="shared" si="0"/>
        <v>4.6641310073380033</v>
      </c>
      <c r="O11" s="123">
        <f t="shared" si="1"/>
        <v>3.7492328242260107</v>
      </c>
      <c r="P11" s="120">
        <f t="shared" si="2"/>
        <v>13.366754728923111</v>
      </c>
      <c r="Q11" s="120">
        <f t="shared" si="3"/>
        <v>9.7404446483371245</v>
      </c>
      <c r="R11" s="17">
        <f t="shared" si="4"/>
        <v>15.649268298009368</v>
      </c>
      <c r="S11" s="123">
        <f t="shared" si="5"/>
        <v>12.918532839483996</v>
      </c>
      <c r="T11" s="120">
        <f t="shared" si="6"/>
        <v>15.392916709318172</v>
      </c>
      <c r="U11" s="120">
        <f t="shared" si="7"/>
        <v>12.051771854006613</v>
      </c>
      <c r="V11" s="17">
        <f t="shared" si="8"/>
        <v>16.564975594830102</v>
      </c>
      <c r="W11" s="123">
        <f t="shared" si="9"/>
        <v>13.820259959563968</v>
      </c>
      <c r="X11" s="120">
        <f t="shared" si="10"/>
        <v>15.390853429757737</v>
      </c>
      <c r="Y11" s="120">
        <f t="shared" si="11"/>
        <v>12.98270524756254</v>
      </c>
      <c r="Z11" s="101">
        <f t="shared" si="12"/>
        <v>0.80384380677288059</v>
      </c>
      <c r="AA11" s="7">
        <f t="shared" si="13"/>
        <v>0.72870676883601804</v>
      </c>
      <c r="AB11" s="7">
        <f t="shared" si="14"/>
        <v>0.82550395286706602</v>
      </c>
      <c r="AC11" s="7">
        <f t="shared" si="15"/>
        <v>0.78294270550499501</v>
      </c>
      <c r="AD11" s="7">
        <f t="shared" si="16"/>
        <v>0.83430608638368564</v>
      </c>
      <c r="AE11" s="7">
        <f t="shared" si="17"/>
        <v>0.84353381096209279</v>
      </c>
      <c r="AF11" s="1">
        <v>0.38314140200374075</v>
      </c>
    </row>
    <row r="12" spans="1:64" x14ac:dyDescent="0.25">
      <c r="A12" s="6" t="s">
        <v>35</v>
      </c>
      <c r="B12" s="1">
        <v>271002363.90799999</v>
      </c>
      <c r="C12" s="9">
        <v>252684969.11300001</v>
      </c>
      <c r="D12">
        <v>5249132000</v>
      </c>
      <c r="E12">
        <v>4762154000</v>
      </c>
      <c r="F12" s="1">
        <v>7668418000</v>
      </c>
      <c r="G12" s="9">
        <v>7227256000</v>
      </c>
      <c r="H12">
        <v>8209085000</v>
      </c>
      <c r="I12">
        <v>13237060000</v>
      </c>
      <c r="J12" s="1">
        <v>10220790000</v>
      </c>
      <c r="K12" s="9">
        <v>15183610000</v>
      </c>
      <c r="L12">
        <v>7244413000</v>
      </c>
      <c r="M12">
        <v>8212691000</v>
      </c>
      <c r="N12" s="17">
        <f t="shared" si="0"/>
        <v>2.430385148249651</v>
      </c>
      <c r="O12" s="123">
        <f t="shared" si="1"/>
        <v>1.6361743740642851</v>
      </c>
      <c r="P12" s="120">
        <f t="shared" si="2"/>
        <v>5.0624846213657158</v>
      </c>
      <c r="Q12" s="120">
        <f t="shared" si="3"/>
        <v>3.5323353480938637</v>
      </c>
      <c r="R12" s="17">
        <f t="shared" si="4"/>
        <v>6.3578574037678433</v>
      </c>
      <c r="S12" s="123">
        <f t="shared" si="5"/>
        <v>4.4964065546239418</v>
      </c>
      <c r="T12" s="120">
        <f t="shared" si="6"/>
        <v>6.1842183094901255</v>
      </c>
      <c r="U12" s="120">
        <f t="shared" si="7"/>
        <v>4.4041086364408466</v>
      </c>
      <c r="V12" s="17">
        <f t="shared" si="8"/>
        <v>6.6275062762885621</v>
      </c>
      <c r="W12" s="123">
        <f t="shared" si="9"/>
        <v>7.6699403311910137</v>
      </c>
      <c r="X12" s="120">
        <f t="shared" si="10"/>
        <v>6.0024386375330563</v>
      </c>
      <c r="Y12" s="120">
        <f t="shared" si="11"/>
        <v>4.8090178338417786</v>
      </c>
      <c r="Z12" s="101">
        <f t="shared" si="12"/>
        <v>0.6732160848014761</v>
      </c>
      <c r="AA12" s="7">
        <f t="shared" si="13"/>
        <v>0.69774737352998406</v>
      </c>
      <c r="AB12" s="7">
        <f t="shared" si="14"/>
        <v>0.70722041547506964</v>
      </c>
      <c r="AC12" s="7">
        <f t="shared" si="15"/>
        <v>0.71215284067226847</v>
      </c>
      <c r="AD12" s="7">
        <f t="shared" si="16"/>
        <v>1.1572890332268715</v>
      </c>
      <c r="AE12" s="7">
        <f t="shared" si="17"/>
        <v>0.80117734211744274</v>
      </c>
      <c r="AF12" s="1">
        <v>0.19420879789990766</v>
      </c>
    </row>
    <row r="13" spans="1:64" x14ac:dyDescent="0.25">
      <c r="A13" s="2" t="s">
        <v>36</v>
      </c>
      <c r="B13" s="1">
        <v>244380127.88299999</v>
      </c>
      <c r="C13" s="9">
        <v>637474330.89699996</v>
      </c>
      <c r="D13">
        <v>1693982000</v>
      </c>
      <c r="E13">
        <v>4634458000</v>
      </c>
      <c r="F13" s="1">
        <v>1944855000</v>
      </c>
      <c r="G13" s="9">
        <v>5537436000</v>
      </c>
      <c r="H13">
        <v>2235729000</v>
      </c>
      <c r="I13">
        <v>9578474000</v>
      </c>
      <c r="J13" s="1">
        <v>2820314000</v>
      </c>
      <c r="K13" s="9">
        <v>6069347000</v>
      </c>
      <c r="L13">
        <v>1694450000</v>
      </c>
      <c r="M13">
        <v>4183747000</v>
      </c>
      <c r="N13" s="17">
        <f t="shared" si="0"/>
        <v>2.1916334041123857</v>
      </c>
      <c r="O13" s="123">
        <f t="shared" si="1"/>
        <v>4.1277451840477806</v>
      </c>
      <c r="P13" s="120">
        <f t="shared" si="2"/>
        <v>1.6337477937057663</v>
      </c>
      <c r="Q13" s="120">
        <f t="shared" si="3"/>
        <v>3.4376166358031242</v>
      </c>
      <c r="R13" s="17">
        <f t="shared" si="4"/>
        <v>1.6124721893100911</v>
      </c>
      <c r="S13" s="123">
        <f t="shared" si="5"/>
        <v>3.4450922350350646</v>
      </c>
      <c r="T13" s="120">
        <f t="shared" si="6"/>
        <v>1.6842603307016615</v>
      </c>
      <c r="U13" s="120">
        <f t="shared" si="7"/>
        <v>3.1868587184257002</v>
      </c>
      <c r="V13" s="17">
        <f t="shared" si="8"/>
        <v>1.8287870835918258</v>
      </c>
      <c r="W13" s="123">
        <f t="shared" si="9"/>
        <v>3.065906549186471</v>
      </c>
      <c r="X13" s="120">
        <f t="shared" si="10"/>
        <v>1.4039553169273875</v>
      </c>
      <c r="Y13" s="120">
        <f t="shared" si="11"/>
        <v>2.4498320873489625</v>
      </c>
      <c r="Z13" s="101">
        <f t="shared" si="12"/>
        <v>1.8834104172269279</v>
      </c>
      <c r="AA13" s="7">
        <f t="shared" si="13"/>
        <v>2.1041293209680259</v>
      </c>
      <c r="AB13" s="7">
        <f t="shared" si="14"/>
        <v>2.1365281571206971</v>
      </c>
      <c r="AC13" s="7">
        <f t="shared" si="15"/>
        <v>1.8921414108815693</v>
      </c>
      <c r="AD13" s="7">
        <f t="shared" si="16"/>
        <v>1.6764699273602059</v>
      </c>
      <c r="AE13" s="7">
        <f t="shared" si="17"/>
        <v>1.7449501831087604</v>
      </c>
      <c r="AF13" s="1">
        <v>5.6628424948158729E-2</v>
      </c>
    </row>
    <row r="14" spans="1:64" s="128" customFormat="1" x14ac:dyDescent="0.25">
      <c r="A14" s="23" t="s">
        <v>20</v>
      </c>
      <c r="B14" s="129">
        <f>SUM(B5:B13)</f>
        <v>11150593316.584999</v>
      </c>
      <c r="C14" s="130">
        <f>SUM(C5:C13)</f>
        <v>15443645440.145002</v>
      </c>
      <c r="D14" s="124">
        <f t="shared" ref="D14:L14" si="18">SUM(D5:D13)</f>
        <v>103686873000</v>
      </c>
      <c r="E14" s="124">
        <f>SUM(E5:E13)</f>
        <v>134816022000</v>
      </c>
      <c r="F14" s="129">
        <f t="shared" si="18"/>
        <v>120613243000</v>
      </c>
      <c r="G14" s="130">
        <f>SUM(G5:G13)</f>
        <v>160734042000</v>
      </c>
      <c r="H14" s="124">
        <f t="shared" si="18"/>
        <v>132742484000</v>
      </c>
      <c r="I14" s="124">
        <f>SUM(I5:I13)</f>
        <v>300561614000</v>
      </c>
      <c r="J14" s="129">
        <f t="shared" si="18"/>
        <v>154217734000</v>
      </c>
      <c r="K14" s="130">
        <f>SUM(K5:K13)</f>
        <v>197962557000</v>
      </c>
      <c r="L14" s="124">
        <f t="shared" si="18"/>
        <v>120691163000</v>
      </c>
      <c r="M14" s="124">
        <f>SUM(M5:M13)</f>
        <v>170776888000</v>
      </c>
      <c r="N14" s="125">
        <f t="shared" si="0"/>
        <v>100</v>
      </c>
      <c r="O14" s="127">
        <f t="shared" si="1"/>
        <v>100</v>
      </c>
      <c r="P14" s="126">
        <f t="shared" si="2"/>
        <v>100</v>
      </c>
      <c r="Q14" s="126">
        <f t="shared" si="3"/>
        <v>100</v>
      </c>
      <c r="R14" s="125">
        <f t="shared" si="4"/>
        <v>100</v>
      </c>
      <c r="S14" s="127">
        <f t="shared" si="5"/>
        <v>100</v>
      </c>
      <c r="T14" s="126">
        <f t="shared" si="6"/>
        <v>100</v>
      </c>
      <c r="U14" s="126">
        <f t="shared" si="7"/>
        <v>100</v>
      </c>
      <c r="V14" s="125">
        <f t="shared" si="8"/>
        <v>100</v>
      </c>
      <c r="W14" s="127">
        <f t="shared" si="9"/>
        <v>100</v>
      </c>
      <c r="X14" s="126">
        <f t="shared" si="10"/>
        <v>100</v>
      </c>
      <c r="Y14" s="126">
        <f t="shared" si="11"/>
        <v>100</v>
      </c>
      <c r="Z14" s="132"/>
      <c r="AA14" s="23"/>
      <c r="AB14" s="23"/>
      <c r="AC14" s="23"/>
      <c r="AD14" s="23"/>
      <c r="AE14" s="23"/>
      <c r="AF14" s="131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</row>
    <row r="17" spans="2:13" x14ac:dyDescent="0.25"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</row>
  </sheetData>
  <mergeCells count="29">
    <mergeCell ref="AF1:AF4"/>
    <mergeCell ref="AB3:AB4"/>
    <mergeCell ref="AC3:AC4"/>
    <mergeCell ref="N3:O3"/>
    <mergeCell ref="P3:Q3"/>
    <mergeCell ref="R3:S3"/>
    <mergeCell ref="T3:U3"/>
    <mergeCell ref="V3:W3"/>
    <mergeCell ref="H3:I3"/>
    <mergeCell ref="J3:K3"/>
    <mergeCell ref="L3:M3"/>
    <mergeCell ref="Z3:Z4"/>
    <mergeCell ref="AA3:AA4"/>
    <mergeCell ref="A1:A4"/>
    <mergeCell ref="B1:M1"/>
    <mergeCell ref="N1:Y1"/>
    <mergeCell ref="Z1:AE1"/>
    <mergeCell ref="B2:G2"/>
    <mergeCell ref="H2:M2"/>
    <mergeCell ref="N2:S2"/>
    <mergeCell ref="T2:Y2"/>
    <mergeCell ref="Z2:AB2"/>
    <mergeCell ref="AC2:AE2"/>
    <mergeCell ref="X3:Y3"/>
    <mergeCell ref="AD3:AD4"/>
    <mergeCell ref="AE3:AE4"/>
    <mergeCell ref="B3:C3"/>
    <mergeCell ref="D3:E3"/>
    <mergeCell ref="F3:G3"/>
  </mergeCells>
  <conditionalFormatting sqref="Z14:AE14">
    <cfRule type="colorScale" priority="7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Z5:AE14">
    <cfRule type="colorScale" priority="9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Z5:AE13">
    <cfRule type="colorScale" priority="1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"/>
  <sheetViews>
    <sheetView topLeftCell="L1" zoomScale="80" zoomScaleNormal="80" workbookViewId="0">
      <selection activeCell="AG19" sqref="AG19"/>
    </sheetView>
  </sheetViews>
  <sheetFormatPr defaultRowHeight="15" x14ac:dyDescent="0.25"/>
  <cols>
    <col min="1" max="1" width="16" bestFit="1" customWidth="1"/>
    <col min="32" max="58" width="9.140625" style="2"/>
  </cols>
  <sheetData>
    <row r="1" spans="1:58" s="3" customFormat="1" x14ac:dyDescent="0.25">
      <c r="A1" s="187" t="s">
        <v>23</v>
      </c>
      <c r="B1" s="196" t="s">
        <v>21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 t="s">
        <v>57</v>
      </c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 t="s">
        <v>62</v>
      </c>
      <c r="AA1" s="182"/>
      <c r="AB1" s="182"/>
      <c r="AC1" s="182"/>
      <c r="AD1" s="182"/>
      <c r="AE1" s="182"/>
      <c r="AF1" s="310" t="s">
        <v>243</v>
      </c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</row>
    <row r="2" spans="1:58" s="3" customFormat="1" x14ac:dyDescent="0.25">
      <c r="A2" s="187"/>
      <c r="B2" s="234" t="s">
        <v>11</v>
      </c>
      <c r="C2" s="235"/>
      <c r="D2" s="235"/>
      <c r="E2" s="235"/>
      <c r="F2" s="235"/>
      <c r="G2" s="235"/>
      <c r="H2" s="236" t="s">
        <v>12</v>
      </c>
      <c r="I2" s="237"/>
      <c r="J2" s="237"/>
      <c r="K2" s="237"/>
      <c r="L2" s="237"/>
      <c r="M2" s="237"/>
      <c r="N2" s="234" t="s">
        <v>11</v>
      </c>
      <c r="O2" s="235"/>
      <c r="P2" s="235"/>
      <c r="Q2" s="235"/>
      <c r="R2" s="235"/>
      <c r="S2" s="235"/>
      <c r="T2" s="236" t="s">
        <v>12</v>
      </c>
      <c r="U2" s="237"/>
      <c r="V2" s="237"/>
      <c r="W2" s="237"/>
      <c r="X2" s="237"/>
      <c r="Y2" s="237"/>
      <c r="Z2" s="202" t="s">
        <v>11</v>
      </c>
      <c r="AA2" s="203"/>
      <c r="AB2" s="203"/>
      <c r="AC2" s="214" t="s">
        <v>12</v>
      </c>
      <c r="AD2" s="215"/>
      <c r="AE2" s="215"/>
      <c r="AF2" s="310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</row>
    <row r="3" spans="1:58" s="65" customFormat="1" x14ac:dyDescent="0.25">
      <c r="A3" s="187"/>
      <c r="B3" s="245" t="s">
        <v>103</v>
      </c>
      <c r="C3" s="246"/>
      <c r="D3" s="245" t="s">
        <v>104</v>
      </c>
      <c r="E3" s="246"/>
      <c r="F3" s="245" t="s">
        <v>105</v>
      </c>
      <c r="G3" s="246"/>
      <c r="H3" s="245" t="s">
        <v>103</v>
      </c>
      <c r="I3" s="246"/>
      <c r="J3" s="245" t="s">
        <v>104</v>
      </c>
      <c r="K3" s="246"/>
      <c r="L3" s="245" t="s">
        <v>105</v>
      </c>
      <c r="M3" s="246"/>
      <c r="N3" s="245" t="s">
        <v>103</v>
      </c>
      <c r="O3" s="246"/>
      <c r="P3" s="245" t="s">
        <v>104</v>
      </c>
      <c r="Q3" s="246"/>
      <c r="R3" s="245" t="s">
        <v>105</v>
      </c>
      <c r="S3" s="246"/>
      <c r="T3" s="245" t="s">
        <v>103</v>
      </c>
      <c r="U3" s="246"/>
      <c r="V3" s="245" t="s">
        <v>104</v>
      </c>
      <c r="W3" s="246"/>
      <c r="X3" s="245" t="s">
        <v>105</v>
      </c>
      <c r="Y3" s="246"/>
      <c r="Z3" s="241" t="s">
        <v>103</v>
      </c>
      <c r="AA3" s="239" t="s">
        <v>104</v>
      </c>
      <c r="AB3" s="239" t="s">
        <v>105</v>
      </c>
      <c r="AC3" s="239" t="s">
        <v>103</v>
      </c>
      <c r="AD3" s="239" t="s">
        <v>104</v>
      </c>
      <c r="AE3" s="243" t="s">
        <v>105</v>
      </c>
      <c r="AF3" s="310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58" s="102" customFormat="1" x14ac:dyDescent="0.25">
      <c r="A4" s="188"/>
      <c r="B4" s="47" t="s">
        <v>0</v>
      </c>
      <c r="C4" s="49" t="s">
        <v>1</v>
      </c>
      <c r="D4" s="48" t="s">
        <v>0</v>
      </c>
      <c r="E4" s="49" t="s">
        <v>1</v>
      </c>
      <c r="F4" s="47" t="s">
        <v>0</v>
      </c>
      <c r="G4" s="49" t="s">
        <v>1</v>
      </c>
      <c r="H4" s="48" t="s">
        <v>0</v>
      </c>
      <c r="I4" s="49" t="s">
        <v>1</v>
      </c>
      <c r="J4" s="47" t="s">
        <v>0</v>
      </c>
      <c r="K4" s="49" t="s">
        <v>1</v>
      </c>
      <c r="L4" s="48" t="s">
        <v>0</v>
      </c>
      <c r="M4" s="49" t="s">
        <v>1</v>
      </c>
      <c r="N4" s="47" t="s">
        <v>0</v>
      </c>
      <c r="O4" s="49" t="s">
        <v>1</v>
      </c>
      <c r="P4" s="48" t="s">
        <v>0</v>
      </c>
      <c r="Q4" s="48" t="s">
        <v>1</v>
      </c>
      <c r="R4" s="47" t="s">
        <v>0</v>
      </c>
      <c r="S4" s="49" t="s">
        <v>1</v>
      </c>
      <c r="T4" s="48" t="s">
        <v>0</v>
      </c>
      <c r="U4" s="48" t="s">
        <v>1</v>
      </c>
      <c r="V4" s="47" t="s">
        <v>0</v>
      </c>
      <c r="W4" s="49" t="s">
        <v>1</v>
      </c>
      <c r="X4" s="48" t="s">
        <v>0</v>
      </c>
      <c r="Y4" s="48" t="s">
        <v>1</v>
      </c>
      <c r="Z4" s="242"/>
      <c r="AA4" s="240"/>
      <c r="AB4" s="240"/>
      <c r="AC4" s="240"/>
      <c r="AD4" s="240"/>
      <c r="AE4" s="244"/>
      <c r="AF4" s="310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</row>
    <row r="5" spans="1:58" x14ac:dyDescent="0.25">
      <c r="A5" s="2" t="s">
        <v>28</v>
      </c>
      <c r="B5" s="1">
        <v>4392992.79</v>
      </c>
      <c r="C5" s="9">
        <v>180322.071</v>
      </c>
      <c r="D5">
        <v>864915.01399999997</v>
      </c>
      <c r="E5">
        <v>11129.763000000001</v>
      </c>
      <c r="F5" s="1">
        <v>10488460.290999999</v>
      </c>
      <c r="G5" s="9">
        <v>2323838.145</v>
      </c>
      <c r="H5">
        <v>3784966.3220000002</v>
      </c>
      <c r="I5">
        <v>176251.81899999999</v>
      </c>
      <c r="J5" s="1">
        <v>1467379.693</v>
      </c>
      <c r="K5" s="9">
        <v>87137.107999999993</v>
      </c>
      <c r="L5">
        <v>10983815.640000001</v>
      </c>
      <c r="M5">
        <v>1539672.1950000001</v>
      </c>
      <c r="N5" s="17">
        <f t="shared" ref="N5:N14" si="0">B5/B$14*100</f>
        <v>1.8520047146288636</v>
      </c>
      <c r="O5" s="123">
        <f t="shared" ref="O5:O14" si="1">C5/C$14*100</f>
        <v>0.9035242987893729</v>
      </c>
      <c r="P5" s="120">
        <f t="shared" ref="P5:P14" si="2">D5/D$14*100</f>
        <v>0.8233725799209255</v>
      </c>
      <c r="Q5" s="120">
        <f t="shared" ref="Q5:Q14" si="3">E5/E$14*100</f>
        <v>0.1691826740682725</v>
      </c>
      <c r="R5" s="17">
        <f t="shared" ref="R5:R14" si="4">F5/F$14*100</f>
        <v>0.97922943128709128</v>
      </c>
      <c r="S5" s="123">
        <f t="shared" ref="S5:S14" si="5">G5/G$14*100</f>
        <v>0.9612027488234407</v>
      </c>
      <c r="T5" s="120">
        <f t="shared" ref="T5:T14" si="6">H5/H$14*100</f>
        <v>1.276136326977374</v>
      </c>
      <c r="U5" s="120">
        <f t="shared" ref="U5:U14" si="7">I5/I$14*100</f>
        <v>0.59536517785089949</v>
      </c>
      <c r="V5" s="17">
        <f t="shared" ref="V5:V14" si="8">J5/J$14*100</f>
        <v>1.3853873091624429</v>
      </c>
      <c r="W5" s="123">
        <f t="shared" ref="W5:W14" si="9">K5/K$14*100</f>
        <v>0.68858855518045969</v>
      </c>
      <c r="X5" s="120">
        <f t="shared" ref="X5:X14" si="10">L5/L$14*100</f>
        <v>8.9903045342503809</v>
      </c>
      <c r="Y5" s="120">
        <f t="shared" ref="Y5:Y14" si="11">M5/M$14*100</f>
        <v>5.5278046443666646</v>
      </c>
      <c r="Z5" s="101">
        <f>O5/N5</f>
        <v>0.4878628502684112</v>
      </c>
      <c r="AA5" s="7">
        <f>Q5/P5</f>
        <v>0.20547523465564077</v>
      </c>
      <c r="AB5" s="7">
        <f>S5/R5</f>
        <v>0.98159095112168304</v>
      </c>
      <c r="AC5" s="7">
        <f>U5/T5</f>
        <v>0.46653728544901407</v>
      </c>
      <c r="AD5" s="7">
        <f>W5/V5</f>
        <v>0.49703685794318159</v>
      </c>
      <c r="AE5" s="7">
        <f>Y5/X5</f>
        <v>0.61486289183056886</v>
      </c>
      <c r="AF5" s="101">
        <v>0.78599742193381583</v>
      </c>
    </row>
    <row r="6" spans="1:58" x14ac:dyDescent="0.25">
      <c r="A6" s="2" t="s">
        <v>29</v>
      </c>
      <c r="B6" s="1">
        <v>4535129.7980000004</v>
      </c>
      <c r="C6" s="9">
        <v>181355.606</v>
      </c>
      <c r="D6">
        <v>3813649.6069999998</v>
      </c>
      <c r="E6">
        <v>99055.175000000003</v>
      </c>
      <c r="F6" s="1">
        <v>33365136.125</v>
      </c>
      <c r="G6" s="9">
        <v>9440370.3780000005</v>
      </c>
      <c r="H6">
        <v>11924100.029999999</v>
      </c>
      <c r="I6">
        <v>854847.81299999997</v>
      </c>
      <c r="J6" s="1">
        <v>3391195.787</v>
      </c>
      <c r="K6" s="9">
        <v>240351.66099999999</v>
      </c>
      <c r="L6">
        <v>3571076.6430000002</v>
      </c>
      <c r="M6">
        <v>540690.78099999996</v>
      </c>
      <c r="N6" s="17">
        <f t="shared" si="0"/>
        <v>1.9119270549382907</v>
      </c>
      <c r="O6" s="123">
        <f t="shared" si="1"/>
        <v>0.90870294376039962</v>
      </c>
      <c r="P6" s="120">
        <f t="shared" si="2"/>
        <v>3.6304775209163078</v>
      </c>
      <c r="Q6" s="120">
        <f t="shared" si="3"/>
        <v>1.5057301208301284</v>
      </c>
      <c r="R6" s="17">
        <f t="shared" si="4"/>
        <v>3.11505429453126</v>
      </c>
      <c r="S6" s="123">
        <f t="shared" si="5"/>
        <v>3.9047943062510422</v>
      </c>
      <c r="T6" s="120">
        <f t="shared" si="6"/>
        <v>4.0203203728254984</v>
      </c>
      <c r="U6" s="120">
        <f t="shared" si="7"/>
        <v>2.8876105966440977</v>
      </c>
      <c r="V6" s="17">
        <f t="shared" si="8"/>
        <v>3.2017068442523029</v>
      </c>
      <c r="W6" s="123">
        <f t="shared" si="9"/>
        <v>1.8993446854262557</v>
      </c>
      <c r="X6" s="120">
        <f t="shared" si="10"/>
        <v>2.9229429542499612</v>
      </c>
      <c r="Y6" s="120">
        <f t="shared" si="11"/>
        <v>1.9412138636289649</v>
      </c>
      <c r="Z6" s="101">
        <f t="shared" ref="Z6:Z13" si="12">O6/N6</f>
        <v>0.47528117843895923</v>
      </c>
      <c r="AA6" s="7">
        <f t="shared" ref="AA6:AA13" si="13">Q6/P6</f>
        <v>0.4147471268325309</v>
      </c>
      <c r="AB6" s="7">
        <f t="shared" ref="AB6:AB13" si="14">S6/R6</f>
        <v>1.2535236747257463</v>
      </c>
      <c r="AC6" s="7">
        <f t="shared" ref="AC6:AC13" si="15">U6/T6</f>
        <v>0.71825385264375652</v>
      </c>
      <c r="AD6" s="7">
        <f t="shared" ref="AD6:AD13" si="16">W6/V6</f>
        <v>0.59322879258479122</v>
      </c>
      <c r="AE6" s="7">
        <f t="shared" ref="AE6:AE13" si="17">Y6/X6</f>
        <v>0.66412991769354868</v>
      </c>
      <c r="AF6" s="101">
        <v>0.90657461298055642</v>
      </c>
    </row>
    <row r="7" spans="1:58" x14ac:dyDescent="0.25">
      <c r="A7" s="2" t="s">
        <v>30</v>
      </c>
      <c r="B7" s="1">
        <v>9021082.0879999995</v>
      </c>
      <c r="C7" s="9">
        <v>483656.62699999998</v>
      </c>
      <c r="D7">
        <v>6095210.9079999998</v>
      </c>
      <c r="E7">
        <v>311900.69099999999</v>
      </c>
      <c r="F7" s="1">
        <v>207550313.942</v>
      </c>
      <c r="G7" s="9">
        <v>45015381.791000001</v>
      </c>
      <c r="H7">
        <v>17967614.453000002</v>
      </c>
      <c r="I7">
        <v>2014370.8829999999</v>
      </c>
      <c r="J7" s="1">
        <v>5564539.3339999998</v>
      </c>
      <c r="K7" s="9">
        <v>460501.98200000002</v>
      </c>
      <c r="L7">
        <v>7692458.875</v>
      </c>
      <c r="M7">
        <v>1552452.1740000001</v>
      </c>
      <c r="N7" s="17">
        <f t="shared" si="0"/>
        <v>3.8031217797719155</v>
      </c>
      <c r="O7" s="123">
        <f t="shared" si="1"/>
        <v>2.4234166807290509</v>
      </c>
      <c r="P7" s="120">
        <f t="shared" si="2"/>
        <v>5.8024539396909196</v>
      </c>
      <c r="Q7" s="120">
        <f t="shared" si="3"/>
        <v>4.7411784911432502</v>
      </c>
      <c r="R7" s="17">
        <f t="shared" si="4"/>
        <v>19.377427214867637</v>
      </c>
      <c r="S7" s="123">
        <f t="shared" si="5"/>
        <v>18.619587947613219</v>
      </c>
      <c r="T7" s="120">
        <f t="shared" si="6"/>
        <v>6.0579470362317798</v>
      </c>
      <c r="U7" s="120">
        <f t="shared" si="7"/>
        <v>6.8043909323566671</v>
      </c>
      <c r="V7" s="17">
        <f t="shared" si="8"/>
        <v>5.2536110533859164</v>
      </c>
      <c r="W7" s="123">
        <f t="shared" si="9"/>
        <v>3.6390511656999003</v>
      </c>
      <c r="X7" s="120">
        <f t="shared" si="10"/>
        <v>6.2963136099621453</v>
      </c>
      <c r="Y7" s="120">
        <f t="shared" si="11"/>
        <v>5.5736879353038686</v>
      </c>
      <c r="Z7" s="101">
        <f t="shared" si="12"/>
        <v>0.63721774401722953</v>
      </c>
      <c r="AA7" s="7">
        <f t="shared" si="13"/>
        <v>0.81709885859012943</v>
      </c>
      <c r="AB7" s="7">
        <f t="shared" si="14"/>
        <v>0.96089061469042936</v>
      </c>
      <c r="AC7" s="7">
        <f t="shared" si="15"/>
        <v>1.1232173030996317</v>
      </c>
      <c r="AD7" s="7">
        <f t="shared" si="16"/>
        <v>0.69267616668244913</v>
      </c>
      <c r="AE7" s="7">
        <f t="shared" si="17"/>
        <v>0.88523035550279372</v>
      </c>
      <c r="AF7" s="101">
        <v>0.69041838855807924</v>
      </c>
    </row>
    <row r="8" spans="1:58" x14ac:dyDescent="0.25">
      <c r="A8" s="2" t="s">
        <v>31</v>
      </c>
      <c r="B8" s="1">
        <v>2089158.4790000001</v>
      </c>
      <c r="C8" s="9">
        <v>49543.938999999998</v>
      </c>
      <c r="D8">
        <v>1275905.071</v>
      </c>
      <c r="E8">
        <v>24196.156999999999</v>
      </c>
      <c r="F8" s="1">
        <v>26720922.532000002</v>
      </c>
      <c r="G8" s="9">
        <v>10174299.645</v>
      </c>
      <c r="H8">
        <v>5434132.8370000003</v>
      </c>
      <c r="I8">
        <v>79291.264999999999</v>
      </c>
      <c r="J8" s="1">
        <v>1363492.47</v>
      </c>
      <c r="K8" s="9">
        <v>201467.43100000001</v>
      </c>
      <c r="L8">
        <v>1807867.4580000001</v>
      </c>
      <c r="M8">
        <v>280653.76199999999</v>
      </c>
      <c r="N8" s="17">
        <f t="shared" si="0"/>
        <v>0.88075067218921288</v>
      </c>
      <c r="O8" s="123">
        <f t="shared" si="1"/>
        <v>0.24824555583236657</v>
      </c>
      <c r="P8" s="120">
        <f t="shared" si="2"/>
        <v>1.2146225155521022</v>
      </c>
      <c r="Q8" s="120">
        <f t="shared" si="3"/>
        <v>0.36780392749025737</v>
      </c>
      <c r="R8" s="17">
        <f t="shared" si="4"/>
        <v>2.4947335498737973</v>
      </c>
      <c r="S8" s="123">
        <f t="shared" si="5"/>
        <v>4.2083674403784075</v>
      </c>
      <c r="T8" s="120">
        <f t="shared" si="6"/>
        <v>1.8321680376939209</v>
      </c>
      <c r="U8" s="120">
        <f t="shared" si="7"/>
        <v>0.26783983482603269</v>
      </c>
      <c r="V8" s="17">
        <f t="shared" si="8"/>
        <v>1.2873049648210944</v>
      </c>
      <c r="W8" s="123">
        <f t="shared" si="9"/>
        <v>1.5920676094530128</v>
      </c>
      <c r="X8" s="120">
        <f t="shared" si="10"/>
        <v>1.4797479799088389</v>
      </c>
      <c r="Y8" s="120">
        <f t="shared" si="11"/>
        <v>1.007616539469024</v>
      </c>
      <c r="Z8" s="101">
        <f t="shared" si="12"/>
        <v>0.28185678838634554</v>
      </c>
      <c r="AA8" s="7">
        <f t="shared" si="13"/>
        <v>0.30281336199590653</v>
      </c>
      <c r="AB8" s="7">
        <f t="shared" si="14"/>
        <v>1.6869005672334423</v>
      </c>
      <c r="AC8" s="7">
        <f t="shared" si="15"/>
        <v>0.14618737436504586</v>
      </c>
      <c r="AD8" s="7">
        <f t="shared" si="16"/>
        <v>1.2367447131490505</v>
      </c>
      <c r="AE8" s="7">
        <f t="shared" si="17"/>
        <v>0.68093793885841225</v>
      </c>
      <c r="AF8" s="101">
        <v>0.94973474434293137</v>
      </c>
    </row>
    <row r="9" spans="1:58" x14ac:dyDescent="0.25">
      <c r="A9" s="2" t="s">
        <v>32</v>
      </c>
      <c r="B9" s="1">
        <v>74972571.431999996</v>
      </c>
      <c r="C9" s="9">
        <v>4519192.5549999997</v>
      </c>
      <c r="D9">
        <v>37422743.119000003</v>
      </c>
      <c r="E9">
        <v>1411155.4339999999</v>
      </c>
      <c r="F9" s="1">
        <v>173785624.33899999</v>
      </c>
      <c r="G9" s="9">
        <v>38697656.777000003</v>
      </c>
      <c r="H9">
        <v>101136527.919</v>
      </c>
      <c r="I9">
        <v>6795834.0389999999</v>
      </c>
      <c r="J9" s="1">
        <v>38710758.641999997</v>
      </c>
      <c r="K9" s="9">
        <v>3507126.594</v>
      </c>
      <c r="L9">
        <v>35404089.211000003</v>
      </c>
      <c r="M9">
        <v>5785912.2089999998</v>
      </c>
      <c r="N9" s="17">
        <f t="shared" si="0"/>
        <v>31.607052958516974</v>
      </c>
      <c r="O9" s="123">
        <f t="shared" si="1"/>
        <v>22.643929618302408</v>
      </c>
      <c r="P9" s="120">
        <f t="shared" si="2"/>
        <v>35.625304279443455</v>
      </c>
      <c r="Q9" s="120">
        <f t="shared" si="3"/>
        <v>21.450865562015434</v>
      </c>
      <c r="R9" s="17">
        <f t="shared" si="4"/>
        <v>16.225069587513879</v>
      </c>
      <c r="S9" s="123">
        <f t="shared" si="5"/>
        <v>16.006404812275964</v>
      </c>
      <c r="T9" s="120">
        <f t="shared" si="6"/>
        <v>34.099113778533983</v>
      </c>
      <c r="U9" s="120">
        <f t="shared" si="7"/>
        <v>22.955808139911635</v>
      </c>
      <c r="V9" s="17">
        <f t="shared" si="8"/>
        <v>36.547727903358115</v>
      </c>
      <c r="W9" s="123">
        <f t="shared" si="9"/>
        <v>27.71456718758014</v>
      </c>
      <c r="X9" s="120">
        <f t="shared" si="10"/>
        <v>28.978412802698706</v>
      </c>
      <c r="Y9" s="120">
        <f t="shared" si="11"/>
        <v>20.772858329631642</v>
      </c>
      <c r="Z9" s="101">
        <f t="shared" si="12"/>
        <v>0.71642014989571112</v>
      </c>
      <c r="AA9" s="7">
        <f t="shared" si="13"/>
        <v>0.60212441678408435</v>
      </c>
      <c r="AB9" s="7">
        <f t="shared" si="14"/>
        <v>0.98652303005182851</v>
      </c>
      <c r="AC9" s="7">
        <f t="shared" si="15"/>
        <v>0.67320835048688965</v>
      </c>
      <c r="AD9" s="7">
        <f t="shared" si="16"/>
        <v>0.75831163187120154</v>
      </c>
      <c r="AE9" s="7">
        <f t="shared" si="17"/>
        <v>0.71683906468808067</v>
      </c>
      <c r="AF9" s="101">
        <v>0.78151081033391723</v>
      </c>
    </row>
    <row r="10" spans="1:58" x14ac:dyDescent="0.25">
      <c r="A10" s="6" t="s">
        <v>33</v>
      </c>
      <c r="B10" s="1">
        <v>39142689.228</v>
      </c>
      <c r="C10" s="9">
        <v>2658749.0260000001</v>
      </c>
      <c r="D10">
        <v>18853165.227000002</v>
      </c>
      <c r="E10">
        <v>1085238.425</v>
      </c>
      <c r="F10" s="1">
        <v>140657727.14899999</v>
      </c>
      <c r="G10" s="9">
        <v>28407889.971999999</v>
      </c>
      <c r="H10">
        <v>48380474.710000001</v>
      </c>
      <c r="I10">
        <v>4846424.5539999995</v>
      </c>
      <c r="J10" s="1">
        <v>18374845.122000001</v>
      </c>
      <c r="K10" s="9">
        <v>2110881.034</v>
      </c>
      <c r="L10">
        <v>17668270.306000002</v>
      </c>
      <c r="M10">
        <v>3167429.517</v>
      </c>
      <c r="N10" s="17">
        <f t="shared" si="0"/>
        <v>16.501835641189029</v>
      </c>
      <c r="O10" s="123">
        <f t="shared" si="1"/>
        <v>13.321965170717112</v>
      </c>
      <c r="P10" s="120">
        <f t="shared" si="2"/>
        <v>17.947635364589097</v>
      </c>
      <c r="Q10" s="120">
        <f t="shared" si="3"/>
        <v>16.496626095554809</v>
      </c>
      <c r="R10" s="17">
        <f t="shared" si="4"/>
        <v>13.132164525658702</v>
      </c>
      <c r="S10" s="123">
        <f t="shared" si="5"/>
        <v>11.750277009658198</v>
      </c>
      <c r="T10" s="120">
        <f t="shared" si="6"/>
        <v>16.311923552655887</v>
      </c>
      <c r="U10" s="120">
        <f t="shared" si="7"/>
        <v>16.37085184654563</v>
      </c>
      <c r="V10" s="17">
        <f t="shared" si="8"/>
        <v>17.348118800662878</v>
      </c>
      <c r="W10" s="123">
        <f t="shared" si="9"/>
        <v>16.680935995258128</v>
      </c>
      <c r="X10" s="120">
        <f t="shared" si="10"/>
        <v>14.461561979056775</v>
      </c>
      <c r="Y10" s="120">
        <f t="shared" si="11"/>
        <v>11.371856718355989</v>
      </c>
      <c r="Z10" s="101">
        <f t="shared" si="12"/>
        <v>0.80730201538701096</v>
      </c>
      <c r="AA10" s="7">
        <f t="shared" si="13"/>
        <v>0.91915317870246316</v>
      </c>
      <c r="AB10" s="7">
        <f t="shared" si="14"/>
        <v>0.89477077344709943</v>
      </c>
      <c r="AC10" s="7">
        <f t="shared" si="15"/>
        <v>1.0036125901215462</v>
      </c>
      <c r="AD10" s="7">
        <f t="shared" si="16"/>
        <v>0.96154148971015485</v>
      </c>
      <c r="AE10" s="7">
        <f t="shared" si="17"/>
        <v>0.78635051558225211</v>
      </c>
      <c r="AF10" s="101">
        <v>0.70000609386537582</v>
      </c>
    </row>
    <row r="11" spans="1:58" x14ac:dyDescent="0.25">
      <c r="A11" s="6" t="s">
        <v>34</v>
      </c>
      <c r="B11" s="1">
        <v>70642509.276999995</v>
      </c>
      <c r="C11" s="9">
        <v>7328768.5630000001</v>
      </c>
      <c r="D11">
        <v>28666272.090999998</v>
      </c>
      <c r="E11">
        <v>2694194.003</v>
      </c>
      <c r="F11" s="1">
        <v>371549312.78799999</v>
      </c>
      <c r="G11" s="9">
        <v>68584984.878000006</v>
      </c>
      <c r="H11">
        <v>80008090.427000001</v>
      </c>
      <c r="I11">
        <v>10642021.756999999</v>
      </c>
      <c r="J11" s="1">
        <v>27985412.594999999</v>
      </c>
      <c r="K11" s="9">
        <v>4141525.568</v>
      </c>
      <c r="L11">
        <v>34782475.053999998</v>
      </c>
      <c r="M11">
        <v>10960541.994000001</v>
      </c>
      <c r="N11" s="17">
        <f t="shared" si="0"/>
        <v>29.781578638606693</v>
      </c>
      <c r="O11" s="123">
        <f t="shared" si="1"/>
        <v>36.72163058106279</v>
      </c>
      <c r="P11" s="120">
        <f t="shared" si="2"/>
        <v>27.289412284710203</v>
      </c>
      <c r="Q11" s="120">
        <f t="shared" si="3"/>
        <v>40.954236481607317</v>
      </c>
      <c r="R11" s="17">
        <f t="shared" si="4"/>
        <v>34.688792459718989</v>
      </c>
      <c r="S11" s="123">
        <f t="shared" si="5"/>
        <v>28.368617726062723</v>
      </c>
      <c r="T11" s="120">
        <f t="shared" si="6"/>
        <v>26.975466083416684</v>
      </c>
      <c r="U11" s="120">
        <f t="shared" si="7"/>
        <v>35.94793637874141</v>
      </c>
      <c r="V11" s="17">
        <f t="shared" si="8"/>
        <v>26.421679157575607</v>
      </c>
      <c r="W11" s="123">
        <f t="shared" si="9"/>
        <v>32.727814504838207</v>
      </c>
      <c r="X11" s="120">
        <f t="shared" si="10"/>
        <v>28.469618704418359</v>
      </c>
      <c r="Y11" s="120">
        <f t="shared" si="11"/>
        <v>39.351061307701976</v>
      </c>
      <c r="Z11" s="101">
        <f t="shared" si="12"/>
        <v>1.2330317014645931</v>
      </c>
      <c r="AA11" s="7">
        <f t="shared" si="13"/>
        <v>1.5007372109861554</v>
      </c>
      <c r="AB11" s="7">
        <f t="shared" si="14"/>
        <v>0.81780355309296737</v>
      </c>
      <c r="AC11" s="7">
        <f t="shared" si="15"/>
        <v>1.3326159506411865</v>
      </c>
      <c r="AD11" s="7">
        <f t="shared" si="16"/>
        <v>1.2386727697983764</v>
      </c>
      <c r="AE11" s="7">
        <f t="shared" si="17"/>
        <v>1.3822124460555163</v>
      </c>
      <c r="AF11" s="101">
        <v>0.57984476712887045</v>
      </c>
    </row>
    <row r="12" spans="1:58" x14ac:dyDescent="0.25">
      <c r="A12" s="6" t="s">
        <v>35</v>
      </c>
      <c r="B12" s="1">
        <v>14396230.323999999</v>
      </c>
      <c r="C12" s="9">
        <v>996735.49899999995</v>
      </c>
      <c r="D12">
        <v>4312915.9749999996</v>
      </c>
      <c r="E12">
        <v>330924.98499999999</v>
      </c>
      <c r="F12" s="1">
        <v>68630849.171000004</v>
      </c>
      <c r="G12" s="9">
        <v>17529196.385000002</v>
      </c>
      <c r="H12">
        <v>11195751.757999999</v>
      </c>
      <c r="I12">
        <v>1748777.2139999999</v>
      </c>
      <c r="J12" s="1">
        <v>3756595.7310000001</v>
      </c>
      <c r="K12" s="9">
        <v>930521.10400000005</v>
      </c>
      <c r="L12">
        <v>3732648.165</v>
      </c>
      <c r="M12">
        <v>2357879.0890000002</v>
      </c>
      <c r="N12" s="17">
        <f t="shared" si="0"/>
        <v>6.0691851108025627</v>
      </c>
      <c r="O12" s="123">
        <f t="shared" si="1"/>
        <v>4.9942568750358394</v>
      </c>
      <c r="P12" s="120">
        <f t="shared" si="2"/>
        <v>4.1057637985665991</v>
      </c>
      <c r="Q12" s="120">
        <f t="shared" si="3"/>
        <v>5.030365325685997</v>
      </c>
      <c r="R12" s="17">
        <f t="shared" si="4"/>
        <v>6.4075513028481828</v>
      </c>
      <c r="S12" s="123">
        <f t="shared" si="5"/>
        <v>7.2505530499964843</v>
      </c>
      <c r="T12" s="120">
        <f t="shared" si="6"/>
        <v>3.7747510309827788</v>
      </c>
      <c r="U12" s="120">
        <f t="shared" si="7"/>
        <v>5.9072358114767063</v>
      </c>
      <c r="V12" s="17">
        <f t="shared" si="8"/>
        <v>3.5466894330131713</v>
      </c>
      <c r="W12" s="123">
        <f t="shared" si="9"/>
        <v>7.3533101714631881</v>
      </c>
      <c r="X12" s="120">
        <f t="shared" si="10"/>
        <v>3.055190001583171</v>
      </c>
      <c r="Y12" s="120">
        <f t="shared" si="11"/>
        <v>8.465370110180654</v>
      </c>
      <c r="Z12" s="101">
        <f t="shared" si="12"/>
        <v>0.82288755143528991</v>
      </c>
      <c r="AA12" s="7">
        <f t="shared" si="13"/>
        <v>1.2251959860531174</v>
      </c>
      <c r="AB12" s="7">
        <f t="shared" si="14"/>
        <v>1.1315637920485448</v>
      </c>
      <c r="AC12" s="7">
        <f t="shared" si="15"/>
        <v>1.5649338891467823</v>
      </c>
      <c r="AD12" s="7">
        <f t="shared" si="16"/>
        <v>2.0732884314643854</v>
      </c>
      <c r="AE12" s="7">
        <f t="shared" si="17"/>
        <v>2.770816252276938</v>
      </c>
      <c r="AF12" s="101">
        <v>2.4206175775023611E-2</v>
      </c>
    </row>
    <row r="13" spans="1:58" x14ac:dyDescent="0.25">
      <c r="A13" s="2" t="s">
        <v>36</v>
      </c>
      <c r="B13" s="1">
        <v>18009667.188999999</v>
      </c>
      <c r="C13" s="9">
        <v>3559309.9309999999</v>
      </c>
      <c r="D13">
        <v>3740622.2510000002</v>
      </c>
      <c r="E13">
        <v>610753.11800000002</v>
      </c>
      <c r="F13" s="1">
        <v>38344898.604999997</v>
      </c>
      <c r="G13" s="9">
        <v>21589958.739999998</v>
      </c>
      <c r="H13">
        <v>16764108.154999999</v>
      </c>
      <c r="I13">
        <v>2446165.8330000001</v>
      </c>
      <c r="J13" s="1">
        <v>5304153.2929999996</v>
      </c>
      <c r="K13" s="9">
        <v>974939.49</v>
      </c>
      <c r="L13">
        <v>6531309.5300000003</v>
      </c>
      <c r="M13">
        <v>1667999.246</v>
      </c>
      <c r="N13" s="17">
        <f t="shared" si="0"/>
        <v>7.5925434293564482</v>
      </c>
      <c r="O13" s="123">
        <f t="shared" si="1"/>
        <v>17.83432827577067</v>
      </c>
      <c r="P13" s="120">
        <f t="shared" si="2"/>
        <v>3.5609577166103974</v>
      </c>
      <c r="Q13" s="120">
        <f t="shared" si="3"/>
        <v>9.2840113216045275</v>
      </c>
      <c r="R13" s="17">
        <f t="shared" si="4"/>
        <v>3.5799776337004521</v>
      </c>
      <c r="S13" s="123">
        <f t="shared" si="5"/>
        <v>8.9301949589405094</v>
      </c>
      <c r="T13" s="120">
        <f t="shared" si="6"/>
        <v>5.6521737806820944</v>
      </c>
      <c r="U13" s="120">
        <f t="shared" si="7"/>
        <v>8.2629612816469091</v>
      </c>
      <c r="V13" s="17">
        <f t="shared" si="8"/>
        <v>5.0077745337684592</v>
      </c>
      <c r="W13" s="123">
        <f t="shared" si="9"/>
        <v>7.7043201251007138</v>
      </c>
      <c r="X13" s="120">
        <f t="shared" si="10"/>
        <v>5.3459074338716519</v>
      </c>
      <c r="Y13" s="120">
        <f t="shared" si="11"/>
        <v>5.9885305513612233</v>
      </c>
      <c r="Z13" s="101">
        <f t="shared" si="12"/>
        <v>2.3489267386755435</v>
      </c>
      <c r="AA13" s="7">
        <f t="shared" si="13"/>
        <v>2.6071669647461548</v>
      </c>
      <c r="AB13" s="7">
        <f t="shared" si="14"/>
        <v>2.4944834500850757</v>
      </c>
      <c r="AC13" s="7">
        <f t="shared" si="15"/>
        <v>1.4619085686798805</v>
      </c>
      <c r="AD13" s="7">
        <f t="shared" si="16"/>
        <v>1.5384718447583632</v>
      </c>
      <c r="AE13" s="7">
        <f t="shared" si="17"/>
        <v>1.1202084258732041</v>
      </c>
      <c r="AF13" s="101">
        <v>2.716354879438642E-2</v>
      </c>
    </row>
    <row r="14" spans="1:58" s="128" customFormat="1" x14ac:dyDescent="0.25">
      <c r="A14" s="23" t="s">
        <v>20</v>
      </c>
      <c r="B14" s="129">
        <f>SUM(B5:B13)</f>
        <v>237202030.60500002</v>
      </c>
      <c r="C14" s="130">
        <f>SUM(C5:C13)</f>
        <v>19957633.816999998</v>
      </c>
      <c r="D14" s="124">
        <f t="shared" ref="D14:L14" si="18">SUM(D5:D13)</f>
        <v>105045399.263</v>
      </c>
      <c r="E14" s="124">
        <f>SUM(E5:E13)</f>
        <v>6578547.7510000002</v>
      </c>
      <c r="F14" s="129">
        <f t="shared" si="18"/>
        <v>1071093244.942</v>
      </c>
      <c r="G14" s="130">
        <f>SUM(G5:G13)</f>
        <v>241763576.71100003</v>
      </c>
      <c r="H14" s="124">
        <f t="shared" si="18"/>
        <v>296595766.611</v>
      </c>
      <c r="I14" s="124">
        <f>SUM(I5:I13)</f>
        <v>29603985.177000001</v>
      </c>
      <c r="J14" s="129">
        <f t="shared" si="18"/>
        <v>105918372.66700001</v>
      </c>
      <c r="K14" s="130">
        <f>SUM(K5:K13)</f>
        <v>12654451.971999999</v>
      </c>
      <c r="L14" s="124">
        <f t="shared" si="18"/>
        <v>122174010.88200001</v>
      </c>
      <c r="M14" s="124">
        <f>SUM(M5:M13)</f>
        <v>27853230.967</v>
      </c>
      <c r="N14" s="125">
        <f t="shared" si="0"/>
        <v>100</v>
      </c>
      <c r="O14" s="127">
        <f t="shared" si="1"/>
        <v>100</v>
      </c>
      <c r="P14" s="126">
        <f t="shared" si="2"/>
        <v>100</v>
      </c>
      <c r="Q14" s="126">
        <f t="shared" si="3"/>
        <v>100</v>
      </c>
      <c r="R14" s="125">
        <f t="shared" si="4"/>
        <v>100</v>
      </c>
      <c r="S14" s="127">
        <f t="shared" si="5"/>
        <v>100</v>
      </c>
      <c r="T14" s="126">
        <f t="shared" si="6"/>
        <v>100</v>
      </c>
      <c r="U14" s="126">
        <f t="shared" si="7"/>
        <v>100</v>
      </c>
      <c r="V14" s="125">
        <f t="shared" si="8"/>
        <v>100</v>
      </c>
      <c r="W14" s="127">
        <f t="shared" si="9"/>
        <v>100</v>
      </c>
      <c r="X14" s="126">
        <f t="shared" si="10"/>
        <v>100</v>
      </c>
      <c r="Y14" s="126">
        <f t="shared" si="11"/>
        <v>100</v>
      </c>
      <c r="Z14" s="132"/>
      <c r="AA14" s="23"/>
      <c r="AB14" s="23"/>
      <c r="AC14" s="23"/>
      <c r="AD14" s="23"/>
      <c r="AE14" s="23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</row>
    <row r="17" spans="2:13" x14ac:dyDescent="0.25"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</row>
  </sheetData>
  <mergeCells count="29">
    <mergeCell ref="AF1:AF4"/>
    <mergeCell ref="AE3:AE4"/>
    <mergeCell ref="N3:O3"/>
    <mergeCell ref="P3:Q3"/>
    <mergeCell ref="R3:S3"/>
    <mergeCell ref="T3:U3"/>
    <mergeCell ref="V3:W3"/>
    <mergeCell ref="X3:Y3"/>
    <mergeCell ref="Z3:Z4"/>
    <mergeCell ref="AA3:AA4"/>
    <mergeCell ref="AB3:AB4"/>
    <mergeCell ref="AC3:AC4"/>
    <mergeCell ref="AD3:AD4"/>
    <mergeCell ref="L3:M3"/>
    <mergeCell ref="A1:A4"/>
    <mergeCell ref="B1:M1"/>
    <mergeCell ref="N1:Y1"/>
    <mergeCell ref="Z1:AE1"/>
    <mergeCell ref="B2:G2"/>
    <mergeCell ref="H2:M2"/>
    <mergeCell ref="N2:S2"/>
    <mergeCell ref="T2:Y2"/>
    <mergeCell ref="Z2:AB2"/>
    <mergeCell ref="AC2:AE2"/>
    <mergeCell ref="B3:C3"/>
    <mergeCell ref="D3:E3"/>
    <mergeCell ref="F3:G3"/>
    <mergeCell ref="H3:I3"/>
    <mergeCell ref="J3:K3"/>
  </mergeCells>
  <conditionalFormatting sqref="Z14:AE14">
    <cfRule type="colorScale" priority="3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Z5:AE14">
    <cfRule type="colorScale" priority="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Z5:AE13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9"/>
  <sheetViews>
    <sheetView topLeftCell="A7" zoomScale="70" zoomScaleNormal="70" workbookViewId="0">
      <pane xSplit="1" topLeftCell="B1" activePane="topRight" state="frozen"/>
      <selection activeCell="A10" sqref="A10"/>
      <selection pane="topRight" activeCell="H45" sqref="H45"/>
    </sheetView>
  </sheetViews>
  <sheetFormatPr defaultRowHeight="15" x14ac:dyDescent="0.25"/>
  <cols>
    <col min="1" max="1" width="22.140625" style="4" customWidth="1"/>
    <col min="2" max="5" width="14.85546875" style="6" bestFit="1" customWidth="1"/>
    <col min="6" max="6" width="12.42578125" bestFit="1" customWidth="1"/>
    <col min="8" max="21" width="14.85546875" style="6" bestFit="1" customWidth="1"/>
    <col min="22" max="22" width="12.140625" style="8" bestFit="1" customWidth="1"/>
    <col min="23" max="25" width="9.140625" style="6"/>
    <col min="26" max="27" width="9.140625" style="2"/>
    <col min="28" max="28" width="12.28515625" style="6" bestFit="1" customWidth="1"/>
    <col min="29" max="29" width="11.140625" style="6" bestFit="1" customWidth="1"/>
    <col min="30" max="30" width="12.28515625" style="6" bestFit="1" customWidth="1"/>
    <col min="31" max="31" width="11.140625" style="6" bestFit="1" customWidth="1"/>
    <col min="32" max="32" width="12.140625" style="6" bestFit="1" customWidth="1"/>
    <col min="33" max="41" width="12.42578125" style="6" bestFit="1" customWidth="1"/>
    <col min="42" max="42" width="9.140625" style="1"/>
    <col min="43" max="66" width="9.140625" style="2"/>
  </cols>
  <sheetData>
    <row r="1" spans="1:66" s="3" customFormat="1" x14ac:dyDescent="0.25">
      <c r="A1" s="187" t="s">
        <v>155</v>
      </c>
      <c r="B1" s="273" t="s">
        <v>21</v>
      </c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3" t="s">
        <v>57</v>
      </c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3" t="s">
        <v>154</v>
      </c>
      <c r="AQ1" s="274"/>
      <c r="AR1" s="274"/>
      <c r="AS1" s="274"/>
      <c r="AT1" s="274"/>
      <c r="AU1" s="274"/>
      <c r="AV1" s="274"/>
      <c r="AW1" s="274"/>
      <c r="AX1" s="274"/>
      <c r="AY1" s="275"/>
      <c r="AZ1" s="322" t="s">
        <v>238</v>
      </c>
      <c r="BA1" s="32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</row>
    <row r="2" spans="1:66" x14ac:dyDescent="0.25">
      <c r="A2" s="187"/>
      <c r="B2" s="282" t="s">
        <v>112</v>
      </c>
      <c r="C2" s="283"/>
      <c r="D2" s="283"/>
      <c r="E2" s="283"/>
      <c r="F2" s="283"/>
      <c r="G2" s="283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82" t="s">
        <v>112</v>
      </c>
      <c r="W2" s="283"/>
      <c r="X2" s="283"/>
      <c r="Y2" s="283"/>
      <c r="Z2" s="283"/>
      <c r="AA2" s="283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92" t="s">
        <v>112</v>
      </c>
      <c r="AQ2" s="293"/>
      <c r="AR2" s="293"/>
      <c r="AS2" s="277" t="s">
        <v>113</v>
      </c>
      <c r="AT2" s="277"/>
      <c r="AU2" s="277"/>
      <c r="AV2" s="277"/>
      <c r="AW2" s="277"/>
      <c r="AX2" s="277"/>
      <c r="AY2" s="277"/>
      <c r="AZ2" s="322"/>
      <c r="BA2" s="322"/>
    </row>
    <row r="3" spans="1:66" x14ac:dyDescent="0.25">
      <c r="A3" s="187"/>
      <c r="B3" s="284"/>
      <c r="C3" s="285"/>
      <c r="D3" s="285"/>
      <c r="E3" s="285"/>
      <c r="F3" s="285"/>
      <c r="G3" s="285"/>
      <c r="H3" s="277" t="s">
        <v>207</v>
      </c>
      <c r="I3" s="277"/>
      <c r="J3" s="277"/>
      <c r="K3" s="277"/>
      <c r="L3" s="277"/>
      <c r="M3" s="277"/>
      <c r="N3" s="277"/>
      <c r="O3" s="277"/>
      <c r="P3" s="277" t="s">
        <v>107</v>
      </c>
      <c r="Q3" s="277"/>
      <c r="R3" s="277"/>
      <c r="S3" s="277"/>
      <c r="T3" s="277"/>
      <c r="U3" s="277"/>
      <c r="V3" s="284"/>
      <c r="W3" s="285"/>
      <c r="X3" s="285"/>
      <c r="Y3" s="285"/>
      <c r="Z3" s="285"/>
      <c r="AA3" s="285"/>
      <c r="AB3" s="277" t="s">
        <v>207</v>
      </c>
      <c r="AC3" s="277"/>
      <c r="AD3" s="277"/>
      <c r="AE3" s="277"/>
      <c r="AF3" s="277"/>
      <c r="AG3" s="277"/>
      <c r="AH3" s="277"/>
      <c r="AI3" s="277"/>
      <c r="AJ3" s="277" t="s">
        <v>107</v>
      </c>
      <c r="AK3" s="277"/>
      <c r="AL3" s="277"/>
      <c r="AM3" s="277"/>
      <c r="AN3" s="277"/>
      <c r="AO3" s="277"/>
      <c r="AP3" s="284"/>
      <c r="AQ3" s="285"/>
      <c r="AR3" s="285"/>
      <c r="AS3" s="277" t="s">
        <v>207</v>
      </c>
      <c r="AT3" s="277"/>
      <c r="AU3" s="277"/>
      <c r="AV3" s="277"/>
      <c r="AW3" s="277" t="s">
        <v>107</v>
      </c>
      <c r="AX3" s="277"/>
      <c r="AY3" s="277"/>
      <c r="AZ3" s="322"/>
      <c r="BA3" s="322"/>
    </row>
    <row r="4" spans="1:66" s="7" customFormat="1" ht="19.5" customHeight="1" x14ac:dyDescent="0.25">
      <c r="A4" s="187"/>
      <c r="B4" s="278" t="s">
        <v>156</v>
      </c>
      <c r="C4" s="279"/>
      <c r="D4" s="278" t="s">
        <v>157</v>
      </c>
      <c r="E4" s="280"/>
      <c r="F4" s="279" t="s">
        <v>158</v>
      </c>
      <c r="G4" s="280"/>
      <c r="H4" s="278" t="s">
        <v>159</v>
      </c>
      <c r="I4" s="280"/>
      <c r="J4" s="281" t="s">
        <v>160</v>
      </c>
      <c r="K4" s="281"/>
      <c r="L4" s="278" t="s">
        <v>161</v>
      </c>
      <c r="M4" s="280"/>
      <c r="N4" s="281" t="s">
        <v>162</v>
      </c>
      <c r="O4" s="281"/>
      <c r="P4" s="278" t="s">
        <v>163</v>
      </c>
      <c r="Q4" s="280"/>
      <c r="R4" s="281" t="s">
        <v>164</v>
      </c>
      <c r="S4" s="281"/>
      <c r="T4" s="278" t="s">
        <v>165</v>
      </c>
      <c r="U4" s="280"/>
      <c r="V4" s="279" t="s">
        <v>156</v>
      </c>
      <c r="W4" s="279"/>
      <c r="X4" s="278" t="s">
        <v>157</v>
      </c>
      <c r="Y4" s="280"/>
      <c r="Z4" s="278" t="s">
        <v>158</v>
      </c>
      <c r="AA4" s="279"/>
      <c r="AB4" s="278" t="s">
        <v>159</v>
      </c>
      <c r="AC4" s="280"/>
      <c r="AD4" s="281" t="s">
        <v>160</v>
      </c>
      <c r="AE4" s="281"/>
      <c r="AF4" s="278" t="s">
        <v>161</v>
      </c>
      <c r="AG4" s="280"/>
      <c r="AH4" s="281" t="s">
        <v>162</v>
      </c>
      <c r="AI4" s="281"/>
      <c r="AJ4" s="278" t="s">
        <v>163</v>
      </c>
      <c r="AK4" s="280"/>
      <c r="AL4" s="281" t="s">
        <v>164</v>
      </c>
      <c r="AM4" s="281"/>
      <c r="AN4" s="278" t="s">
        <v>165</v>
      </c>
      <c r="AO4" s="280"/>
      <c r="AP4" s="290" t="s">
        <v>156</v>
      </c>
      <c r="AQ4" s="286" t="s">
        <v>157</v>
      </c>
      <c r="AR4" s="286" t="s">
        <v>158</v>
      </c>
      <c r="AS4" s="290" t="s">
        <v>159</v>
      </c>
      <c r="AT4" s="286" t="s">
        <v>160</v>
      </c>
      <c r="AU4" s="286" t="s">
        <v>161</v>
      </c>
      <c r="AV4" s="288" t="s">
        <v>162</v>
      </c>
      <c r="AW4" s="286" t="s">
        <v>163</v>
      </c>
      <c r="AX4" s="286" t="s">
        <v>164</v>
      </c>
      <c r="AY4" s="288" t="s">
        <v>165</v>
      </c>
      <c r="AZ4" s="208"/>
      <c r="BA4" s="208"/>
    </row>
    <row r="5" spans="1:66" s="3" customFormat="1" x14ac:dyDescent="0.25">
      <c r="A5" s="188"/>
      <c r="B5" s="42" t="s">
        <v>0</v>
      </c>
      <c r="C5" s="39" t="s">
        <v>1</v>
      </c>
      <c r="D5" s="42" t="s">
        <v>0</v>
      </c>
      <c r="E5" s="43" t="s">
        <v>1</v>
      </c>
      <c r="F5" s="39" t="s">
        <v>0</v>
      </c>
      <c r="G5" s="43" t="s">
        <v>1</v>
      </c>
      <c r="H5" s="113" t="s">
        <v>0</v>
      </c>
      <c r="I5" s="144" t="s">
        <v>1</v>
      </c>
      <c r="J5" s="114" t="s">
        <v>0</v>
      </c>
      <c r="K5" s="114" t="s">
        <v>1</v>
      </c>
      <c r="L5" s="113" t="s">
        <v>0</v>
      </c>
      <c r="M5" s="144" t="s">
        <v>1</v>
      </c>
      <c r="N5" s="114" t="s">
        <v>0</v>
      </c>
      <c r="O5" s="114" t="s">
        <v>1</v>
      </c>
      <c r="P5" s="113" t="s">
        <v>0</v>
      </c>
      <c r="Q5" s="144" t="s">
        <v>1</v>
      </c>
      <c r="R5" s="114" t="s">
        <v>0</v>
      </c>
      <c r="S5" s="114" t="s">
        <v>1</v>
      </c>
      <c r="T5" s="113" t="s">
        <v>0</v>
      </c>
      <c r="U5" s="144" t="s">
        <v>1</v>
      </c>
      <c r="V5" s="39" t="s">
        <v>0</v>
      </c>
      <c r="W5" s="39" t="s">
        <v>1</v>
      </c>
      <c r="X5" s="42" t="s">
        <v>0</v>
      </c>
      <c r="Y5" s="43" t="s">
        <v>1</v>
      </c>
      <c r="Z5" s="42" t="s">
        <v>0</v>
      </c>
      <c r="AA5" s="39" t="s">
        <v>1</v>
      </c>
      <c r="AB5" s="113" t="s">
        <v>0</v>
      </c>
      <c r="AC5" s="144" t="s">
        <v>1</v>
      </c>
      <c r="AD5" s="114" t="s">
        <v>0</v>
      </c>
      <c r="AE5" s="114" t="s">
        <v>1</v>
      </c>
      <c r="AF5" s="113" t="s">
        <v>0</v>
      </c>
      <c r="AG5" s="144" t="s">
        <v>1</v>
      </c>
      <c r="AH5" s="114" t="s">
        <v>0</v>
      </c>
      <c r="AI5" s="114" t="s">
        <v>1</v>
      </c>
      <c r="AJ5" s="113" t="s">
        <v>0</v>
      </c>
      <c r="AK5" s="144" t="s">
        <v>1</v>
      </c>
      <c r="AL5" s="114" t="s">
        <v>0</v>
      </c>
      <c r="AM5" s="114" t="s">
        <v>1</v>
      </c>
      <c r="AN5" s="113" t="s">
        <v>0</v>
      </c>
      <c r="AO5" s="144" t="s">
        <v>1</v>
      </c>
      <c r="AP5" s="291"/>
      <c r="AQ5" s="287"/>
      <c r="AR5" s="287"/>
      <c r="AS5" s="291"/>
      <c r="AT5" s="287"/>
      <c r="AU5" s="287"/>
      <c r="AV5" s="289"/>
      <c r="AW5" s="287"/>
      <c r="AX5" s="287"/>
      <c r="AY5" s="289"/>
      <c r="AZ5" s="326" t="s">
        <v>242</v>
      </c>
      <c r="BA5" s="326" t="s">
        <v>241</v>
      </c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</row>
    <row r="6" spans="1:66" x14ac:dyDescent="0.25">
      <c r="A6" t="s">
        <v>166</v>
      </c>
      <c r="B6" s="315">
        <v>6477677826.0950003</v>
      </c>
      <c r="C6" s="316">
        <v>525881487.65200001</v>
      </c>
      <c r="D6" s="315">
        <v>5333151664.3920002</v>
      </c>
      <c r="E6" s="317">
        <v>8911202403.9619999</v>
      </c>
      <c r="F6" s="2">
        <v>180589126.23199999</v>
      </c>
      <c r="G6" s="2">
        <v>146618121.523</v>
      </c>
      <c r="H6" s="318">
        <v>26008792528.588001</v>
      </c>
      <c r="I6" s="319">
        <v>10448297530.153</v>
      </c>
      <c r="J6" s="320">
        <v>11520271892.465</v>
      </c>
      <c r="K6" s="320">
        <v>11033986582.311001</v>
      </c>
      <c r="L6" s="318">
        <v>29956642881.041</v>
      </c>
      <c r="M6" s="319">
        <v>28774449837.048</v>
      </c>
      <c r="N6" s="320">
        <v>21158241322.240002</v>
      </c>
      <c r="O6" s="320">
        <v>8006575773.8850002</v>
      </c>
      <c r="P6" s="318">
        <v>21862253214.939999</v>
      </c>
      <c r="Q6" s="319">
        <v>22279232811.276001</v>
      </c>
      <c r="R6" s="320">
        <v>20657212883.587002</v>
      </c>
      <c r="S6" s="320">
        <v>10478999525.132</v>
      </c>
      <c r="T6" s="318">
        <v>21905096165.429001</v>
      </c>
      <c r="U6" s="320">
        <v>13483908981.507</v>
      </c>
      <c r="V6" s="8">
        <f t="shared" ref="V6:AE10" si="0">B6/B$10*100</f>
        <v>83.760539212726314</v>
      </c>
      <c r="W6" s="10">
        <f t="shared" si="0"/>
        <v>84.565562414791401</v>
      </c>
      <c r="X6" s="148">
        <f t="shared" si="0"/>
        <v>84.846377070986563</v>
      </c>
      <c r="Y6" s="149">
        <f t="shared" si="0"/>
        <v>83.509518350010509</v>
      </c>
      <c r="Z6" s="8">
        <f t="shared" si="0"/>
        <v>52.781074823487714</v>
      </c>
      <c r="AA6" s="6">
        <f t="shared" si="0"/>
        <v>59.056182218149765</v>
      </c>
      <c r="AB6" s="8">
        <f t="shared" si="0"/>
        <v>83.917066015878461</v>
      </c>
      <c r="AC6" s="10">
        <f t="shared" si="0"/>
        <v>86.447559094169407</v>
      </c>
      <c r="AD6" s="6">
        <f t="shared" si="0"/>
        <v>79.96235215404333</v>
      </c>
      <c r="AE6" s="6">
        <f t="shared" si="0"/>
        <v>86.284275457860687</v>
      </c>
      <c r="AF6" s="8">
        <f t="shared" ref="AF6:AO10" si="1">L6/L$10*100</f>
        <v>82.076919593147508</v>
      </c>
      <c r="AG6" s="10">
        <f t="shared" si="1"/>
        <v>85.36115774917667</v>
      </c>
      <c r="AH6" s="6">
        <f t="shared" si="1"/>
        <v>84.301122212712116</v>
      </c>
      <c r="AI6" s="6">
        <f t="shared" si="1"/>
        <v>88.775174160469959</v>
      </c>
      <c r="AJ6" s="8">
        <f t="shared" si="1"/>
        <v>82.542066816096735</v>
      </c>
      <c r="AK6" s="10">
        <f t="shared" si="1"/>
        <v>75.262560325364987</v>
      </c>
      <c r="AL6" s="6">
        <f t="shared" si="1"/>
        <v>86.457581554893281</v>
      </c>
      <c r="AM6" s="6">
        <f t="shared" si="1"/>
        <v>86.532138783629733</v>
      </c>
      <c r="AN6" s="8">
        <f t="shared" si="1"/>
        <v>85.190228277869707</v>
      </c>
      <c r="AO6" s="10">
        <f t="shared" si="1"/>
        <v>82.912534294633261</v>
      </c>
      <c r="AP6" s="1">
        <f>W6/V6</f>
        <v>1.0096110078759233</v>
      </c>
      <c r="AQ6" s="2">
        <f>Y6/X6</f>
        <v>0.98424377366334015</v>
      </c>
      <c r="AR6" s="2">
        <f>AA6/Z6</f>
        <v>1.1188893446305799</v>
      </c>
      <c r="AS6" s="1">
        <f>AC6/AB6</f>
        <v>1.0301546896052365</v>
      </c>
      <c r="AT6" s="2">
        <f>AE6/AD6</f>
        <v>1.0790612473684928</v>
      </c>
      <c r="AU6" s="2">
        <f>AG6/AF6</f>
        <v>1.0400141498037332</v>
      </c>
      <c r="AV6" s="9">
        <f>AI6/AH6</f>
        <v>1.0530722703366715</v>
      </c>
      <c r="AW6" s="2">
        <f>AK6/AJ6</f>
        <v>0.91180852659104783</v>
      </c>
      <c r="AX6" s="2">
        <f>AM6/AL6</f>
        <v>1.0008623561681413</v>
      </c>
      <c r="AY6" s="9">
        <f>AO6/AN6</f>
        <v>0.97326343608556642</v>
      </c>
      <c r="AZ6" s="323">
        <v>0.70772150863699856</v>
      </c>
      <c r="BA6" s="323">
        <v>0.19342254064921738</v>
      </c>
      <c r="BJ6" s="7"/>
      <c r="BK6" s="7"/>
    </row>
    <row r="7" spans="1:66" x14ac:dyDescent="0.25">
      <c r="A7" t="s">
        <v>167</v>
      </c>
      <c r="B7" s="315">
        <v>760552930.87699997</v>
      </c>
      <c r="C7" s="316">
        <v>57628480.642999999</v>
      </c>
      <c r="D7" s="315">
        <v>691078981.83399999</v>
      </c>
      <c r="E7" s="317">
        <v>1310975178.7279999</v>
      </c>
      <c r="F7" s="2">
        <v>152050825.27200001</v>
      </c>
      <c r="G7" s="2">
        <v>94129046.053000003</v>
      </c>
      <c r="H7" s="318">
        <v>4002190793.927</v>
      </c>
      <c r="I7" s="319">
        <v>1267999292.973</v>
      </c>
      <c r="J7" s="320">
        <v>2421679676.5289998</v>
      </c>
      <c r="K7" s="320">
        <v>1355054684.855</v>
      </c>
      <c r="L7" s="318">
        <v>5599686548.3070002</v>
      </c>
      <c r="M7" s="319">
        <v>4040471898.8850002</v>
      </c>
      <c r="N7" s="320">
        <v>3107884741.2859998</v>
      </c>
      <c r="O7" s="320">
        <v>721279062.71000004</v>
      </c>
      <c r="P7" s="318">
        <v>3951244398.527</v>
      </c>
      <c r="Q7" s="319">
        <v>6619900472.5699997</v>
      </c>
      <c r="R7" s="320">
        <v>2837621182.408</v>
      </c>
      <c r="S7" s="320">
        <v>1438980173.931</v>
      </c>
      <c r="T7" s="318">
        <v>3278205122.5149999</v>
      </c>
      <c r="U7" s="320">
        <v>2444672410.0819998</v>
      </c>
      <c r="V7" s="8">
        <f t="shared" si="0"/>
        <v>9.8344384052950602</v>
      </c>
      <c r="W7" s="10">
        <f t="shared" si="0"/>
        <v>9.267078212705897</v>
      </c>
      <c r="X7" s="8">
        <f t="shared" si="0"/>
        <v>10.994539733421535</v>
      </c>
      <c r="Y7" s="10">
        <f t="shared" si="0"/>
        <v>12.285536876114376</v>
      </c>
      <c r="Z7" s="8">
        <f t="shared" si="0"/>
        <v>44.440139631355088</v>
      </c>
      <c r="AA7" s="6">
        <f t="shared" si="0"/>
        <v>37.91415438953468</v>
      </c>
      <c r="AB7" s="8">
        <f t="shared" si="0"/>
        <v>12.913021959514484</v>
      </c>
      <c r="AC7" s="10">
        <f t="shared" si="0"/>
        <v>10.491225340234285</v>
      </c>
      <c r="AD7" s="6">
        <f t="shared" si="0"/>
        <v>16.808909104441948</v>
      </c>
      <c r="AE7" s="6">
        <f t="shared" si="0"/>
        <v>10.596343471717841</v>
      </c>
      <c r="AF7" s="8">
        <f t="shared" si="1"/>
        <v>15.342340742163026</v>
      </c>
      <c r="AG7" s="10">
        <f t="shared" si="1"/>
        <v>11.986305944858385</v>
      </c>
      <c r="AH7" s="6">
        <f t="shared" si="1"/>
        <v>12.382795309304885</v>
      </c>
      <c r="AI7" s="6">
        <f t="shared" si="1"/>
        <v>7.9973856763127769</v>
      </c>
      <c r="AJ7" s="8">
        <f t="shared" si="1"/>
        <v>14.918127420053246</v>
      </c>
      <c r="AK7" s="10">
        <f t="shared" si="1"/>
        <v>22.363007868589911</v>
      </c>
      <c r="AL7" s="6">
        <f t="shared" si="1"/>
        <v>11.876426223736122</v>
      </c>
      <c r="AM7" s="6">
        <f t="shared" si="1"/>
        <v>11.882625991045689</v>
      </c>
      <c r="AN7" s="8">
        <f t="shared" si="1"/>
        <v>12.749135663210875</v>
      </c>
      <c r="AO7" s="10">
        <f t="shared" si="1"/>
        <v>15.032286655009289</v>
      </c>
      <c r="AP7" s="1">
        <f>W7/V7</f>
        <v>0.94230883664046494</v>
      </c>
      <c r="AQ7" s="2">
        <f>Y7/X7</f>
        <v>1.1174216632978669</v>
      </c>
      <c r="AR7" s="2">
        <f>AA7/Z7</f>
        <v>0.85315110852586185</v>
      </c>
      <c r="AS7" s="1">
        <f>AC7/AB7</f>
        <v>0.81245314792516188</v>
      </c>
      <c r="AT7" s="2">
        <f>AE7/AD7</f>
        <v>0.63040042669500984</v>
      </c>
      <c r="AU7" s="2">
        <f>AG7/AF7</f>
        <v>0.78125666391427739</v>
      </c>
      <c r="AV7" s="9">
        <f>AI7/AH7</f>
        <v>0.64584655375052902</v>
      </c>
      <c r="AW7" s="2">
        <f>AK7/AJ7</f>
        <v>1.4990492599311833</v>
      </c>
      <c r="AX7" s="2">
        <f>AM7/AL7</f>
        <v>1.0005220229716223</v>
      </c>
      <c r="AY7" s="9">
        <f>AO7/AN7</f>
        <v>1.1790828062475414</v>
      </c>
      <c r="AZ7" s="323">
        <v>3.0353432306669363E-2</v>
      </c>
      <c r="BA7" s="323">
        <v>0.18554358355900172</v>
      </c>
      <c r="BJ7" s="7"/>
      <c r="BK7" s="7"/>
    </row>
    <row r="8" spans="1:66" x14ac:dyDescent="0.25">
      <c r="A8" t="s">
        <v>168</v>
      </c>
      <c r="B8" s="315">
        <v>6897487.3399999999</v>
      </c>
      <c r="C8" s="316">
        <v>550188.26800000004</v>
      </c>
      <c r="D8" s="315">
        <v>5335918.7790000001</v>
      </c>
      <c r="E8" s="317">
        <v>9997699.682</v>
      </c>
      <c r="F8" s="2">
        <v>38007.231</v>
      </c>
      <c r="G8" s="2">
        <v>24881.030999999999</v>
      </c>
      <c r="H8" s="318">
        <v>120781253.336</v>
      </c>
      <c r="I8" s="319">
        <v>42831279.773000002</v>
      </c>
      <c r="J8" s="320">
        <v>39741487.586000003</v>
      </c>
      <c r="K8" s="320">
        <v>30011313.287999999</v>
      </c>
      <c r="L8" s="318">
        <v>67109154.419</v>
      </c>
      <c r="M8" s="319">
        <v>66710290.288000003</v>
      </c>
      <c r="N8" s="320">
        <v>122117577.646</v>
      </c>
      <c r="O8" s="320">
        <v>31173299.706</v>
      </c>
      <c r="P8" s="318">
        <v>117831387.469</v>
      </c>
      <c r="Q8" s="319">
        <v>171005399.57100001</v>
      </c>
      <c r="R8" s="320">
        <v>68195821.459000006</v>
      </c>
      <c r="S8" s="320">
        <v>35288819.013999999</v>
      </c>
      <c r="T8" s="318">
        <v>109738596.25300001</v>
      </c>
      <c r="U8" s="320">
        <v>82795967.238000005</v>
      </c>
      <c r="V8" s="8">
        <f t="shared" si="0"/>
        <v>8.9188946150419487E-2</v>
      </c>
      <c r="W8" s="10">
        <f t="shared" si="0"/>
        <v>8.8474269222097099E-2</v>
      </c>
      <c r="X8" s="8">
        <f t="shared" si="0"/>
        <v>8.4890399754795953E-2</v>
      </c>
      <c r="Y8" s="10">
        <f t="shared" si="0"/>
        <v>9.3691406300082242E-2</v>
      </c>
      <c r="Z8" s="8">
        <f t="shared" si="0"/>
        <v>1.1108434627827065E-2</v>
      </c>
      <c r="AA8" s="6">
        <f t="shared" si="0"/>
        <v>1.0021808254315491E-2</v>
      </c>
      <c r="AB8" s="8">
        <f t="shared" si="0"/>
        <v>0.38969930643788742</v>
      </c>
      <c r="AC8" s="10">
        <f t="shared" si="0"/>
        <v>0.3543792257609169</v>
      </c>
      <c r="AD8" s="6">
        <f t="shared" si="0"/>
        <v>0.27584616536314344</v>
      </c>
      <c r="AE8" s="6">
        <f t="shared" si="0"/>
        <v>0.23468439111075942</v>
      </c>
      <c r="AF8" s="8">
        <f t="shared" si="1"/>
        <v>0.18386949075319667</v>
      </c>
      <c r="AG8" s="10">
        <f t="shared" si="1"/>
        <v>0.19790013866522416</v>
      </c>
      <c r="AH8" s="6">
        <f t="shared" si="1"/>
        <v>0.48655503454508875</v>
      </c>
      <c r="AI8" s="6">
        <f t="shared" si="1"/>
        <v>0.34564278022361794</v>
      </c>
      <c r="AJ8" s="8">
        <f t="shared" si="1"/>
        <v>0.44487849270966717</v>
      </c>
      <c r="AK8" s="10">
        <f t="shared" si="1"/>
        <v>0.5776816603245688</v>
      </c>
      <c r="AL8" s="6">
        <f t="shared" si="1"/>
        <v>0.28542310275453875</v>
      </c>
      <c r="AM8" s="6">
        <f t="shared" si="1"/>
        <v>0.29140348533333615</v>
      </c>
      <c r="AN8" s="8">
        <f t="shared" si="1"/>
        <v>0.42677996001863061</v>
      </c>
      <c r="AO8" s="10">
        <f t="shared" si="1"/>
        <v>0.50911226725818315</v>
      </c>
      <c r="AP8" s="1">
        <f>W8/V8</f>
        <v>0.99198693381669667</v>
      </c>
      <c r="AQ8" s="2">
        <f>Y8/X8</f>
        <v>1.1036749334519309</v>
      </c>
      <c r="AR8" s="2">
        <f>AA8/Z8</f>
        <v>0.90218006317564015</v>
      </c>
      <c r="AS8" s="1">
        <f>AC8/AB8</f>
        <v>0.90936581078416667</v>
      </c>
      <c r="AT8" s="2">
        <f>AE8/AD8</f>
        <v>0.8507799657167765</v>
      </c>
      <c r="AU8" s="2">
        <f>AG8/AF8</f>
        <v>1.0763076454639258</v>
      </c>
      <c r="AV8" s="9">
        <f>AI8/AH8</f>
        <v>0.71038784039462533</v>
      </c>
      <c r="AW8" s="2">
        <f>AK8/AJ8</f>
        <v>1.2985155942379316</v>
      </c>
      <c r="AX8" s="2">
        <f>AM8/AL8</f>
        <v>1.0209526927606154</v>
      </c>
      <c r="AY8" s="9">
        <f>AO8/AN8</f>
        <v>1.1929151200912957</v>
      </c>
      <c r="AZ8" s="323">
        <v>0.31054315590849979</v>
      </c>
      <c r="BA8" s="323">
        <v>0.1610918402968968</v>
      </c>
      <c r="BJ8" s="7"/>
      <c r="BK8" s="7"/>
    </row>
    <row r="9" spans="1:66" x14ac:dyDescent="0.25">
      <c r="A9" s="2" t="s">
        <v>169</v>
      </c>
      <c r="B9" s="315">
        <v>488439241.02100003</v>
      </c>
      <c r="C9" s="316">
        <v>37802304.509000003</v>
      </c>
      <c r="D9" s="315">
        <v>256089757.044</v>
      </c>
      <c r="E9" s="317">
        <v>438707007.49199998</v>
      </c>
      <c r="F9" s="2">
        <v>9469537.9499999993</v>
      </c>
      <c r="G9" s="2">
        <v>7496830.3080000002</v>
      </c>
      <c r="H9" s="318">
        <v>861683793.36000001</v>
      </c>
      <c r="I9" s="319">
        <v>327155928.292</v>
      </c>
      <c r="J9" s="320">
        <v>425426771.85100001</v>
      </c>
      <c r="K9" s="320">
        <v>368893454.62599999</v>
      </c>
      <c r="L9" s="318">
        <v>874815772.67700005</v>
      </c>
      <c r="M9" s="319">
        <v>827434949.64900005</v>
      </c>
      <c r="N9" s="320">
        <v>710166399.98099995</v>
      </c>
      <c r="O9" s="320">
        <v>259907449.69100001</v>
      </c>
      <c r="P9" s="318">
        <v>554866533.33500004</v>
      </c>
      <c r="Q9" s="319">
        <v>531874209.79500002</v>
      </c>
      <c r="R9" s="320">
        <v>329857829.36400002</v>
      </c>
      <c r="S9" s="320">
        <v>156682388.52700001</v>
      </c>
      <c r="T9" s="318">
        <v>420115965.06300002</v>
      </c>
      <c r="U9" s="320">
        <v>251433923.22999999</v>
      </c>
      <c r="V9" s="8">
        <f t="shared" si="0"/>
        <v>6.3158334358282042</v>
      </c>
      <c r="W9" s="10">
        <f t="shared" si="0"/>
        <v>6.0788851032806113</v>
      </c>
      <c r="X9" s="8">
        <f t="shared" si="0"/>
        <v>4.0741927958371065</v>
      </c>
      <c r="Y9" s="10">
        <f t="shared" si="0"/>
        <v>4.1112533675750189</v>
      </c>
      <c r="Z9" s="8">
        <f t="shared" si="0"/>
        <v>2.7676771105293754</v>
      </c>
      <c r="AA9" s="6">
        <f t="shared" si="0"/>
        <v>3.0196415840612452</v>
      </c>
      <c r="AB9" s="8">
        <f t="shared" si="0"/>
        <v>2.7802127181691718</v>
      </c>
      <c r="AC9" s="10">
        <f t="shared" si="0"/>
        <v>2.7068363398353923</v>
      </c>
      <c r="AD9" s="6">
        <f t="shared" si="0"/>
        <v>2.9528925761515716</v>
      </c>
      <c r="AE9" s="6">
        <f t="shared" si="0"/>
        <v>2.8846966793107227</v>
      </c>
      <c r="AF9" s="8">
        <f t="shared" si="1"/>
        <v>2.3968701739362661</v>
      </c>
      <c r="AG9" s="10">
        <f t="shared" si="1"/>
        <v>2.4546361672997472</v>
      </c>
      <c r="AH9" s="6">
        <f t="shared" si="1"/>
        <v>2.8295274434379092</v>
      </c>
      <c r="AI9" s="6">
        <f t="shared" si="1"/>
        <v>2.8817973829936445</v>
      </c>
      <c r="AJ9" s="8">
        <f t="shared" si="1"/>
        <v>2.0949272711403477</v>
      </c>
      <c r="AK9" s="10">
        <f t="shared" si="1"/>
        <v>1.7967501457205413</v>
      </c>
      <c r="AL9" s="6">
        <f t="shared" si="1"/>
        <v>1.3805691186160638</v>
      </c>
      <c r="AM9" s="6">
        <f t="shared" si="1"/>
        <v>1.2938317399912445</v>
      </c>
      <c r="AN9" s="8">
        <f t="shared" si="1"/>
        <v>1.6338560989007913</v>
      </c>
      <c r="AO9" s="10">
        <f t="shared" si="1"/>
        <v>1.5460667830992465</v>
      </c>
      <c r="AP9" s="1">
        <f>W9/V9</f>
        <v>0.96248344182045054</v>
      </c>
      <c r="AQ9" s="2">
        <f>Y9/X9</f>
        <v>1.0090964207132711</v>
      </c>
      <c r="AR9" s="2">
        <f>AA9/Z9</f>
        <v>1.0910382474072911</v>
      </c>
      <c r="AS9" s="1">
        <f>AC9/AB9</f>
        <v>0.97360763877733092</v>
      </c>
      <c r="AT9" s="2">
        <f>AE9/AD9</f>
        <v>0.97690539188874692</v>
      </c>
      <c r="AU9" s="2">
        <f>AG9/AF9</f>
        <v>1.0241005933452854</v>
      </c>
      <c r="AV9" s="9">
        <f>AI9/AH9</f>
        <v>1.0184730279527618</v>
      </c>
      <c r="AW9" s="2">
        <f>AK9/AJ9</f>
        <v>0.85766707535508024</v>
      </c>
      <c r="AX9" s="2">
        <f>AM9/AL9</f>
        <v>0.93717273734779161</v>
      </c>
      <c r="AY9" s="9">
        <f>AO9/AN9</f>
        <v>0.94626863659498117</v>
      </c>
      <c r="AZ9" s="323">
        <v>0.56305743522812401</v>
      </c>
      <c r="BA9" s="323">
        <v>8.3176327714601428E-2</v>
      </c>
      <c r="BJ9" s="7"/>
      <c r="BK9" s="7"/>
    </row>
    <row r="10" spans="1:66" s="121" customFormat="1" x14ac:dyDescent="0.25">
      <c r="A10" s="23" t="s">
        <v>20</v>
      </c>
      <c r="B10" s="62">
        <f>SUM(B6:B9)</f>
        <v>7733567485.3330002</v>
      </c>
      <c r="C10" s="61">
        <f t="shared" ref="C10:U10" si="2">SUM(C6:C9)</f>
        <v>621862461.07200003</v>
      </c>
      <c r="D10" s="62">
        <f t="shared" si="2"/>
        <v>6285656322.0489998</v>
      </c>
      <c r="E10" s="63">
        <f t="shared" si="2"/>
        <v>10670882289.864</v>
      </c>
      <c r="F10" s="61">
        <f t="shared" si="2"/>
        <v>342147496.685</v>
      </c>
      <c r="G10" s="61">
        <f t="shared" si="2"/>
        <v>248268878.91499999</v>
      </c>
      <c r="H10" s="62">
        <f t="shared" si="2"/>
        <v>30993448369.210999</v>
      </c>
      <c r="I10" s="63">
        <f t="shared" si="2"/>
        <v>12086284031.191</v>
      </c>
      <c r="J10" s="61">
        <f t="shared" si="2"/>
        <v>14407119828.431</v>
      </c>
      <c r="K10" s="61">
        <f t="shared" si="2"/>
        <v>12787946035.08</v>
      </c>
      <c r="L10" s="62">
        <f t="shared" si="2"/>
        <v>36498254356.444</v>
      </c>
      <c r="M10" s="63">
        <f t="shared" si="2"/>
        <v>33709066975.869995</v>
      </c>
      <c r="N10" s="61">
        <f>SUM(N6:N9)</f>
        <v>25098410041.153</v>
      </c>
      <c r="O10" s="61">
        <f>SUM(O6:O9)</f>
        <v>9018935585.9920006</v>
      </c>
      <c r="P10" s="62">
        <f t="shared" si="2"/>
        <v>26486195534.271</v>
      </c>
      <c r="Q10" s="63">
        <f t="shared" si="2"/>
        <v>29602012893.211998</v>
      </c>
      <c r="R10" s="61">
        <f t="shared" si="2"/>
        <v>23892887716.818001</v>
      </c>
      <c r="S10" s="61">
        <f t="shared" si="2"/>
        <v>12109950906.604</v>
      </c>
      <c r="T10" s="62">
        <f t="shared" si="2"/>
        <v>25713155849.259998</v>
      </c>
      <c r="U10" s="61">
        <f t="shared" si="2"/>
        <v>16262811282.057001</v>
      </c>
      <c r="V10" s="62">
        <f t="shared" si="0"/>
        <v>100</v>
      </c>
      <c r="W10" s="63">
        <f t="shared" si="0"/>
        <v>100</v>
      </c>
      <c r="X10" s="62">
        <f t="shared" si="0"/>
        <v>100</v>
      </c>
      <c r="Y10" s="63">
        <f t="shared" si="0"/>
        <v>100</v>
      </c>
      <c r="Z10" s="62">
        <f t="shared" si="0"/>
        <v>100</v>
      </c>
      <c r="AA10" s="61">
        <f t="shared" si="0"/>
        <v>100</v>
      </c>
      <c r="AB10" s="62">
        <f t="shared" si="0"/>
        <v>100</v>
      </c>
      <c r="AC10" s="63">
        <f t="shared" si="0"/>
        <v>100</v>
      </c>
      <c r="AD10" s="61">
        <f t="shared" si="0"/>
        <v>100</v>
      </c>
      <c r="AE10" s="61">
        <f t="shared" si="0"/>
        <v>100</v>
      </c>
      <c r="AF10" s="62">
        <f t="shared" si="1"/>
        <v>100</v>
      </c>
      <c r="AG10" s="63">
        <f t="shared" si="1"/>
        <v>100</v>
      </c>
      <c r="AH10" s="61">
        <f t="shared" si="1"/>
        <v>100</v>
      </c>
      <c r="AI10" s="61">
        <f t="shared" si="1"/>
        <v>100</v>
      </c>
      <c r="AJ10" s="62">
        <f t="shared" si="1"/>
        <v>100</v>
      </c>
      <c r="AK10" s="63">
        <f t="shared" si="1"/>
        <v>100</v>
      </c>
      <c r="AL10" s="61">
        <f t="shared" si="1"/>
        <v>100</v>
      </c>
      <c r="AM10" s="61">
        <f t="shared" si="1"/>
        <v>100</v>
      </c>
      <c r="AN10" s="62">
        <f t="shared" si="1"/>
        <v>100</v>
      </c>
      <c r="AO10" s="63">
        <f t="shared" si="1"/>
        <v>100</v>
      </c>
      <c r="AP10" s="147"/>
      <c r="AQ10" s="128"/>
      <c r="AR10" s="128"/>
      <c r="AS10" s="147"/>
      <c r="AT10" s="128"/>
      <c r="AU10" s="128"/>
      <c r="AV10" s="151"/>
      <c r="AW10" s="128"/>
      <c r="AX10" s="128"/>
      <c r="AY10" s="151"/>
      <c r="AZ10" s="323"/>
      <c r="BA10" s="323"/>
      <c r="BB10" s="2"/>
      <c r="BC10" s="2"/>
      <c r="BD10" s="2"/>
      <c r="BE10" s="2"/>
      <c r="BF10" s="2"/>
      <c r="BG10" s="2"/>
      <c r="BH10" s="2"/>
      <c r="BI10" s="2"/>
      <c r="BJ10" s="7"/>
      <c r="BK10" s="7"/>
      <c r="BL10" s="122"/>
      <c r="BM10" s="122"/>
      <c r="BN10" s="122"/>
    </row>
    <row r="11" spans="1:66" x14ac:dyDescent="0.25">
      <c r="A11" t="s">
        <v>170</v>
      </c>
      <c r="B11" s="315">
        <v>1951930264.5550001</v>
      </c>
      <c r="C11" s="316">
        <v>465693443.40499997</v>
      </c>
      <c r="D11" s="315">
        <v>2430844395.5009999</v>
      </c>
      <c r="E11" s="317">
        <v>6165337646.0290003</v>
      </c>
      <c r="F11" s="2">
        <v>335691167.30699998</v>
      </c>
      <c r="G11" s="2">
        <v>337091607.245</v>
      </c>
      <c r="H11" s="318">
        <v>21055345037.841999</v>
      </c>
      <c r="I11" s="319">
        <v>11801909190.252001</v>
      </c>
      <c r="J11" s="320">
        <v>10395872691.693001</v>
      </c>
      <c r="K11" s="320">
        <v>9454670215.8080006</v>
      </c>
      <c r="L11" s="318">
        <v>24629226881.981998</v>
      </c>
      <c r="M11" s="319">
        <v>19610047350.964001</v>
      </c>
      <c r="N11" s="320">
        <v>20306752353.063999</v>
      </c>
      <c r="O11" s="320">
        <v>8855711941.7789993</v>
      </c>
      <c r="P11" s="318">
        <v>20500889678.297001</v>
      </c>
      <c r="Q11" s="319">
        <v>30806533465.498001</v>
      </c>
      <c r="R11" s="320">
        <v>16815460000.313999</v>
      </c>
      <c r="S11" s="320">
        <v>16792216461.458</v>
      </c>
      <c r="T11" s="318">
        <v>19179772539.414001</v>
      </c>
      <c r="U11" s="320">
        <v>12065691575.440001</v>
      </c>
      <c r="V11" s="8">
        <f t="shared" ref="V11:AE17" si="3">B11/B$20*100</f>
        <v>10.824106324299606</v>
      </c>
      <c r="W11" s="10">
        <f t="shared" si="3"/>
        <v>21.258145069873496</v>
      </c>
      <c r="X11" s="8">
        <f t="shared" si="3"/>
        <v>16.597067144376343</v>
      </c>
      <c r="Y11" s="10">
        <f t="shared" si="3"/>
        <v>20.793048139931432</v>
      </c>
      <c r="Z11" s="8">
        <f t="shared" si="3"/>
        <v>25.067490379535727</v>
      </c>
      <c r="AA11" s="6">
        <f t="shared" si="3"/>
        <v>28.185592633940139</v>
      </c>
      <c r="AB11" s="8">
        <f t="shared" si="3"/>
        <v>17.290450281889481</v>
      </c>
      <c r="AC11" s="10">
        <f t="shared" si="3"/>
        <v>21.065169034302215</v>
      </c>
      <c r="AD11" s="6">
        <f t="shared" si="3"/>
        <v>17.949728765903906</v>
      </c>
      <c r="AE11" s="6">
        <f t="shared" si="3"/>
        <v>16.629541510410352</v>
      </c>
      <c r="AF11" s="8">
        <f t="shared" ref="AF11:AO17" si="4">L11/L$20*100</f>
        <v>17.942933175134542</v>
      </c>
      <c r="AG11" s="10">
        <f t="shared" si="4"/>
        <v>15.635589751127416</v>
      </c>
      <c r="AH11" s="6">
        <f t="shared" si="4"/>
        <v>17.151007521146877</v>
      </c>
      <c r="AI11" s="6">
        <f t="shared" si="4"/>
        <v>18.137863656927379</v>
      </c>
      <c r="AJ11" s="8">
        <f t="shared" si="4"/>
        <v>19.816468882791447</v>
      </c>
      <c r="AK11" s="10">
        <f t="shared" si="4"/>
        <v>23.928357182541856</v>
      </c>
      <c r="AL11" s="6">
        <f t="shared" si="4"/>
        <v>18.983384500774235</v>
      </c>
      <c r="AM11" s="6">
        <f t="shared" si="4"/>
        <v>24.404317118396122</v>
      </c>
      <c r="AN11" s="8">
        <f t="shared" si="4"/>
        <v>19.928424364686919</v>
      </c>
      <c r="AO11" s="10">
        <f t="shared" si="4"/>
        <v>18.549146465045762</v>
      </c>
      <c r="AP11" s="1">
        <f t="shared" ref="AP11:AP19" si="5">W11/V11</f>
        <v>1.9639630684475047</v>
      </c>
      <c r="AQ11" s="2">
        <f t="shared" ref="AQ11:AQ17" si="6">Y11/X11</f>
        <v>1.2528146062828234</v>
      </c>
      <c r="AR11" s="2">
        <f t="shared" ref="AR11:AR19" si="7">AA11/Z11</f>
        <v>1.1243882896610156</v>
      </c>
      <c r="AS11" s="1">
        <f t="shared" ref="AS11:AS19" si="8">AC11/AB11</f>
        <v>1.2183123453046498</v>
      </c>
      <c r="AT11" s="2">
        <f t="shared" ref="AT11:AT19" si="9">AE11/AD11</f>
        <v>0.9264508521153092</v>
      </c>
      <c r="AU11" s="2">
        <f t="shared" ref="AU11:AU19" si="10">AG11/AF11</f>
        <v>0.87140656427318919</v>
      </c>
      <c r="AV11" s="9">
        <f t="shared" ref="AV11:AV19" si="11">AI11/AH11</f>
        <v>1.0575392515316506</v>
      </c>
      <c r="AW11" s="2">
        <f t="shared" ref="AW11:AW19" si="12">AK11/AJ11</f>
        <v>1.2074985369023619</v>
      </c>
      <c r="AX11" s="2">
        <f t="shared" ref="AX11:AX19" si="13">AM11/AL11</f>
        <v>1.285561966961202</v>
      </c>
      <c r="AY11" s="9">
        <f t="shared" ref="AY11:AY19" si="14">AO11/AN11</f>
        <v>0.93078841184829286</v>
      </c>
      <c r="AZ11" s="323">
        <v>0.10583472134420228</v>
      </c>
      <c r="BA11" s="323">
        <v>0.33162932545482687</v>
      </c>
      <c r="BJ11" s="7"/>
      <c r="BK11" s="7"/>
    </row>
    <row r="12" spans="1:66" x14ac:dyDescent="0.25">
      <c r="A12" t="s">
        <v>171</v>
      </c>
      <c r="B12" s="315">
        <v>1630898583.74</v>
      </c>
      <c r="C12" s="316">
        <v>286557682.49299997</v>
      </c>
      <c r="D12" s="315">
        <v>1976858485.2850001</v>
      </c>
      <c r="E12" s="317">
        <v>4424907420.1990004</v>
      </c>
      <c r="F12" s="2">
        <v>192842634.90000001</v>
      </c>
      <c r="G12" s="2">
        <v>193215345.27200001</v>
      </c>
      <c r="H12" s="318">
        <v>18868079638.945999</v>
      </c>
      <c r="I12" s="319">
        <v>8892517032.6989994</v>
      </c>
      <c r="J12" s="320">
        <v>9196145530.3190002</v>
      </c>
      <c r="K12" s="320">
        <v>10324668257.408001</v>
      </c>
      <c r="L12" s="318">
        <v>20201856235.041</v>
      </c>
      <c r="M12" s="319">
        <v>18641540338.382999</v>
      </c>
      <c r="N12" s="320">
        <v>14503560916.181999</v>
      </c>
      <c r="O12" s="320">
        <v>8577264741.7349997</v>
      </c>
      <c r="P12" s="318">
        <v>17315708422.265999</v>
      </c>
      <c r="Q12" s="319">
        <v>20983466341.290001</v>
      </c>
      <c r="R12" s="320">
        <v>12847779601.205999</v>
      </c>
      <c r="S12" s="320">
        <v>12837202485.389</v>
      </c>
      <c r="T12" s="318">
        <v>15564380497.722</v>
      </c>
      <c r="U12" s="320">
        <v>7797736611.5120001</v>
      </c>
      <c r="V12" s="8">
        <f t="shared" si="3"/>
        <v>9.0438782548289094</v>
      </c>
      <c r="W12" s="10">
        <f t="shared" si="3"/>
        <v>13.080890168395998</v>
      </c>
      <c r="X12" s="8">
        <f t="shared" si="3"/>
        <v>13.497389251212466</v>
      </c>
      <c r="Y12" s="10">
        <f t="shared" si="3"/>
        <v>14.923321038580607</v>
      </c>
      <c r="Z12" s="8">
        <f t="shared" si="3"/>
        <v>14.400381558741323</v>
      </c>
      <c r="AA12" s="6">
        <f t="shared" si="3"/>
        <v>16.155516469161402</v>
      </c>
      <c r="AB12" s="8">
        <f t="shared" si="3"/>
        <v>15.494288615341716</v>
      </c>
      <c r="AC12" s="10">
        <f t="shared" si="3"/>
        <v>15.872209437854199</v>
      </c>
      <c r="AD12" s="6">
        <f t="shared" si="3"/>
        <v>15.878255039897345</v>
      </c>
      <c r="AE12" s="6">
        <f t="shared" si="3"/>
        <v>18.159755491070754</v>
      </c>
      <c r="AF12" s="8">
        <f t="shared" si="4"/>
        <v>14.717496337824373</v>
      </c>
      <c r="AG12" s="10">
        <f t="shared" si="4"/>
        <v>14.863374465320769</v>
      </c>
      <c r="AH12" s="6">
        <f t="shared" si="4"/>
        <v>12.249653614321861</v>
      </c>
      <c r="AI12" s="6">
        <f t="shared" si="4"/>
        <v>17.567560853126302</v>
      </c>
      <c r="AJ12" s="8">
        <f t="shared" si="4"/>
        <v>16.737624684482871</v>
      </c>
      <c r="AK12" s="10">
        <f t="shared" si="4"/>
        <v>16.298486751343258</v>
      </c>
      <c r="AL12" s="6">
        <f t="shared" si="4"/>
        <v>14.504172954313654</v>
      </c>
      <c r="AM12" s="6">
        <f t="shared" si="4"/>
        <v>18.656450807762806</v>
      </c>
      <c r="AN12" s="8">
        <f t="shared" si="4"/>
        <v>16.171911261964201</v>
      </c>
      <c r="AO12" s="10">
        <f t="shared" si="4"/>
        <v>11.987821634460358</v>
      </c>
      <c r="AP12" s="1">
        <f t="shared" si="5"/>
        <v>1.4463806123674383</v>
      </c>
      <c r="AQ12" s="2">
        <f t="shared" si="6"/>
        <v>1.1056450074031947</v>
      </c>
      <c r="AR12" s="2">
        <f t="shared" si="7"/>
        <v>1.1218811392781933</v>
      </c>
      <c r="AS12" s="1">
        <f t="shared" si="8"/>
        <v>1.0243909760489607</v>
      </c>
      <c r="AT12" s="2">
        <f t="shared" si="9"/>
        <v>1.1436871019794477</v>
      </c>
      <c r="AU12" s="2">
        <f t="shared" si="10"/>
        <v>1.0099118847491393</v>
      </c>
      <c r="AV12" s="9">
        <f t="shared" si="11"/>
        <v>1.4341271521822407</v>
      </c>
      <c r="AW12" s="2">
        <f t="shared" si="12"/>
        <v>0.97376342572989294</v>
      </c>
      <c r="AX12" s="2">
        <f t="shared" si="13"/>
        <v>1.2862816009246656</v>
      </c>
      <c r="AY12" s="9">
        <f t="shared" si="14"/>
        <v>0.74127426500634575</v>
      </c>
      <c r="AZ12" s="323">
        <v>0.61943785448711308</v>
      </c>
      <c r="BA12" s="323">
        <v>0.29045076925601204</v>
      </c>
      <c r="BJ12" s="7"/>
      <c r="BK12" s="7"/>
    </row>
    <row r="13" spans="1:66" x14ac:dyDescent="0.25">
      <c r="A13" t="s">
        <v>172</v>
      </c>
      <c r="B13" s="315">
        <v>1757325222.7390001</v>
      </c>
      <c r="C13" s="316">
        <v>228779210.80199999</v>
      </c>
      <c r="D13" s="315">
        <v>426127437.95899999</v>
      </c>
      <c r="E13" s="317">
        <v>717122696.31099999</v>
      </c>
      <c r="F13" s="2">
        <v>49659994.085000001</v>
      </c>
      <c r="G13" s="2">
        <v>50470118.276000001</v>
      </c>
      <c r="H13" s="318">
        <v>15077957075.864</v>
      </c>
      <c r="I13" s="319">
        <v>5764366591.8430004</v>
      </c>
      <c r="J13" s="320">
        <v>6737315042.5179996</v>
      </c>
      <c r="K13" s="320">
        <v>8261452348.1140003</v>
      </c>
      <c r="L13" s="318">
        <v>17504925119.868</v>
      </c>
      <c r="M13" s="319">
        <v>21386865848.456001</v>
      </c>
      <c r="N13" s="320">
        <v>18701392025.094002</v>
      </c>
      <c r="O13" s="320">
        <v>8969689405.6289997</v>
      </c>
      <c r="P13" s="318">
        <v>10925891034.988001</v>
      </c>
      <c r="Q13" s="319">
        <v>12654925470.483</v>
      </c>
      <c r="R13" s="320">
        <v>11100320998.645</v>
      </c>
      <c r="S13" s="320">
        <v>11152898899.974001</v>
      </c>
      <c r="T13" s="318">
        <v>10042305508.961</v>
      </c>
      <c r="U13" s="320">
        <v>5234032246.9230003</v>
      </c>
      <c r="V13" s="8">
        <f t="shared" si="3"/>
        <v>9.7449562634026439</v>
      </c>
      <c r="W13" s="10">
        <f t="shared" si="3"/>
        <v>10.443397305833464</v>
      </c>
      <c r="X13" s="8">
        <f t="shared" si="3"/>
        <v>2.9094687068231462</v>
      </c>
      <c r="Y13" s="10">
        <f t="shared" si="3"/>
        <v>2.418548277925396</v>
      </c>
      <c r="Z13" s="8">
        <f t="shared" si="3"/>
        <v>3.7083234389515032</v>
      </c>
      <c r="AA13" s="6">
        <f t="shared" si="3"/>
        <v>4.2200107132308711</v>
      </c>
      <c r="AB13" s="8">
        <f t="shared" si="3"/>
        <v>12.381875799429325</v>
      </c>
      <c r="AC13" s="10">
        <f t="shared" si="3"/>
        <v>10.288789269210145</v>
      </c>
      <c r="AD13" s="6">
        <f t="shared" si="3"/>
        <v>11.632787473463001</v>
      </c>
      <c r="AE13" s="6">
        <f t="shared" si="3"/>
        <v>14.530825679095136</v>
      </c>
      <c r="AF13" s="8">
        <f t="shared" si="4"/>
        <v>12.752722737363067</v>
      </c>
      <c r="AG13" s="10">
        <f t="shared" si="4"/>
        <v>17.052292352186349</v>
      </c>
      <c r="AH13" s="6">
        <f t="shared" si="4"/>
        <v>15.795126158117903</v>
      </c>
      <c r="AI13" s="6">
        <f t="shared" si="4"/>
        <v>18.371307078852684</v>
      </c>
      <c r="AJ13" s="8">
        <f t="shared" si="4"/>
        <v>10.561130912324161</v>
      </c>
      <c r="AK13" s="10">
        <f t="shared" si="4"/>
        <v>9.829459621456591</v>
      </c>
      <c r="AL13" s="6">
        <f t="shared" si="4"/>
        <v>12.531424153449352</v>
      </c>
      <c r="AM13" s="6">
        <f t="shared" si="4"/>
        <v>16.208633456404634</v>
      </c>
      <c r="AN13" s="8">
        <f t="shared" si="4"/>
        <v>10.434290884897143</v>
      </c>
      <c r="AO13" s="10">
        <f t="shared" si="4"/>
        <v>8.0465201802911857</v>
      </c>
      <c r="AP13" s="1">
        <f t="shared" si="5"/>
        <v>1.0716720551177668</v>
      </c>
      <c r="AQ13" s="2">
        <f t="shared" si="6"/>
        <v>0.83126801544678341</v>
      </c>
      <c r="AR13" s="2">
        <f t="shared" si="7"/>
        <v>1.1379834533591933</v>
      </c>
      <c r="AS13" s="1">
        <f t="shared" si="8"/>
        <v>0.83095561899307302</v>
      </c>
      <c r="AT13" s="2">
        <f t="shared" si="9"/>
        <v>1.2491267215397179</v>
      </c>
      <c r="AU13" s="2">
        <f t="shared" si="10"/>
        <v>1.3371491487246372</v>
      </c>
      <c r="AV13" s="9">
        <f t="shared" si="11"/>
        <v>1.1630997369027505</v>
      </c>
      <c r="AW13" s="2">
        <f t="shared" si="12"/>
        <v>0.93072036537168978</v>
      </c>
      <c r="AX13" s="2">
        <f t="shared" si="13"/>
        <v>1.2934390583166964</v>
      </c>
      <c r="AY13" s="9">
        <f t="shared" si="14"/>
        <v>0.77116119044926401</v>
      </c>
      <c r="AZ13" s="323">
        <v>0.47567684724453663</v>
      </c>
      <c r="BA13" s="323">
        <v>0.87355068834109861</v>
      </c>
      <c r="BJ13" s="7"/>
      <c r="BK13" s="7"/>
    </row>
    <row r="14" spans="1:66" x14ac:dyDescent="0.25">
      <c r="A14" t="s">
        <v>173</v>
      </c>
      <c r="B14" s="315">
        <v>147773878.28799999</v>
      </c>
      <c r="C14" s="316">
        <v>25459729.57</v>
      </c>
      <c r="D14" s="315">
        <v>83784032.656000003</v>
      </c>
      <c r="E14" s="317">
        <v>147045935.96000001</v>
      </c>
      <c r="F14" s="2">
        <v>48655730.045000002</v>
      </c>
      <c r="G14" s="2">
        <v>48617744.697999999</v>
      </c>
      <c r="H14" s="318">
        <v>3178551981.3800001</v>
      </c>
      <c r="I14" s="319">
        <v>1469274222.5810001</v>
      </c>
      <c r="J14" s="320">
        <v>1822537529.381</v>
      </c>
      <c r="K14" s="320">
        <v>2176879402.4899998</v>
      </c>
      <c r="L14" s="318">
        <v>3828023073.158</v>
      </c>
      <c r="M14" s="319">
        <v>6508454473.066</v>
      </c>
      <c r="N14" s="320">
        <v>7021444410.4040003</v>
      </c>
      <c r="O14" s="320">
        <v>2763172113.7620001</v>
      </c>
      <c r="P14" s="318">
        <v>1987453993.964</v>
      </c>
      <c r="Q14" s="319">
        <v>2485689158.2189999</v>
      </c>
      <c r="R14" s="320">
        <v>2064471684.914</v>
      </c>
      <c r="S14" s="320">
        <v>2064471684.914</v>
      </c>
      <c r="T14" s="318">
        <v>1562995254.619</v>
      </c>
      <c r="U14" s="320">
        <v>1363839296.0480001</v>
      </c>
      <c r="V14" s="8">
        <f t="shared" si="3"/>
        <v>0.81945559203062956</v>
      </c>
      <c r="W14" s="10">
        <f t="shared" si="3"/>
        <v>1.1621950712501636</v>
      </c>
      <c r="X14" s="8">
        <f t="shared" si="3"/>
        <v>0.57205192491626122</v>
      </c>
      <c r="Y14" s="10">
        <f t="shared" si="3"/>
        <v>0.49592307846543732</v>
      </c>
      <c r="Z14" s="8">
        <f t="shared" si="3"/>
        <v>3.6333307623101461</v>
      </c>
      <c r="AA14" s="6">
        <f t="shared" si="3"/>
        <v>4.0651262665307923</v>
      </c>
      <c r="AB14" s="8">
        <f t="shared" si="3"/>
        <v>2.6101968361799397</v>
      </c>
      <c r="AC14" s="10">
        <f t="shared" si="3"/>
        <v>2.6225002546177762</v>
      </c>
      <c r="AD14" s="6">
        <f t="shared" si="3"/>
        <v>3.1468309865135513</v>
      </c>
      <c r="AE14" s="6">
        <f t="shared" si="3"/>
        <v>3.828849188873694</v>
      </c>
      <c r="AF14" s="8">
        <f t="shared" si="4"/>
        <v>2.7887989551468921</v>
      </c>
      <c r="AG14" s="10">
        <f t="shared" si="4"/>
        <v>5.1893563658196671</v>
      </c>
      <c r="AH14" s="6">
        <f t="shared" si="4"/>
        <v>5.9302858378525167</v>
      </c>
      <c r="AI14" s="6">
        <f t="shared" si="4"/>
        <v>5.6594025855329386</v>
      </c>
      <c r="AJ14" s="8">
        <f t="shared" si="4"/>
        <v>1.9211029787190594</v>
      </c>
      <c r="AK14" s="10">
        <f t="shared" si="4"/>
        <v>1.9307092143051197</v>
      </c>
      <c r="AL14" s="6">
        <f t="shared" si="4"/>
        <v>2.3306326312186454</v>
      </c>
      <c r="AM14" s="6">
        <f t="shared" si="4"/>
        <v>3.0003199277611232</v>
      </c>
      <c r="AN14" s="8">
        <f t="shared" si="4"/>
        <v>1.624004281074283</v>
      </c>
      <c r="AO14" s="10">
        <f t="shared" si="4"/>
        <v>2.09669331417969</v>
      </c>
      <c r="AP14" s="1">
        <f t="shared" si="5"/>
        <v>1.4182526576824228</v>
      </c>
      <c r="AQ14" s="2">
        <f t="shared" si="6"/>
        <v>0.86691969184096729</v>
      </c>
      <c r="AR14" s="2">
        <f t="shared" si="7"/>
        <v>1.1188428834225106</v>
      </c>
      <c r="AS14" s="1">
        <f t="shared" si="8"/>
        <v>1.0047135979429975</v>
      </c>
      <c r="AT14" s="2">
        <f t="shared" si="9"/>
        <v>1.2167317549887757</v>
      </c>
      <c r="AU14" s="2">
        <f t="shared" si="10"/>
        <v>1.8607853951760867</v>
      </c>
      <c r="AV14" s="9">
        <f t="shared" si="11"/>
        <v>0.95432205803798642</v>
      </c>
      <c r="AW14" s="2">
        <f t="shared" si="12"/>
        <v>1.0050003751451499</v>
      </c>
      <c r="AX14" s="2">
        <f t="shared" si="13"/>
        <v>1.287341422913276</v>
      </c>
      <c r="AY14" s="9">
        <f t="shared" si="14"/>
        <v>1.2910639082753661</v>
      </c>
      <c r="AZ14" s="323">
        <v>0.70391710171642208</v>
      </c>
      <c r="BA14" s="323">
        <v>0.71709794913415847</v>
      </c>
      <c r="BJ14" s="7"/>
      <c r="BK14" s="7"/>
    </row>
    <row r="15" spans="1:66" x14ac:dyDescent="0.25">
      <c r="A15" t="s">
        <v>174</v>
      </c>
      <c r="B15" s="315">
        <v>1572368016.6210001</v>
      </c>
      <c r="C15" s="316">
        <v>263398805.597</v>
      </c>
      <c r="D15" s="315">
        <v>1633361556.967</v>
      </c>
      <c r="E15" s="317">
        <v>4035434729.4899998</v>
      </c>
      <c r="F15" s="2">
        <v>170507535.36300001</v>
      </c>
      <c r="G15" s="2">
        <v>170411036.255</v>
      </c>
      <c r="H15" s="318">
        <v>10996671284.981001</v>
      </c>
      <c r="I15" s="319">
        <v>7290300133.8979998</v>
      </c>
      <c r="J15" s="320">
        <v>5305170398.9659996</v>
      </c>
      <c r="K15" s="320">
        <v>4619894959.7340002</v>
      </c>
      <c r="L15" s="318">
        <v>12003481443.858</v>
      </c>
      <c r="M15" s="319">
        <v>8171620772.6219997</v>
      </c>
      <c r="N15" s="320">
        <v>10483841508.187</v>
      </c>
      <c r="O15" s="320">
        <v>3197006047.0250001</v>
      </c>
      <c r="P15" s="318">
        <v>9932169389.9839993</v>
      </c>
      <c r="Q15" s="319">
        <v>15208943940.379</v>
      </c>
      <c r="R15" s="320">
        <v>8114907417.9630003</v>
      </c>
      <c r="S15" s="320">
        <v>6526699996.6029997</v>
      </c>
      <c r="T15" s="318">
        <v>9341811702.066</v>
      </c>
      <c r="U15" s="320">
        <v>10350401495.740999</v>
      </c>
      <c r="V15" s="8">
        <f t="shared" si="3"/>
        <v>8.7193066790805087</v>
      </c>
      <c r="W15" s="10">
        <f t="shared" si="3"/>
        <v>12.02372526370921</v>
      </c>
      <c r="X15" s="8">
        <f t="shared" si="3"/>
        <v>11.152096564550847</v>
      </c>
      <c r="Y15" s="10">
        <f t="shared" si="3"/>
        <v>13.609796156076099</v>
      </c>
      <c r="Z15" s="8">
        <f t="shared" si="3"/>
        <v>12.732524470748036</v>
      </c>
      <c r="AA15" s="6">
        <f t="shared" si="3"/>
        <v>14.248755961224774</v>
      </c>
      <c r="AB15" s="8">
        <f t="shared" si="3"/>
        <v>9.0303624935862477</v>
      </c>
      <c r="AC15" s="10">
        <f t="shared" si="3"/>
        <v>13.012420461445554</v>
      </c>
      <c r="AD15" s="6">
        <f t="shared" si="3"/>
        <v>9.1600169165628742</v>
      </c>
      <c r="AE15" s="6">
        <f t="shared" si="3"/>
        <v>8.125797436930112</v>
      </c>
      <c r="AF15" s="8">
        <f t="shared" si="4"/>
        <v>8.7448000884540704</v>
      </c>
      <c r="AG15" s="10">
        <f t="shared" si="4"/>
        <v>6.5154411774649565</v>
      </c>
      <c r="AH15" s="6">
        <f t="shared" si="4"/>
        <v>8.8546135507629096</v>
      </c>
      <c r="AI15" s="6">
        <f t="shared" si="4"/>
        <v>6.5479613804672816</v>
      </c>
      <c r="AJ15" s="8">
        <f t="shared" si="4"/>
        <v>9.6005845962672112</v>
      </c>
      <c r="AK15" s="10">
        <f t="shared" si="4"/>
        <v>11.813242258569105</v>
      </c>
      <c r="AL15" s="6">
        <f t="shared" si="4"/>
        <v>9.1611176679377273</v>
      </c>
      <c r="AM15" s="6">
        <f t="shared" si="4"/>
        <v>9.485326539192604</v>
      </c>
      <c r="AN15" s="8">
        <f t="shared" si="4"/>
        <v>9.706454419686116</v>
      </c>
      <c r="AO15" s="10">
        <f t="shared" si="4"/>
        <v>15.912151584193563</v>
      </c>
      <c r="AP15" s="1">
        <f t="shared" si="5"/>
        <v>1.3789772175988158</v>
      </c>
      <c r="AQ15" s="2">
        <f t="shared" si="6"/>
        <v>1.2203800493745309</v>
      </c>
      <c r="AR15" s="2">
        <f t="shared" si="7"/>
        <v>1.1190833360627077</v>
      </c>
      <c r="AS15" s="1">
        <f t="shared" si="8"/>
        <v>1.4409632471218665</v>
      </c>
      <c r="AT15" s="2">
        <f t="shared" si="9"/>
        <v>0.88709415178451068</v>
      </c>
      <c r="AU15" s="2">
        <f t="shared" si="10"/>
        <v>0.74506462258267292</v>
      </c>
      <c r="AV15" s="9">
        <f t="shared" si="11"/>
        <v>0.73949713817867435</v>
      </c>
      <c r="AW15" s="2">
        <f t="shared" si="12"/>
        <v>1.2304711385140228</v>
      </c>
      <c r="AX15" s="2">
        <f t="shared" si="13"/>
        <v>1.0353896634675428</v>
      </c>
      <c r="AY15" s="9">
        <f t="shared" si="14"/>
        <v>1.6393371767059846</v>
      </c>
      <c r="AZ15" s="323">
        <v>0.17982036748540772</v>
      </c>
      <c r="BA15" s="323">
        <v>0.8308337008967962</v>
      </c>
      <c r="BJ15" s="7"/>
      <c r="BK15" s="7"/>
    </row>
    <row r="16" spans="1:66" x14ac:dyDescent="0.25">
      <c r="A16" s="4" t="s">
        <v>175</v>
      </c>
      <c r="B16" s="315">
        <v>1415351788.8900001</v>
      </c>
      <c r="C16" s="316">
        <v>165989934.61000001</v>
      </c>
      <c r="D16" s="315">
        <v>1381065490.8629999</v>
      </c>
      <c r="E16" s="317">
        <v>2778735233.4679999</v>
      </c>
      <c r="F16" s="2">
        <v>120152859.77</v>
      </c>
      <c r="G16" s="2">
        <v>100146143.92900001</v>
      </c>
      <c r="H16" s="318">
        <v>10770748241.959999</v>
      </c>
      <c r="I16" s="319">
        <v>5237307201.3959999</v>
      </c>
      <c r="J16" s="320">
        <v>5089374954.5900002</v>
      </c>
      <c r="K16" s="320">
        <v>4815023685.7849998</v>
      </c>
      <c r="L16" s="318">
        <v>10742017478.966</v>
      </c>
      <c r="M16" s="319">
        <v>7063761081.9130001</v>
      </c>
      <c r="N16" s="320">
        <v>8012758380.5310001</v>
      </c>
      <c r="O16" s="320">
        <v>3024375137.0739999</v>
      </c>
      <c r="P16" s="318">
        <v>9154961254.743</v>
      </c>
      <c r="Q16" s="319">
        <v>10418918980.849001</v>
      </c>
      <c r="R16" s="320">
        <v>6612715365.6879997</v>
      </c>
      <c r="S16" s="320">
        <v>4035968537.651</v>
      </c>
      <c r="T16" s="318">
        <v>8283135761.7320004</v>
      </c>
      <c r="U16" s="320">
        <v>6789724759.0010004</v>
      </c>
      <c r="V16" s="8">
        <f t="shared" si="3"/>
        <v>7.8485991674121802</v>
      </c>
      <c r="W16" s="10">
        <f t="shared" si="3"/>
        <v>7.5771694019952998</v>
      </c>
      <c r="X16" s="8">
        <f t="shared" si="3"/>
        <v>9.4294956621072021</v>
      </c>
      <c r="Y16" s="10">
        <f t="shared" si="3"/>
        <v>9.3714860069079755</v>
      </c>
      <c r="Z16" s="8">
        <f t="shared" si="3"/>
        <v>8.9723262024457036</v>
      </c>
      <c r="AA16" s="6">
        <f t="shared" si="3"/>
        <v>8.3736241305800103</v>
      </c>
      <c r="AB16" s="8">
        <f t="shared" si="3"/>
        <v>8.8448366265977398</v>
      </c>
      <c r="AC16" s="10">
        <f t="shared" si="3"/>
        <v>9.3480435837533591</v>
      </c>
      <c r="AD16" s="6">
        <f t="shared" si="3"/>
        <v>8.7874200398656388</v>
      </c>
      <c r="AE16" s="6">
        <f t="shared" si="3"/>
        <v>8.4690036171216931</v>
      </c>
      <c r="AF16" s="8">
        <f t="shared" si="4"/>
        <v>7.8257958609419171</v>
      </c>
      <c r="AG16" s="10">
        <f t="shared" si="4"/>
        <v>5.6321164554119365</v>
      </c>
      <c r="AH16" s="6">
        <f t="shared" si="4"/>
        <v>6.7675459305477821</v>
      </c>
      <c r="AI16" s="6">
        <f t="shared" si="4"/>
        <v>6.1943866562386685</v>
      </c>
      <c r="AJ16" s="8">
        <f t="shared" si="4"/>
        <v>8.8493235013031111</v>
      </c>
      <c r="AK16" s="10">
        <f t="shared" si="4"/>
        <v>8.0926864137094068</v>
      </c>
      <c r="AL16" s="6">
        <f t="shared" si="4"/>
        <v>7.4652562807493297</v>
      </c>
      <c r="AM16" s="6">
        <f t="shared" si="4"/>
        <v>5.86551848582784</v>
      </c>
      <c r="AN16" s="8">
        <f t="shared" si="4"/>
        <v>8.6064547528337307</v>
      </c>
      <c r="AO16" s="10">
        <f t="shared" si="4"/>
        <v>10.438158328894986</v>
      </c>
      <c r="AP16" s="1">
        <f t="shared" si="5"/>
        <v>0.96541678844501677</v>
      </c>
      <c r="AQ16" s="2">
        <f t="shared" si="6"/>
        <v>0.99384806385432245</v>
      </c>
      <c r="AR16" s="2">
        <f t="shared" si="7"/>
        <v>0.93327236902036648</v>
      </c>
      <c r="AS16" s="1">
        <f t="shared" si="8"/>
        <v>1.0568927362256078</v>
      </c>
      <c r="AT16" s="2">
        <f t="shared" si="9"/>
        <v>0.96376451548925679</v>
      </c>
      <c r="AU16" s="2">
        <f t="shared" si="10"/>
        <v>0.71968609397562944</v>
      </c>
      <c r="AV16" s="9">
        <f t="shared" si="11"/>
        <v>0.91530766393147767</v>
      </c>
      <c r="AW16" s="2">
        <f t="shared" si="12"/>
        <v>0.91449774805020012</v>
      </c>
      <c r="AX16" s="2">
        <f t="shared" si="13"/>
        <v>0.78570892481658849</v>
      </c>
      <c r="AY16" s="9">
        <f t="shared" si="14"/>
        <v>1.2128290485066635</v>
      </c>
      <c r="AZ16" s="323">
        <v>0.54428117332292292</v>
      </c>
      <c r="BA16" s="323">
        <v>0.94164409855559983</v>
      </c>
      <c r="BJ16" s="7"/>
      <c r="BK16" s="7"/>
    </row>
    <row r="17" spans="1:66" x14ac:dyDescent="0.25">
      <c r="A17" s="4" t="s">
        <v>176</v>
      </c>
      <c r="B17" s="315">
        <v>1536959133.2049999</v>
      </c>
      <c r="C17" s="316">
        <v>103855887.23800001</v>
      </c>
      <c r="D17" s="315">
        <v>291053801.21899998</v>
      </c>
      <c r="E17" s="317">
        <v>394439282.51800001</v>
      </c>
      <c r="F17" s="2">
        <v>38989154.534999996</v>
      </c>
      <c r="G17" s="2">
        <v>22104316.936000001</v>
      </c>
      <c r="H17" s="318">
        <v>8472329242.7150002</v>
      </c>
      <c r="I17" s="319">
        <v>2686064544.3439999</v>
      </c>
      <c r="J17" s="320">
        <v>3757308093.2189999</v>
      </c>
      <c r="K17" s="320">
        <v>3560063394.7179999</v>
      </c>
      <c r="L17" s="318">
        <v>9343186481.3059998</v>
      </c>
      <c r="M17" s="319">
        <v>7370792514.6070004</v>
      </c>
      <c r="N17" s="320">
        <v>10244765581.827</v>
      </c>
      <c r="O17" s="320">
        <v>3376415509.0380001</v>
      </c>
      <c r="P17" s="318">
        <v>5613463348.8400002</v>
      </c>
      <c r="Q17" s="319">
        <v>5121366678.1610003</v>
      </c>
      <c r="R17" s="320">
        <v>5797020391.9639997</v>
      </c>
      <c r="S17" s="320">
        <v>2711209039.8579998</v>
      </c>
      <c r="T17" s="318">
        <v>5261528924.7790003</v>
      </c>
      <c r="U17" s="320">
        <v>3939772244.2140002</v>
      </c>
      <c r="V17" s="8">
        <f t="shared" si="3"/>
        <v>8.5229525746950774</v>
      </c>
      <c r="W17" s="10">
        <f t="shared" si="3"/>
        <v>4.7408516235986227</v>
      </c>
      <c r="X17" s="8">
        <f t="shared" si="3"/>
        <v>1.9872269448419824</v>
      </c>
      <c r="Y17" s="10">
        <f t="shared" si="3"/>
        <v>1.3302750734113178</v>
      </c>
      <c r="Z17" s="8">
        <f t="shared" si="3"/>
        <v>2.9114863642465694</v>
      </c>
      <c r="AA17" s="6">
        <f t="shared" si="3"/>
        <v>1.8482313389570189</v>
      </c>
      <c r="AB17" s="8">
        <f t="shared" si="3"/>
        <v>6.9573966743209512</v>
      </c>
      <c r="AC17" s="10">
        <f t="shared" si="3"/>
        <v>4.794343250021579</v>
      </c>
      <c r="AD17" s="6">
        <f t="shared" si="3"/>
        <v>6.4874458511893707</v>
      </c>
      <c r="AE17" s="6">
        <f t="shared" si="3"/>
        <v>6.2616908523335439</v>
      </c>
      <c r="AF17" s="8">
        <f t="shared" si="4"/>
        <v>6.8067167305010861</v>
      </c>
      <c r="AG17" s="10">
        <f t="shared" si="4"/>
        <v>5.8769204294354003</v>
      </c>
      <c r="AH17" s="6">
        <f t="shared" si="4"/>
        <v>8.6526909124289251</v>
      </c>
      <c r="AI17" s="6">
        <f t="shared" si="4"/>
        <v>6.9154196246093997</v>
      </c>
      <c r="AJ17" s="8">
        <f t="shared" si="4"/>
        <v>5.4260582600344351</v>
      </c>
      <c r="AK17" s="10">
        <f t="shared" si="4"/>
        <v>3.9779188812350617</v>
      </c>
      <c r="AL17" s="6">
        <f t="shared" si="4"/>
        <v>6.5443982535967882</v>
      </c>
      <c r="AM17" s="6">
        <f t="shared" si="4"/>
        <v>3.9402306023639739</v>
      </c>
      <c r="AN17" s="8">
        <f t="shared" si="4"/>
        <v>5.4669043131037247</v>
      </c>
      <c r="AO17" s="10">
        <f t="shared" si="4"/>
        <v>6.0567943362320316</v>
      </c>
      <c r="AP17" s="1">
        <f t="shared" si="5"/>
        <v>0.55624521925352077</v>
      </c>
      <c r="AQ17" s="2">
        <f t="shared" si="6"/>
        <v>0.66941275975759118</v>
      </c>
      <c r="AR17" s="2">
        <f t="shared" si="7"/>
        <v>0.63480679890984193</v>
      </c>
      <c r="AS17" s="1">
        <f t="shared" si="8"/>
        <v>0.68910017272940838</v>
      </c>
      <c r="AT17" s="2">
        <f t="shared" si="9"/>
        <v>0.96520125114964339</v>
      </c>
      <c r="AU17" s="2">
        <f t="shared" si="10"/>
        <v>0.86340017693122983</v>
      </c>
      <c r="AV17" s="9">
        <f t="shared" si="11"/>
        <v>0.79922184839353627</v>
      </c>
      <c r="AW17" s="2">
        <f t="shared" si="12"/>
        <v>0.73311392738525749</v>
      </c>
      <c r="AX17" s="2">
        <f t="shared" si="13"/>
        <v>0.60207683727047501</v>
      </c>
      <c r="AY17" s="9">
        <f t="shared" si="14"/>
        <v>1.1079020208410066</v>
      </c>
      <c r="AZ17" s="323">
        <v>3.0986918341382612E-2</v>
      </c>
      <c r="BA17" s="323">
        <v>0.26882134222163973</v>
      </c>
      <c r="BJ17" s="7"/>
      <c r="BK17" s="7"/>
    </row>
    <row r="18" spans="1:66" x14ac:dyDescent="0.25">
      <c r="A18" s="4" t="s">
        <v>177</v>
      </c>
      <c r="B18" s="315">
        <v>104117880.705</v>
      </c>
      <c r="C18" s="316">
        <v>5491436.6610000003</v>
      </c>
      <c r="D18" s="315"/>
      <c r="E18" s="317"/>
      <c r="F18" s="2">
        <v>24107299.831</v>
      </c>
      <c r="G18" s="2">
        <v>10218661.332</v>
      </c>
      <c r="H18" s="318">
        <v>1501662936.214</v>
      </c>
      <c r="I18" s="319">
        <v>333184926.25800002</v>
      </c>
      <c r="J18" s="320">
        <v>821531455.079</v>
      </c>
      <c r="K18" s="320">
        <v>626143512.97800004</v>
      </c>
      <c r="L18" s="318">
        <v>1691267621.1029999</v>
      </c>
      <c r="M18" s="319">
        <v>2424577409.4159999</v>
      </c>
      <c r="N18" s="320">
        <v>3291784616.7690001</v>
      </c>
      <c r="O18" s="320">
        <v>873684590.29799998</v>
      </c>
      <c r="P18" s="318">
        <v>894050169.36600006</v>
      </c>
      <c r="Q18" s="319">
        <v>686321298.48099995</v>
      </c>
      <c r="R18" s="320">
        <v>847675838.15400004</v>
      </c>
      <c r="S18" s="320">
        <v>331255281.065</v>
      </c>
      <c r="T18" s="318">
        <v>685955397.83500004</v>
      </c>
      <c r="U18" s="320">
        <v>637865037.30999994</v>
      </c>
      <c r="V18" s="8">
        <f t="shared" ref="V18:X20" si="15">B18/B$20*100</f>
        <v>0.57736848056331114</v>
      </c>
      <c r="W18" s="10">
        <f t="shared" si="15"/>
        <v>0.25067511435851658</v>
      </c>
      <c r="X18" s="8">
        <f t="shared" si="15"/>
        <v>0</v>
      </c>
      <c r="Y18" s="10"/>
      <c r="Z18" s="8">
        <f t="shared" ref="Z18:AO20" si="16">F18/F$20*100</f>
        <v>1.8001948381248769</v>
      </c>
      <c r="AA18" s="6">
        <f t="shared" si="16"/>
        <v>0.85442360289502661</v>
      </c>
      <c r="AB18" s="8">
        <f t="shared" si="16"/>
        <v>1.2331514060728723</v>
      </c>
      <c r="AC18" s="10">
        <f t="shared" si="16"/>
        <v>0.5947001182743743</v>
      </c>
      <c r="AD18" s="6">
        <f t="shared" si="16"/>
        <v>1.4184731988022203</v>
      </c>
      <c r="AE18" s="6">
        <f t="shared" si="16"/>
        <v>1.101305418684237</v>
      </c>
      <c r="AF18" s="8">
        <f t="shared" si="16"/>
        <v>1.2321256388652755</v>
      </c>
      <c r="AG18" s="10">
        <f t="shared" si="16"/>
        <v>1.933177264440225</v>
      </c>
      <c r="AH18" s="6">
        <f t="shared" si="16"/>
        <v>2.7802290459154633</v>
      </c>
      <c r="AI18" s="6">
        <f t="shared" si="16"/>
        <v>1.7894407679661006</v>
      </c>
      <c r="AJ18" s="8">
        <f t="shared" si="16"/>
        <v>0.86420236579544885</v>
      </c>
      <c r="AK18" s="10">
        <f t="shared" si="16"/>
        <v>0.53308630750135622</v>
      </c>
      <c r="AL18" s="6">
        <f t="shared" si="16"/>
        <v>0.95696200802077203</v>
      </c>
      <c r="AM18" s="6">
        <f t="shared" si="16"/>
        <v>0.48141702703800138</v>
      </c>
      <c r="AN18" s="8">
        <f t="shared" si="16"/>
        <v>0.71273057254521432</v>
      </c>
      <c r="AO18" s="10">
        <f t="shared" si="16"/>
        <v>0.98061946370973718</v>
      </c>
      <c r="AP18" s="1">
        <f t="shared" si="5"/>
        <v>0.43416833927952686</v>
      </c>
      <c r="AR18" s="2">
        <f t="shared" si="7"/>
        <v>0.47462840399265521</v>
      </c>
      <c r="AS18" s="1">
        <f t="shared" si="8"/>
        <v>0.48226042264207647</v>
      </c>
      <c r="AT18" s="2">
        <f t="shared" si="9"/>
        <v>0.77640199308255919</v>
      </c>
      <c r="AU18" s="2">
        <f t="shared" si="10"/>
        <v>1.5689773862839036</v>
      </c>
      <c r="AV18" s="9">
        <f t="shared" si="11"/>
        <v>0.64363070035363956</v>
      </c>
      <c r="AW18" s="2">
        <f t="shared" si="12"/>
        <v>0.61685356185143136</v>
      </c>
      <c r="AX18" s="2">
        <f t="shared" si="13"/>
        <v>0.50306806644674196</v>
      </c>
      <c r="AY18" s="9">
        <f t="shared" si="14"/>
        <v>1.3758627754775155</v>
      </c>
      <c r="AZ18" s="323">
        <v>0.22127417239012723</v>
      </c>
      <c r="BA18" s="323">
        <v>0.29298513305284407</v>
      </c>
      <c r="BJ18" s="7"/>
      <c r="BK18" s="7"/>
    </row>
    <row r="19" spans="1:66" x14ac:dyDescent="0.25">
      <c r="A19" s="2" t="s">
        <v>178</v>
      </c>
      <c r="B19" s="315">
        <v>182884860.722</v>
      </c>
      <c r="C19" s="316">
        <v>23570291.885000002</v>
      </c>
      <c r="D19" s="315">
        <v>137477081.35800001</v>
      </c>
      <c r="E19" s="317">
        <v>317051203.80299997</v>
      </c>
      <c r="F19" s="2">
        <v>16395608.437999999</v>
      </c>
      <c r="G19" s="2">
        <v>15427477.683</v>
      </c>
      <c r="H19" s="318">
        <v>859623251.01400006</v>
      </c>
      <c r="I19" s="319">
        <v>464495840.68000001</v>
      </c>
      <c r="J19" s="320">
        <v>384224928.50999999</v>
      </c>
      <c r="K19" s="320">
        <v>227923783.38100001</v>
      </c>
      <c r="L19" s="318">
        <v>821979157.07799995</v>
      </c>
      <c r="M19" s="319">
        <v>532574093.18199998</v>
      </c>
      <c r="N19" s="320">
        <v>735053726.02100003</v>
      </c>
      <c r="O19" s="320">
        <v>168193657.035</v>
      </c>
      <c r="P19" s="318">
        <v>643015120.60300004</v>
      </c>
      <c r="Q19" s="319">
        <v>776696444.45000005</v>
      </c>
      <c r="R19" s="320">
        <v>486645143.70599997</v>
      </c>
      <c r="S19" s="320">
        <v>246511632.77200001</v>
      </c>
      <c r="T19" s="318">
        <v>608255015.08899999</v>
      </c>
      <c r="U19" s="320">
        <v>605277880.98699999</v>
      </c>
      <c r="V19" s="8">
        <f t="shared" si="15"/>
        <v>1.0141577358097642</v>
      </c>
      <c r="W19" s="10">
        <f t="shared" si="15"/>
        <v>1.0759453269665948</v>
      </c>
      <c r="X19" s="8">
        <f t="shared" si="15"/>
        <v>0.93865175176766136</v>
      </c>
      <c r="Y19" s="10">
        <f>E19/E$20*100</f>
        <v>1.0692781680408199</v>
      </c>
      <c r="Z19" s="8">
        <f t="shared" si="16"/>
        <v>1.2243299699641204</v>
      </c>
      <c r="AA19" s="6">
        <f t="shared" si="16"/>
        <v>1.289953804830869</v>
      </c>
      <c r="AB19" s="8">
        <f t="shared" si="16"/>
        <v>0.70591448661138312</v>
      </c>
      <c r="AC19" s="10">
        <f t="shared" si="16"/>
        <v>0.82907631654515257</v>
      </c>
      <c r="AD19" s="6">
        <f t="shared" si="16"/>
        <v>0.66341070695914461</v>
      </c>
      <c r="AE19" s="6">
        <f t="shared" si="16"/>
        <v>0.40088844247648869</v>
      </c>
      <c r="AF19" s="8">
        <f t="shared" si="16"/>
        <v>0.5988298844083364</v>
      </c>
      <c r="AG19" s="10">
        <f t="shared" si="16"/>
        <v>0.42463487639988323</v>
      </c>
      <c r="AH19" s="6">
        <f t="shared" si="16"/>
        <v>0.62082364349762731</v>
      </c>
      <c r="AI19" s="6">
        <f t="shared" si="16"/>
        <v>0.34448654600750184</v>
      </c>
      <c r="AJ19" s="8">
        <f t="shared" si="16"/>
        <v>0.62154810491386625</v>
      </c>
      <c r="AK19" s="10">
        <f t="shared" si="16"/>
        <v>0.60328339006478493</v>
      </c>
      <c r="AL19" s="6">
        <f t="shared" si="16"/>
        <v>0.54938561765381522</v>
      </c>
      <c r="AM19" s="6">
        <f t="shared" si="16"/>
        <v>0.35825812949407143</v>
      </c>
      <c r="AN19" s="8">
        <f t="shared" si="16"/>
        <v>0.63199727930730643</v>
      </c>
      <c r="AO19" s="10">
        <f t="shared" si="16"/>
        <v>0.93052171906449299</v>
      </c>
      <c r="AP19" s="1">
        <f t="shared" si="5"/>
        <v>1.0609250306684253</v>
      </c>
      <c r="AQ19" s="2">
        <f>Y19/X19</f>
        <v>1.139163876301476</v>
      </c>
      <c r="AR19" s="2">
        <f t="shared" si="7"/>
        <v>1.0535997945624673</v>
      </c>
      <c r="AS19" s="1">
        <f t="shared" si="8"/>
        <v>1.1744713166675271</v>
      </c>
      <c r="AT19" s="2">
        <f t="shared" si="9"/>
        <v>0.60428395000440793</v>
      </c>
      <c r="AU19" s="2">
        <f t="shared" si="10"/>
        <v>0.70910769060805379</v>
      </c>
      <c r="AV19" s="9">
        <f t="shared" si="11"/>
        <v>0.554886318547271</v>
      </c>
      <c r="AW19" s="2">
        <f t="shared" si="12"/>
        <v>0.97061415728777356</v>
      </c>
      <c r="AX19" s="2">
        <f t="shared" si="13"/>
        <v>0.65210685897463905</v>
      </c>
      <c r="AY19" s="9">
        <f t="shared" si="14"/>
        <v>1.472350830504177</v>
      </c>
      <c r="AZ19" s="323">
        <v>0.10129587267987725</v>
      </c>
      <c r="BA19" s="323">
        <v>0.68002921166724162</v>
      </c>
      <c r="BJ19" s="7"/>
      <c r="BK19" s="7"/>
    </row>
    <row r="20" spans="1:66" s="121" customFormat="1" x14ac:dyDescent="0.25">
      <c r="A20" s="23" t="s">
        <v>20</v>
      </c>
      <c r="B20" s="62">
        <f>SUM(B10:B19)</f>
        <v>18033177114.798004</v>
      </c>
      <c r="C20" s="61">
        <f t="shared" ref="C20:U20" si="17">SUM(C10:C19)</f>
        <v>2190658883.3330002</v>
      </c>
      <c r="D20" s="62">
        <f t="shared" si="17"/>
        <v>14646228603.856998</v>
      </c>
      <c r="E20" s="63">
        <f t="shared" si="17"/>
        <v>29650956437.642006</v>
      </c>
      <c r="F20" s="61">
        <f t="shared" si="17"/>
        <v>1339149480.9590001</v>
      </c>
      <c r="G20" s="61">
        <f t="shared" si="17"/>
        <v>1195971330.5410001</v>
      </c>
      <c r="H20" s="62">
        <f t="shared" si="17"/>
        <v>121774417060.127</v>
      </c>
      <c r="I20" s="63">
        <f t="shared" si="17"/>
        <v>56025703715.142006</v>
      </c>
      <c r="J20" s="61">
        <f t="shared" si="17"/>
        <v>57916600452.706001</v>
      </c>
      <c r="K20" s="61">
        <f t="shared" si="17"/>
        <v>56854665595.496002</v>
      </c>
      <c r="L20" s="62">
        <f t="shared" si="17"/>
        <v>137264217848.804</v>
      </c>
      <c r="M20" s="63">
        <f t="shared" si="17"/>
        <v>125419300858.47899</v>
      </c>
      <c r="N20" s="61">
        <f>SUM(N10:N19)</f>
        <v>118399763559.23199</v>
      </c>
      <c r="O20" s="61">
        <f>SUM(O10:O19)</f>
        <v>48824448729.367004</v>
      </c>
      <c r="P20" s="62">
        <f t="shared" si="17"/>
        <v>103453797947.32199</v>
      </c>
      <c r="Q20" s="63">
        <f t="shared" si="17"/>
        <v>128744874671.02199</v>
      </c>
      <c r="R20" s="61">
        <f t="shared" si="17"/>
        <v>88579884159.372009</v>
      </c>
      <c r="S20" s="61">
        <f t="shared" si="17"/>
        <v>68808384926.28801</v>
      </c>
      <c r="T20" s="62">
        <f t="shared" si="17"/>
        <v>96243296451.477005</v>
      </c>
      <c r="U20" s="61">
        <f t="shared" si="17"/>
        <v>65047152429.232994</v>
      </c>
      <c r="V20" s="62">
        <f t="shared" si="15"/>
        <v>100</v>
      </c>
      <c r="W20" s="63">
        <f t="shared" si="15"/>
        <v>100</v>
      </c>
      <c r="X20" s="62">
        <f t="shared" si="15"/>
        <v>100</v>
      </c>
      <c r="Y20" s="63">
        <f>E20/E$20*100</f>
        <v>100</v>
      </c>
      <c r="Z20" s="62">
        <f t="shared" si="16"/>
        <v>100</v>
      </c>
      <c r="AA20" s="61">
        <f t="shared" si="16"/>
        <v>100</v>
      </c>
      <c r="AB20" s="62">
        <f t="shared" si="16"/>
        <v>100</v>
      </c>
      <c r="AC20" s="63">
        <f t="shared" si="16"/>
        <v>100</v>
      </c>
      <c r="AD20" s="61">
        <f t="shared" si="16"/>
        <v>100</v>
      </c>
      <c r="AE20" s="61">
        <f t="shared" si="16"/>
        <v>100</v>
      </c>
      <c r="AF20" s="62">
        <f t="shared" si="16"/>
        <v>100</v>
      </c>
      <c r="AG20" s="63">
        <f t="shared" si="16"/>
        <v>100</v>
      </c>
      <c r="AH20" s="61">
        <f t="shared" si="16"/>
        <v>100</v>
      </c>
      <c r="AI20" s="61">
        <f t="shared" si="16"/>
        <v>100</v>
      </c>
      <c r="AJ20" s="62">
        <f t="shared" si="16"/>
        <v>100</v>
      </c>
      <c r="AK20" s="63">
        <f t="shared" si="16"/>
        <v>100</v>
      </c>
      <c r="AL20" s="61">
        <f t="shared" si="16"/>
        <v>100</v>
      </c>
      <c r="AM20" s="61">
        <f t="shared" si="16"/>
        <v>100</v>
      </c>
      <c r="AN20" s="62">
        <f t="shared" si="16"/>
        <v>100</v>
      </c>
      <c r="AO20" s="63">
        <f t="shared" si="16"/>
        <v>100</v>
      </c>
      <c r="AP20" s="147"/>
      <c r="AQ20" s="128"/>
      <c r="AR20" s="128"/>
      <c r="AS20" s="147"/>
      <c r="AT20" s="128"/>
      <c r="AU20" s="128"/>
      <c r="AV20" s="151"/>
      <c r="AW20" s="128"/>
      <c r="AX20" s="128"/>
      <c r="AY20" s="151"/>
      <c r="AZ20" s="323"/>
      <c r="BA20" s="323"/>
      <c r="BB20" s="2"/>
      <c r="BC20" s="2"/>
      <c r="BD20" s="2"/>
      <c r="BE20" s="2"/>
      <c r="BF20" s="2"/>
      <c r="BG20" s="2"/>
      <c r="BH20" s="2"/>
      <c r="BI20" s="2"/>
      <c r="BJ20" s="7"/>
      <c r="BK20" s="7"/>
      <c r="BL20" s="122"/>
      <c r="BM20" s="122"/>
      <c r="BN20" s="122"/>
    </row>
    <row r="21" spans="1:66" x14ac:dyDescent="0.25">
      <c r="A21" t="s">
        <v>179</v>
      </c>
      <c r="B21" s="315">
        <v>11080503215.570999</v>
      </c>
      <c r="C21" s="316">
        <v>5108165497.1499996</v>
      </c>
      <c r="D21" s="315">
        <v>10107049914.316999</v>
      </c>
      <c r="E21" s="317">
        <v>17763604113.07</v>
      </c>
      <c r="F21" s="2">
        <v>1496853608.198</v>
      </c>
      <c r="G21" s="2">
        <v>1422349281.756</v>
      </c>
      <c r="H21" s="318">
        <v>73586967232.552002</v>
      </c>
      <c r="I21" s="319">
        <v>31668576897.507999</v>
      </c>
      <c r="J21" s="320">
        <v>52745970187.876999</v>
      </c>
      <c r="K21" s="320">
        <v>57289767890.492996</v>
      </c>
      <c r="L21" s="318">
        <v>90493192148.362</v>
      </c>
      <c r="M21" s="319">
        <v>95229152776.531006</v>
      </c>
      <c r="N21" s="320">
        <v>47351047969.944</v>
      </c>
      <c r="O21" s="320">
        <v>19245187346.207001</v>
      </c>
      <c r="P21" s="318">
        <v>72632743233.141006</v>
      </c>
      <c r="Q21" s="319">
        <v>78311462456.792007</v>
      </c>
      <c r="R21" s="320">
        <v>67890816498.726997</v>
      </c>
      <c r="S21" s="320">
        <v>34929984840.789001</v>
      </c>
      <c r="T21" s="318">
        <v>65849079547.959</v>
      </c>
      <c r="U21" s="320">
        <v>37986552565.926003</v>
      </c>
      <c r="V21" s="8">
        <f t="shared" ref="V21:AE25" si="18">B21/B$25*100</f>
        <v>66.354963813490187</v>
      </c>
      <c r="W21" s="10">
        <f t="shared" si="18"/>
        <v>74.791020812623813</v>
      </c>
      <c r="X21" s="8">
        <f t="shared" si="18"/>
        <v>73.181243004091101</v>
      </c>
      <c r="Y21" s="10">
        <f t="shared" si="18"/>
        <v>70.988252077784281</v>
      </c>
      <c r="Z21" s="8">
        <f t="shared" si="18"/>
        <v>70.51478521912189</v>
      </c>
      <c r="AA21" s="6">
        <f t="shared" si="18"/>
        <v>75.278087564676767</v>
      </c>
      <c r="AB21" s="8">
        <f t="shared" si="18"/>
        <v>86.887451185883918</v>
      </c>
      <c r="AC21" s="10">
        <f t="shared" si="18"/>
        <v>77.285695965874027</v>
      </c>
      <c r="AD21" s="6">
        <f t="shared" si="18"/>
        <v>80.834566644773986</v>
      </c>
      <c r="AE21" s="6">
        <f t="shared" si="18"/>
        <v>83.202475304772477</v>
      </c>
      <c r="AF21" s="8">
        <f t="shared" ref="AF21:AO25" si="19">L21/L$25*100</f>
        <v>79.080146206120332</v>
      </c>
      <c r="AG21" s="10">
        <f t="shared" si="19"/>
        <v>80.428168433331734</v>
      </c>
      <c r="AH21" s="6">
        <f t="shared" si="19"/>
        <v>89.305825821667511</v>
      </c>
      <c r="AI21" s="6">
        <f t="shared" si="19"/>
        <v>81.235588302205258</v>
      </c>
      <c r="AJ21" s="8">
        <f t="shared" si="19"/>
        <v>74.053968259066139</v>
      </c>
      <c r="AK21" s="10">
        <f t="shared" si="19"/>
        <v>75.351488568645536</v>
      </c>
      <c r="AL21" s="6">
        <f t="shared" si="19"/>
        <v>85.059666016163604</v>
      </c>
      <c r="AM21" s="6">
        <f t="shared" si="19"/>
        <v>76.587629203616828</v>
      </c>
      <c r="AN21" s="8">
        <f t="shared" si="19"/>
        <v>79.98501310175341</v>
      </c>
      <c r="AO21" s="10">
        <f t="shared" si="19"/>
        <v>69.967121633358431</v>
      </c>
      <c r="AP21" s="1">
        <f>W21/V21</f>
        <v>1.1271352814364515</v>
      </c>
      <c r="AQ21" s="2">
        <f>Y21/X21</f>
        <v>0.97003342883661836</v>
      </c>
      <c r="AR21" s="2">
        <f>AA21/Z21</f>
        <v>1.0675504056454701</v>
      </c>
      <c r="AS21" s="1">
        <f>AC21/AB21</f>
        <v>0.88949203723943704</v>
      </c>
      <c r="AT21" s="2">
        <f>AE21/AD21</f>
        <v>1.0292932684405203</v>
      </c>
      <c r="AU21" s="2">
        <f>AG21/AF21</f>
        <v>1.0170462788940453</v>
      </c>
      <c r="AV21" s="9">
        <f>AI21/AH21</f>
        <v>0.90963369472023581</v>
      </c>
      <c r="AW21" s="2">
        <f>AK21/AJ21</f>
        <v>1.0175212799541036</v>
      </c>
      <c r="AX21" s="2">
        <f>AM21/AL21</f>
        <v>0.90039889398417272</v>
      </c>
      <c r="AY21" s="9">
        <f>AO21/AN21</f>
        <v>0.87475289332452</v>
      </c>
      <c r="AZ21" s="323">
        <v>0.16728497733691497</v>
      </c>
      <c r="BA21" s="323">
        <v>0.12100984009456094</v>
      </c>
      <c r="BJ21" s="7"/>
      <c r="BK21" s="7"/>
    </row>
    <row r="22" spans="1:66" x14ac:dyDescent="0.25">
      <c r="A22" t="s">
        <v>40</v>
      </c>
      <c r="B22" s="315">
        <v>14573105.096000001</v>
      </c>
      <c r="C22" s="316">
        <v>5308759.8320000004</v>
      </c>
      <c r="D22" s="315">
        <v>23164705.822999999</v>
      </c>
      <c r="E22" s="317">
        <v>27436243.677999999</v>
      </c>
      <c r="F22" s="2">
        <v>3138695.7009999999</v>
      </c>
      <c r="G22" s="2">
        <v>2094107.878</v>
      </c>
      <c r="H22" s="318">
        <v>470698850.88999999</v>
      </c>
      <c r="I22" s="319">
        <v>185257925.76199999</v>
      </c>
      <c r="J22" s="320">
        <v>636523806.648</v>
      </c>
      <c r="K22" s="320">
        <v>688224025.972</v>
      </c>
      <c r="L22" s="318">
        <v>717577442.14100003</v>
      </c>
      <c r="M22" s="319">
        <v>828573961.13399994</v>
      </c>
      <c r="N22" s="320">
        <v>540225982.56400001</v>
      </c>
      <c r="O22" s="320">
        <v>182330126.354</v>
      </c>
      <c r="P22" s="318">
        <v>709808427.91400003</v>
      </c>
      <c r="Q22" s="319">
        <v>950192252.21000004</v>
      </c>
      <c r="R22" s="320">
        <v>571966735.43900001</v>
      </c>
      <c r="S22" s="320">
        <v>302080099.07599998</v>
      </c>
      <c r="T22" s="318">
        <v>549747574.08800006</v>
      </c>
      <c r="U22" s="320">
        <v>339186521.20899999</v>
      </c>
      <c r="V22" s="8">
        <f t="shared" si="18"/>
        <v>8.7270211693669747E-2</v>
      </c>
      <c r="W22" s="10">
        <f t="shared" si="18"/>
        <v>7.7728015528443273E-2</v>
      </c>
      <c r="X22" s="8">
        <f t="shared" si="18"/>
        <v>0.16772668388130788</v>
      </c>
      <c r="Y22" s="10">
        <f t="shared" si="18"/>
        <v>0.10964278250540091</v>
      </c>
      <c r="Z22" s="8">
        <f t="shared" si="18"/>
        <v>0.14785978536046657</v>
      </c>
      <c r="AA22" s="6">
        <f t="shared" si="18"/>
        <v>0.11083103020612783</v>
      </c>
      <c r="AB22" s="8">
        <f t="shared" si="18"/>
        <v>0.55577536305729047</v>
      </c>
      <c r="AC22" s="10">
        <f t="shared" si="18"/>
        <v>0.45211339215047136</v>
      </c>
      <c r="AD22" s="6">
        <f t="shared" si="18"/>
        <v>0.97548923427137668</v>
      </c>
      <c r="AE22" s="6">
        <f t="shared" si="18"/>
        <v>0.99951430479767756</v>
      </c>
      <c r="AF22" s="8">
        <f t="shared" si="19"/>
        <v>0.6270762218851762</v>
      </c>
      <c r="AG22" s="10">
        <f t="shared" si="19"/>
        <v>0.69979291175613245</v>
      </c>
      <c r="AH22" s="6">
        <f t="shared" si="19"/>
        <v>1.0188861613754234</v>
      </c>
      <c r="AI22" s="6">
        <f t="shared" si="19"/>
        <v>0.7696311193614761</v>
      </c>
      <c r="AJ22" s="8">
        <f t="shared" si="19"/>
        <v>0.7236974462335457</v>
      </c>
      <c r="AK22" s="10">
        <f t="shared" si="19"/>
        <v>0.91427740440834537</v>
      </c>
      <c r="AL22" s="6">
        <f t="shared" si="19"/>
        <v>0.71661090553696605</v>
      </c>
      <c r="AM22" s="6">
        <f t="shared" si="19"/>
        <v>0.66234207438900017</v>
      </c>
      <c r="AN22" s="8">
        <f t="shared" si="19"/>
        <v>0.66776281791548209</v>
      </c>
      <c r="AO22" s="10">
        <f t="shared" si="19"/>
        <v>0.62474488951422691</v>
      </c>
      <c r="AP22" s="1">
        <f>W22/V22</f>
        <v>0.89065918392955346</v>
      </c>
      <c r="AQ22" s="2">
        <f>Y22/X22</f>
        <v>0.65369910122941344</v>
      </c>
      <c r="AR22" s="2">
        <f>AA22/Z22</f>
        <v>0.74956845051501642</v>
      </c>
      <c r="AS22" s="1">
        <f>AC22/AB22</f>
        <v>0.81348224876939457</v>
      </c>
      <c r="AT22" s="2">
        <f>AE22/AD22</f>
        <v>1.0246287397976728</v>
      </c>
      <c r="AU22" s="2">
        <f>AG22/AF22</f>
        <v>1.115961484956882</v>
      </c>
      <c r="AV22" s="9">
        <f>AI22/AH22</f>
        <v>0.75536517084747634</v>
      </c>
      <c r="AW22" s="2">
        <f>AK22/AJ22</f>
        <v>1.2633420349438365</v>
      </c>
      <c r="AX22" s="2">
        <f>AM22/AL22</f>
        <v>0.92427015730760964</v>
      </c>
      <c r="AY22" s="9">
        <f>AO22/AN22</f>
        <v>0.93557903008804555</v>
      </c>
      <c r="AZ22" s="323">
        <v>0.21532987947775137</v>
      </c>
      <c r="BA22" s="323">
        <v>8.7496189050211254E-2</v>
      </c>
      <c r="BJ22" s="7"/>
      <c r="BK22" s="7"/>
    </row>
    <row r="23" spans="1:66" x14ac:dyDescent="0.25">
      <c r="A23" t="s">
        <v>180</v>
      </c>
      <c r="B23" s="315">
        <v>5030917092.8009996</v>
      </c>
      <c r="C23" s="316">
        <v>1586964913.533</v>
      </c>
      <c r="D23" s="315">
        <v>3437554451.8379998</v>
      </c>
      <c r="E23" s="317">
        <v>6697344453.243</v>
      </c>
      <c r="F23" s="2">
        <v>569136036.62399995</v>
      </c>
      <c r="G23" s="2">
        <v>433032747.829</v>
      </c>
      <c r="H23" s="318">
        <v>8383636906.2620001</v>
      </c>
      <c r="I23" s="319">
        <v>8371725357.9709997</v>
      </c>
      <c r="J23" s="320">
        <v>10459631917.610001</v>
      </c>
      <c r="K23" s="320">
        <v>10462636828.406</v>
      </c>
      <c r="L23" s="318">
        <v>21083439895.827</v>
      </c>
      <c r="M23" s="319">
        <v>20835487568.27</v>
      </c>
      <c r="N23" s="320">
        <v>4104090792.3639998</v>
      </c>
      <c r="O23" s="320">
        <v>4083983437.243</v>
      </c>
      <c r="P23" s="318">
        <v>23179334995.692001</v>
      </c>
      <c r="Q23" s="319">
        <v>23148649248.597</v>
      </c>
      <c r="R23" s="320">
        <v>10021315690.414</v>
      </c>
      <c r="S23" s="320">
        <v>10019441378.645</v>
      </c>
      <c r="T23" s="318">
        <v>14568327256.658001</v>
      </c>
      <c r="U23" s="320">
        <v>14548105323.684</v>
      </c>
      <c r="V23" s="8">
        <f t="shared" si="18"/>
        <v>30.127361108687417</v>
      </c>
      <c r="W23" s="10">
        <f t="shared" si="18"/>
        <v>23.235489520292855</v>
      </c>
      <c r="X23" s="8">
        <f t="shared" si="18"/>
        <v>24.890003493838659</v>
      </c>
      <c r="Y23" s="10">
        <f t="shared" si="18"/>
        <v>26.764432109177282</v>
      </c>
      <c r="Z23" s="8">
        <f t="shared" si="18"/>
        <v>26.811242704834381</v>
      </c>
      <c r="AA23" s="6">
        <f t="shared" si="18"/>
        <v>22.918334847541427</v>
      </c>
      <c r="AB23" s="8">
        <f t="shared" si="18"/>
        <v>9.8989382202829006</v>
      </c>
      <c r="AC23" s="10">
        <f t="shared" si="18"/>
        <v>20.430808205242027</v>
      </c>
      <c r="AD23" s="6">
        <f t="shared" si="18"/>
        <v>16.029657058392267</v>
      </c>
      <c r="AE23" s="6">
        <f t="shared" si="18"/>
        <v>15.194987069980989</v>
      </c>
      <c r="AF23" s="8">
        <f t="shared" si="19"/>
        <v>18.424386077092638</v>
      </c>
      <c r="AG23" s="10">
        <f t="shared" si="19"/>
        <v>17.597133384813606</v>
      </c>
      <c r="AH23" s="6">
        <f t="shared" si="19"/>
        <v>7.7404668570760311</v>
      </c>
      <c r="AI23" s="6">
        <f t="shared" si="19"/>
        <v>17.238844765326977</v>
      </c>
      <c r="AJ23" s="8">
        <f t="shared" si="19"/>
        <v>23.63289147055124</v>
      </c>
      <c r="AK23" s="10">
        <f t="shared" si="19"/>
        <v>22.273689246930402</v>
      </c>
      <c r="AL23" s="6">
        <f t="shared" si="19"/>
        <v>12.555597496535309</v>
      </c>
      <c r="AM23" s="6">
        <f t="shared" si="19"/>
        <v>21.968668598990014</v>
      </c>
      <c r="AN23" s="8">
        <f t="shared" si="19"/>
        <v>17.695734769470114</v>
      </c>
      <c r="AO23" s="10">
        <f t="shared" si="19"/>
        <v>26.796036648773331</v>
      </c>
      <c r="AP23" s="1">
        <f>W23/V23</f>
        <v>0.7712421090074415</v>
      </c>
      <c r="AQ23" s="2">
        <f>Y23/X23</f>
        <v>1.0753084914513018</v>
      </c>
      <c r="AR23" s="2">
        <f>AA23/Z23</f>
        <v>0.85480315477540258</v>
      </c>
      <c r="AS23" s="1">
        <f>AC23/AB23</f>
        <v>2.0639393590091664</v>
      </c>
      <c r="AT23" s="2">
        <f>AE23/AD23</f>
        <v>0.94792964157805926</v>
      </c>
      <c r="AU23" s="2">
        <f>AG23/AF23</f>
        <v>0.95510012171816294</v>
      </c>
      <c r="AV23" s="9">
        <f>AI23/AH23</f>
        <v>2.2271065923585605</v>
      </c>
      <c r="AW23" s="2">
        <f>AK23/AJ23</f>
        <v>0.94248684189513887</v>
      </c>
      <c r="AX23" s="2">
        <f>AM23/AL23</f>
        <v>1.749711123270097</v>
      </c>
      <c r="AY23" s="9">
        <f>AO23/AN23</f>
        <v>1.5142652734038304</v>
      </c>
      <c r="AZ23" s="323">
        <v>0.16514029571834943</v>
      </c>
      <c r="BA23" s="323">
        <v>0.11769218973354903</v>
      </c>
      <c r="BJ23" s="7"/>
      <c r="BK23" s="7"/>
    </row>
    <row r="24" spans="1:66" x14ac:dyDescent="0.25">
      <c r="A24" s="2" t="s">
        <v>181</v>
      </c>
      <c r="B24" s="315">
        <v>572837508.53499997</v>
      </c>
      <c r="C24" s="316">
        <v>129478968.92</v>
      </c>
      <c r="D24" s="315">
        <v>243215135.75400001</v>
      </c>
      <c r="E24" s="317">
        <v>534916360.47000003</v>
      </c>
      <c r="F24" s="2">
        <v>53623084.652000003</v>
      </c>
      <c r="G24" s="2">
        <v>31983767.498</v>
      </c>
      <c r="H24" s="318">
        <v>2250981371.5009999</v>
      </c>
      <c r="I24" s="319">
        <v>750427033.12199998</v>
      </c>
      <c r="J24" s="320">
        <v>1409625135.9879999</v>
      </c>
      <c r="K24" s="320">
        <v>415216806.16500002</v>
      </c>
      <c r="L24" s="318">
        <v>2138042462.8429999</v>
      </c>
      <c r="M24" s="319">
        <v>1509522734.4690001</v>
      </c>
      <c r="N24" s="320">
        <v>1025865991.517</v>
      </c>
      <c r="O24" s="320">
        <v>179085627.97400001</v>
      </c>
      <c r="P24" s="318">
        <v>1558938639.5380001</v>
      </c>
      <c r="Q24" s="319">
        <v>1517918224.0369999</v>
      </c>
      <c r="R24" s="320">
        <v>1331423141.8080001</v>
      </c>
      <c r="S24" s="320">
        <v>356361693.59899998</v>
      </c>
      <c r="T24" s="318">
        <v>1359617843.2219999</v>
      </c>
      <c r="U24" s="320">
        <v>1418159717.8959999</v>
      </c>
      <c r="V24" s="8">
        <f t="shared" si="18"/>
        <v>3.4304048661287299</v>
      </c>
      <c r="W24" s="10">
        <f t="shared" si="18"/>
        <v>1.8957616515548905</v>
      </c>
      <c r="X24" s="8">
        <f t="shared" si="18"/>
        <v>1.7610268181889415</v>
      </c>
      <c r="Y24" s="10">
        <f t="shared" si="18"/>
        <v>2.1376730305330263</v>
      </c>
      <c r="Z24" s="8">
        <f t="shared" si="18"/>
        <v>2.5261122906832729</v>
      </c>
      <c r="AA24" s="6">
        <f t="shared" si="18"/>
        <v>1.6927465575756777</v>
      </c>
      <c r="AB24" s="8">
        <f t="shared" si="18"/>
        <v>2.6578352307758828</v>
      </c>
      <c r="AC24" s="10">
        <f t="shared" si="18"/>
        <v>1.831382436733479</v>
      </c>
      <c r="AD24" s="6">
        <f t="shared" si="18"/>
        <v>2.1602870625623596</v>
      </c>
      <c r="AE24" s="6">
        <f t="shared" si="18"/>
        <v>0.60302332044886597</v>
      </c>
      <c r="AF24" s="8">
        <f t="shared" si="19"/>
        <v>1.8683914949018456</v>
      </c>
      <c r="AG24" s="10">
        <f t="shared" si="19"/>
        <v>1.2749052700985175</v>
      </c>
      <c r="AH24" s="6">
        <f t="shared" si="19"/>
        <v>1.9348211598810321</v>
      </c>
      <c r="AI24" s="6">
        <f t="shared" si="19"/>
        <v>0.7559358131062841</v>
      </c>
      <c r="AJ24" s="8">
        <f t="shared" si="19"/>
        <v>1.5894428241490826</v>
      </c>
      <c r="AK24" s="10">
        <f t="shared" si="19"/>
        <v>1.4605447800156963</v>
      </c>
      <c r="AL24" s="6">
        <f t="shared" si="19"/>
        <v>1.6681255817641145</v>
      </c>
      <c r="AM24" s="6">
        <f t="shared" si="19"/>
        <v>0.78136012300418245</v>
      </c>
      <c r="AN24" s="8">
        <f t="shared" si="19"/>
        <v>1.6514893108609909</v>
      </c>
      <c r="AO24" s="10">
        <f t="shared" si="19"/>
        <v>2.6120968283540233</v>
      </c>
      <c r="AP24" s="1">
        <f>W24/V24</f>
        <v>0.55263495871094936</v>
      </c>
      <c r="AQ24" s="2">
        <f>Y24/X24</f>
        <v>1.2138787487242424</v>
      </c>
      <c r="AR24" s="2">
        <f>AA24/Z24</f>
        <v>0.6700994899628222</v>
      </c>
      <c r="AS24" s="1">
        <f>AC24/AB24</f>
        <v>0.68905040294723485</v>
      </c>
      <c r="AT24" s="2">
        <f>AE24/AD24</f>
        <v>0.27914036560197142</v>
      </c>
      <c r="AU24" s="2">
        <f>AG24/AF24</f>
        <v>0.68235446028161972</v>
      </c>
      <c r="AV24" s="9">
        <f>AI24/AH24</f>
        <v>0.390700612945935</v>
      </c>
      <c r="AW24" s="2">
        <f>AK24/AJ24</f>
        <v>0.91890362951407667</v>
      </c>
      <c r="AX24" s="2">
        <f>AM24/AL24</f>
        <v>0.46840605500328131</v>
      </c>
      <c r="AY24" s="9">
        <f>AO24/AN24</f>
        <v>1.5816613593413009</v>
      </c>
      <c r="AZ24" s="323">
        <v>0.20730830030453865</v>
      </c>
      <c r="BA24" s="323">
        <v>0.76067132111329849</v>
      </c>
      <c r="BJ24" s="7"/>
      <c r="BK24" s="7"/>
    </row>
    <row r="25" spans="1:66" s="121" customFormat="1" x14ac:dyDescent="0.25">
      <c r="A25" s="23" t="s">
        <v>20</v>
      </c>
      <c r="B25" s="62">
        <f>SUM(B21:B24)</f>
        <v>16698830922.002998</v>
      </c>
      <c r="C25" s="61">
        <f t="shared" ref="C25:U25" si="20">SUM(C21:C24)</f>
        <v>6829918139.4349995</v>
      </c>
      <c r="D25" s="62">
        <f t="shared" si="20"/>
        <v>13810984207.731998</v>
      </c>
      <c r="E25" s="63">
        <f t="shared" si="20"/>
        <v>25023301170.461002</v>
      </c>
      <c r="F25" s="61">
        <f t="shared" si="20"/>
        <v>2122751425.1749997</v>
      </c>
      <c r="G25" s="61">
        <f t="shared" si="20"/>
        <v>1889459904.961</v>
      </c>
      <c r="H25" s="62">
        <f t="shared" si="20"/>
        <v>84692284361.205002</v>
      </c>
      <c r="I25" s="63">
        <f t="shared" si="20"/>
        <v>40975987214.362999</v>
      </c>
      <c r="J25" s="61">
        <f t="shared" si="20"/>
        <v>65251751048.123001</v>
      </c>
      <c r="K25" s="61">
        <f t="shared" si="20"/>
        <v>68855845551.035995</v>
      </c>
      <c r="L25" s="62">
        <f t="shared" si="20"/>
        <v>114432251949.173</v>
      </c>
      <c r="M25" s="63">
        <f t="shared" si="20"/>
        <v>118402737040.40401</v>
      </c>
      <c r="N25" s="61">
        <f>SUM(N21:N24)</f>
        <v>53021230736.389</v>
      </c>
      <c r="O25" s="61">
        <f>SUM(O21:O24)</f>
        <v>23690586537.778</v>
      </c>
      <c r="P25" s="62">
        <f t="shared" si="20"/>
        <v>98080825296.285004</v>
      </c>
      <c r="Q25" s="63">
        <f t="shared" si="20"/>
        <v>103928222181.63602</v>
      </c>
      <c r="R25" s="61">
        <f t="shared" si="20"/>
        <v>79815522066.388</v>
      </c>
      <c r="S25" s="61">
        <f t="shared" si="20"/>
        <v>45607868012.108994</v>
      </c>
      <c r="T25" s="62">
        <f t="shared" si="20"/>
        <v>82326772221.927002</v>
      </c>
      <c r="U25" s="61">
        <f t="shared" si="20"/>
        <v>54292004128.714996</v>
      </c>
      <c r="V25" s="62">
        <f t="shared" si="18"/>
        <v>100</v>
      </c>
      <c r="W25" s="63">
        <f t="shared" si="18"/>
        <v>100</v>
      </c>
      <c r="X25" s="62">
        <f t="shared" si="18"/>
        <v>100</v>
      </c>
      <c r="Y25" s="63">
        <f t="shared" si="18"/>
        <v>100</v>
      </c>
      <c r="Z25" s="62">
        <f t="shared" si="18"/>
        <v>100</v>
      </c>
      <c r="AA25" s="61">
        <f t="shared" si="18"/>
        <v>100</v>
      </c>
      <c r="AB25" s="62">
        <f t="shared" si="18"/>
        <v>100</v>
      </c>
      <c r="AC25" s="63">
        <f t="shared" si="18"/>
        <v>100</v>
      </c>
      <c r="AD25" s="61">
        <f t="shared" si="18"/>
        <v>100</v>
      </c>
      <c r="AE25" s="61">
        <f t="shared" si="18"/>
        <v>100</v>
      </c>
      <c r="AF25" s="62">
        <f t="shared" si="19"/>
        <v>100</v>
      </c>
      <c r="AG25" s="63">
        <f t="shared" si="19"/>
        <v>100</v>
      </c>
      <c r="AH25" s="61">
        <f t="shared" si="19"/>
        <v>100</v>
      </c>
      <c r="AI25" s="61">
        <f t="shared" si="19"/>
        <v>100</v>
      </c>
      <c r="AJ25" s="62">
        <f t="shared" si="19"/>
        <v>100</v>
      </c>
      <c r="AK25" s="63">
        <f t="shared" si="19"/>
        <v>100</v>
      </c>
      <c r="AL25" s="61">
        <f t="shared" si="19"/>
        <v>100</v>
      </c>
      <c r="AM25" s="61">
        <f t="shared" si="19"/>
        <v>100</v>
      </c>
      <c r="AN25" s="62">
        <f t="shared" si="19"/>
        <v>100</v>
      </c>
      <c r="AO25" s="63">
        <f t="shared" si="19"/>
        <v>100</v>
      </c>
      <c r="AP25" s="147"/>
      <c r="AQ25" s="128"/>
      <c r="AR25" s="128"/>
      <c r="AS25" s="147"/>
      <c r="AT25" s="128"/>
      <c r="AU25" s="128"/>
      <c r="AV25" s="151"/>
      <c r="AW25" s="128"/>
      <c r="AX25" s="128"/>
      <c r="AY25" s="151"/>
      <c r="AZ25" s="323"/>
      <c r="BA25" s="323"/>
      <c r="BB25" s="2"/>
      <c r="BC25" s="2"/>
      <c r="BD25" s="2"/>
      <c r="BE25" s="2"/>
      <c r="BF25" s="2"/>
      <c r="BG25" s="2"/>
      <c r="BH25" s="2"/>
      <c r="BI25" s="2"/>
      <c r="BJ25" s="7"/>
      <c r="BK25" s="7"/>
      <c r="BL25" s="122"/>
      <c r="BM25" s="122"/>
      <c r="BN25" s="122"/>
    </row>
    <row r="26" spans="1:66" x14ac:dyDescent="0.25">
      <c r="A26" s="4" t="s">
        <v>182</v>
      </c>
      <c r="B26" s="315">
        <v>18627384.645</v>
      </c>
      <c r="C26" s="316">
        <v>38852520.045000002</v>
      </c>
      <c r="D26" s="315">
        <v>6503303.1569999997</v>
      </c>
      <c r="E26" s="317">
        <v>38126656.571000002</v>
      </c>
      <c r="F26" s="2">
        <v>330359.02500000002</v>
      </c>
      <c r="G26" s="2">
        <v>632466.24699999997</v>
      </c>
      <c r="H26" s="318">
        <v>749726851.27600002</v>
      </c>
      <c r="I26" s="319">
        <v>863003614.94200003</v>
      </c>
      <c r="J26" s="320">
        <v>483437739.85100001</v>
      </c>
      <c r="K26" s="320">
        <v>637348393.41299999</v>
      </c>
      <c r="L26" s="318">
        <v>698868663.00300002</v>
      </c>
      <c r="M26" s="319">
        <v>955113251.68099999</v>
      </c>
      <c r="N26" s="320">
        <v>607759119.37800002</v>
      </c>
      <c r="O26" s="320">
        <v>129743085.552</v>
      </c>
      <c r="P26" s="318">
        <v>538956450.38100004</v>
      </c>
      <c r="Q26" s="319">
        <v>690148370.93299997</v>
      </c>
      <c r="R26" s="320">
        <v>513598630.01800001</v>
      </c>
      <c r="S26" s="320">
        <v>398758425.59500003</v>
      </c>
      <c r="T26" s="318">
        <v>401141049.22000003</v>
      </c>
      <c r="U26" s="320">
        <v>1266453526.553</v>
      </c>
      <c r="V26" s="8">
        <f t="shared" ref="V26:AE30" si="21">B26/B$38*100</f>
        <v>11.191570001770248</v>
      </c>
      <c r="W26" s="10">
        <f t="shared" si="21"/>
        <v>20.952006126647408</v>
      </c>
      <c r="X26" s="8">
        <f t="shared" si="21"/>
        <v>3.797857622836752</v>
      </c>
      <c r="Y26" s="10">
        <f t="shared" si="21"/>
        <v>7.9321793655697528</v>
      </c>
      <c r="Z26" s="8">
        <f t="shared" si="21"/>
        <v>26.105923364489236</v>
      </c>
      <c r="AA26" s="6">
        <f t="shared" si="21"/>
        <v>30.639235753760946</v>
      </c>
      <c r="AB26" s="8">
        <f t="shared" si="21"/>
        <v>10.082327664493588</v>
      </c>
      <c r="AC26" s="10">
        <f t="shared" si="21"/>
        <v>15.526110930238483</v>
      </c>
      <c r="AD26" s="6">
        <f t="shared" si="21"/>
        <v>12.439474146785329</v>
      </c>
      <c r="AE26" s="6">
        <f t="shared" si="21"/>
        <v>11.457119383103521</v>
      </c>
      <c r="AF26" s="8">
        <f t="shared" ref="AF26:AO30" si="22">L26/L$38*100</f>
        <v>10.553195416350162</v>
      </c>
      <c r="AG26" s="10">
        <f t="shared" si="22"/>
        <v>10.920036364071681</v>
      </c>
      <c r="AH26" s="6">
        <f t="shared" si="22"/>
        <v>6.9686086642066307</v>
      </c>
      <c r="AI26" s="6">
        <f t="shared" si="22"/>
        <v>2.8830649285752461</v>
      </c>
      <c r="AJ26" s="8">
        <f t="shared" si="22"/>
        <v>14.244415603826974</v>
      </c>
      <c r="AK26" s="10">
        <f t="shared" si="22"/>
        <v>13.815557625478652</v>
      </c>
      <c r="AL26" s="6">
        <f t="shared" si="22"/>
        <v>15.150767727463826</v>
      </c>
      <c r="AM26" s="6">
        <f t="shared" si="22"/>
        <v>16.004176217181275</v>
      </c>
      <c r="AN26" s="8">
        <f t="shared" si="22"/>
        <v>14.052859233548473</v>
      </c>
      <c r="AO26" s="10">
        <f t="shared" si="22"/>
        <v>30.650946499783792</v>
      </c>
      <c r="AP26" s="1">
        <f>W26/V26</f>
        <v>1.8721239400131782</v>
      </c>
      <c r="AQ26" s="2">
        <f t="shared" ref="AQ26:AQ37" si="23">Y26/X26</f>
        <v>2.0885931367919297</v>
      </c>
      <c r="AR26" s="2">
        <f>AA26/Z26</f>
        <v>1.1736507200292399</v>
      </c>
      <c r="AS26" s="1">
        <f t="shared" ref="AS26:AS37" si="24">AC26/AB26</f>
        <v>1.539933182782383</v>
      </c>
      <c r="AT26" s="2">
        <f t="shared" ref="AT26:AT37" si="25">AE26/AD26</f>
        <v>0.92102923708108086</v>
      </c>
      <c r="AU26" s="2">
        <f t="shared" ref="AU26:AU37" si="26">AG26/AF26</f>
        <v>1.0347611252562583</v>
      </c>
      <c r="AV26" s="9">
        <f t="shared" ref="AV26:AV37" si="27">AI26/AH26</f>
        <v>0.41372174382294435</v>
      </c>
      <c r="AW26" s="2">
        <f t="shared" ref="AW26:AW37" si="28">AK26/AJ26</f>
        <v>0.96989290468096823</v>
      </c>
      <c r="AX26" s="2">
        <f t="shared" ref="AX26:AX37" si="29">AM26/AL26</f>
        <v>1.0563277389680046</v>
      </c>
      <c r="AY26" s="9">
        <f t="shared" ref="AY26:AY37" si="30">AO26/AN26</f>
        <v>2.1811181618193833</v>
      </c>
      <c r="AZ26" s="323">
        <v>0.13744208786106241</v>
      </c>
      <c r="BA26" s="323">
        <v>0.48485097038588748</v>
      </c>
      <c r="BJ26" s="7"/>
      <c r="BK26" s="7"/>
    </row>
    <row r="27" spans="1:66" x14ac:dyDescent="0.25">
      <c r="A27" s="4" t="s">
        <v>183</v>
      </c>
      <c r="B27" s="315">
        <v>20111111.195999999</v>
      </c>
      <c r="C27" s="316">
        <v>30736070.686000001</v>
      </c>
      <c r="D27" s="315">
        <v>17478491.339000002</v>
      </c>
      <c r="E27" s="317">
        <v>62300211.225000001</v>
      </c>
      <c r="F27" s="2">
        <v>479532.62900000002</v>
      </c>
      <c r="G27" s="2">
        <v>840996.84199999995</v>
      </c>
      <c r="H27" s="318">
        <v>1559049830.3889999</v>
      </c>
      <c r="I27" s="319">
        <v>1633312181.2</v>
      </c>
      <c r="J27" s="320">
        <v>732706617.04100001</v>
      </c>
      <c r="K27" s="320">
        <v>644839353.80599999</v>
      </c>
      <c r="L27" s="318">
        <v>1505429783.325</v>
      </c>
      <c r="M27" s="319">
        <v>1917709321.602</v>
      </c>
      <c r="N27" s="320">
        <v>736376518.48800004</v>
      </c>
      <c r="O27" s="320">
        <v>237006974.26300001</v>
      </c>
      <c r="P27" s="318">
        <v>753735705.92299998</v>
      </c>
      <c r="Q27" s="319">
        <v>1210765863.3699999</v>
      </c>
      <c r="R27" s="320">
        <v>604651356.89100003</v>
      </c>
      <c r="S27" s="320">
        <v>568841346.449</v>
      </c>
      <c r="T27" s="318">
        <v>505178976.25300002</v>
      </c>
      <c r="U27" s="320">
        <v>1193472704.902</v>
      </c>
      <c r="V27" s="8">
        <f t="shared" si="21"/>
        <v>12.083011815823239</v>
      </c>
      <c r="W27" s="10">
        <f t="shared" si="21"/>
        <v>16.57504688437874</v>
      </c>
      <c r="X27" s="8">
        <f t="shared" si="21"/>
        <v>10.207246988948468</v>
      </c>
      <c r="Y27" s="10">
        <f t="shared" si="21"/>
        <v>12.961442056407954</v>
      </c>
      <c r="Z27" s="8">
        <f t="shared" si="21"/>
        <v>37.894051974048679</v>
      </c>
      <c r="AA27" s="6">
        <f t="shared" si="21"/>
        <v>40.741305377844846</v>
      </c>
      <c r="AB27" s="8">
        <f t="shared" si="21"/>
        <v>20.966104133128351</v>
      </c>
      <c r="AC27" s="10">
        <f t="shared" si="21"/>
        <v>29.384565336641465</v>
      </c>
      <c r="AD27" s="6">
        <f t="shared" si="21"/>
        <v>18.853482607024489</v>
      </c>
      <c r="AE27" s="6">
        <f t="shared" si="21"/>
        <v>11.591778587400105</v>
      </c>
      <c r="AF27" s="8">
        <f t="shared" si="22"/>
        <v>22.732589869971331</v>
      </c>
      <c r="AG27" s="10">
        <f t="shared" si="22"/>
        <v>21.9256255640429</v>
      </c>
      <c r="AH27" s="6">
        <f t="shared" si="22"/>
        <v>8.4433447779533974</v>
      </c>
      <c r="AI27" s="6">
        <f t="shared" si="22"/>
        <v>5.2666120311400144</v>
      </c>
      <c r="AJ27" s="8">
        <f t="shared" si="22"/>
        <v>19.920950279046178</v>
      </c>
      <c r="AK27" s="10">
        <f t="shared" si="22"/>
        <v>24.237404970958853</v>
      </c>
      <c r="AL27" s="6">
        <f t="shared" si="22"/>
        <v>17.836753700122436</v>
      </c>
      <c r="AM27" s="6">
        <f t="shared" si="22"/>
        <v>22.830457148596516</v>
      </c>
      <c r="AN27" s="8">
        <f t="shared" si="22"/>
        <v>17.697538197189282</v>
      </c>
      <c r="AO27" s="10">
        <f t="shared" si="22"/>
        <v>28.884650924751138</v>
      </c>
      <c r="AP27" s="1">
        <f t="shared" ref="AP27:AP37" si="31">W27/V27</f>
        <v>1.3717645184020246</v>
      </c>
      <c r="AQ27" s="2">
        <f t="shared" si="23"/>
        <v>1.2698274148202247</v>
      </c>
      <c r="AR27" s="2">
        <f>AA27/Z27</f>
        <v>1.07513721165913</v>
      </c>
      <c r="AS27" s="1">
        <f t="shared" si="24"/>
        <v>1.4015272055341546</v>
      </c>
      <c r="AT27" s="2">
        <f t="shared" si="25"/>
        <v>0.6148348731645582</v>
      </c>
      <c r="AU27" s="2">
        <f t="shared" si="26"/>
        <v>0.96450187547726829</v>
      </c>
      <c r="AV27" s="9">
        <f t="shared" si="27"/>
        <v>0.62375896870773062</v>
      </c>
      <c r="AW27" s="2">
        <f t="shared" si="28"/>
        <v>1.2166791559362975</v>
      </c>
      <c r="AX27" s="2">
        <f t="shared" si="29"/>
        <v>1.2799670574831004</v>
      </c>
      <c r="AY27" s="9">
        <f t="shared" si="30"/>
        <v>1.6321281865823909</v>
      </c>
      <c r="AZ27" s="323">
        <v>0.18194968138124876</v>
      </c>
      <c r="BA27" s="323">
        <v>0.428605777009053</v>
      </c>
      <c r="BJ27" s="7"/>
      <c r="BK27" s="7"/>
    </row>
    <row r="28" spans="1:66" x14ac:dyDescent="0.25">
      <c r="A28" s="4" t="s">
        <v>43</v>
      </c>
      <c r="B28" s="315">
        <v>9371487.5409999993</v>
      </c>
      <c r="C28" s="316">
        <v>10556979.798</v>
      </c>
      <c r="D28" s="315">
        <v>4155571.8289999999</v>
      </c>
      <c r="E28" s="317">
        <v>12582143.552999999</v>
      </c>
      <c r="F28" s="2">
        <v>118207.60799999999</v>
      </c>
      <c r="G28" s="2">
        <v>128539.497</v>
      </c>
      <c r="H28" s="318">
        <v>566026219.93900001</v>
      </c>
      <c r="I28" s="319">
        <v>504905644.634</v>
      </c>
      <c r="J28" s="320">
        <v>361383603.43000001</v>
      </c>
      <c r="K28" s="320">
        <v>937008923.81599998</v>
      </c>
      <c r="L28" s="318">
        <v>603786580.60099995</v>
      </c>
      <c r="M28" s="319">
        <v>980735872.34200001</v>
      </c>
      <c r="N28" s="320">
        <v>227195528.57100001</v>
      </c>
      <c r="O28" s="320">
        <v>72203920.392000005</v>
      </c>
      <c r="P28" s="318">
        <v>222208876.41</v>
      </c>
      <c r="Q28" s="319">
        <v>190032614.90700001</v>
      </c>
      <c r="R28" s="320">
        <v>197469056.00099999</v>
      </c>
      <c r="S28" s="320">
        <v>116730283.766</v>
      </c>
      <c r="T28" s="318">
        <v>159565682.611</v>
      </c>
      <c r="U28" s="320">
        <v>200399740.43099999</v>
      </c>
      <c r="V28" s="8">
        <f t="shared" si="21"/>
        <v>5.6305091044529307</v>
      </c>
      <c r="W28" s="10">
        <f t="shared" si="21"/>
        <v>5.6930645721410347</v>
      </c>
      <c r="X28" s="8">
        <f t="shared" si="21"/>
        <v>2.4268083106391334</v>
      </c>
      <c r="Y28" s="10">
        <f t="shared" si="21"/>
        <v>2.6176913593219742</v>
      </c>
      <c r="Z28" s="8">
        <f t="shared" si="21"/>
        <v>9.3411062571927133</v>
      </c>
      <c r="AA28" s="6">
        <f t="shared" si="21"/>
        <v>6.2269757017608054</v>
      </c>
      <c r="AB28" s="8">
        <f t="shared" si="21"/>
        <v>7.6119213369601217</v>
      </c>
      <c r="AC28" s="10">
        <f t="shared" si="21"/>
        <v>9.0836479849715399</v>
      </c>
      <c r="AD28" s="6">
        <f t="shared" si="21"/>
        <v>9.2988644066661763</v>
      </c>
      <c r="AE28" s="6">
        <f t="shared" si="21"/>
        <v>16.843885093528023</v>
      </c>
      <c r="AF28" s="8">
        <f t="shared" si="22"/>
        <v>9.1174180674700782</v>
      </c>
      <c r="AG28" s="10">
        <f t="shared" si="22"/>
        <v>11.212985863901661</v>
      </c>
      <c r="AH28" s="6">
        <f t="shared" si="22"/>
        <v>2.6050398560686521</v>
      </c>
      <c r="AI28" s="6">
        <f t="shared" si="22"/>
        <v>1.6044677040178912</v>
      </c>
      <c r="AJ28" s="8">
        <f t="shared" si="22"/>
        <v>5.8728967511306154</v>
      </c>
      <c r="AK28" s="10">
        <f t="shared" si="22"/>
        <v>3.8041190163483387</v>
      </c>
      <c r="AL28" s="6">
        <f t="shared" si="22"/>
        <v>5.825186489940295</v>
      </c>
      <c r="AM28" s="6">
        <f t="shared" si="22"/>
        <v>4.6849719312766371</v>
      </c>
      <c r="AN28" s="8">
        <f t="shared" si="22"/>
        <v>5.5899392011802558</v>
      </c>
      <c r="AO28" s="10">
        <f t="shared" si="22"/>
        <v>4.8501122178872809</v>
      </c>
      <c r="AP28" s="1">
        <f t="shared" si="31"/>
        <v>1.0111100908510442</v>
      </c>
      <c r="AQ28" s="2">
        <f t="shared" si="23"/>
        <v>1.0786560058518051</v>
      </c>
      <c r="AR28" s="2">
        <f>AA28/Z28</f>
        <v>0.66662079739923663</v>
      </c>
      <c r="AS28" s="1">
        <f t="shared" si="24"/>
        <v>1.1933449628368287</v>
      </c>
      <c r="AT28" s="2">
        <f t="shared" si="25"/>
        <v>1.8113916234172602</v>
      </c>
      <c r="AU28" s="2">
        <f t="shared" si="26"/>
        <v>1.2298422405251255</v>
      </c>
      <c r="AV28" s="9">
        <f t="shared" si="27"/>
        <v>0.61590908111449938</v>
      </c>
      <c r="AW28" s="2">
        <f t="shared" si="28"/>
        <v>0.64774151114030609</v>
      </c>
      <c r="AX28" s="2">
        <f t="shared" si="29"/>
        <v>0.80426127804959868</v>
      </c>
      <c r="AY28" s="9">
        <f t="shared" si="30"/>
        <v>0.86765026296944903</v>
      </c>
      <c r="AZ28" s="323">
        <v>0.4693560804236005</v>
      </c>
      <c r="BA28" s="323">
        <v>0.41498747500947603</v>
      </c>
      <c r="BJ28" s="7"/>
      <c r="BK28" s="7"/>
    </row>
    <row r="29" spans="1:66" x14ac:dyDescent="0.25">
      <c r="A29" s="4" t="s">
        <v>184</v>
      </c>
      <c r="B29" s="315">
        <v>48542283.539999999</v>
      </c>
      <c r="C29" s="316">
        <v>40227446.594999999</v>
      </c>
      <c r="D29" s="315">
        <v>70629374.066</v>
      </c>
      <c r="E29" s="317">
        <v>191272117.648</v>
      </c>
      <c r="F29" s="2">
        <v>5477.6059999999998</v>
      </c>
      <c r="G29" s="2">
        <v>23300.544999999998</v>
      </c>
      <c r="H29" s="318">
        <v>981725117.454</v>
      </c>
      <c r="I29" s="319">
        <v>769174952.11699998</v>
      </c>
      <c r="J29" s="320">
        <v>388432374.68000001</v>
      </c>
      <c r="K29" s="320">
        <v>140665723.40799999</v>
      </c>
      <c r="L29" s="318">
        <v>750753300.12699997</v>
      </c>
      <c r="M29" s="319">
        <v>1180720727.0179999</v>
      </c>
      <c r="N29" s="320">
        <v>1501137330.023</v>
      </c>
      <c r="O29" s="320">
        <v>820413206.15799999</v>
      </c>
      <c r="P29" s="318">
        <v>476086726.634</v>
      </c>
      <c r="Q29" s="319">
        <v>905073614.96700001</v>
      </c>
      <c r="R29" s="320">
        <v>415153317.35100001</v>
      </c>
      <c r="S29" s="320">
        <v>470576266.39200002</v>
      </c>
      <c r="T29" s="318">
        <v>384544463.722</v>
      </c>
      <c r="U29" s="320">
        <v>588729460.99600005</v>
      </c>
      <c r="V29" s="8">
        <f t="shared" si="21"/>
        <v>29.164822364341621</v>
      </c>
      <c r="W29" s="10">
        <f t="shared" si="21"/>
        <v>21.693463037702973</v>
      </c>
      <c r="X29" s="8">
        <f t="shared" si="21"/>
        <v>41.24677878564205</v>
      </c>
      <c r="Y29" s="10">
        <f t="shared" si="21"/>
        <v>39.793805207937268</v>
      </c>
      <c r="Z29" s="8">
        <f t="shared" si="21"/>
        <v>0.43285623105609539</v>
      </c>
      <c r="AA29" s="6">
        <f t="shared" si="21"/>
        <v>1.1287731081815593</v>
      </c>
      <c r="AB29" s="8">
        <f t="shared" si="21"/>
        <v>13.202240647762078</v>
      </c>
      <c r="AC29" s="10">
        <f t="shared" si="21"/>
        <v>13.838059800168995</v>
      </c>
      <c r="AD29" s="6">
        <f t="shared" si="21"/>
        <v>9.9948640420491941</v>
      </c>
      <c r="AE29" s="6">
        <f t="shared" si="21"/>
        <v>2.5286389717966191</v>
      </c>
      <c r="AF29" s="8">
        <f t="shared" si="22"/>
        <v>11.336674120808308</v>
      </c>
      <c r="AG29" s="10">
        <f t="shared" si="22"/>
        <v>13.49946014481227</v>
      </c>
      <c r="AH29" s="6">
        <f t="shared" si="22"/>
        <v>17.212145849606078</v>
      </c>
      <c r="AI29" s="6">
        <f t="shared" si="22"/>
        <v>18.230678972607812</v>
      </c>
      <c r="AJ29" s="8">
        <f t="shared" si="22"/>
        <v>12.582792529612016</v>
      </c>
      <c r="AK29" s="10">
        <f t="shared" si="22"/>
        <v>18.117983334471674</v>
      </c>
      <c r="AL29" s="6">
        <f t="shared" si="22"/>
        <v>12.246706114170589</v>
      </c>
      <c r="AM29" s="6">
        <f t="shared" si="22"/>
        <v>18.886586483340853</v>
      </c>
      <c r="AN29" s="8">
        <f t="shared" si="22"/>
        <v>13.471444092379425</v>
      </c>
      <c r="AO29" s="10">
        <f t="shared" si="22"/>
        <v>14.248541169094192</v>
      </c>
      <c r="AP29" s="1">
        <f t="shared" si="31"/>
        <v>0.74382290989800415</v>
      </c>
      <c r="AQ29" s="2">
        <f t="shared" si="23"/>
        <v>0.9647736472887779</v>
      </c>
      <c r="AR29" s="2">
        <f>AA29/Z29</f>
        <v>2.6077321456769731</v>
      </c>
      <c r="AS29" s="1">
        <f t="shared" si="24"/>
        <v>1.0481599426469093</v>
      </c>
      <c r="AT29" s="2">
        <f t="shared" si="25"/>
        <v>0.25299383374885664</v>
      </c>
      <c r="AU29" s="2">
        <f t="shared" si="26"/>
        <v>1.1907778243386391</v>
      </c>
      <c r="AV29" s="9">
        <f t="shared" si="27"/>
        <v>1.0591752551890585</v>
      </c>
      <c r="AW29" s="2">
        <f t="shared" si="28"/>
        <v>1.4399016189636191</v>
      </c>
      <c r="AX29" s="2">
        <f t="shared" si="29"/>
        <v>1.5421768357360432</v>
      </c>
      <c r="AY29" s="9">
        <f t="shared" si="30"/>
        <v>1.0576847642603036</v>
      </c>
      <c r="AZ29" s="323">
        <v>0.41253250979060024</v>
      </c>
      <c r="BA29" s="323">
        <v>0.8588677707580088</v>
      </c>
      <c r="BJ29" s="7"/>
      <c r="BK29" s="7"/>
    </row>
    <row r="30" spans="1:66" x14ac:dyDescent="0.25">
      <c r="A30" s="4" t="s">
        <v>45</v>
      </c>
      <c r="B30" s="315">
        <v>11112024.145</v>
      </c>
      <c r="C30" s="316">
        <v>12300833.808</v>
      </c>
      <c r="D30" s="315">
        <v>11608749.613</v>
      </c>
      <c r="E30" s="317">
        <v>32440676.258000001</v>
      </c>
      <c r="F30" s="2">
        <v>4531.491</v>
      </c>
      <c r="G30" s="2">
        <v>97209.34</v>
      </c>
      <c r="H30" s="318">
        <v>398244480.78500003</v>
      </c>
      <c r="I30" s="319">
        <v>264825144.41600001</v>
      </c>
      <c r="J30" s="320">
        <v>190894561.21200001</v>
      </c>
      <c r="K30" s="320">
        <v>439468624.597</v>
      </c>
      <c r="L30" s="318">
        <v>343435942.95899999</v>
      </c>
      <c r="M30" s="319">
        <v>426784939.02399999</v>
      </c>
      <c r="N30" s="320">
        <v>567412932.14400005</v>
      </c>
      <c r="O30" s="320">
        <v>326167949.30800003</v>
      </c>
      <c r="P30" s="318">
        <v>158398054.40599999</v>
      </c>
      <c r="Q30" s="319">
        <v>98992088.015000001</v>
      </c>
      <c r="R30" s="320">
        <v>144396186.53099999</v>
      </c>
      <c r="S30" s="320">
        <v>70521143.658999994</v>
      </c>
      <c r="T30" s="318">
        <v>128680901.553</v>
      </c>
      <c r="U30" s="320">
        <v>134913146.12400001</v>
      </c>
      <c r="V30" s="8">
        <f t="shared" si="21"/>
        <v>6.6762456700280746</v>
      </c>
      <c r="W30" s="10">
        <f t="shared" si="21"/>
        <v>6.6334730671158848</v>
      </c>
      <c r="X30" s="8">
        <f t="shared" si="21"/>
        <v>6.7793822838905449</v>
      </c>
      <c r="Y30" s="10">
        <f t="shared" si="21"/>
        <v>6.749221829604739</v>
      </c>
      <c r="Z30" s="8">
        <f t="shared" si="21"/>
        <v>0.35809149386148204</v>
      </c>
      <c r="AA30" s="6">
        <f t="shared" si="21"/>
        <v>4.7092155507984037</v>
      </c>
      <c r="AB30" s="8">
        <f t="shared" si="21"/>
        <v>5.3555922920684447</v>
      </c>
      <c r="AC30" s="10">
        <f t="shared" si="21"/>
        <v>4.7644117569491033</v>
      </c>
      <c r="AD30" s="6">
        <f t="shared" si="21"/>
        <v>4.9119623132659971</v>
      </c>
      <c r="AE30" s="6">
        <f t="shared" si="21"/>
        <v>7.8999877448085734</v>
      </c>
      <c r="AF30" s="8">
        <f t="shared" si="22"/>
        <v>5.186019649917049</v>
      </c>
      <c r="AG30" s="10">
        <f t="shared" si="22"/>
        <v>4.879533443366741</v>
      </c>
      <c r="AH30" s="6">
        <f t="shared" si="22"/>
        <v>6.505996453279546</v>
      </c>
      <c r="AI30" s="6">
        <f t="shared" si="22"/>
        <v>7.2478881743437</v>
      </c>
      <c r="AJ30" s="8">
        <f t="shared" si="22"/>
        <v>4.186400805114479</v>
      </c>
      <c r="AK30" s="10">
        <f t="shared" si="22"/>
        <v>1.9816476485901287</v>
      </c>
      <c r="AL30" s="6">
        <f t="shared" si="22"/>
        <v>4.2595773333469538</v>
      </c>
      <c r="AM30" s="6">
        <f t="shared" si="22"/>
        <v>2.8303673043941906</v>
      </c>
      <c r="AN30" s="8">
        <f t="shared" si="22"/>
        <v>4.5079769300265831</v>
      </c>
      <c r="AO30" s="10">
        <f t="shared" si="22"/>
        <v>3.2651933428772226</v>
      </c>
      <c r="AP30" s="1">
        <f t="shared" si="31"/>
        <v>0.99359331501172721</v>
      </c>
      <c r="AQ30" s="2">
        <f t="shared" si="23"/>
        <v>0.99555115008671591</v>
      </c>
      <c r="AS30" s="1">
        <f t="shared" si="24"/>
        <v>0.88961435021951329</v>
      </c>
      <c r="AT30" s="2">
        <f t="shared" si="25"/>
        <v>1.6083160335885838</v>
      </c>
      <c r="AU30" s="2">
        <f t="shared" si="26"/>
        <v>0.94090145675494885</v>
      </c>
      <c r="AV30" s="9">
        <f t="shared" si="27"/>
        <v>1.1140319897792414</v>
      </c>
      <c r="AW30" s="2">
        <f t="shared" si="28"/>
        <v>0.47335354182264916</v>
      </c>
      <c r="AX30" s="2">
        <f t="shared" si="29"/>
        <v>0.66447139772204478</v>
      </c>
      <c r="AY30" s="9">
        <f t="shared" si="30"/>
        <v>0.72431456361911062</v>
      </c>
      <c r="AZ30" s="323">
        <v>0.62211042504590441</v>
      </c>
      <c r="BA30" s="323">
        <v>6.2034854287340707E-2</v>
      </c>
      <c r="BJ30" s="7"/>
      <c r="BK30" s="7"/>
    </row>
    <row r="31" spans="1:66" x14ac:dyDescent="0.25">
      <c r="A31" s="4" t="s">
        <v>185</v>
      </c>
      <c r="B31" s="315">
        <v>3078814.5669999998</v>
      </c>
      <c r="C31" s="316">
        <v>3957472.4330000002</v>
      </c>
      <c r="D31" s="315">
        <v>13055933.096999999</v>
      </c>
      <c r="E31" s="317">
        <v>59867914.582000002</v>
      </c>
      <c r="F31" s="2"/>
      <c r="G31" s="2"/>
      <c r="H31" s="318">
        <v>150094126.71200001</v>
      </c>
      <c r="I31" s="319">
        <v>132539350.48999999</v>
      </c>
      <c r="J31" s="320">
        <v>69768582.098000005</v>
      </c>
      <c r="K31" s="320">
        <v>31311551.971000001</v>
      </c>
      <c r="L31" s="318">
        <v>109200211.184</v>
      </c>
      <c r="M31" s="319">
        <v>231491289.43099999</v>
      </c>
      <c r="N31" s="320">
        <v>334304961.28799999</v>
      </c>
      <c r="O31" s="320">
        <v>271235490.91500002</v>
      </c>
      <c r="P31" s="318">
        <v>59947235.902000003</v>
      </c>
      <c r="Q31" s="319">
        <v>146285407.46000001</v>
      </c>
      <c r="R31" s="320">
        <v>58430542.427000001</v>
      </c>
      <c r="S31" s="320">
        <v>57745753.093999997</v>
      </c>
      <c r="T31" s="318">
        <v>51193919.066</v>
      </c>
      <c r="U31" s="320">
        <v>70363507.040999994</v>
      </c>
      <c r="V31" s="8">
        <f t="shared" ref="V31:Y38" si="32">B31/B$38*100</f>
        <v>1.8497910149882157</v>
      </c>
      <c r="W31" s="10">
        <f t="shared" si="32"/>
        <v>2.1341469373471167</v>
      </c>
      <c r="X31" s="8">
        <f t="shared" si="32"/>
        <v>7.6245215452268198</v>
      </c>
      <c r="Y31" s="10">
        <f t="shared" si="32"/>
        <v>12.455407303357402</v>
      </c>
      <c r="Z31" s="8"/>
      <c r="AA31" s="6"/>
      <c r="AB31" s="8">
        <f t="shared" ref="AB31:AO38" si="33">H31/H$38*100</f>
        <v>2.0184660099219349</v>
      </c>
      <c r="AC31" s="10">
        <f t="shared" si="33"/>
        <v>2.3844867190594541</v>
      </c>
      <c r="AD31" s="6">
        <f t="shared" si="33"/>
        <v>1.7952352531133187</v>
      </c>
      <c r="AE31" s="6">
        <f t="shared" si="33"/>
        <v>0.56286356521735936</v>
      </c>
      <c r="AF31" s="8">
        <f t="shared" si="33"/>
        <v>1.6489667217007717</v>
      </c>
      <c r="AG31" s="10">
        <f t="shared" si="33"/>
        <v>2.6466948229471932</v>
      </c>
      <c r="AH31" s="6">
        <f t="shared" si="33"/>
        <v>3.8331641195331585</v>
      </c>
      <c r="AI31" s="6">
        <f t="shared" si="33"/>
        <v>6.0272154613473505</v>
      </c>
      <c r="AJ31" s="8">
        <f t="shared" si="33"/>
        <v>1.584382823296939</v>
      </c>
      <c r="AK31" s="10">
        <f t="shared" si="33"/>
        <v>2.9283767978733031</v>
      </c>
      <c r="AL31" s="6">
        <f t="shared" si="33"/>
        <v>1.7236564211048842</v>
      </c>
      <c r="AM31" s="6">
        <f t="shared" si="33"/>
        <v>2.3176267860202047</v>
      </c>
      <c r="AN31" s="8">
        <f t="shared" si="33"/>
        <v>1.7934363477561115</v>
      </c>
      <c r="AO31" s="10">
        <f t="shared" si="33"/>
        <v>1.7029508344620607</v>
      </c>
      <c r="AP31" s="1">
        <f t="shared" si="31"/>
        <v>1.1537232693071073</v>
      </c>
      <c r="AQ31" s="2">
        <f t="shared" si="23"/>
        <v>1.6335985450988544</v>
      </c>
      <c r="AS31" s="1">
        <f t="shared" si="24"/>
        <v>1.1813360776640847</v>
      </c>
      <c r="AT31" s="2">
        <f t="shared" si="25"/>
        <v>0.31353192526786366</v>
      </c>
      <c r="AU31" s="2">
        <f t="shared" si="26"/>
        <v>1.6050626056403055</v>
      </c>
      <c r="AV31" s="9">
        <f t="shared" si="27"/>
        <v>1.5723864863060979</v>
      </c>
      <c r="AW31" s="2">
        <f t="shared" si="28"/>
        <v>1.848276032038551</v>
      </c>
      <c r="AX31" s="2">
        <f t="shared" si="29"/>
        <v>1.3445990498121305</v>
      </c>
      <c r="AY31" s="9">
        <f t="shared" si="30"/>
        <v>0.94954629228560961</v>
      </c>
      <c r="AZ31" s="323">
        <v>0.60226360351813713</v>
      </c>
      <c r="BA31" s="323">
        <v>0.919648691417846</v>
      </c>
      <c r="BJ31" s="7"/>
      <c r="BK31" s="7"/>
    </row>
    <row r="32" spans="1:66" x14ac:dyDescent="0.25">
      <c r="A32" s="4" t="s">
        <v>186</v>
      </c>
      <c r="B32" s="315">
        <v>21211039.828000002</v>
      </c>
      <c r="C32" s="316">
        <v>17293675.717999998</v>
      </c>
      <c r="D32" s="315">
        <v>16277070.358999999</v>
      </c>
      <c r="E32" s="317">
        <v>29442629.897999998</v>
      </c>
      <c r="F32" s="2"/>
      <c r="G32" s="5"/>
      <c r="H32" s="318">
        <v>702003169.98800004</v>
      </c>
      <c r="I32" s="319">
        <v>265655824.289</v>
      </c>
      <c r="J32" s="320">
        <v>392916793.69099998</v>
      </c>
      <c r="K32" s="320">
        <v>385783217.04100001</v>
      </c>
      <c r="L32" s="318">
        <v>573411471.62300003</v>
      </c>
      <c r="M32" s="319">
        <v>635058508.09200001</v>
      </c>
      <c r="N32" s="320">
        <v>1149550648.3150001</v>
      </c>
      <c r="O32" s="320">
        <v>550151616.37100005</v>
      </c>
      <c r="P32" s="318">
        <v>431380148.71200001</v>
      </c>
      <c r="Q32" s="319">
        <v>657384868.72399998</v>
      </c>
      <c r="R32" s="320">
        <v>302042554.65700001</v>
      </c>
      <c r="S32" s="320">
        <v>207666803.91100001</v>
      </c>
      <c r="T32" s="318">
        <v>316241974.04000002</v>
      </c>
      <c r="U32" s="320">
        <v>156640483.852</v>
      </c>
      <c r="V32" s="8">
        <f t="shared" si="32"/>
        <v>12.743862950675586</v>
      </c>
      <c r="W32" s="10">
        <f t="shared" si="32"/>
        <v>9.3259639059736941</v>
      </c>
      <c r="X32" s="8">
        <f t="shared" si="32"/>
        <v>9.5056303309248147</v>
      </c>
      <c r="Y32" s="10">
        <f t="shared" si="32"/>
        <v>6.1254839094037328</v>
      </c>
      <c r="Z32" s="8"/>
      <c r="AA32" s="6"/>
      <c r="AB32" s="8">
        <f t="shared" si="33"/>
        <v>9.4405395368807703</v>
      </c>
      <c r="AC32" s="10">
        <f t="shared" si="33"/>
        <v>4.7793563384461129</v>
      </c>
      <c r="AD32" s="6">
        <f t="shared" si="33"/>
        <v>10.110253904594636</v>
      </c>
      <c r="AE32" s="6">
        <f t="shared" si="33"/>
        <v>6.9349266732556885</v>
      </c>
      <c r="AF32" s="8">
        <f t="shared" si="33"/>
        <v>8.6587418128210842</v>
      </c>
      <c r="AG32" s="10">
        <f t="shared" si="33"/>
        <v>7.2607745620452731</v>
      </c>
      <c r="AH32" s="6">
        <f t="shared" si="33"/>
        <v>13.180828312359566</v>
      </c>
      <c r="AI32" s="6">
        <f t="shared" si="33"/>
        <v>12.225104897189363</v>
      </c>
      <c r="AJ32" s="8">
        <f t="shared" si="33"/>
        <v>11.401214545536194</v>
      </c>
      <c r="AK32" s="10">
        <f t="shared" si="33"/>
        <v>13.159689884794123</v>
      </c>
      <c r="AL32" s="6">
        <f t="shared" si="33"/>
        <v>8.9100249143141674</v>
      </c>
      <c r="AM32" s="6">
        <f t="shared" si="33"/>
        <v>8.3347107193818424</v>
      </c>
      <c r="AN32" s="8">
        <f t="shared" si="33"/>
        <v>11.078656631040285</v>
      </c>
      <c r="AO32" s="10">
        <f t="shared" si="33"/>
        <v>3.7910424580012996</v>
      </c>
      <c r="AP32" s="1">
        <f t="shared" si="31"/>
        <v>0.73180039224129445</v>
      </c>
      <c r="AQ32" s="2">
        <f t="shared" si="23"/>
        <v>0.64440586222626406</v>
      </c>
      <c r="AS32" s="1">
        <f t="shared" si="24"/>
        <v>0.5062588128331964</v>
      </c>
      <c r="AT32" s="2">
        <f t="shared" si="25"/>
        <v>0.68593002101599942</v>
      </c>
      <c r="AU32" s="2">
        <f t="shared" si="26"/>
        <v>0.83854845415233104</v>
      </c>
      <c r="AV32" s="9">
        <f t="shared" si="27"/>
        <v>0.92749139943852932</v>
      </c>
      <c r="AW32" s="2">
        <f t="shared" si="28"/>
        <v>1.1542357906023624</v>
      </c>
      <c r="AX32" s="2">
        <f t="shared" si="29"/>
        <v>0.93543068616923064</v>
      </c>
      <c r="AY32" s="9">
        <f t="shared" si="30"/>
        <v>0.34219333482901898</v>
      </c>
      <c r="AZ32" s="323">
        <v>0.82344349028967612</v>
      </c>
      <c r="BA32" s="323">
        <v>0.93374841497124739</v>
      </c>
      <c r="BJ32" s="7"/>
      <c r="BK32" s="7"/>
    </row>
    <row r="33" spans="1:66" x14ac:dyDescent="0.25">
      <c r="A33" s="4" t="s">
        <v>187</v>
      </c>
      <c r="B33" s="315">
        <v>18085925.585999999</v>
      </c>
      <c r="C33" s="316">
        <v>14632849.747</v>
      </c>
      <c r="D33" s="315">
        <v>9622226.2750000004</v>
      </c>
      <c r="E33" s="317">
        <v>16187718.834000001</v>
      </c>
      <c r="F33" s="2"/>
      <c r="G33" s="2"/>
      <c r="H33" s="318">
        <v>862286316.62199998</v>
      </c>
      <c r="I33" s="319">
        <v>409951575.70999998</v>
      </c>
      <c r="J33" s="320">
        <v>517719004.85600001</v>
      </c>
      <c r="K33" s="320">
        <v>1061914002.622</v>
      </c>
      <c r="L33" s="318">
        <v>896138338.347</v>
      </c>
      <c r="M33" s="319">
        <v>976665937.01900005</v>
      </c>
      <c r="N33" s="320">
        <v>2008756471.1960001</v>
      </c>
      <c r="O33" s="320">
        <v>1295900997.7130001</v>
      </c>
      <c r="P33" s="318">
        <v>372706067.79400003</v>
      </c>
      <c r="Q33" s="319">
        <v>258259144.96399999</v>
      </c>
      <c r="R33" s="320">
        <v>362161120.42799997</v>
      </c>
      <c r="S33" s="320">
        <v>140864382.77500001</v>
      </c>
      <c r="T33" s="318">
        <v>363255883.85500002</v>
      </c>
      <c r="U33" s="320">
        <v>164840886.77700001</v>
      </c>
      <c r="V33" s="8">
        <f t="shared" si="32"/>
        <v>10.866254501103988</v>
      </c>
      <c r="W33" s="10">
        <f t="shared" si="32"/>
        <v>7.8910597612293172</v>
      </c>
      <c r="X33" s="8">
        <f t="shared" si="32"/>
        <v>5.6192744709792475</v>
      </c>
      <c r="Y33" s="10">
        <f t="shared" si="32"/>
        <v>3.3678245316786195</v>
      </c>
      <c r="Z33" s="8"/>
      <c r="AA33" s="6"/>
      <c r="AB33" s="8">
        <f t="shared" si="33"/>
        <v>11.596027499876437</v>
      </c>
      <c r="AC33" s="10">
        <f t="shared" si="33"/>
        <v>7.375349917772116</v>
      </c>
      <c r="AD33" s="6">
        <f t="shared" si="33"/>
        <v>13.321575138487439</v>
      </c>
      <c r="AE33" s="6">
        <f t="shared" si="33"/>
        <v>19.089207140663046</v>
      </c>
      <c r="AF33" s="8">
        <f t="shared" si="33"/>
        <v>13.532046155886393</v>
      </c>
      <c r="AG33" s="10">
        <f t="shared" si="33"/>
        <v>11.166453327944946</v>
      </c>
      <c r="AH33" s="6">
        <f t="shared" si="33"/>
        <v>23.032542504312936</v>
      </c>
      <c r="AI33" s="6">
        <f t="shared" si="33"/>
        <v>28.796653798668871</v>
      </c>
      <c r="AJ33" s="8">
        <f t="shared" si="33"/>
        <v>9.8504807280306501</v>
      </c>
      <c r="AK33" s="10">
        <f t="shared" si="33"/>
        <v>5.1698942572790196</v>
      </c>
      <c r="AL33" s="6">
        <f t="shared" si="33"/>
        <v>10.683476736163373</v>
      </c>
      <c r="AM33" s="6">
        <f t="shared" si="33"/>
        <v>5.6535944069186401</v>
      </c>
      <c r="AN33" s="8">
        <f t="shared" si="33"/>
        <v>12.725657998598153</v>
      </c>
      <c r="AO33" s="10">
        <f t="shared" si="33"/>
        <v>3.9895101522837448</v>
      </c>
      <c r="AP33" s="1">
        <f t="shared" si="31"/>
        <v>0.7261986879128961</v>
      </c>
      <c r="AQ33" s="2">
        <f t="shared" si="23"/>
        <v>0.5993344067942854</v>
      </c>
      <c r="AS33" s="1">
        <f t="shared" si="24"/>
        <v>0.63602383815066887</v>
      </c>
      <c r="AT33" s="2">
        <f t="shared" si="25"/>
        <v>1.4329542071577037</v>
      </c>
      <c r="AU33" s="2">
        <f t="shared" si="26"/>
        <v>0.82518587354119965</v>
      </c>
      <c r="AV33" s="9">
        <f t="shared" si="27"/>
        <v>1.2502594445783215</v>
      </c>
      <c r="AW33" s="2">
        <f t="shared" si="28"/>
        <v>0.52483674655263313</v>
      </c>
      <c r="AX33" s="2">
        <f t="shared" si="29"/>
        <v>0.52919050104553766</v>
      </c>
      <c r="AY33" s="9">
        <f t="shared" si="30"/>
        <v>0.31350128635574093</v>
      </c>
      <c r="AZ33" s="323">
        <v>0.23495442649927567</v>
      </c>
      <c r="BA33" s="323">
        <v>0.18872838696238137</v>
      </c>
      <c r="BJ33" s="7"/>
      <c r="BK33" s="7"/>
    </row>
    <row r="34" spans="1:66" x14ac:dyDescent="0.25">
      <c r="A34" s="4" t="s">
        <v>188</v>
      </c>
      <c r="B34" s="315">
        <v>10883914.126</v>
      </c>
      <c r="C34" s="316">
        <v>9425018.8169999998</v>
      </c>
      <c r="D34" s="315">
        <v>12596958.475</v>
      </c>
      <c r="E34" s="317">
        <v>21294253.601</v>
      </c>
      <c r="F34" s="2">
        <v>325593.12300000002</v>
      </c>
      <c r="G34" s="2">
        <v>339841.04100000003</v>
      </c>
      <c r="H34" s="318">
        <v>931332117.37300003</v>
      </c>
      <c r="I34" s="319">
        <v>501904931.17400002</v>
      </c>
      <c r="J34" s="320">
        <v>500694988.40700001</v>
      </c>
      <c r="K34" s="320">
        <v>951769891.84599996</v>
      </c>
      <c r="L34" s="318">
        <v>794455913.11699998</v>
      </c>
      <c r="M34" s="319">
        <v>968541984.59200001</v>
      </c>
      <c r="N34" s="320">
        <v>664276109.81299996</v>
      </c>
      <c r="O34" s="320">
        <v>315131441.37099999</v>
      </c>
      <c r="P34" s="318">
        <v>599888251.48300004</v>
      </c>
      <c r="Q34" s="319">
        <v>576109643.14600003</v>
      </c>
      <c r="R34" s="320">
        <v>602901325.52999997</v>
      </c>
      <c r="S34" s="320">
        <v>360567499.14999998</v>
      </c>
      <c r="T34" s="318">
        <v>427343979.42400002</v>
      </c>
      <c r="U34" s="320">
        <v>291312906.08700001</v>
      </c>
      <c r="V34" s="8">
        <f t="shared" si="32"/>
        <v>6.5391942645625782</v>
      </c>
      <c r="W34" s="10">
        <f t="shared" si="32"/>
        <v>5.0826317512694841</v>
      </c>
      <c r="X34" s="8">
        <f t="shared" si="32"/>
        <v>7.3564854065493446</v>
      </c>
      <c r="Y34" s="10">
        <f t="shared" si="32"/>
        <v>4.4302295089661294</v>
      </c>
      <c r="Z34" s="8">
        <f>F34/F$38*100</f>
        <v>25.729308037044596</v>
      </c>
      <c r="AA34" s="6">
        <f>G34/G$38*100</f>
        <v>16.463281358321311</v>
      </c>
      <c r="AB34" s="8">
        <f t="shared" si="33"/>
        <v>12.524555517572638</v>
      </c>
      <c r="AC34" s="10">
        <f t="shared" si="33"/>
        <v>9.0296627996916961</v>
      </c>
      <c r="AD34" s="6">
        <f t="shared" si="33"/>
        <v>12.883525323516325</v>
      </c>
      <c r="AE34" s="6">
        <f t="shared" si="33"/>
        <v>17.109231605228249</v>
      </c>
      <c r="AF34" s="8">
        <f t="shared" si="33"/>
        <v>11.996600999067281</v>
      </c>
      <c r="AG34" s="10">
        <f t="shared" si="33"/>
        <v>11.073570252805226</v>
      </c>
      <c r="AH34" s="6">
        <f t="shared" si="33"/>
        <v>7.6166364381432814</v>
      </c>
      <c r="AI34" s="6">
        <f t="shared" si="33"/>
        <v>7.0026422035720683</v>
      </c>
      <c r="AJ34" s="8">
        <f t="shared" si="33"/>
        <v>15.854820113825967</v>
      </c>
      <c r="AK34" s="10">
        <f t="shared" si="33"/>
        <v>11.5327026893036</v>
      </c>
      <c r="AL34" s="6">
        <f t="shared" si="33"/>
        <v>17.785129110186592</v>
      </c>
      <c r="AM34" s="6">
        <f t="shared" si="33"/>
        <v>14.471382732476402</v>
      </c>
      <c r="AN34" s="8">
        <f t="shared" si="33"/>
        <v>14.970805901881985</v>
      </c>
      <c r="AO34" s="10">
        <f t="shared" si="33"/>
        <v>7.0504097560310326</v>
      </c>
      <c r="AP34" s="1">
        <f t="shared" si="31"/>
        <v>0.77725657713113883</v>
      </c>
      <c r="AQ34" s="2">
        <f t="shared" si="23"/>
        <v>0.60222093352105033</v>
      </c>
      <c r="AR34" s="2">
        <f>AA34/Z34</f>
        <v>0.63986490948834585</v>
      </c>
      <c r="AS34" s="1">
        <f t="shared" si="24"/>
        <v>0.72095674669033838</v>
      </c>
      <c r="AT34" s="2">
        <f t="shared" si="25"/>
        <v>1.3279930124403709</v>
      </c>
      <c r="AU34" s="2">
        <f t="shared" si="26"/>
        <v>0.92305897759425193</v>
      </c>
      <c r="AV34" s="9">
        <f t="shared" si="27"/>
        <v>0.91938774555440284</v>
      </c>
      <c r="AW34" s="2">
        <f t="shared" si="28"/>
        <v>0.72739410516847636</v>
      </c>
      <c r="AX34" s="2">
        <f t="shared" si="29"/>
        <v>0.81367881238420625</v>
      </c>
      <c r="AY34" s="9">
        <f t="shared" si="30"/>
        <v>0.47094390256871366</v>
      </c>
      <c r="AZ34" s="323">
        <v>8.3559190728229649E-2</v>
      </c>
      <c r="BA34" s="323">
        <v>0.90250536389418778</v>
      </c>
      <c r="BJ34" s="7"/>
      <c r="BK34" s="7"/>
    </row>
    <row r="35" spans="1:66" x14ac:dyDescent="0.25">
      <c r="A35" s="4" t="s">
        <v>189</v>
      </c>
      <c r="B35" s="315">
        <v>1891015.7520000001</v>
      </c>
      <c r="C35" s="316">
        <v>1388637.8970000001</v>
      </c>
      <c r="D35" s="315">
        <v>6194741.1009999998</v>
      </c>
      <c r="E35" s="317">
        <v>8303345.4500000002</v>
      </c>
      <c r="F35" s="2">
        <v>1754.7149999999999</v>
      </c>
      <c r="G35" s="2">
        <v>1882.855</v>
      </c>
      <c r="H35" s="318">
        <v>377476673.73100001</v>
      </c>
      <c r="I35" s="319">
        <v>93851227.871999994</v>
      </c>
      <c r="J35" s="320">
        <v>182244081.04300001</v>
      </c>
      <c r="K35" s="320">
        <v>275908395.06300002</v>
      </c>
      <c r="L35" s="318">
        <v>206913905.73300001</v>
      </c>
      <c r="M35" s="319">
        <v>228558002.171</v>
      </c>
      <c r="N35" s="320">
        <v>561423003.18599999</v>
      </c>
      <c r="O35" s="320">
        <v>205503593.722</v>
      </c>
      <c r="P35" s="318">
        <v>103212484.904</v>
      </c>
      <c r="Q35" s="319">
        <v>123849090.156</v>
      </c>
      <c r="R35" s="320">
        <v>125004641.47</v>
      </c>
      <c r="S35" s="320">
        <v>40879789.189999998</v>
      </c>
      <c r="T35" s="318">
        <v>60682180.935999997</v>
      </c>
      <c r="U35" s="320">
        <v>14045030.346999999</v>
      </c>
      <c r="V35" s="8">
        <f t="shared" si="32"/>
        <v>1.1361463547508233</v>
      </c>
      <c r="W35" s="10">
        <f t="shared" si="32"/>
        <v>0.74885103184916901</v>
      </c>
      <c r="X35" s="8">
        <f t="shared" si="32"/>
        <v>3.6176607708360264</v>
      </c>
      <c r="Y35" s="10">
        <f t="shared" si="32"/>
        <v>1.7274954419629034</v>
      </c>
      <c r="Z35" s="8">
        <f>F35/F$38*100</f>
        <v>0.13866264230716785</v>
      </c>
      <c r="AA35" s="6">
        <f>G35/G$38*100</f>
        <v>9.1213149332137505E-2</v>
      </c>
      <c r="AB35" s="8">
        <f t="shared" si="33"/>
        <v>5.0763067959773798</v>
      </c>
      <c r="AC35" s="10">
        <f t="shared" si="33"/>
        <v>1.6884570929377765</v>
      </c>
      <c r="AD35" s="6">
        <f t="shared" si="33"/>
        <v>4.6893743447455423</v>
      </c>
      <c r="AE35" s="6">
        <f t="shared" si="33"/>
        <v>4.9597919343759722</v>
      </c>
      <c r="AF35" s="8">
        <f t="shared" si="33"/>
        <v>3.1244824630965482</v>
      </c>
      <c r="AG35" s="10">
        <f t="shared" si="33"/>
        <v>2.6131578539133193</v>
      </c>
      <c r="AH35" s="6">
        <f t="shared" si="33"/>
        <v>6.4373155079776954</v>
      </c>
      <c r="AI35" s="6">
        <f t="shared" si="33"/>
        <v>4.5665647709496859</v>
      </c>
      <c r="AJ35" s="8">
        <f t="shared" si="33"/>
        <v>2.7278670279147343</v>
      </c>
      <c r="AK35" s="10">
        <f t="shared" si="33"/>
        <v>2.4792411515804744</v>
      </c>
      <c r="AL35" s="6">
        <f t="shared" si="33"/>
        <v>3.6875415491285217</v>
      </c>
      <c r="AM35" s="6">
        <f t="shared" si="33"/>
        <v>1.640711036868397</v>
      </c>
      <c r="AN35" s="8">
        <f t="shared" si="33"/>
        <v>2.1258311716950309</v>
      </c>
      <c r="AO35" s="10">
        <f t="shared" si="33"/>
        <v>0.33992046666366244</v>
      </c>
      <c r="AP35" s="1">
        <f t="shared" si="31"/>
        <v>0.65911493595682502</v>
      </c>
      <c r="AQ35" s="2">
        <f t="shared" si="23"/>
        <v>0.47751725531846545</v>
      </c>
      <c r="AR35" s="2">
        <f>AA35/Z35</f>
        <v>0.6578062253428042</v>
      </c>
      <c r="AS35" s="1">
        <f t="shared" si="24"/>
        <v>0.33261525766641237</v>
      </c>
      <c r="AT35" s="2">
        <f t="shared" si="25"/>
        <v>1.0576660274378464</v>
      </c>
      <c r="AU35" s="2">
        <f t="shared" si="26"/>
        <v>0.83634902252692567</v>
      </c>
      <c r="AV35" s="9">
        <f t="shared" si="27"/>
        <v>0.70938961517272092</v>
      </c>
      <c r="AW35" s="2">
        <f t="shared" si="28"/>
        <v>0.90885703966138076</v>
      </c>
      <c r="AX35" s="2">
        <f t="shared" si="29"/>
        <v>0.44493357295354324</v>
      </c>
      <c r="AY35" s="9">
        <f t="shared" si="30"/>
        <v>0.15990002931071282</v>
      </c>
      <c r="AZ35" s="323">
        <v>0.68448471437599556</v>
      </c>
      <c r="BA35" s="323">
        <v>0.49360996542908941</v>
      </c>
      <c r="BJ35" s="7"/>
      <c r="BK35" s="7"/>
    </row>
    <row r="36" spans="1:66" x14ac:dyDescent="0.25">
      <c r="A36" s="4" t="s">
        <v>190</v>
      </c>
      <c r="B36" s="315">
        <v>1487774.6850000001</v>
      </c>
      <c r="C36" s="316">
        <v>1913443.2990000001</v>
      </c>
      <c r="D36" s="315">
        <v>2600659.0440000002</v>
      </c>
      <c r="E36" s="317">
        <v>6510700.1189999999</v>
      </c>
      <c r="F36" s="2"/>
      <c r="G36" s="2"/>
      <c r="H36" s="318">
        <v>61132889.936999999</v>
      </c>
      <c r="I36" s="319">
        <v>43468082.137999997</v>
      </c>
      <c r="J36" s="320">
        <v>34943222.953000002</v>
      </c>
      <c r="K36" s="320">
        <v>19997778.693999998</v>
      </c>
      <c r="L36" s="318">
        <v>49060678.465999998</v>
      </c>
      <c r="M36" s="319">
        <v>84135192.495000005</v>
      </c>
      <c r="N36" s="320">
        <v>119022142.676</v>
      </c>
      <c r="O36" s="320">
        <v>87335897.730000004</v>
      </c>
      <c r="P36" s="318">
        <v>31890438.322000001</v>
      </c>
      <c r="Q36" s="319">
        <v>102057087.079</v>
      </c>
      <c r="R36" s="320">
        <v>26246754.443999998</v>
      </c>
      <c r="S36" s="320">
        <v>27532796.124000002</v>
      </c>
      <c r="T36" s="318">
        <v>22539195.006999999</v>
      </c>
      <c r="U36" s="320">
        <v>21639621.741999999</v>
      </c>
      <c r="V36" s="8">
        <f t="shared" si="32"/>
        <v>0.89387398453215217</v>
      </c>
      <c r="W36" s="10">
        <f t="shared" si="32"/>
        <v>1.0318629442107383</v>
      </c>
      <c r="X36" s="8">
        <f t="shared" si="32"/>
        <v>1.5187563206281485</v>
      </c>
      <c r="Y36" s="10">
        <f t="shared" si="32"/>
        <v>1.3545389442468436</v>
      </c>
      <c r="Z36" s="8"/>
      <c r="AA36" s="6"/>
      <c r="AB36" s="8">
        <f t="shared" si="33"/>
        <v>0.82211518284724328</v>
      </c>
      <c r="AC36" s="10">
        <f t="shared" si="33"/>
        <v>0.78202484151200602</v>
      </c>
      <c r="AD36" s="6">
        <f t="shared" si="33"/>
        <v>0.89913402015980426</v>
      </c>
      <c r="AE36" s="6">
        <f t="shared" si="33"/>
        <v>0.35948460882927941</v>
      </c>
      <c r="AF36" s="8">
        <f t="shared" si="33"/>
        <v>0.74083580294713791</v>
      </c>
      <c r="AG36" s="10">
        <f t="shared" si="33"/>
        <v>0.96193761308049452</v>
      </c>
      <c r="AH36" s="6">
        <f t="shared" si="33"/>
        <v>1.3647162308864489</v>
      </c>
      <c r="AI36" s="6">
        <f t="shared" si="33"/>
        <v>1.9407204837137932</v>
      </c>
      <c r="AJ36" s="8">
        <f t="shared" si="33"/>
        <v>0.84285225072573444</v>
      </c>
      <c r="AK36" s="10">
        <f t="shared" si="33"/>
        <v>2.0430035438934602</v>
      </c>
      <c r="AL36" s="6">
        <f t="shared" si="33"/>
        <v>0.77425923072825609</v>
      </c>
      <c r="AM36" s="6">
        <f t="shared" si="33"/>
        <v>1.105029242360783</v>
      </c>
      <c r="AN36" s="8">
        <f t="shared" si="33"/>
        <v>0.7895979114746694</v>
      </c>
      <c r="AO36" s="10">
        <f t="shared" si="33"/>
        <v>0.52372619632943362</v>
      </c>
      <c r="AP36" s="1">
        <f t="shared" si="31"/>
        <v>1.1543718265285556</v>
      </c>
      <c r="AQ36" s="2">
        <f t="shared" si="23"/>
        <v>0.89187378241600634</v>
      </c>
      <c r="AS36" s="1">
        <f t="shared" si="24"/>
        <v>0.95123512839600921</v>
      </c>
      <c r="AT36" s="2">
        <f t="shared" si="25"/>
        <v>0.39981204221967681</v>
      </c>
      <c r="AU36" s="2">
        <f t="shared" si="26"/>
        <v>1.298449142514152</v>
      </c>
      <c r="AV36" s="9">
        <f t="shared" si="27"/>
        <v>1.4220688812744624</v>
      </c>
      <c r="AW36" s="2">
        <f t="shared" si="28"/>
        <v>2.42391657865817</v>
      </c>
      <c r="AX36" s="2">
        <f t="shared" si="29"/>
        <v>1.4272083541340668</v>
      </c>
      <c r="AY36" s="9">
        <f t="shared" si="30"/>
        <v>0.66328214489740955</v>
      </c>
      <c r="AZ36" s="323">
        <v>0.82690281970905322</v>
      </c>
      <c r="BA36" s="323">
        <v>0.63295628394436898</v>
      </c>
      <c r="BJ36" s="7"/>
      <c r="BK36" s="7"/>
    </row>
    <row r="37" spans="1:66" x14ac:dyDescent="0.25">
      <c r="A37" s="6" t="s">
        <v>191</v>
      </c>
      <c r="B37" s="315">
        <v>2038435.426</v>
      </c>
      <c r="C37" s="316">
        <v>4150850.5269999998</v>
      </c>
      <c r="D37" s="315">
        <v>513018.48800000001</v>
      </c>
      <c r="E37" s="317">
        <v>2329655.912</v>
      </c>
      <c r="F37" s="2"/>
      <c r="G37" s="2"/>
      <c r="H37" s="318">
        <v>96951461.724000007</v>
      </c>
      <c r="I37" s="319">
        <v>75809177.791999996</v>
      </c>
      <c r="J37" s="320">
        <v>31178175.017000001</v>
      </c>
      <c r="K37" s="320">
        <v>36886755.638999999</v>
      </c>
      <c r="L37" s="318">
        <v>90886932.964000002</v>
      </c>
      <c r="M37" s="319">
        <v>160914197.273</v>
      </c>
      <c r="N37" s="320">
        <v>244169210.74599999</v>
      </c>
      <c r="O37" s="320">
        <v>189384933.33199999</v>
      </c>
      <c r="P37" s="318">
        <v>35222846.522</v>
      </c>
      <c r="Q37" s="319">
        <v>36485674.012999997</v>
      </c>
      <c r="R37" s="320">
        <v>37862696.991999999</v>
      </c>
      <c r="S37" s="320">
        <v>30905331.100000001</v>
      </c>
      <c r="T37" s="318">
        <v>34147324.237000003</v>
      </c>
      <c r="U37" s="320">
        <v>29046794.374000002</v>
      </c>
      <c r="V37" s="8">
        <f t="shared" si="32"/>
        <v>1.2247179729705613</v>
      </c>
      <c r="W37" s="10">
        <f t="shared" si="32"/>
        <v>2.2384299801344225</v>
      </c>
      <c r="X37" s="8">
        <f t="shared" si="32"/>
        <v>0.29959716289864252</v>
      </c>
      <c r="Y37" s="10">
        <f t="shared" si="32"/>
        <v>0.48468054154267798</v>
      </c>
      <c r="Z37" s="8"/>
      <c r="AA37" s="6"/>
      <c r="AB37" s="8">
        <f t="shared" si="33"/>
        <v>1.3038033825110085</v>
      </c>
      <c r="AC37" s="10">
        <f t="shared" si="33"/>
        <v>1.3638664816112822</v>
      </c>
      <c r="AD37" s="6">
        <f t="shared" si="33"/>
        <v>0.80225449959172757</v>
      </c>
      <c r="AE37" s="6">
        <f t="shared" si="33"/>
        <v>0.6630846917935761</v>
      </c>
      <c r="AF37" s="8">
        <f t="shared" si="33"/>
        <v>1.3724289199638815</v>
      </c>
      <c r="AG37" s="10">
        <f t="shared" si="33"/>
        <v>1.8397701870682983</v>
      </c>
      <c r="AH37" s="6">
        <f t="shared" si="33"/>
        <v>2.7996612856726193</v>
      </c>
      <c r="AI37" s="6">
        <f t="shared" si="33"/>
        <v>4.2083865738742139</v>
      </c>
      <c r="AJ37" s="8">
        <f t="shared" si="33"/>
        <v>0.93092654193951374</v>
      </c>
      <c r="AK37" s="10">
        <f t="shared" si="33"/>
        <v>0.73037907942836533</v>
      </c>
      <c r="AL37" s="6">
        <f t="shared" si="33"/>
        <v>1.1169206733301267</v>
      </c>
      <c r="AM37" s="6">
        <f t="shared" si="33"/>
        <v>1.2403859911842694</v>
      </c>
      <c r="AN37" s="8">
        <f t="shared" si="33"/>
        <v>1.1962563832297368</v>
      </c>
      <c r="AO37" s="10">
        <f t="shared" si="33"/>
        <v>0.70299598183513456</v>
      </c>
      <c r="AP37" s="1">
        <f t="shared" si="31"/>
        <v>1.8277105664621678</v>
      </c>
      <c r="AQ37" s="2">
        <f t="shared" si="23"/>
        <v>1.6177741366217526</v>
      </c>
      <c r="AS37" s="1">
        <f t="shared" si="24"/>
        <v>1.0460676049057318</v>
      </c>
      <c r="AT37" s="2">
        <f t="shared" si="25"/>
        <v>0.82652660986136461</v>
      </c>
      <c r="AU37" s="2">
        <f t="shared" si="26"/>
        <v>1.3405212906157034</v>
      </c>
      <c r="AV37" s="9">
        <f t="shared" si="27"/>
        <v>1.5031770433840708</v>
      </c>
      <c r="AW37" s="2">
        <f t="shared" si="28"/>
        <v>0.78457219396352884</v>
      </c>
      <c r="AX37" s="2">
        <f t="shared" si="29"/>
        <v>1.1105408117176556</v>
      </c>
      <c r="AY37" s="9">
        <f t="shared" si="30"/>
        <v>0.58766330670448486</v>
      </c>
      <c r="AZ37" s="323">
        <v>0.11849143163155351</v>
      </c>
      <c r="BA37" s="323">
        <v>5.0713116859390818E-2</v>
      </c>
      <c r="BJ37" s="7"/>
      <c r="BK37" s="7"/>
    </row>
    <row r="38" spans="1:66" s="121" customFormat="1" x14ac:dyDescent="0.25">
      <c r="A38" s="23" t="s">
        <v>20</v>
      </c>
      <c r="B38" s="62">
        <f>SUM(B26:B37)</f>
        <v>166441211.03699997</v>
      </c>
      <c r="C38" s="61">
        <f t="shared" ref="C38:U38" si="34">SUM(C26:C37)</f>
        <v>185435799.37000003</v>
      </c>
      <c r="D38" s="62">
        <f t="shared" si="34"/>
        <v>171236096.84300002</v>
      </c>
      <c r="E38" s="63">
        <f t="shared" si="34"/>
        <v>480658023.65100002</v>
      </c>
      <c r="F38" s="61">
        <f t="shared" si="34"/>
        <v>1265456.1970000004</v>
      </c>
      <c r="G38" s="61">
        <f t="shared" si="34"/>
        <v>2064236.3669999999</v>
      </c>
      <c r="H38" s="62">
        <f t="shared" si="34"/>
        <v>7436049255.9300003</v>
      </c>
      <c r="I38" s="63">
        <f t="shared" si="34"/>
        <v>5558401706.7739983</v>
      </c>
      <c r="J38" s="61">
        <f t="shared" si="34"/>
        <v>3886319744.2790008</v>
      </c>
      <c r="K38" s="61">
        <f t="shared" si="34"/>
        <v>5562902611.9159994</v>
      </c>
      <c r="L38" s="62">
        <f t="shared" si="34"/>
        <v>6622341721.4489985</v>
      </c>
      <c r="M38" s="63">
        <f t="shared" si="34"/>
        <v>8746429222.7399998</v>
      </c>
      <c r="N38" s="61">
        <f>SUM(N26:N37)</f>
        <v>8721383975.8239994</v>
      </c>
      <c r="O38" s="61">
        <f>SUM(O26:O37)</f>
        <v>4500179106.8269997</v>
      </c>
      <c r="P38" s="62">
        <f t="shared" si="34"/>
        <v>3783633287.3930001</v>
      </c>
      <c r="Q38" s="63">
        <f t="shared" si="34"/>
        <v>4995443467.7340002</v>
      </c>
      <c r="R38" s="61">
        <f t="shared" si="34"/>
        <v>3389918182.7399993</v>
      </c>
      <c r="S38" s="61">
        <f t="shared" si="34"/>
        <v>2491589821.2049999</v>
      </c>
      <c r="T38" s="62">
        <f t="shared" si="34"/>
        <v>2854515529.9240003</v>
      </c>
      <c r="U38" s="61">
        <f t="shared" si="34"/>
        <v>4131857809.2260003</v>
      </c>
      <c r="V38" s="62">
        <f t="shared" si="32"/>
        <v>100</v>
      </c>
      <c r="W38" s="63">
        <f t="shared" si="32"/>
        <v>100</v>
      </c>
      <c r="X38" s="62">
        <f t="shared" si="32"/>
        <v>100</v>
      </c>
      <c r="Y38" s="63">
        <f t="shared" si="32"/>
        <v>100</v>
      </c>
      <c r="Z38" s="62">
        <f>F38/F$38*100</f>
        <v>100</v>
      </c>
      <c r="AA38" s="61">
        <f>G38/G$38*100</f>
        <v>100</v>
      </c>
      <c r="AB38" s="62">
        <f t="shared" si="33"/>
        <v>100</v>
      </c>
      <c r="AC38" s="63">
        <f t="shared" si="33"/>
        <v>100</v>
      </c>
      <c r="AD38" s="61">
        <f t="shared" si="33"/>
        <v>100</v>
      </c>
      <c r="AE38" s="61">
        <f t="shared" si="33"/>
        <v>100</v>
      </c>
      <c r="AF38" s="62">
        <f t="shared" si="33"/>
        <v>100</v>
      </c>
      <c r="AG38" s="63">
        <f t="shared" si="33"/>
        <v>100</v>
      </c>
      <c r="AH38" s="61">
        <f t="shared" si="33"/>
        <v>100</v>
      </c>
      <c r="AI38" s="61">
        <f t="shared" si="33"/>
        <v>100</v>
      </c>
      <c r="AJ38" s="62">
        <f t="shared" si="33"/>
        <v>100</v>
      </c>
      <c r="AK38" s="63">
        <f t="shared" si="33"/>
        <v>100</v>
      </c>
      <c r="AL38" s="61">
        <f t="shared" si="33"/>
        <v>100</v>
      </c>
      <c r="AM38" s="61">
        <f t="shared" si="33"/>
        <v>100</v>
      </c>
      <c r="AN38" s="62">
        <f t="shared" si="33"/>
        <v>100</v>
      </c>
      <c r="AO38" s="63">
        <f t="shared" si="33"/>
        <v>100</v>
      </c>
      <c r="AP38" s="147"/>
      <c r="AQ38" s="128"/>
      <c r="AR38" s="128"/>
      <c r="AS38" s="147"/>
      <c r="AT38" s="128"/>
      <c r="AU38" s="128"/>
      <c r="AV38" s="151"/>
      <c r="AW38" s="128"/>
      <c r="AX38" s="128"/>
      <c r="AY38" s="151"/>
      <c r="AZ38" s="323"/>
      <c r="BA38" s="323"/>
      <c r="BB38" s="2"/>
      <c r="BC38" s="2"/>
      <c r="BD38" s="2"/>
      <c r="BE38" s="2"/>
      <c r="BF38" s="2"/>
      <c r="BG38" s="2"/>
      <c r="BH38" s="2"/>
      <c r="BI38" s="2"/>
      <c r="BJ38" s="7"/>
      <c r="BK38" s="7"/>
      <c r="BL38" s="122"/>
      <c r="BM38" s="122"/>
      <c r="BN38" s="122"/>
    </row>
    <row r="39" spans="1:66" x14ac:dyDescent="0.25">
      <c r="A39" t="s">
        <v>53</v>
      </c>
      <c r="B39" s="315">
        <v>5185967342.2150002</v>
      </c>
      <c r="C39" s="316">
        <v>4878700352.7539997</v>
      </c>
      <c r="D39" s="315">
        <v>6261245863.6540003</v>
      </c>
      <c r="E39" s="317">
        <v>12254155888.197001</v>
      </c>
      <c r="F39" s="2">
        <v>387212433.49699998</v>
      </c>
      <c r="G39" s="2">
        <v>381696945.162</v>
      </c>
      <c r="H39" s="318">
        <v>54079771349.649002</v>
      </c>
      <c r="I39" s="319">
        <v>22581873167.096001</v>
      </c>
      <c r="J39" s="320">
        <v>48816875831.292999</v>
      </c>
      <c r="K39" s="320">
        <v>49640802841.505997</v>
      </c>
      <c r="L39" s="318">
        <v>54688234604.523003</v>
      </c>
      <c r="M39" s="319">
        <v>54872661959.308998</v>
      </c>
      <c r="N39" s="320">
        <v>7149482475.1450005</v>
      </c>
      <c r="O39" s="320">
        <v>2771544201.7670002</v>
      </c>
      <c r="P39" s="318">
        <v>49070573096.544998</v>
      </c>
      <c r="Q39" s="319">
        <v>57162137365.961998</v>
      </c>
      <c r="R39" s="320">
        <v>58289945302.672997</v>
      </c>
      <c r="S39" s="320">
        <v>32692262057.028999</v>
      </c>
      <c r="T39" s="318">
        <v>39756168140.385002</v>
      </c>
      <c r="U39" s="320">
        <v>27728832213.477001</v>
      </c>
      <c r="V39" s="8">
        <f t="shared" ref="V39:AE43" si="35">B39/B$43*100</f>
        <v>82.753684647620162</v>
      </c>
      <c r="W39" s="10">
        <f t="shared" si="35"/>
        <v>82.481500806407055</v>
      </c>
      <c r="X39" s="8">
        <f t="shared" si="35"/>
        <v>82.389062036551437</v>
      </c>
      <c r="Y39" s="10">
        <f t="shared" si="35"/>
        <v>84.795345063800113</v>
      </c>
      <c r="Z39" s="8">
        <f t="shared" si="35"/>
        <v>87.4236253040213</v>
      </c>
      <c r="AA39" s="6">
        <f t="shared" si="35"/>
        <v>87.385581456522729</v>
      </c>
      <c r="AB39" s="8">
        <f t="shared" si="35"/>
        <v>85.370096738186959</v>
      </c>
      <c r="AC39" s="10">
        <f t="shared" si="35"/>
        <v>85.729646886503104</v>
      </c>
      <c r="AD39" s="6">
        <f t="shared" si="35"/>
        <v>85.125743821402494</v>
      </c>
      <c r="AE39" s="6">
        <f t="shared" si="35"/>
        <v>85.486810904010596</v>
      </c>
      <c r="AF39" s="8">
        <f t="shared" ref="AF39:AO43" si="36">L39/L$43*100</f>
        <v>83.592065524228147</v>
      </c>
      <c r="AG39" s="10">
        <f t="shared" si="36"/>
        <v>81.983452179726029</v>
      </c>
      <c r="AH39" s="6">
        <f t="shared" si="36"/>
        <v>90.98122234406884</v>
      </c>
      <c r="AI39" s="6">
        <f t="shared" si="36"/>
        <v>86.913099893279892</v>
      </c>
      <c r="AJ39" s="8">
        <f t="shared" si="36"/>
        <v>87.228795190442071</v>
      </c>
      <c r="AK39" s="10">
        <f t="shared" si="36"/>
        <v>87.239831703580208</v>
      </c>
      <c r="AL39" s="6">
        <f t="shared" si="36"/>
        <v>87.953199287702517</v>
      </c>
      <c r="AM39" s="6">
        <f t="shared" si="36"/>
        <v>87.48481776531311</v>
      </c>
      <c r="AN39" s="8">
        <f t="shared" si="36"/>
        <v>87.701143242977281</v>
      </c>
      <c r="AO39" s="10">
        <f t="shared" si="36"/>
        <v>90.078311898745838</v>
      </c>
      <c r="AP39" s="1">
        <f>W39/V39</f>
        <v>0.99671091574505577</v>
      </c>
      <c r="AQ39" s="2">
        <f>Y39/X39</f>
        <v>1.0292063408390442</v>
      </c>
      <c r="AR39" s="2">
        <f>AA39/Z39</f>
        <v>0.99956483333462465</v>
      </c>
      <c r="AS39" s="1">
        <f>AC39/AB39</f>
        <v>1.004211663826724</v>
      </c>
      <c r="AT39" s="2">
        <f>AE39/AD39</f>
        <v>1.0042415733055519</v>
      </c>
      <c r="AU39" s="2">
        <f>AG39/AF39</f>
        <v>0.98075638717126945</v>
      </c>
      <c r="AV39" s="9">
        <f>AI39/AH39</f>
        <v>0.95528613107214255</v>
      </c>
      <c r="AW39" s="2">
        <f>AK39/AJ39</f>
        <v>1.0001265237369614</v>
      </c>
      <c r="AX39" s="2">
        <f>AM39/AL39</f>
        <v>0.99467465053934778</v>
      </c>
      <c r="AY39" s="9">
        <f>AO39/AN39</f>
        <v>1.0271053325859456</v>
      </c>
      <c r="AZ39" s="323">
        <v>0.23000135579709452</v>
      </c>
      <c r="BA39" s="323">
        <v>0.93824904637006312</v>
      </c>
      <c r="BJ39" s="7"/>
      <c r="BK39" s="7"/>
    </row>
    <row r="40" spans="1:66" x14ac:dyDescent="0.25">
      <c r="A40" t="s">
        <v>54</v>
      </c>
      <c r="B40" s="315">
        <v>751909506.99300003</v>
      </c>
      <c r="C40" s="316">
        <v>712177350.81799996</v>
      </c>
      <c r="D40" s="315">
        <v>1100276542.628</v>
      </c>
      <c r="E40" s="317">
        <v>1761356705.677</v>
      </c>
      <c r="F40" s="2">
        <v>39762690.623000003</v>
      </c>
      <c r="G40" s="2">
        <v>38960143.991999999</v>
      </c>
      <c r="H40" s="318">
        <v>7357539142.1899996</v>
      </c>
      <c r="I40" s="319">
        <v>2921162613.1030002</v>
      </c>
      <c r="J40" s="320">
        <v>6719858256.6289997</v>
      </c>
      <c r="K40" s="320">
        <v>6569865515.5270004</v>
      </c>
      <c r="L40" s="318">
        <v>8866159886.0739994</v>
      </c>
      <c r="M40" s="319">
        <v>10112614051.986</v>
      </c>
      <c r="N40" s="320">
        <v>350134674.68599999</v>
      </c>
      <c r="O40" s="320">
        <v>199498499.14399999</v>
      </c>
      <c r="P40" s="318">
        <v>5919061424.4110003</v>
      </c>
      <c r="Q40" s="319">
        <v>6889445912.0389996</v>
      </c>
      <c r="R40" s="320">
        <v>6902603787.4639997</v>
      </c>
      <c r="S40" s="320">
        <v>3950956712.6570001</v>
      </c>
      <c r="T40" s="318">
        <v>4850593057.3310003</v>
      </c>
      <c r="U40" s="320">
        <v>2584606708.6409998</v>
      </c>
      <c r="V40" s="8">
        <f t="shared" si="35"/>
        <v>11.998394536489663</v>
      </c>
      <c r="W40" s="10">
        <f t="shared" si="35"/>
        <v>12.040390368029156</v>
      </c>
      <c r="X40" s="8">
        <f t="shared" si="35"/>
        <v>14.478069429306482</v>
      </c>
      <c r="Y40" s="10">
        <f t="shared" si="35"/>
        <v>12.188097736064835</v>
      </c>
      <c r="Z40" s="8">
        <f t="shared" si="35"/>
        <v>8.9774972738105703</v>
      </c>
      <c r="AA40" s="6">
        <f t="shared" si="35"/>
        <v>8.9195234059989872</v>
      </c>
      <c r="AB40" s="8">
        <f t="shared" si="35"/>
        <v>11.614579955649795</v>
      </c>
      <c r="AC40" s="10">
        <f t="shared" si="35"/>
        <v>11.089878924848282</v>
      </c>
      <c r="AD40" s="6">
        <f t="shared" si="35"/>
        <v>11.717934069497487</v>
      </c>
      <c r="AE40" s="6">
        <f t="shared" si="35"/>
        <v>11.314016269717483</v>
      </c>
      <c r="AF40" s="8">
        <f t="shared" si="36"/>
        <v>13.55210354666824</v>
      </c>
      <c r="AG40" s="10">
        <f t="shared" si="36"/>
        <v>15.108926393215935</v>
      </c>
      <c r="AH40" s="6">
        <f t="shared" si="36"/>
        <v>4.4556624621041685</v>
      </c>
      <c r="AI40" s="6">
        <f t="shared" si="36"/>
        <v>6.2560910894393711</v>
      </c>
      <c r="AJ40" s="8">
        <f t="shared" si="36"/>
        <v>10.521837511328076</v>
      </c>
      <c r="AK40" s="10">
        <f t="shared" si="36"/>
        <v>10.514549133271128</v>
      </c>
      <c r="AL40" s="6">
        <f t="shared" si="36"/>
        <v>10.415279742851832</v>
      </c>
      <c r="AM40" s="6">
        <f t="shared" si="36"/>
        <v>10.572799379941406</v>
      </c>
      <c r="AN40" s="8">
        <f t="shared" si="36"/>
        <v>10.700290707902655</v>
      </c>
      <c r="AO40" s="10">
        <f t="shared" si="36"/>
        <v>8.3962067873669479</v>
      </c>
      <c r="AP40" s="1">
        <f>W40/V40</f>
        <v>1.0035001209046572</v>
      </c>
      <c r="AQ40" s="2">
        <f>Y40/X40</f>
        <v>0.84183169555698567</v>
      </c>
      <c r="AR40" s="2">
        <f>AA40/Z40</f>
        <v>0.99354231295834461</v>
      </c>
      <c r="AS40" s="1">
        <f>AC40/AB40</f>
        <v>0.95482393398598309</v>
      </c>
      <c r="AT40" s="2">
        <f>AE40/AD40</f>
        <v>0.96552994773785017</v>
      </c>
      <c r="AU40" s="2">
        <f>AG40/AF40</f>
        <v>1.1148768411624508</v>
      </c>
      <c r="AV40" s="9">
        <f>AI40/AH40</f>
        <v>1.4040765301788496</v>
      </c>
      <c r="AW40" s="2">
        <f>AK40/AJ40</f>
        <v>0.99930730938877343</v>
      </c>
      <c r="AX40" s="2">
        <f>AM40/AL40</f>
        <v>1.015123898827363</v>
      </c>
      <c r="AY40" s="9">
        <f>AO40/AN40</f>
        <v>0.78467090442374288</v>
      </c>
      <c r="AZ40" s="323">
        <v>0.25379316143401198</v>
      </c>
      <c r="BA40" s="323">
        <v>0.86954459625758351</v>
      </c>
      <c r="BJ40" s="7"/>
      <c r="BK40" s="7"/>
    </row>
    <row r="41" spans="1:66" x14ac:dyDescent="0.25">
      <c r="A41" t="s">
        <v>55</v>
      </c>
      <c r="B41" s="315">
        <v>21144323.280999999</v>
      </c>
      <c r="C41" s="316">
        <v>25612546.842999998</v>
      </c>
      <c r="D41" s="315">
        <v>42018364.167999998</v>
      </c>
      <c r="E41" s="317">
        <v>39694845.857000001</v>
      </c>
      <c r="F41" s="2">
        <v>1314912.973</v>
      </c>
      <c r="G41" s="2">
        <v>1314932.97</v>
      </c>
      <c r="H41" s="318">
        <v>701184793.79400003</v>
      </c>
      <c r="I41" s="319">
        <v>316433581.47299999</v>
      </c>
      <c r="J41" s="320">
        <v>588083127.41299999</v>
      </c>
      <c r="K41" s="320">
        <v>634329198.40600002</v>
      </c>
      <c r="L41" s="318">
        <v>640230912.653</v>
      </c>
      <c r="M41" s="319">
        <v>740657871.954</v>
      </c>
      <c r="N41" s="320">
        <v>151423850.61399999</v>
      </c>
      <c r="O41" s="320">
        <v>139663673.27399999</v>
      </c>
      <c r="P41" s="318">
        <v>462599016.52700001</v>
      </c>
      <c r="Q41" s="319">
        <v>511887722.89399999</v>
      </c>
      <c r="R41" s="320">
        <v>510384978.597</v>
      </c>
      <c r="S41" s="320">
        <v>415490398.03299999</v>
      </c>
      <c r="T41" s="318">
        <v>252137961.458</v>
      </c>
      <c r="U41" s="320">
        <v>130777040.73</v>
      </c>
      <c r="V41" s="8">
        <f t="shared" si="35"/>
        <v>0.33740487461994995</v>
      </c>
      <c r="W41" s="10">
        <f t="shared" si="35"/>
        <v>0.43301722801903869</v>
      </c>
      <c r="X41" s="8">
        <f t="shared" si="35"/>
        <v>0.55290172075936639</v>
      </c>
      <c r="Y41" s="10">
        <f t="shared" si="35"/>
        <v>0.27467727540015113</v>
      </c>
      <c r="Z41" s="8">
        <f t="shared" si="35"/>
        <v>0.29687698305751675</v>
      </c>
      <c r="AA41" s="6">
        <f t="shared" si="35"/>
        <v>0.30104035050905065</v>
      </c>
      <c r="AB41" s="8">
        <f t="shared" si="35"/>
        <v>1.1068873292846859</v>
      </c>
      <c r="AC41" s="10">
        <f t="shared" si="35"/>
        <v>1.2013059767884788</v>
      </c>
      <c r="AD41" s="6">
        <f t="shared" si="35"/>
        <v>1.0254858140216692</v>
      </c>
      <c r="AE41" s="6">
        <f t="shared" si="35"/>
        <v>1.092383223699313</v>
      </c>
      <c r="AF41" s="8">
        <f t="shared" si="36"/>
        <v>0.97860581509244282</v>
      </c>
      <c r="AG41" s="10">
        <f t="shared" si="36"/>
        <v>1.106592737780915</v>
      </c>
      <c r="AH41" s="6">
        <f t="shared" si="36"/>
        <v>1.9269544430386185</v>
      </c>
      <c r="AI41" s="6">
        <f t="shared" si="36"/>
        <v>4.3797254898502391</v>
      </c>
      <c r="AJ41" s="8">
        <f t="shared" si="36"/>
        <v>0.82232491535287866</v>
      </c>
      <c r="AK41" s="10">
        <f t="shared" si="36"/>
        <v>0.78123388757315948</v>
      </c>
      <c r="AL41" s="6">
        <f t="shared" si="36"/>
        <v>0.77011552340456912</v>
      </c>
      <c r="AM41" s="6">
        <f t="shared" si="36"/>
        <v>1.1118564292598154</v>
      </c>
      <c r="AN41" s="8">
        <f t="shared" si="36"/>
        <v>0.55621023124604896</v>
      </c>
      <c r="AO41" s="10">
        <f t="shared" si="36"/>
        <v>0.42483487848963319</v>
      </c>
      <c r="AP41" s="1">
        <f>W41/V41</f>
        <v>1.2833757322172232</v>
      </c>
      <c r="AQ41" s="2">
        <f>Y41/X41</f>
        <v>0.49679222380227683</v>
      </c>
      <c r="AR41" s="2">
        <f>AA41/Z41</f>
        <v>1.0140238808972513</v>
      </c>
      <c r="AS41" s="1">
        <f>AC41/AB41</f>
        <v>1.0853010464622537</v>
      </c>
      <c r="AT41" s="2">
        <f>AE41/AD41</f>
        <v>1.0652348465117141</v>
      </c>
      <c r="AU41" s="2">
        <f>AG41/AF41</f>
        <v>1.130784960312526</v>
      </c>
      <c r="AV41" s="9">
        <f>AI41/AH41</f>
        <v>2.2728744344074063</v>
      </c>
      <c r="AW41" s="2">
        <f>AK41/AJ41</f>
        <v>0.9500306666956746</v>
      </c>
      <c r="AX41" s="2">
        <f>AM41/AL41</f>
        <v>1.4437527818481821</v>
      </c>
      <c r="AY41" s="9">
        <f>AO41/AN41</f>
        <v>0.76380270376885662</v>
      </c>
      <c r="AZ41" s="323">
        <v>0.25197870207295786</v>
      </c>
      <c r="BA41" s="323">
        <v>0.66165214739180445</v>
      </c>
      <c r="BJ41" s="7"/>
      <c r="BK41" s="7"/>
    </row>
    <row r="42" spans="1:66" x14ac:dyDescent="0.25">
      <c r="A42" s="2" t="s">
        <v>56</v>
      </c>
      <c r="B42" s="315">
        <v>307729805.78799999</v>
      </c>
      <c r="C42" s="316">
        <v>298412249.00099999</v>
      </c>
      <c r="D42" s="315">
        <v>196067367.917</v>
      </c>
      <c r="E42" s="317">
        <v>396241373.85299999</v>
      </c>
      <c r="F42" s="2">
        <v>14625058.398</v>
      </c>
      <c r="G42" s="2">
        <v>14824230.529999999</v>
      </c>
      <c r="H42" s="318">
        <v>1208945347.474</v>
      </c>
      <c r="I42" s="319">
        <v>521328702.02700001</v>
      </c>
      <c r="J42" s="320">
        <v>1221966072.3540001</v>
      </c>
      <c r="K42" s="320">
        <v>1223378509.3150001</v>
      </c>
      <c r="L42" s="318">
        <v>1228132440.5220001</v>
      </c>
      <c r="M42" s="319">
        <v>1205453488.7</v>
      </c>
      <c r="N42" s="320">
        <v>207154669.984</v>
      </c>
      <c r="O42" s="320">
        <v>78161823.094999999</v>
      </c>
      <c r="P42" s="318">
        <v>802782927.449</v>
      </c>
      <c r="Q42" s="319">
        <v>959508869.33800006</v>
      </c>
      <c r="R42" s="320">
        <v>570886297.93799996</v>
      </c>
      <c r="S42" s="320">
        <v>310359994.34899998</v>
      </c>
      <c r="T42" s="318">
        <v>472514628.94499999</v>
      </c>
      <c r="U42" s="320">
        <v>338812303.31900001</v>
      </c>
      <c r="V42" s="8">
        <f t="shared" si="35"/>
        <v>4.9105159412702264</v>
      </c>
      <c r="W42" s="10">
        <f t="shared" si="35"/>
        <v>5.0450915975447321</v>
      </c>
      <c r="X42" s="8">
        <f t="shared" si="35"/>
        <v>2.5799668133827072</v>
      </c>
      <c r="Y42" s="10">
        <f t="shared" si="35"/>
        <v>2.7418799247349024</v>
      </c>
      <c r="Z42" s="8">
        <f t="shared" si="35"/>
        <v>3.3020004391106106</v>
      </c>
      <c r="AA42" s="6">
        <f t="shared" si="35"/>
        <v>3.3938547869692317</v>
      </c>
      <c r="AB42" s="8">
        <f t="shared" si="35"/>
        <v>1.9084359768785575</v>
      </c>
      <c r="AC42" s="10">
        <f t="shared" si="35"/>
        <v>1.9791682118601328</v>
      </c>
      <c r="AD42" s="6">
        <f t="shared" si="35"/>
        <v>2.1308362950783457</v>
      </c>
      <c r="AE42" s="6">
        <f t="shared" si="35"/>
        <v>2.1067896025726109</v>
      </c>
      <c r="AF42" s="8">
        <f t="shared" si="36"/>
        <v>1.8772251140111691</v>
      </c>
      <c r="AG42" s="10">
        <f t="shared" si="36"/>
        <v>1.8010286892771128</v>
      </c>
      <c r="AH42" s="6">
        <f t="shared" si="36"/>
        <v>2.6361607507883655</v>
      </c>
      <c r="AI42" s="6">
        <f t="shared" si="36"/>
        <v>2.4510835274304994</v>
      </c>
      <c r="AJ42" s="8">
        <f t="shared" si="36"/>
        <v>1.4270423828769747</v>
      </c>
      <c r="AK42" s="10">
        <f t="shared" si="36"/>
        <v>1.4643852755755142</v>
      </c>
      <c r="AL42" s="6">
        <f t="shared" si="36"/>
        <v>0.86140544604108737</v>
      </c>
      <c r="AM42" s="6">
        <f t="shared" si="36"/>
        <v>0.83052642548569378</v>
      </c>
      <c r="AN42" s="8">
        <f t="shared" si="36"/>
        <v>1.0423558178740109</v>
      </c>
      <c r="AO42" s="10">
        <f t="shared" si="36"/>
        <v>1.1006464353975911</v>
      </c>
      <c r="AP42" s="1">
        <f>W42/V42</f>
        <v>1.0274056041939443</v>
      </c>
      <c r="AQ42" s="2">
        <f>Y42/X42</f>
        <v>1.0627578271597624</v>
      </c>
      <c r="AR42" s="2">
        <f>AA42/Z42</f>
        <v>1.0278177878993142</v>
      </c>
      <c r="AS42" s="1">
        <f>AC42/AB42</f>
        <v>1.037062933123523</v>
      </c>
      <c r="AT42" s="2">
        <f>AE42/AD42</f>
        <v>0.98871490383316818</v>
      </c>
      <c r="AU42" s="2">
        <f>AG42/AF42</f>
        <v>0.9594100759864419</v>
      </c>
      <c r="AV42" s="9">
        <f>AI42/AH42</f>
        <v>0.92979289168821844</v>
      </c>
      <c r="AW42" s="2">
        <f>AK42/AJ42</f>
        <v>1.0261680333721097</v>
      </c>
      <c r="AX42" s="2">
        <f>AM42/AL42</f>
        <v>0.96415274514770044</v>
      </c>
      <c r="AY42" s="9">
        <f>AO42/AN42</f>
        <v>1.0559219956602437</v>
      </c>
      <c r="AZ42" s="323">
        <v>9.0801878350299625E-2</v>
      </c>
      <c r="BA42" s="323">
        <v>0.45802314067974909</v>
      </c>
      <c r="BJ42" s="7"/>
      <c r="BK42" s="7"/>
    </row>
    <row r="43" spans="1:66" s="121" customFormat="1" x14ac:dyDescent="0.25">
      <c r="A43" s="23" t="s">
        <v>20</v>
      </c>
      <c r="B43" s="62">
        <f>SUM(B39:B42)</f>
        <v>6266750978.2770004</v>
      </c>
      <c r="C43" s="61">
        <f t="shared" ref="C43:U43" si="37">SUM(C39:C42)</f>
        <v>5914902499.4160004</v>
      </c>
      <c r="D43" s="62">
        <f t="shared" si="37"/>
        <v>7599608138.3670006</v>
      </c>
      <c r="E43" s="63">
        <f t="shared" si="37"/>
        <v>14451448813.584002</v>
      </c>
      <c r="F43" s="61">
        <f t="shared" si="37"/>
        <v>442915095.491</v>
      </c>
      <c r="G43" s="61">
        <f t="shared" si="37"/>
        <v>436796252.65399998</v>
      </c>
      <c r="H43" s="62">
        <f t="shared" si="37"/>
        <v>63347440633.107002</v>
      </c>
      <c r="I43" s="63">
        <f t="shared" si="37"/>
        <v>26340798063.699001</v>
      </c>
      <c r="J43" s="61">
        <f t="shared" si="37"/>
        <v>57346783287.688995</v>
      </c>
      <c r="K43" s="61">
        <f t="shared" si="37"/>
        <v>58068376064.753998</v>
      </c>
      <c r="L43" s="62">
        <f t="shared" si="37"/>
        <v>65422757843.772003</v>
      </c>
      <c r="M43" s="63">
        <f t="shared" si="37"/>
        <v>66931387371.948997</v>
      </c>
      <c r="N43" s="61">
        <f>SUM(N39:N42)</f>
        <v>7858195670.4290009</v>
      </c>
      <c r="O43" s="61">
        <f>SUM(O39:O42)</f>
        <v>3188868197.2800002</v>
      </c>
      <c r="P43" s="62">
        <f t="shared" si="37"/>
        <v>56255016464.931999</v>
      </c>
      <c r="Q43" s="63">
        <f t="shared" si="37"/>
        <v>65522979870.232994</v>
      </c>
      <c r="R43" s="61">
        <f t="shared" si="37"/>
        <v>66273820366.671997</v>
      </c>
      <c r="S43" s="61">
        <f t="shared" si="37"/>
        <v>37369069162.067993</v>
      </c>
      <c r="T43" s="62">
        <f t="shared" si="37"/>
        <v>45331413788.119003</v>
      </c>
      <c r="U43" s="61">
        <f t="shared" si="37"/>
        <v>30783028266.167</v>
      </c>
      <c r="V43" s="62">
        <f t="shared" si="35"/>
        <v>100</v>
      </c>
      <c r="W43" s="63">
        <f t="shared" si="35"/>
        <v>100</v>
      </c>
      <c r="X43" s="62">
        <f t="shared" si="35"/>
        <v>100</v>
      </c>
      <c r="Y43" s="63">
        <f t="shared" si="35"/>
        <v>100</v>
      </c>
      <c r="Z43" s="62">
        <f t="shared" si="35"/>
        <v>100</v>
      </c>
      <c r="AA43" s="61">
        <f t="shared" si="35"/>
        <v>100</v>
      </c>
      <c r="AB43" s="62">
        <f t="shared" si="35"/>
        <v>100</v>
      </c>
      <c r="AC43" s="63">
        <f t="shared" si="35"/>
        <v>100</v>
      </c>
      <c r="AD43" s="61">
        <f t="shared" si="35"/>
        <v>100</v>
      </c>
      <c r="AE43" s="61">
        <f t="shared" si="35"/>
        <v>100</v>
      </c>
      <c r="AF43" s="62">
        <f t="shared" si="36"/>
        <v>100</v>
      </c>
      <c r="AG43" s="63">
        <f t="shared" si="36"/>
        <v>100</v>
      </c>
      <c r="AH43" s="61">
        <f t="shared" si="36"/>
        <v>100</v>
      </c>
      <c r="AI43" s="61">
        <f t="shared" si="36"/>
        <v>100</v>
      </c>
      <c r="AJ43" s="62">
        <f t="shared" si="36"/>
        <v>100</v>
      </c>
      <c r="AK43" s="63">
        <f t="shared" si="36"/>
        <v>100</v>
      </c>
      <c r="AL43" s="61">
        <f t="shared" si="36"/>
        <v>100</v>
      </c>
      <c r="AM43" s="61">
        <f t="shared" si="36"/>
        <v>100</v>
      </c>
      <c r="AN43" s="62">
        <f t="shared" si="36"/>
        <v>100</v>
      </c>
      <c r="AO43" s="63">
        <f t="shared" si="36"/>
        <v>100</v>
      </c>
      <c r="AP43" s="50"/>
      <c r="AQ43" s="3"/>
      <c r="AR43" s="3"/>
      <c r="AS43" s="147"/>
      <c r="AT43" s="128"/>
      <c r="AU43" s="128"/>
      <c r="AV43" s="151"/>
      <c r="AW43" s="128"/>
      <c r="AX43" s="128"/>
      <c r="AY43" s="151"/>
      <c r="AZ43" s="323"/>
      <c r="BA43" s="323"/>
      <c r="BB43" s="2"/>
      <c r="BC43" s="2"/>
      <c r="BD43" s="2"/>
      <c r="BE43" s="2"/>
      <c r="BF43" s="2"/>
      <c r="BG43" s="2"/>
      <c r="BH43" s="2"/>
      <c r="BI43" s="2"/>
      <c r="BJ43" s="7"/>
      <c r="BK43" s="7"/>
      <c r="BL43" s="122"/>
      <c r="BM43" s="122"/>
      <c r="BN43" s="122"/>
    </row>
    <row r="44" spans="1:66" x14ac:dyDescent="0.25">
      <c r="A44" t="s">
        <v>192</v>
      </c>
      <c r="B44" s="1">
        <v>22510003.484999999</v>
      </c>
      <c r="C44" s="2">
        <v>69324787.429000005</v>
      </c>
      <c r="D44" s="1">
        <v>8484416.7740000002</v>
      </c>
      <c r="E44" s="9">
        <v>165821792.44100001</v>
      </c>
      <c r="F44" s="141">
        <v>107444378.574</v>
      </c>
      <c r="G44" s="2">
        <v>27407112.535999998</v>
      </c>
      <c r="H44" s="1">
        <v>55172290.984999999</v>
      </c>
      <c r="I44" s="9">
        <v>58386662.706</v>
      </c>
      <c r="J44" s="141">
        <v>28181753.780000001</v>
      </c>
      <c r="K44" s="141">
        <v>33083020.660999998</v>
      </c>
      <c r="L44" s="145">
        <v>29909887.921999998</v>
      </c>
      <c r="M44" s="146">
        <v>152722797.78099999</v>
      </c>
      <c r="N44" s="2">
        <v>20630064.353</v>
      </c>
      <c r="O44" s="2">
        <v>15055948.528000001</v>
      </c>
      <c r="P44" s="1">
        <v>45771900.273000002</v>
      </c>
      <c r="Q44" s="9">
        <v>110481261.851</v>
      </c>
      <c r="R44" s="2">
        <v>76011951.454999998</v>
      </c>
      <c r="S44" s="2">
        <v>178457330.40200001</v>
      </c>
      <c r="T44" s="1">
        <v>42401564.431999996</v>
      </c>
      <c r="U44" s="2">
        <v>100936462.98</v>
      </c>
      <c r="V44" s="8">
        <f>B44/B$48*100</f>
        <v>19.453223161391239</v>
      </c>
      <c r="W44" s="10">
        <f t="shared" ref="W44:AA48" si="38">C44/C$48*100</f>
        <v>22.679195691329703</v>
      </c>
      <c r="X44" s="8">
        <f t="shared" si="38"/>
        <v>13.473350910908749</v>
      </c>
      <c r="Y44" s="10">
        <f t="shared" si="38"/>
        <v>17.554419878396168</v>
      </c>
      <c r="Z44" s="8">
        <f t="shared" si="38"/>
        <v>7.4120190979384342</v>
      </c>
      <c r="AA44" s="6">
        <f t="shared" si="38"/>
        <v>9.5105080643304536</v>
      </c>
      <c r="AB44" s="8">
        <f t="shared" ref="AB44:AB47" si="39">H44/H$48*100</f>
        <v>6.3037434744684662</v>
      </c>
      <c r="AC44" s="10">
        <f t="shared" ref="AC44:AC47" si="40">I44/I$48*100</f>
        <v>6.9113771857865807</v>
      </c>
      <c r="AD44" s="6">
        <f t="shared" ref="AD44:AD47" si="41">J44/J$48*100</f>
        <v>6.2941710733453675</v>
      </c>
      <c r="AE44" s="6">
        <f t="shared" ref="AE44:AE47" si="42">K44/K$48*100</f>
        <v>7.1015784510908873</v>
      </c>
      <c r="AF44" s="8">
        <f t="shared" ref="AF44:AF47" si="43">L44/L$48*100</f>
        <v>6.006436546937965</v>
      </c>
      <c r="AG44" s="10">
        <f t="shared" ref="AG44:AG47" si="44">M44/M$48*100</f>
        <v>10.303058103241415</v>
      </c>
      <c r="AH44" s="148">
        <f t="shared" ref="AH44:AH47" si="45">N44/N$48*100</f>
        <v>5.935030144304843</v>
      </c>
      <c r="AI44" s="149">
        <f t="shared" ref="AI44:AI47" si="46">O44/O$48*100</f>
        <v>3.4220656998400343</v>
      </c>
      <c r="AJ44" s="8">
        <f t="shared" ref="AJ44:AJ47" si="47">P44/P$48*100</f>
        <v>6.1290609887991767</v>
      </c>
      <c r="AK44" s="10">
        <f t="shared" ref="AK44:AK47" si="48">Q44/Q$48*100</f>
        <v>5.6771088735292654</v>
      </c>
      <c r="AL44" s="148">
        <f t="shared" ref="AL44:AL47" si="49">R44/R$48*100</f>
        <v>6.1077588796578581</v>
      </c>
      <c r="AM44" s="150">
        <f t="shared" ref="AM44:AM47" si="50">S44/S$48*100</f>
        <v>9.0289223842163153</v>
      </c>
      <c r="AN44" s="148">
        <f t="shared" ref="AN44:AN47" si="51">T44/T$48*100</f>
        <v>6.6317046621078761</v>
      </c>
      <c r="AO44" s="149">
        <f t="shared" ref="AO44:AO47" si="52">U44/U$48*100</f>
        <v>8.8929851382548186</v>
      </c>
      <c r="AP44" s="1">
        <f>W44/V44</f>
        <v>1.165832289239402</v>
      </c>
      <c r="AQ44" s="2">
        <f>Y44/X44</f>
        <v>1.3028993302759722</v>
      </c>
      <c r="AR44" s="2">
        <f>AA44/Z44</f>
        <v>1.2831197462747619</v>
      </c>
      <c r="AS44" s="1">
        <f>AC44/AB44</f>
        <v>1.0963925187912806</v>
      </c>
      <c r="AT44" s="2">
        <f>AE44/AD44</f>
        <v>1.128278587972408</v>
      </c>
      <c r="AU44" s="2">
        <f>AG44/AF44</f>
        <v>1.7153362102016769</v>
      </c>
      <c r="AV44" s="9">
        <f>AI44/AH44</f>
        <v>0.57658775383370076</v>
      </c>
      <c r="AW44" s="2">
        <f>AK44/AJ44</f>
        <v>0.92626079001402484</v>
      </c>
      <c r="AX44" s="2">
        <f>AM44/AL44</f>
        <v>1.4782709275389885</v>
      </c>
      <c r="AY44" s="9">
        <f>AO44/AN44</f>
        <v>1.3409802745088166</v>
      </c>
      <c r="AZ44" s="323">
        <v>0.5298276198414249</v>
      </c>
      <c r="BA44" s="323">
        <v>0.85493024241344173</v>
      </c>
      <c r="BJ44" s="7"/>
      <c r="BK44" s="7"/>
    </row>
    <row r="45" spans="1:66" x14ac:dyDescent="0.25">
      <c r="A45" t="s">
        <v>193</v>
      </c>
      <c r="B45" s="1">
        <v>10422187.191</v>
      </c>
      <c r="C45" s="2">
        <v>40837679.733999997</v>
      </c>
      <c r="D45" s="1">
        <v>3639874.88</v>
      </c>
      <c r="E45" s="9">
        <v>82556466.691</v>
      </c>
      <c r="F45" s="141">
        <v>97231722.842999995</v>
      </c>
      <c r="G45" s="2">
        <v>23333939.381999999</v>
      </c>
      <c r="H45" s="1">
        <v>45692668.457999997</v>
      </c>
      <c r="I45" s="9">
        <v>38474147.413999997</v>
      </c>
      <c r="J45" s="2">
        <v>26093763.046</v>
      </c>
      <c r="K45" s="2">
        <v>46143595.784000002</v>
      </c>
      <c r="L45" s="1">
        <v>24982553.133000001</v>
      </c>
      <c r="M45" s="9">
        <v>273014438.491</v>
      </c>
      <c r="N45" s="2">
        <v>17693333.124000002</v>
      </c>
      <c r="O45" s="2">
        <v>24070083.960000001</v>
      </c>
      <c r="P45" s="1">
        <v>41659955.214000002</v>
      </c>
      <c r="Q45" s="9">
        <v>105087453.03200001</v>
      </c>
      <c r="R45" s="2">
        <v>75128742.795000002</v>
      </c>
      <c r="S45" s="2">
        <v>134175611.601</v>
      </c>
      <c r="T45" s="1">
        <v>40367286.068999998</v>
      </c>
      <c r="U45" s="2">
        <v>90771392.686000004</v>
      </c>
      <c r="V45" s="8">
        <f>B45/B$48*100</f>
        <v>9.0068903539450638</v>
      </c>
      <c r="W45" s="10">
        <f t="shared" si="38"/>
        <v>13.359806277311433</v>
      </c>
      <c r="X45" s="8">
        <f t="shared" si="38"/>
        <v>5.7801629547862516</v>
      </c>
      <c r="Y45" s="10">
        <f t="shared" si="38"/>
        <v>8.7396889072121375</v>
      </c>
      <c r="Z45" s="8">
        <f t="shared" si="38"/>
        <v>6.707502022931962</v>
      </c>
      <c r="AA45" s="6">
        <f t="shared" si="38"/>
        <v>8.0970813095912249</v>
      </c>
      <c r="AB45" s="8">
        <f t="shared" si="39"/>
        <v>5.2206434694089152</v>
      </c>
      <c r="AC45" s="10">
        <f t="shared" si="40"/>
        <v>4.5542823027695274</v>
      </c>
      <c r="AD45" s="6">
        <f t="shared" si="41"/>
        <v>5.827834911942853</v>
      </c>
      <c r="AE45" s="6">
        <f t="shared" si="42"/>
        <v>9.9051525201809536</v>
      </c>
      <c r="AF45" s="8">
        <f t="shared" si="43"/>
        <v>5.0169402361249933</v>
      </c>
      <c r="AG45" s="10">
        <f t="shared" si="44"/>
        <v>18.418230045983016</v>
      </c>
      <c r="AH45" s="8">
        <f t="shared" si="45"/>
        <v>5.0901666445309406</v>
      </c>
      <c r="AI45" s="10">
        <f t="shared" si="46"/>
        <v>5.4708880386115109</v>
      </c>
      <c r="AJ45" s="8">
        <f t="shared" si="47"/>
        <v>5.5784532600641556</v>
      </c>
      <c r="AK45" s="10">
        <f t="shared" si="48"/>
        <v>5.3999465801644195</v>
      </c>
      <c r="AL45" s="8">
        <f t="shared" si="49"/>
        <v>6.0367907564555585</v>
      </c>
      <c r="AM45" s="6">
        <f t="shared" si="50"/>
        <v>6.7885201480443413</v>
      </c>
      <c r="AN45" s="8">
        <f t="shared" si="51"/>
        <v>6.3135387292077461</v>
      </c>
      <c r="AO45" s="10">
        <f t="shared" si="52"/>
        <v>7.9973938287815569</v>
      </c>
      <c r="AP45" s="1">
        <f t="shared" ref="AP45:AP59" si="53">W45/V45</f>
        <v>1.4832873225174514</v>
      </c>
      <c r="AQ45" s="2">
        <f t="shared" ref="AQ45:AQ59" si="54">Y45/X45</f>
        <v>1.5120142763406448</v>
      </c>
      <c r="AR45" s="2">
        <f t="shared" ref="AR45:AR59" si="55">AA45/Z45</f>
        <v>1.2071679265855599</v>
      </c>
      <c r="AS45" s="1">
        <f>AC45/AB45</f>
        <v>0.87236033823339532</v>
      </c>
      <c r="AT45" s="2">
        <f>AE45/AD45</f>
        <v>1.6996281929473576</v>
      </c>
      <c r="AU45" s="2">
        <f>AG45/AF45</f>
        <v>3.6712077838521293</v>
      </c>
      <c r="AV45" s="9">
        <f>AI45/AH45</f>
        <v>1.0747954675491089</v>
      </c>
      <c r="AW45" s="2">
        <f>AK45/AJ45</f>
        <v>0.96800068557037922</v>
      </c>
      <c r="AX45" s="2">
        <f>AM45/AL45</f>
        <v>1.1245246724486693</v>
      </c>
      <c r="AY45" s="9">
        <f>AO45/AN45</f>
        <v>1.2667054360154546</v>
      </c>
      <c r="AZ45" s="323">
        <v>0.80173691243445611</v>
      </c>
      <c r="BA45" s="323">
        <v>8.002827231005244E-2</v>
      </c>
      <c r="BJ45" s="7"/>
      <c r="BK45" s="7"/>
    </row>
    <row r="46" spans="1:66" x14ac:dyDescent="0.25">
      <c r="A46" t="s">
        <v>194</v>
      </c>
      <c r="B46" s="1">
        <v>82224985.988000005</v>
      </c>
      <c r="C46" s="2">
        <v>192251691.86199999</v>
      </c>
      <c r="D46" s="1">
        <v>49882749.431999996</v>
      </c>
      <c r="E46" s="9">
        <v>681216392.16900003</v>
      </c>
      <c r="F46" s="141">
        <v>1244920522.0439999</v>
      </c>
      <c r="G46" s="2">
        <v>237436113.28299999</v>
      </c>
      <c r="H46" s="145">
        <v>754108786.69200003</v>
      </c>
      <c r="I46" s="9">
        <v>738566857.61500001</v>
      </c>
      <c r="J46" s="2">
        <v>386626481.69499999</v>
      </c>
      <c r="K46" s="2">
        <v>384810419.90899998</v>
      </c>
      <c r="L46" s="1">
        <v>436699550.45300001</v>
      </c>
      <c r="M46" s="9">
        <v>1055535191.1720001</v>
      </c>
      <c r="N46" s="2">
        <v>303470025.54299998</v>
      </c>
      <c r="O46" s="2">
        <v>399796083.19599998</v>
      </c>
      <c r="P46" s="1">
        <v>647355760.495</v>
      </c>
      <c r="Q46" s="9">
        <v>1704368888.908</v>
      </c>
      <c r="R46" s="2">
        <v>1069318048.443</v>
      </c>
      <c r="S46" s="2">
        <v>1635790278.3959999</v>
      </c>
      <c r="T46" s="1">
        <v>545361611.023</v>
      </c>
      <c r="U46" s="2">
        <v>929135884.79400003</v>
      </c>
      <c r="V46" s="8">
        <f>B46/B$48*100</f>
        <v>71.059118357432439</v>
      </c>
      <c r="W46" s="10">
        <f t="shared" si="38"/>
        <v>62.894008094766832</v>
      </c>
      <c r="X46" s="8">
        <f t="shared" si="38"/>
        <v>79.214376827626367</v>
      </c>
      <c r="Y46" s="10">
        <f t="shared" si="38"/>
        <v>72.115723754678612</v>
      </c>
      <c r="Z46" s="8">
        <f t="shared" si="38"/>
        <v>85.880478879129598</v>
      </c>
      <c r="AA46" s="6">
        <f t="shared" si="38"/>
        <v>82.39241062607833</v>
      </c>
      <c r="AB46" s="8">
        <f t="shared" si="39"/>
        <v>86.161155505422911</v>
      </c>
      <c r="AC46" s="10">
        <f t="shared" si="40"/>
        <v>87.42603007816443</v>
      </c>
      <c r="AD46" s="6">
        <f t="shared" si="41"/>
        <v>86.349956651773738</v>
      </c>
      <c r="AE46" s="6">
        <f t="shared" si="42"/>
        <v>82.603139954584378</v>
      </c>
      <c r="AF46" s="8">
        <f t="shared" si="43"/>
        <v>87.697023362730306</v>
      </c>
      <c r="AG46" s="10">
        <f t="shared" si="44"/>
        <v>71.209017662549158</v>
      </c>
      <c r="AH46" s="8">
        <f t="shared" si="45"/>
        <v>87.304805194597037</v>
      </c>
      <c r="AI46" s="10">
        <f t="shared" si="46"/>
        <v>90.869629415315458</v>
      </c>
      <c r="AJ46" s="8">
        <f t="shared" si="47"/>
        <v>86.683815045030826</v>
      </c>
      <c r="AK46" s="10">
        <f t="shared" si="48"/>
        <v>87.579446332140549</v>
      </c>
      <c r="AL46" s="8">
        <f t="shared" si="49"/>
        <v>85.922498772086612</v>
      </c>
      <c r="AM46" s="6">
        <f t="shared" si="50"/>
        <v>82.761651915462906</v>
      </c>
      <c r="AN46" s="8">
        <f t="shared" si="51"/>
        <v>85.295841953096073</v>
      </c>
      <c r="AO46" s="10">
        <f t="shared" si="52"/>
        <v>81.861315236789196</v>
      </c>
      <c r="AP46" s="1">
        <f t="shared" si="53"/>
        <v>0.88509412371830287</v>
      </c>
      <c r="AQ46" s="2">
        <f t="shared" si="54"/>
        <v>0.91038680909660241</v>
      </c>
      <c r="AR46" s="2">
        <f t="shared" si="55"/>
        <v>0.95938462036337191</v>
      </c>
      <c r="AS46" s="1">
        <f>AC46/AB46</f>
        <v>1.0146803343725108</v>
      </c>
      <c r="AT46" s="2">
        <f>AE46/AD46</f>
        <v>0.95660893366398236</v>
      </c>
      <c r="AU46" s="2">
        <f>AG46/AF46</f>
        <v>0.81198899269381286</v>
      </c>
      <c r="AV46" s="9">
        <f>AI46/AH46</f>
        <v>1.0408319360288663</v>
      </c>
      <c r="AW46" s="2">
        <f>AK46/AJ46</f>
        <v>1.0103321627762283</v>
      </c>
      <c r="AX46" s="2">
        <f>AM46/AL46</f>
        <v>0.96321281501591338</v>
      </c>
      <c r="AY46" s="9">
        <f>AO46/AN46</f>
        <v>0.95973394906875398</v>
      </c>
      <c r="AZ46" s="323">
        <v>0.71655859302752911</v>
      </c>
      <c r="BA46" s="323">
        <v>0.2084918363846078</v>
      </c>
      <c r="BJ46" s="7"/>
      <c r="BK46" s="7"/>
    </row>
    <row r="47" spans="1:66" x14ac:dyDescent="0.25">
      <c r="A47" t="s">
        <v>195</v>
      </c>
      <c r="B47" s="1">
        <v>556313.57999999996</v>
      </c>
      <c r="C47" s="2">
        <v>3261528.8280000002</v>
      </c>
      <c r="D47" s="1">
        <v>964797.39800000004</v>
      </c>
      <c r="E47" s="9">
        <v>15020970.232999999</v>
      </c>
      <c r="F47" s="141"/>
      <c r="G47" s="2"/>
      <c r="H47" s="145">
        <v>20256840.396000002</v>
      </c>
      <c r="I47" s="9">
        <v>9362902.0240000002</v>
      </c>
      <c r="J47" s="141">
        <v>6841690.8640000001</v>
      </c>
      <c r="K47" s="141">
        <v>1817433.7309999999</v>
      </c>
      <c r="L47" s="145">
        <v>6371945.8159999996</v>
      </c>
      <c r="M47" s="146">
        <v>1033080.791</v>
      </c>
      <c r="N47" s="2">
        <v>5804884.8470000001</v>
      </c>
      <c r="O47" s="2">
        <v>1044554.9939999999</v>
      </c>
      <c r="P47" s="1">
        <v>12013571.943</v>
      </c>
      <c r="Q47" s="9">
        <v>26145592.995000001</v>
      </c>
      <c r="R47" s="2">
        <v>24055864.918000001</v>
      </c>
      <c r="S47" s="2">
        <v>28084305.171999998</v>
      </c>
      <c r="T47" s="1">
        <v>11246087.831</v>
      </c>
      <c r="U47" s="2">
        <v>14168422.619000001</v>
      </c>
      <c r="V47" s="8">
        <f>B47/B$48*100</f>
        <v>0.48076812723125512</v>
      </c>
      <c r="W47" s="10">
        <f t="shared" si="38"/>
        <v>1.0669899365920379</v>
      </c>
      <c r="X47" s="8">
        <f t="shared" si="38"/>
        <v>1.5321093066786315</v>
      </c>
      <c r="Y47" s="10">
        <f t="shared" si="38"/>
        <v>1.5901674597130659</v>
      </c>
      <c r="Z47" s="8">
        <f t="shared" si="38"/>
        <v>0</v>
      </c>
      <c r="AA47" s="6">
        <f t="shared" si="38"/>
        <v>0</v>
      </c>
      <c r="AB47" s="8">
        <f t="shared" si="39"/>
        <v>2.3144575506997001</v>
      </c>
      <c r="AC47" s="10">
        <f t="shared" si="40"/>
        <v>1.1083104332794609</v>
      </c>
      <c r="AD47" s="6">
        <f t="shared" si="41"/>
        <v>1.5280373629380304</v>
      </c>
      <c r="AE47" s="6">
        <f t="shared" si="42"/>
        <v>0.39012907414377507</v>
      </c>
      <c r="AF47" s="8">
        <f t="shared" si="43"/>
        <v>1.2795998542067306</v>
      </c>
      <c r="AG47" s="10">
        <f t="shared" si="44"/>
        <v>6.9694188226427256E-2</v>
      </c>
      <c r="AH47" s="8">
        <f t="shared" si="45"/>
        <v>1.6699980165671857</v>
      </c>
      <c r="AI47" s="10">
        <f t="shared" si="46"/>
        <v>0.23741684623299159</v>
      </c>
      <c r="AJ47" s="8">
        <f t="shared" si="47"/>
        <v>1.6086707061058536</v>
      </c>
      <c r="AK47" s="10">
        <f t="shared" si="48"/>
        <v>1.3434982141657683</v>
      </c>
      <c r="AL47" s="8">
        <f t="shared" si="49"/>
        <v>1.9329515917999722</v>
      </c>
      <c r="AM47" s="6">
        <f t="shared" si="50"/>
        <v>1.4209055522764393</v>
      </c>
      <c r="AN47" s="8">
        <f t="shared" si="51"/>
        <v>1.7589146555883228</v>
      </c>
      <c r="AO47" s="10">
        <f t="shared" si="52"/>
        <v>1.2483057961744362</v>
      </c>
      <c r="AP47" s="1">
        <f t="shared" si="53"/>
        <v>2.2193441623030123</v>
      </c>
      <c r="AQ47" s="2">
        <f t="shared" si="54"/>
        <v>1.0378942630146246</v>
      </c>
      <c r="AS47" s="1">
        <f>AC47/AB47</f>
        <v>0.47886401413774027</v>
      </c>
      <c r="AT47" s="2">
        <f>AE47/AD47</f>
        <v>0.25531383172048572</v>
      </c>
      <c r="AU47" s="2">
        <f>AG47/AF47</f>
        <v>5.4465611259101897E-2</v>
      </c>
      <c r="AV47" s="9">
        <f>AI47/AH47</f>
        <v>0.14216594503568386</v>
      </c>
      <c r="AW47" s="2">
        <f>AK47/AJ47</f>
        <v>0.83516048938194787</v>
      </c>
      <c r="AX47" s="2">
        <f>AM47/AL47</f>
        <v>0.73509629434293611</v>
      </c>
      <c r="AY47" s="9">
        <f>AO47/AN47</f>
        <v>0.70970231114306226</v>
      </c>
      <c r="AZ47" s="323">
        <v>4.1898881864326248E-2</v>
      </c>
      <c r="BA47" s="323">
        <v>9.6680503621738301E-2</v>
      </c>
      <c r="BJ47" s="7"/>
      <c r="BK47" s="7"/>
    </row>
    <row r="48" spans="1:66" s="128" customFormat="1" x14ac:dyDescent="0.25">
      <c r="A48" s="23" t="s">
        <v>20</v>
      </c>
      <c r="B48" s="62">
        <f>SUM(B44:B47)</f>
        <v>115713490.244</v>
      </c>
      <c r="C48" s="61">
        <f t="shared" ref="C48:U48" si="56">SUM(C44:C47)</f>
        <v>305675687.85299999</v>
      </c>
      <c r="D48" s="62">
        <f t="shared" si="56"/>
        <v>62971838.483999997</v>
      </c>
      <c r="E48" s="63">
        <f t="shared" si="56"/>
        <v>944615621.53400016</v>
      </c>
      <c r="F48" s="61">
        <f t="shared" si="56"/>
        <v>1449596623.461</v>
      </c>
      <c r="G48" s="61">
        <f t="shared" si="56"/>
        <v>288177165.20099998</v>
      </c>
      <c r="H48" s="62">
        <f t="shared" si="56"/>
        <v>875230586.53100002</v>
      </c>
      <c r="I48" s="63">
        <f t="shared" si="56"/>
        <v>844790569.75900006</v>
      </c>
      <c r="J48" s="61">
        <f t="shared" si="56"/>
        <v>447743689.38500005</v>
      </c>
      <c r="K48" s="61">
        <f t="shared" si="56"/>
        <v>465854470.08499998</v>
      </c>
      <c r="L48" s="62">
        <f t="shared" si="56"/>
        <v>497963937.324</v>
      </c>
      <c r="M48" s="63">
        <f t="shared" si="56"/>
        <v>1482305508.2349999</v>
      </c>
      <c r="N48" s="61">
        <f t="shared" si="56"/>
        <v>347598307.86699998</v>
      </c>
      <c r="O48" s="61">
        <f t="shared" si="56"/>
        <v>439966670.67800003</v>
      </c>
      <c r="P48" s="62">
        <f t="shared" si="56"/>
        <v>746801187.92499995</v>
      </c>
      <c r="Q48" s="63">
        <f t="shared" si="56"/>
        <v>1946083196.7859998</v>
      </c>
      <c r="R48" s="61">
        <f t="shared" si="56"/>
        <v>1244514607.6109998</v>
      </c>
      <c r="S48" s="61">
        <f t="shared" si="56"/>
        <v>1976507525.5709999</v>
      </c>
      <c r="T48" s="62">
        <f t="shared" si="56"/>
        <v>639376549.3549999</v>
      </c>
      <c r="U48" s="61">
        <f t="shared" si="56"/>
        <v>1135012163.079</v>
      </c>
      <c r="V48" s="62">
        <f>B48/B$48*100</f>
        <v>100</v>
      </c>
      <c r="W48" s="63">
        <f t="shared" si="38"/>
        <v>100</v>
      </c>
      <c r="X48" s="62">
        <f t="shared" si="38"/>
        <v>100</v>
      </c>
      <c r="Y48" s="63">
        <f t="shared" si="38"/>
        <v>100</v>
      </c>
      <c r="Z48" s="62">
        <f>SUM(Z44:Z47)</f>
        <v>100</v>
      </c>
      <c r="AA48" s="61">
        <f t="shared" ref="AA48" si="57">SUM(AA44:AA47)</f>
        <v>100</v>
      </c>
      <c r="AB48" s="62">
        <f t="shared" ref="AB48:AO48" si="58">SUM(AB44:AB47)</f>
        <v>100</v>
      </c>
      <c r="AC48" s="63">
        <f t="shared" si="58"/>
        <v>100</v>
      </c>
      <c r="AD48" s="61">
        <f t="shared" si="58"/>
        <v>100</v>
      </c>
      <c r="AE48" s="61">
        <f t="shared" si="58"/>
        <v>100</v>
      </c>
      <c r="AF48" s="62">
        <f t="shared" si="58"/>
        <v>100</v>
      </c>
      <c r="AG48" s="63">
        <f t="shared" si="58"/>
        <v>100.00000000000001</v>
      </c>
      <c r="AH48" s="62">
        <f t="shared" si="58"/>
        <v>100.00000000000001</v>
      </c>
      <c r="AI48" s="63">
        <f t="shared" si="58"/>
        <v>99.999999999999986</v>
      </c>
      <c r="AJ48" s="62">
        <f t="shared" si="58"/>
        <v>100.00000000000001</v>
      </c>
      <c r="AK48" s="63">
        <f t="shared" si="58"/>
        <v>100</v>
      </c>
      <c r="AL48" s="62">
        <f t="shared" si="58"/>
        <v>100.00000000000001</v>
      </c>
      <c r="AM48" s="61">
        <f t="shared" si="58"/>
        <v>100</v>
      </c>
      <c r="AN48" s="62">
        <f t="shared" si="58"/>
        <v>100.00000000000001</v>
      </c>
      <c r="AO48" s="63">
        <f t="shared" si="58"/>
        <v>100</v>
      </c>
      <c r="AP48" s="50"/>
      <c r="AQ48" s="3"/>
      <c r="AR48" s="321"/>
      <c r="AS48" s="147"/>
      <c r="AV48" s="151"/>
      <c r="AY48" s="151"/>
      <c r="AZ48" s="323"/>
      <c r="BA48" s="323"/>
      <c r="BB48" s="2"/>
      <c r="BC48" s="2"/>
      <c r="BD48" s="2"/>
      <c r="BE48" s="2"/>
      <c r="BF48" s="2"/>
      <c r="BG48" s="2"/>
      <c r="BH48" s="2"/>
      <c r="BI48" s="2"/>
      <c r="BJ48" s="7"/>
      <c r="BK48" s="7"/>
      <c r="BL48" s="122"/>
      <c r="BM48" s="122"/>
      <c r="BN48" s="122"/>
    </row>
    <row r="49" spans="1:66" x14ac:dyDescent="0.25">
      <c r="A49" t="s">
        <v>196</v>
      </c>
      <c r="B49" s="1">
        <v>20956892.181000002</v>
      </c>
      <c r="C49" s="2">
        <v>64392902.696999997</v>
      </c>
      <c r="D49" s="1">
        <v>1630022.8759999999</v>
      </c>
      <c r="E49" s="9">
        <v>25087377.256999999</v>
      </c>
      <c r="F49" s="2">
        <v>43351870.017999999</v>
      </c>
      <c r="G49" s="2">
        <v>12375285.626</v>
      </c>
      <c r="H49" s="145">
        <v>331400838.06699997</v>
      </c>
      <c r="I49" s="146">
        <v>282727807.93300003</v>
      </c>
      <c r="J49" s="141">
        <v>199390886.48300001</v>
      </c>
      <c r="K49" s="141">
        <v>199105818.903</v>
      </c>
      <c r="L49" s="145">
        <v>259882512.99200001</v>
      </c>
      <c r="M49" s="146">
        <v>800835354.40499997</v>
      </c>
      <c r="N49" s="2">
        <v>1108256570.211</v>
      </c>
      <c r="O49" s="2">
        <v>1311800581.2090001</v>
      </c>
      <c r="P49" s="1">
        <v>154728065.37200001</v>
      </c>
      <c r="Q49" s="9">
        <v>301574375.87400001</v>
      </c>
      <c r="R49" s="2">
        <v>638949949.78100002</v>
      </c>
      <c r="S49" s="2">
        <v>805456040.68400002</v>
      </c>
      <c r="T49" s="1">
        <v>152229153.95899999</v>
      </c>
      <c r="U49" s="2">
        <v>245996070.26499999</v>
      </c>
      <c r="V49" s="8">
        <f>B49/B$60*100</f>
        <v>22.175214065294337</v>
      </c>
      <c r="W49" s="10">
        <f>C49/C$60*100</f>
        <v>24.756878479886314</v>
      </c>
      <c r="X49" s="8">
        <f>D49/D$60*100</f>
        <v>6.2279397953454305</v>
      </c>
      <c r="Y49" s="10">
        <f>E49/E$60*100</f>
        <v>4.6303947897633027</v>
      </c>
      <c r="Z49" s="8">
        <f>F49/F$60*100</f>
        <v>8.3947148825887421</v>
      </c>
      <c r="AA49" s="6">
        <f>G49/G$60*100</f>
        <v>7.8944476909658921</v>
      </c>
      <c r="AB49" s="8">
        <f>H49/H$60*100</f>
        <v>34.371724733620766</v>
      </c>
      <c r="AC49" s="10">
        <f>I49/I$60*100</f>
        <v>32.656458687072238</v>
      </c>
      <c r="AD49" s="6">
        <f>J49/J$60*100</f>
        <v>40.034470964866415</v>
      </c>
      <c r="AE49" s="6">
        <f>K49/K$60*100</f>
        <v>44.715201897669694</v>
      </c>
      <c r="AF49" s="8">
        <f>L49/L$60*100</f>
        <v>41.740921337389288</v>
      </c>
      <c r="AG49" s="10">
        <f>M49/M$60*100</f>
        <v>55.33437256464461</v>
      </c>
      <c r="AH49" s="8">
        <f>N49/N$60*100</f>
        <v>48.777230651973596</v>
      </c>
      <c r="AI49" s="10">
        <f>O49/O$60*100</f>
        <v>48.091321776394402</v>
      </c>
      <c r="AJ49" s="8">
        <f>P49/P$60*100</f>
        <v>26.74612711085944</v>
      </c>
      <c r="AK49" s="10">
        <f>Q49/Q$60*100</f>
        <v>22.454514500809982</v>
      </c>
      <c r="AL49" s="8">
        <f>R49/R$60*100</f>
        <v>48.391487589492783</v>
      </c>
      <c r="AM49" s="6">
        <f>S49/S$60*100</f>
        <v>42.343478387395614</v>
      </c>
      <c r="AN49" s="8">
        <f>T49/T$60*100</f>
        <v>30.327438110317591</v>
      </c>
      <c r="AO49" s="10">
        <f>U49/U$60*100</f>
        <v>29.925543086963245</v>
      </c>
      <c r="AP49" s="1">
        <f>W49/V49</f>
        <v>1.1164211721695372</v>
      </c>
      <c r="AQ49" s="2">
        <f t="shared" si="54"/>
        <v>0.74348740384804557</v>
      </c>
      <c r="AR49" s="2">
        <f t="shared" si="55"/>
        <v>0.940406887116507</v>
      </c>
      <c r="AS49" s="1">
        <f t="shared" ref="AS49:AS59" si="59">AC49/AB49</f>
        <v>0.95009659655307499</v>
      </c>
      <c r="AT49" s="2">
        <f t="shared" ref="AT49:AT53" si="60">AE49/AD49</f>
        <v>1.1169175168297094</v>
      </c>
      <c r="AU49" s="2">
        <f t="shared" ref="AU49:AU59" si="61">AG49/AF49</f>
        <v>1.3256624624401627</v>
      </c>
      <c r="AV49" s="9">
        <f t="shared" ref="AV49:AV53" si="62">AI49/AH49</f>
        <v>0.98593792910316769</v>
      </c>
      <c r="AW49" s="2">
        <f t="shared" ref="AW49:AW59" si="63">AK49/AJ49</f>
        <v>0.83954265257690408</v>
      </c>
      <c r="AX49" s="2">
        <f t="shared" ref="AX49:AX59" si="64">AM49/AL49</f>
        <v>0.87501915102501682</v>
      </c>
      <c r="AY49" s="9">
        <f t="shared" ref="AY49:AY59" si="65">AO49/AN49</f>
        <v>0.98674813804277062</v>
      </c>
      <c r="AZ49" s="323">
        <v>0.27067505416418919</v>
      </c>
      <c r="BA49" s="323">
        <v>0.85585638059824087</v>
      </c>
      <c r="BJ49" s="7"/>
      <c r="BK49" s="7"/>
    </row>
    <row r="50" spans="1:66" x14ac:dyDescent="0.25">
      <c r="A50" t="s">
        <v>197</v>
      </c>
      <c r="B50" s="1">
        <v>28481165.682999998</v>
      </c>
      <c r="C50" s="2">
        <v>69921106.651999995</v>
      </c>
      <c r="D50" s="1">
        <v>9352748.5380000006</v>
      </c>
      <c r="E50" s="9">
        <v>178774826.366</v>
      </c>
      <c r="F50" s="2">
        <v>212428909.623</v>
      </c>
      <c r="G50" s="2">
        <v>68159108.776999995</v>
      </c>
      <c r="H50" s="145">
        <v>367598586.12699997</v>
      </c>
      <c r="I50" s="146">
        <v>386356066.82999998</v>
      </c>
      <c r="J50" s="141">
        <v>191526348.51499999</v>
      </c>
      <c r="K50" s="141">
        <v>202546028.66</v>
      </c>
      <c r="L50" s="145">
        <v>265114132.05700001</v>
      </c>
      <c r="M50" s="146">
        <v>481893080.56</v>
      </c>
      <c r="N50" s="2">
        <v>682096678.56599998</v>
      </c>
      <c r="O50" s="2">
        <v>1092790472.1849999</v>
      </c>
      <c r="P50" s="1">
        <v>227467929.653</v>
      </c>
      <c r="Q50" s="9">
        <v>722599250.89100003</v>
      </c>
      <c r="R50" s="2">
        <v>399458622.764</v>
      </c>
      <c r="S50" s="2">
        <v>821401482.051</v>
      </c>
      <c r="T50" s="1">
        <v>189784210.76699999</v>
      </c>
      <c r="U50" s="2">
        <v>325971550.15899998</v>
      </c>
      <c r="V50" s="8">
        <f>B50/B$60*100</f>
        <v>30.136908678770663</v>
      </c>
      <c r="W50" s="10">
        <f>C50/C$60*100</f>
        <v>26.882284662768917</v>
      </c>
      <c r="X50" s="8">
        <f>D50/D$60*100</f>
        <v>35.734685490186337</v>
      </c>
      <c r="Y50" s="10">
        <f>E50/E$60*100</f>
        <v>32.996594903717543</v>
      </c>
      <c r="Z50" s="8">
        <f>F50/F$60*100</f>
        <v>41.135022050118401</v>
      </c>
      <c r="AA50" s="6">
        <f>G50/G$60*100</f>
        <v>43.480088877496151</v>
      </c>
      <c r="AB50" s="8">
        <f>H50/H$60*100</f>
        <v>38.126027346590433</v>
      </c>
      <c r="AC50" s="10">
        <f>I50/I$60*100</f>
        <v>44.626034584909164</v>
      </c>
      <c r="AD50" s="6">
        <f>J50/J$60*100</f>
        <v>38.45539870892943</v>
      </c>
      <c r="AE50" s="6">
        <f>K50/K$60*100</f>
        <v>45.487804500155818</v>
      </c>
      <c r="AF50" s="8">
        <f>L50/L$60*100</f>
        <v>42.581195649597717</v>
      </c>
      <c r="AG50" s="10">
        <f>M50/M$60*100</f>
        <v>33.296795788746032</v>
      </c>
      <c r="AH50" s="8">
        <f>N50/N$60*100</f>
        <v>30.020834445424928</v>
      </c>
      <c r="AI50" s="10">
        <f>O50/O$60*100</f>
        <v>40.062292230112824</v>
      </c>
      <c r="AJ50" s="8">
        <f>P50/P$60*100</f>
        <v>39.319861884889349</v>
      </c>
      <c r="AK50" s="10">
        <f>Q50/Q$60*100</f>
        <v>53.80303054721589</v>
      </c>
      <c r="AL50" s="8">
        <f>R50/R$60*100</f>
        <v>30.253382119562694</v>
      </c>
      <c r="AM50" s="6">
        <f>S50/S$60*100</f>
        <v>43.181743193663216</v>
      </c>
      <c r="AN50" s="8">
        <f>T50/T$60*100</f>
        <v>37.809241900548436</v>
      </c>
      <c r="AO50" s="10">
        <f>U50/U$60*100</f>
        <v>39.654599599493139</v>
      </c>
      <c r="AP50" s="1">
        <f t="shared" si="53"/>
        <v>0.89200537949353775</v>
      </c>
      <c r="AQ50" s="2">
        <f t="shared" si="54"/>
        <v>0.92337723002429273</v>
      </c>
      <c r="AR50" s="2">
        <f t="shared" si="55"/>
        <v>1.0570090086379569</v>
      </c>
      <c r="AS50" s="1">
        <f t="shared" si="59"/>
        <v>1.1704873990470979</v>
      </c>
      <c r="AT50" s="2">
        <f t="shared" si="60"/>
        <v>1.1828717430406839</v>
      </c>
      <c r="AU50" s="2">
        <f t="shared" si="61"/>
        <v>0.78196009484436824</v>
      </c>
      <c r="AV50" s="9">
        <f t="shared" si="62"/>
        <v>1.3344829672520373</v>
      </c>
      <c r="AW50" s="2">
        <f t="shared" si="63"/>
        <v>1.3683423076288179</v>
      </c>
      <c r="AX50" s="2">
        <f t="shared" si="64"/>
        <v>1.4273360585936168</v>
      </c>
      <c r="AY50" s="9">
        <f t="shared" si="65"/>
        <v>1.048807053677475</v>
      </c>
      <c r="AZ50" s="323">
        <v>0.38287692911387311</v>
      </c>
      <c r="BA50" s="323">
        <v>5.9724356757922432E-2</v>
      </c>
      <c r="BJ50" s="7"/>
      <c r="BK50" s="7"/>
    </row>
    <row r="51" spans="1:66" x14ac:dyDescent="0.25">
      <c r="A51" t="s">
        <v>198</v>
      </c>
      <c r="B51" s="1">
        <v>1405888.9809999999</v>
      </c>
      <c r="C51" s="2">
        <v>4242766.8689999999</v>
      </c>
      <c r="D51" s="1">
        <v>296684.82</v>
      </c>
      <c r="E51" s="9">
        <v>15137069.427999999</v>
      </c>
      <c r="F51" s="2"/>
      <c r="G51" s="2"/>
      <c r="H51" s="145">
        <v>13177197.484999999</v>
      </c>
      <c r="I51" s="146">
        <v>7974804.7989999996</v>
      </c>
      <c r="J51" s="141">
        <v>5300460.0650000004</v>
      </c>
      <c r="K51" s="141">
        <v>1798470.3640000001</v>
      </c>
      <c r="L51" s="145">
        <v>6576909.7479999997</v>
      </c>
      <c r="M51" s="146">
        <v>6430639.0290000001</v>
      </c>
      <c r="N51" s="2">
        <v>32917539.566</v>
      </c>
      <c r="O51" s="2">
        <v>21619337.193999998</v>
      </c>
      <c r="P51" s="1">
        <v>7314425.2089999998</v>
      </c>
      <c r="Q51" s="9">
        <v>20828625.112</v>
      </c>
      <c r="R51" s="2">
        <v>18509373.960999999</v>
      </c>
      <c r="S51" s="2">
        <v>18877042.311999999</v>
      </c>
      <c r="T51" s="1">
        <v>6189404.4390000002</v>
      </c>
      <c r="U51" s="2">
        <v>16143034.848999999</v>
      </c>
      <c r="V51" s="8">
        <f t="shared" ref="V51:Y53" si="66">B51/B$60*100</f>
        <v>1.4876198644557754</v>
      </c>
      <c r="W51" s="10">
        <f t="shared" si="66"/>
        <v>1.6311993930227708</v>
      </c>
      <c r="X51" s="8">
        <f t="shared" si="66"/>
        <v>1.1335639667138611</v>
      </c>
      <c r="Y51" s="10">
        <f t="shared" si="66"/>
        <v>2.7938595052673176</v>
      </c>
      <c r="Z51" s="8"/>
      <c r="AA51" s="6"/>
      <c r="AB51" s="8">
        <f t="shared" ref="AB51:AO53" si="67">H51/H$60*100</f>
        <v>1.3666923938901188</v>
      </c>
      <c r="AC51" s="10">
        <f t="shared" si="67"/>
        <v>0.92112935533290219</v>
      </c>
      <c r="AD51" s="6">
        <f t="shared" si="67"/>
        <v>1.064246808445624</v>
      </c>
      <c r="AE51" s="6">
        <f t="shared" si="67"/>
        <v>0.4039006287024382</v>
      </c>
      <c r="AF51" s="8">
        <f t="shared" si="67"/>
        <v>1.0563476136727505</v>
      </c>
      <c r="AG51" s="10">
        <f t="shared" si="67"/>
        <v>0.4443302532813464</v>
      </c>
      <c r="AH51" s="8">
        <f t="shared" si="67"/>
        <v>1.4487858344936815</v>
      </c>
      <c r="AI51" s="10">
        <f t="shared" si="67"/>
        <v>0.79257664349469981</v>
      </c>
      <c r="AJ51" s="8">
        <f t="shared" si="67"/>
        <v>1.2643636816142265</v>
      </c>
      <c r="AK51" s="10">
        <f t="shared" si="67"/>
        <v>1.5508501451885488</v>
      </c>
      <c r="AL51" s="8">
        <f t="shared" si="67"/>
        <v>1.4018251987186352</v>
      </c>
      <c r="AM51" s="6">
        <f t="shared" si="67"/>
        <v>0.99238144949206097</v>
      </c>
      <c r="AN51" s="8">
        <f t="shared" si="67"/>
        <v>1.2330672225509001</v>
      </c>
      <c r="AO51" s="10">
        <f t="shared" si="67"/>
        <v>1.9638081389173803</v>
      </c>
      <c r="AP51" s="1">
        <f t="shared" si="53"/>
        <v>1.0965162754259954</v>
      </c>
      <c r="AQ51" s="2">
        <f t="shared" si="54"/>
        <v>2.4646685915454434</v>
      </c>
      <c r="AS51" s="1">
        <f t="shared" si="59"/>
        <v>0.67398440164799833</v>
      </c>
      <c r="AT51" s="2">
        <f t="shared" si="60"/>
        <v>0.37951782001803847</v>
      </c>
      <c r="AU51" s="2">
        <f t="shared" si="61"/>
        <v>0.42062882287060949</v>
      </c>
      <c r="AV51" s="9">
        <f t="shared" si="62"/>
        <v>0.54706266766591338</v>
      </c>
      <c r="AW51" s="2">
        <f t="shared" si="63"/>
        <v>1.2265854893969763</v>
      </c>
      <c r="AX51" s="2">
        <f t="shared" si="64"/>
        <v>0.70792096646512415</v>
      </c>
      <c r="AY51" s="9">
        <f t="shared" si="65"/>
        <v>1.5926205019502218</v>
      </c>
      <c r="AZ51" s="323">
        <v>1.8738742224357622E-2</v>
      </c>
      <c r="BA51" s="323">
        <v>0.4338110922094896</v>
      </c>
      <c r="BJ51" s="7"/>
      <c r="BK51" s="7"/>
    </row>
    <row r="52" spans="1:66" x14ac:dyDescent="0.25">
      <c r="A52" t="s">
        <v>199</v>
      </c>
      <c r="B52" s="1">
        <v>5897471.3380000005</v>
      </c>
      <c r="C52" s="2">
        <v>12553154.1</v>
      </c>
      <c r="D52" s="1">
        <v>1828313.7050000001</v>
      </c>
      <c r="E52" s="9">
        <v>31498412.688999999</v>
      </c>
      <c r="F52" s="2"/>
      <c r="G52" s="2"/>
      <c r="H52" s="145">
        <v>30902554.313999999</v>
      </c>
      <c r="I52" s="146">
        <v>23127748.647</v>
      </c>
      <c r="J52" s="141">
        <v>17094132.717999998</v>
      </c>
      <c r="K52" s="141">
        <v>6763932.9040000001</v>
      </c>
      <c r="L52" s="145">
        <v>13214052.788000001</v>
      </c>
      <c r="M52" s="146">
        <v>14695482.841</v>
      </c>
      <c r="N52" s="2">
        <v>80088308.980000004</v>
      </c>
      <c r="O52" s="2">
        <v>70593230.333000004</v>
      </c>
      <c r="P52" s="1">
        <v>22356775.493999999</v>
      </c>
      <c r="Q52" s="9">
        <v>60071392.344999999</v>
      </c>
      <c r="R52" s="2">
        <v>44645483.847000003</v>
      </c>
      <c r="S52" s="2">
        <v>39101930.93</v>
      </c>
      <c r="T52" s="1">
        <v>18733226.903999999</v>
      </c>
      <c r="U52" s="2">
        <v>29442197.644000001</v>
      </c>
      <c r="V52" s="8">
        <f t="shared" si="66"/>
        <v>6.2403188523656139</v>
      </c>
      <c r="W52" s="10">
        <f t="shared" si="66"/>
        <v>4.8262603109436375</v>
      </c>
      <c r="X52" s="8">
        <f t="shared" si="66"/>
        <v>6.9855631165663139</v>
      </c>
      <c r="Y52" s="10">
        <f t="shared" si="66"/>
        <v>5.8136840892869381</v>
      </c>
      <c r="Z52" s="8"/>
      <c r="AA52" s="6"/>
      <c r="AB52" s="8">
        <f t="shared" si="67"/>
        <v>3.205103815192619</v>
      </c>
      <c r="AC52" s="10">
        <f t="shared" si="67"/>
        <v>2.6713692357941956</v>
      </c>
      <c r="AD52" s="6">
        <f t="shared" si="67"/>
        <v>3.4322258757131898</v>
      </c>
      <c r="AE52" s="6">
        <f t="shared" si="67"/>
        <v>1.5190446321008759</v>
      </c>
      <c r="AF52" s="8">
        <f t="shared" si="67"/>
        <v>2.1223695723959559</v>
      </c>
      <c r="AG52" s="10">
        <f t="shared" si="67"/>
        <v>1.0153963833744539</v>
      </c>
      <c r="AH52" s="8">
        <f t="shared" si="67"/>
        <v>3.5248930840087289</v>
      </c>
      <c r="AI52" s="10">
        <f t="shared" si="67"/>
        <v>2.5879861648258711</v>
      </c>
      <c r="AJ52" s="8">
        <f t="shared" si="67"/>
        <v>3.8645681875091755</v>
      </c>
      <c r="AK52" s="10">
        <f t="shared" si="67"/>
        <v>4.4727737447369122</v>
      </c>
      <c r="AL52" s="8">
        <f t="shared" si="67"/>
        <v>3.3812685614100122</v>
      </c>
      <c r="AM52" s="6">
        <f t="shared" si="67"/>
        <v>2.055620274240971</v>
      </c>
      <c r="AN52" s="8">
        <f t="shared" si="67"/>
        <v>3.7320760495759671</v>
      </c>
      <c r="AO52" s="10">
        <f t="shared" si="67"/>
        <v>3.5816578420186573</v>
      </c>
      <c r="AP52" s="1">
        <f t="shared" si="53"/>
        <v>0.77339963311555349</v>
      </c>
      <c r="AQ52" s="2">
        <f t="shared" si="54"/>
        <v>0.83224272578680791</v>
      </c>
      <c r="AS52" s="1">
        <f t="shared" si="59"/>
        <v>0.833473544017997</v>
      </c>
      <c r="AT52" s="2">
        <f t="shared" si="60"/>
        <v>0.44258294387027491</v>
      </c>
      <c r="AU52" s="2">
        <f t="shared" si="61"/>
        <v>0.47842581074518836</v>
      </c>
      <c r="AV52" s="9">
        <f t="shared" si="62"/>
        <v>0.73420274123113294</v>
      </c>
      <c r="AW52" s="2">
        <f t="shared" si="63"/>
        <v>1.1573799523562665</v>
      </c>
      <c r="AX52" s="2">
        <f t="shared" si="64"/>
        <v>0.60794350904317496</v>
      </c>
      <c r="AY52" s="9">
        <f t="shared" si="65"/>
        <v>0.95969583535833891</v>
      </c>
      <c r="AZ52" s="323">
        <v>0.2844654785889516</v>
      </c>
      <c r="BA52" s="323">
        <v>0.7426805765517539</v>
      </c>
      <c r="BJ52" s="7"/>
      <c r="BK52" s="7"/>
    </row>
    <row r="53" spans="1:66" x14ac:dyDescent="0.25">
      <c r="A53" t="s">
        <v>200</v>
      </c>
      <c r="B53" s="1">
        <v>8885977.1500000004</v>
      </c>
      <c r="C53" s="2">
        <v>32433382.272</v>
      </c>
      <c r="D53" s="1">
        <v>2848079.9270000001</v>
      </c>
      <c r="E53" s="9">
        <v>58933721.145999998</v>
      </c>
      <c r="F53" s="2">
        <v>4726938.2419999996</v>
      </c>
      <c r="G53" s="2">
        <v>126846.648</v>
      </c>
      <c r="H53" s="145">
        <v>54090388.604999997</v>
      </c>
      <c r="I53" s="146">
        <v>45088486.965999998</v>
      </c>
      <c r="J53" s="141">
        <v>24807393.149</v>
      </c>
      <c r="K53" s="141">
        <v>12534665.535</v>
      </c>
      <c r="L53" s="145">
        <v>25097889.859000001</v>
      </c>
      <c r="M53" s="146">
        <v>35568051.427000001</v>
      </c>
      <c r="N53" s="2">
        <v>151886176.25299999</v>
      </c>
      <c r="O53" s="2">
        <v>113782981.464</v>
      </c>
      <c r="P53" s="1">
        <v>32952086.609000001</v>
      </c>
      <c r="Q53" s="9">
        <v>87254181.567000002</v>
      </c>
      <c r="R53" s="2">
        <v>63950250.211999997</v>
      </c>
      <c r="S53" s="2">
        <v>109603262.101</v>
      </c>
      <c r="T53" s="1">
        <v>23136934.737</v>
      </c>
      <c r="U53" s="2">
        <v>50042007.846000001</v>
      </c>
      <c r="V53" s="8">
        <f t="shared" si="66"/>
        <v>9.4025604454468095</v>
      </c>
      <c r="W53" s="10">
        <f t="shared" si="66"/>
        <v>12.46953111242509</v>
      </c>
      <c r="X53" s="8">
        <f t="shared" si="66"/>
        <v>10.881853610064187</v>
      </c>
      <c r="Y53" s="10">
        <f t="shared" si="66"/>
        <v>10.877438184960516</v>
      </c>
      <c r="Z53" s="8">
        <f t="shared" ref="Z53:AA59" si="68">F53/F$60*100</f>
        <v>0.915330729509922</v>
      </c>
      <c r="AA53" s="6">
        <f t="shared" si="68"/>
        <v>8.0918069907533571E-2</v>
      </c>
      <c r="AB53" s="8">
        <f t="shared" si="67"/>
        <v>5.6100641106096516</v>
      </c>
      <c r="AC53" s="10">
        <f t="shared" si="67"/>
        <v>5.2079430128666582</v>
      </c>
      <c r="AD53" s="6">
        <f t="shared" si="67"/>
        <v>4.980924044501613</v>
      </c>
      <c r="AE53" s="6">
        <f t="shared" si="67"/>
        <v>2.8150362616491154</v>
      </c>
      <c r="AF53" s="8">
        <f t="shared" si="67"/>
        <v>4.0310871026987032</v>
      </c>
      <c r="AG53" s="10">
        <f t="shared" si="67"/>
        <v>2.4576035488871888</v>
      </c>
      <c r="AH53" s="8">
        <f t="shared" si="67"/>
        <v>6.6849024414341001</v>
      </c>
      <c r="AI53" s="10">
        <f t="shared" si="67"/>
        <v>4.1713458986422971</v>
      </c>
      <c r="AJ53" s="8">
        <f t="shared" si="67"/>
        <v>5.6960622812249868</v>
      </c>
      <c r="AK53" s="10">
        <f t="shared" si="67"/>
        <v>6.4967399155659615</v>
      </c>
      <c r="AL53" s="8">
        <f t="shared" si="67"/>
        <v>4.8433335671121753</v>
      </c>
      <c r="AM53" s="6">
        <f t="shared" si="67"/>
        <v>5.7619325270943245</v>
      </c>
      <c r="AN53" s="8">
        <f t="shared" si="67"/>
        <v>4.6093927349015535</v>
      </c>
      <c r="AO53" s="10">
        <f t="shared" si="67"/>
        <v>6.0876348973396315</v>
      </c>
      <c r="AP53" s="1">
        <f t="shared" si="53"/>
        <v>1.3261846264932506</v>
      </c>
      <c r="AQ53" s="2">
        <f t="shared" si="54"/>
        <v>0.99959423961561222</v>
      </c>
      <c r="AR53" s="2">
        <f t="shared" si="55"/>
        <v>8.840309551374724E-2</v>
      </c>
      <c r="AS53" s="1">
        <f t="shared" si="59"/>
        <v>0.92832147907498785</v>
      </c>
      <c r="AT53" s="2">
        <f t="shared" si="60"/>
        <v>0.56516345892818876</v>
      </c>
      <c r="AU53" s="2">
        <f t="shared" si="61"/>
        <v>0.60966272528368093</v>
      </c>
      <c r="AV53" s="9">
        <f t="shared" si="62"/>
        <v>0.62399502987322963</v>
      </c>
      <c r="AW53" s="2">
        <f t="shared" si="63"/>
        <v>1.140566867918583</v>
      </c>
      <c r="AX53" s="2">
        <f t="shared" si="64"/>
        <v>1.1896625428031093</v>
      </c>
      <c r="AY53" s="9">
        <f t="shared" si="65"/>
        <v>1.3207021504687753</v>
      </c>
      <c r="AZ53" s="323">
        <v>0.68751563968060969</v>
      </c>
      <c r="BA53" s="323">
        <v>0.35037500417060757</v>
      </c>
      <c r="BJ53" s="7"/>
      <c r="BK53" s="7"/>
    </row>
    <row r="54" spans="1:66" x14ac:dyDescent="0.25">
      <c r="A54" t="s">
        <v>201</v>
      </c>
      <c r="B54" s="1"/>
      <c r="C54" s="2"/>
      <c r="D54" s="1"/>
      <c r="E54" s="9">
        <v>6364115.1100000003</v>
      </c>
      <c r="F54" s="2">
        <v>4298699.051</v>
      </c>
      <c r="G54" s="2">
        <v>519197.69300000003</v>
      </c>
      <c r="H54" s="145">
        <v>3398784.8560000001</v>
      </c>
      <c r="I54" s="146">
        <v>2014058.568</v>
      </c>
      <c r="J54" s="143"/>
      <c r="K54" s="141"/>
      <c r="L54" s="145">
        <v>1338770.9720000001</v>
      </c>
      <c r="M54" s="146">
        <v>5171115.7589999996</v>
      </c>
      <c r="N54" s="143"/>
      <c r="O54" s="2"/>
      <c r="P54" s="1">
        <v>1555539.6</v>
      </c>
      <c r="Q54" s="9">
        <v>1543728.531</v>
      </c>
      <c r="R54" s="2">
        <v>5279803.4450000003</v>
      </c>
      <c r="S54" s="2">
        <v>4032688.8309999998</v>
      </c>
      <c r="T54" s="1">
        <v>1932729.34</v>
      </c>
      <c r="U54" s="2">
        <v>4128011.074</v>
      </c>
      <c r="W54" s="10"/>
      <c r="X54" s="8"/>
      <c r="Y54" s="10">
        <f>E54/E$60*100</f>
        <v>1.1746291828323947</v>
      </c>
      <c r="Z54" s="8">
        <f t="shared" si="68"/>
        <v>0.83240591199910152</v>
      </c>
      <c r="AA54" s="6">
        <f t="shared" si="68"/>
        <v>0.33120682241444921</v>
      </c>
      <c r="AB54" s="8">
        <f t="shared" ref="AB54:AC59" si="69">H54/H$60*100</f>
        <v>0.3525099640080353</v>
      </c>
      <c r="AC54" s="10">
        <f t="shared" si="69"/>
        <v>0.23263371544557204</v>
      </c>
      <c r="AF54" s="8">
        <f t="shared" ref="AF54:AG59" si="70">L54/L$60*100</f>
        <v>0.21502614080368079</v>
      </c>
      <c r="AG54" s="10">
        <f t="shared" si="70"/>
        <v>0.35730246474446165</v>
      </c>
      <c r="AH54" s="8"/>
      <c r="AI54" s="10"/>
      <c r="AJ54" s="8">
        <f t="shared" ref="AJ54:AO59" si="71">P54/P$60*100</f>
        <v>0.26888890368756813</v>
      </c>
      <c r="AK54" s="10">
        <f t="shared" si="71"/>
        <v>0.11494237394736856</v>
      </c>
      <c r="AL54" s="8">
        <f t="shared" si="71"/>
        <v>0.39987098045981612</v>
      </c>
      <c r="AM54" s="6">
        <f t="shared" si="71"/>
        <v>0.21200172788266752</v>
      </c>
      <c r="AN54" s="8">
        <f t="shared" si="71"/>
        <v>0.38504273273851153</v>
      </c>
      <c r="AO54" s="10">
        <f t="shared" si="71"/>
        <v>0.50217457996533099</v>
      </c>
      <c r="AQ54" s="327"/>
      <c r="AR54" s="2">
        <f t="shared" si="55"/>
        <v>0.39789100202210809</v>
      </c>
      <c r="AS54" s="1">
        <f t="shared" si="59"/>
        <v>0.65993514850056623</v>
      </c>
      <c r="AU54" s="2">
        <f t="shared" si="61"/>
        <v>1.6616698946881969</v>
      </c>
      <c r="AV54" s="9"/>
      <c r="AW54" s="2">
        <f t="shared" si="63"/>
        <v>0.42747161512073523</v>
      </c>
      <c r="AX54" s="2">
        <f t="shared" si="64"/>
        <v>0.53017532714898286</v>
      </c>
      <c r="AY54" s="9">
        <f t="shared" si="65"/>
        <v>1.3042047992796828</v>
      </c>
      <c r="AZ54" s="323"/>
      <c r="BA54" s="323"/>
      <c r="BJ54" s="7"/>
      <c r="BK54" s="7"/>
    </row>
    <row r="55" spans="1:66" x14ac:dyDescent="0.25">
      <c r="A55" t="s">
        <v>202</v>
      </c>
      <c r="B55" s="1"/>
      <c r="C55" s="2"/>
      <c r="D55" s="1"/>
      <c r="E55" s="9"/>
      <c r="F55" s="2">
        <v>12009564.619000001</v>
      </c>
      <c r="G55" s="2">
        <v>2471372.4640000002</v>
      </c>
      <c r="H55" s="1">
        <v>13084147.18</v>
      </c>
      <c r="I55" s="146">
        <v>8642791.0429999996</v>
      </c>
      <c r="J55" s="2">
        <v>4967559.1689999998</v>
      </c>
      <c r="K55" s="141">
        <v>3770781.7179999999</v>
      </c>
      <c r="L55" s="145">
        <v>4679652.1279999996</v>
      </c>
      <c r="M55" s="146">
        <v>20839403.089000002</v>
      </c>
      <c r="N55" s="2">
        <v>11973541.018999999</v>
      </c>
      <c r="O55" s="2">
        <v>7087212.148</v>
      </c>
      <c r="P55" s="1">
        <v>3159819.9449999998</v>
      </c>
      <c r="Q55" s="9">
        <v>4299202.358</v>
      </c>
      <c r="R55" s="2">
        <v>9212643.7139999997</v>
      </c>
      <c r="S55" s="2">
        <v>8069327.1409999998</v>
      </c>
      <c r="T55" s="1">
        <v>3246466.8849999998</v>
      </c>
      <c r="U55" s="2">
        <v>5669278.0880000005</v>
      </c>
      <c r="W55" s="10"/>
      <c r="X55" s="8"/>
      <c r="Y55" s="10"/>
      <c r="Z55" s="8">
        <f t="shared" si="68"/>
        <v>2.3255483742378504</v>
      </c>
      <c r="AA55" s="6">
        <f t="shared" si="68"/>
        <v>1.5765390174875216</v>
      </c>
      <c r="AB55" s="8">
        <f t="shared" si="69"/>
        <v>1.3570415448201691</v>
      </c>
      <c r="AC55" s="10">
        <f t="shared" si="69"/>
        <v>0.99828506682870222</v>
      </c>
      <c r="AD55" s="6">
        <f t="shared" ref="AD55:AE59" si="72">J55/J$60*100</f>
        <v>0.9974056830051875</v>
      </c>
      <c r="AE55" s="6">
        <f t="shared" si="72"/>
        <v>0.84684248185913391</v>
      </c>
      <c r="AF55" s="8">
        <f t="shared" si="70"/>
        <v>0.75162037303836327</v>
      </c>
      <c r="AG55" s="10">
        <f t="shared" si="70"/>
        <v>1.4399155684232767</v>
      </c>
      <c r="AH55" s="8">
        <f t="shared" ref="AH55:AI59" si="73">N55/N$60*100</f>
        <v>0.52698642868720891</v>
      </c>
      <c r="AI55" s="10">
        <f t="shared" si="73"/>
        <v>0.25982104657471311</v>
      </c>
      <c r="AJ55" s="8">
        <f t="shared" si="71"/>
        <v>0.54620308017948349</v>
      </c>
      <c r="AK55" s="10">
        <f t="shared" si="71"/>
        <v>0.32010843563831537</v>
      </c>
      <c r="AL55" s="8">
        <f t="shared" si="71"/>
        <v>0.69772841222579673</v>
      </c>
      <c r="AM55" s="6">
        <f t="shared" si="71"/>
        <v>0.42421108308480487</v>
      </c>
      <c r="AN55" s="8">
        <f t="shared" si="71"/>
        <v>0.64676851293905602</v>
      </c>
      <c r="AO55" s="10">
        <f t="shared" si="71"/>
        <v>0.68967047120573088</v>
      </c>
      <c r="AR55" s="2">
        <f t="shared" si="55"/>
        <v>0.67792140337833184</v>
      </c>
      <c r="AS55" s="1">
        <f t="shared" si="59"/>
        <v>0.73563338619894048</v>
      </c>
      <c r="AT55" s="2">
        <f>AE55/AD55</f>
        <v>0.8490451741838827</v>
      </c>
      <c r="AU55" s="2">
        <f t="shared" si="61"/>
        <v>1.9157484550379296</v>
      </c>
      <c r="AV55" s="9">
        <f>AI55/AH55</f>
        <v>0.49303176027124801</v>
      </c>
      <c r="AW55" s="2">
        <f t="shared" si="63"/>
        <v>0.58606120553755769</v>
      </c>
      <c r="AX55" s="2">
        <f t="shared" si="64"/>
        <v>0.60798883297807138</v>
      </c>
      <c r="AY55" s="9">
        <f t="shared" si="65"/>
        <v>1.0663327874013517</v>
      </c>
      <c r="AZ55" s="323"/>
      <c r="BA55" s="323"/>
      <c r="BJ55" s="7"/>
      <c r="BK55" s="7"/>
    </row>
    <row r="56" spans="1:66" x14ac:dyDescent="0.25">
      <c r="A56" t="s">
        <v>203</v>
      </c>
      <c r="B56" s="1">
        <v>1796209.9410000001</v>
      </c>
      <c r="C56" s="2">
        <v>4396219.1909999996</v>
      </c>
      <c r="D56" s="1">
        <v>1272322.8089999999</v>
      </c>
      <c r="E56" s="9">
        <v>55444331.469999999</v>
      </c>
      <c r="F56" s="2">
        <v>33017626.987</v>
      </c>
      <c r="G56" s="2">
        <v>6927159.4400000004</v>
      </c>
      <c r="H56" s="1">
        <v>12318201.719000001</v>
      </c>
      <c r="I56" s="146">
        <v>7558129.9890000001</v>
      </c>
      <c r="J56" s="2">
        <v>3961054.7990000001</v>
      </c>
      <c r="K56" s="141">
        <v>555211.33799999999</v>
      </c>
      <c r="L56" s="145">
        <v>2408141.8489999999</v>
      </c>
      <c r="M56" s="146">
        <v>3726059.4049999998</v>
      </c>
      <c r="N56" s="2">
        <v>18559549.491</v>
      </c>
      <c r="O56" s="2">
        <v>9022996.2970000003</v>
      </c>
      <c r="P56" s="1">
        <v>4588083.6969999997</v>
      </c>
      <c r="Q56" s="9">
        <v>8759986.8059999999</v>
      </c>
      <c r="R56" s="2">
        <v>8727301.2300000004</v>
      </c>
      <c r="S56" s="2">
        <v>3726116.26</v>
      </c>
      <c r="T56" s="8">
        <v>4006733.7480000001</v>
      </c>
      <c r="U56" s="6">
        <v>6567778.4139999999</v>
      </c>
      <c r="V56" s="8">
        <f t="shared" ref="V56:Y57" si="74">B56/B$60*100</f>
        <v>1.9006320022964436</v>
      </c>
      <c r="W56" s="10">
        <f t="shared" si="74"/>
        <v>1.6901965857116377</v>
      </c>
      <c r="X56" s="8">
        <f t="shared" si="74"/>
        <v>4.8612507047396694</v>
      </c>
      <c r="Y56" s="10">
        <f t="shared" si="74"/>
        <v>10.233399088737494</v>
      </c>
      <c r="Z56" s="8">
        <f t="shared" si="68"/>
        <v>6.3935780518913754</v>
      </c>
      <c r="AA56" s="6">
        <f t="shared" si="68"/>
        <v>4.4189766199147105</v>
      </c>
      <c r="AB56" s="8">
        <f t="shared" si="69"/>
        <v>1.2776003861917904</v>
      </c>
      <c r="AC56" s="10">
        <f t="shared" si="69"/>
        <v>0.87300135611630847</v>
      </c>
      <c r="AD56" s="6">
        <f t="shared" si="72"/>
        <v>0.79531585489154566</v>
      </c>
      <c r="AE56" s="6">
        <f t="shared" si="72"/>
        <v>0.12468940993954677</v>
      </c>
      <c r="AF56" s="8">
        <f t="shared" si="70"/>
        <v>0.3867826978088304</v>
      </c>
      <c r="AG56" s="10">
        <f t="shared" si="70"/>
        <v>0.25745511631095985</v>
      </c>
      <c r="AH56" s="8">
        <f t="shared" si="73"/>
        <v>0.81685365162948687</v>
      </c>
      <c r="AI56" s="10">
        <f t="shared" si="73"/>
        <v>0.33078794484625057</v>
      </c>
      <c r="AJ56" s="8">
        <f t="shared" si="71"/>
        <v>0.79309121755121781</v>
      </c>
      <c r="AK56" s="10">
        <f t="shared" si="71"/>
        <v>0.65224789139384409</v>
      </c>
      <c r="AL56" s="8">
        <f t="shared" si="71"/>
        <v>0.66097053346050449</v>
      </c>
      <c r="AM56" s="6">
        <f t="shared" si="71"/>
        <v>0.19588495877471851</v>
      </c>
      <c r="AN56" s="8">
        <f t="shared" si="71"/>
        <v>0.79823060568094784</v>
      </c>
      <c r="AO56" s="10">
        <f t="shared" si="71"/>
        <v>0.79897347832449583</v>
      </c>
      <c r="AP56" s="1">
        <f t="shared" si="53"/>
        <v>0.88928134624138355</v>
      </c>
      <c r="AQ56" s="2">
        <f t="shared" si="54"/>
        <v>2.1050959331844448</v>
      </c>
      <c r="AR56" s="2">
        <f t="shared" si="55"/>
        <v>0.69115862574125764</v>
      </c>
      <c r="AS56" s="1">
        <f t="shared" si="59"/>
        <v>0.68331331576887577</v>
      </c>
      <c r="AT56" s="2">
        <f>AE56/AD56</f>
        <v>0.15677973621756883</v>
      </c>
      <c r="AU56" s="2">
        <f t="shared" si="61"/>
        <v>0.66563245400963755</v>
      </c>
      <c r="AV56" s="9">
        <f>AI56/AH56</f>
        <v>0.40495374439030024</v>
      </c>
      <c r="AW56" s="2">
        <f t="shared" si="63"/>
        <v>0.82241219794080234</v>
      </c>
      <c r="AX56" s="2">
        <f t="shared" si="64"/>
        <v>0.29635959374643345</v>
      </c>
      <c r="AY56" s="9">
        <f t="shared" si="65"/>
        <v>1.0009306491611083</v>
      </c>
      <c r="AZ56" s="325">
        <v>0.1068919551215638</v>
      </c>
      <c r="BA56" s="325">
        <v>0.33342097108496671</v>
      </c>
      <c r="BJ56" s="7"/>
      <c r="BK56" s="7"/>
    </row>
    <row r="57" spans="1:66" x14ac:dyDescent="0.25">
      <c r="A57" s="2" t="s">
        <v>204</v>
      </c>
      <c r="B57" s="1">
        <v>3564715.8119999999</v>
      </c>
      <c r="C57" s="2">
        <v>11158242.408</v>
      </c>
      <c r="D57" s="1">
        <v>2353045.9419999998</v>
      </c>
      <c r="E57" s="9">
        <v>48088665.031000003</v>
      </c>
      <c r="F57" s="2">
        <v>68977920.415000007</v>
      </c>
      <c r="G57" s="2">
        <v>21379372.195999999</v>
      </c>
      <c r="H57" s="1">
        <v>10421961.698000001</v>
      </c>
      <c r="I57" s="146">
        <v>6186575.4179999996</v>
      </c>
      <c r="J57" s="2">
        <v>4636250.392</v>
      </c>
      <c r="K57" s="141">
        <v>736951.63699999999</v>
      </c>
      <c r="L57" s="145">
        <v>2619206.8790000002</v>
      </c>
      <c r="M57" s="146">
        <v>2566543.7590000001</v>
      </c>
      <c r="N57" s="2">
        <v>19978143.125999998</v>
      </c>
      <c r="O57" s="2">
        <v>7579909.9160000002</v>
      </c>
      <c r="P57" s="1">
        <v>5198761.3969999999</v>
      </c>
      <c r="Q57" s="9">
        <v>11883116.971000001</v>
      </c>
      <c r="R57" s="2">
        <v>13793949.241</v>
      </c>
      <c r="S57" s="2">
        <v>11240474.757999999</v>
      </c>
      <c r="T57" s="8">
        <v>5016855.5420000004</v>
      </c>
      <c r="U57" s="6">
        <v>20277491.651999999</v>
      </c>
      <c r="V57" s="8">
        <f t="shared" si="74"/>
        <v>3.7719493677935012</v>
      </c>
      <c r="W57" s="10">
        <f t="shared" si="74"/>
        <v>4.2899642627360537</v>
      </c>
      <c r="X57" s="8">
        <f t="shared" si="74"/>
        <v>8.9904434337876573</v>
      </c>
      <c r="Y57" s="10">
        <f t="shared" si="74"/>
        <v>8.8757585826985892</v>
      </c>
      <c r="Z57" s="8">
        <f t="shared" si="68"/>
        <v>13.356978022802632</v>
      </c>
      <c r="AA57" s="6">
        <f t="shared" si="68"/>
        <v>13.638338586094187</v>
      </c>
      <c r="AB57" s="8">
        <f t="shared" si="69"/>
        <v>1.0809290669191749</v>
      </c>
      <c r="AC57" s="10">
        <f t="shared" si="69"/>
        <v>0.71458002673812149</v>
      </c>
      <c r="AD57" s="6">
        <f t="shared" si="72"/>
        <v>0.93088422935618753</v>
      </c>
      <c r="AE57" s="6">
        <f t="shared" si="72"/>
        <v>0.16550466188698953</v>
      </c>
      <c r="AF57" s="8">
        <f t="shared" si="70"/>
        <v>0.42068281949410485</v>
      </c>
      <c r="AG57" s="10">
        <f t="shared" si="70"/>
        <v>0.17733743619434136</v>
      </c>
      <c r="AH57" s="8">
        <f t="shared" si="73"/>
        <v>0.87928961708705466</v>
      </c>
      <c r="AI57" s="10">
        <f t="shared" si="73"/>
        <v>0.27788361434516012</v>
      </c>
      <c r="AJ57" s="8">
        <f t="shared" si="71"/>
        <v>0.8986523085446233</v>
      </c>
      <c r="AK57" s="10">
        <f t="shared" si="71"/>
        <v>0.88478877413518731</v>
      </c>
      <c r="AL57" s="8">
        <f t="shared" si="71"/>
        <v>1.0446979825802221</v>
      </c>
      <c r="AM57" s="6">
        <f t="shared" si="71"/>
        <v>0.59092088945692056</v>
      </c>
      <c r="AN57" s="8">
        <f t="shared" si="71"/>
        <v>0.99946936576542411</v>
      </c>
      <c r="AO57" s="10">
        <f t="shared" si="71"/>
        <v>2.4667668449897198</v>
      </c>
      <c r="AP57" s="1">
        <f t="shared" si="53"/>
        <v>1.1373334698937325</v>
      </c>
      <c r="AQ57" s="2">
        <f t="shared" si="54"/>
        <v>0.98724369360269126</v>
      </c>
      <c r="AR57" s="2">
        <f t="shared" si="55"/>
        <v>1.0210646871478881</v>
      </c>
      <c r="AS57" s="1">
        <f t="shared" si="59"/>
        <v>0.66107948116779924</v>
      </c>
      <c r="AT57" s="2">
        <f>AE57/AD57</f>
        <v>0.17779295928286901</v>
      </c>
      <c r="AU57" s="2">
        <f t="shared" si="61"/>
        <v>0.42154665695071591</v>
      </c>
      <c r="AV57" s="9">
        <f>AI57/AH57</f>
        <v>0.31603195232276704</v>
      </c>
      <c r="AW57" s="2">
        <f t="shared" si="63"/>
        <v>0.98457297190735749</v>
      </c>
      <c r="AX57" s="2">
        <f t="shared" si="64"/>
        <v>0.56563801147337234</v>
      </c>
      <c r="AY57" s="9">
        <f t="shared" si="65"/>
        <v>2.4680764908693269</v>
      </c>
      <c r="AZ57" s="323">
        <v>2.1160508076981385E-2</v>
      </c>
      <c r="BA57" s="323">
        <v>0.89538524535006458</v>
      </c>
      <c r="BJ57" s="7"/>
      <c r="BK57" s="7"/>
    </row>
    <row r="58" spans="1:66" x14ac:dyDescent="0.25">
      <c r="A58" t="s">
        <v>205</v>
      </c>
      <c r="B58" s="1">
        <v>4981637.6310000001</v>
      </c>
      <c r="C58" s="2">
        <v>14449266.286</v>
      </c>
      <c r="D58" s="1"/>
      <c r="E58" s="9"/>
      <c r="F58" s="2">
        <v>12448885.994999999</v>
      </c>
      <c r="G58" s="2">
        <v>973382.62600000005</v>
      </c>
      <c r="H58" s="1">
        <v>36695417.972000003</v>
      </c>
      <c r="I58" s="146">
        <v>25788029.221999999</v>
      </c>
      <c r="J58" s="2">
        <v>21319042.642999999</v>
      </c>
      <c r="K58" s="2">
        <v>8332284.6490000002</v>
      </c>
      <c r="L58" s="1">
        <v>17424642.210000001</v>
      </c>
      <c r="M58" s="9">
        <v>29374947.537</v>
      </c>
      <c r="N58" s="2">
        <v>74649005.085999995</v>
      </c>
      <c r="O58" s="2">
        <v>42266759.266999997</v>
      </c>
      <c r="P58" s="1">
        <v>23326645.258000001</v>
      </c>
      <c r="Q58" s="9">
        <v>42111302.491999999</v>
      </c>
      <c r="R58" s="2">
        <v>30935678.346999999</v>
      </c>
      <c r="S58" s="2">
        <v>33940361.748999998</v>
      </c>
      <c r="T58" s="8">
        <v>15897861.694</v>
      </c>
      <c r="U58" s="6">
        <v>26395628.699999999</v>
      </c>
      <c r="V58" s="8">
        <f t="shared" ref="V58:W60" si="75">B58/B$60*100</f>
        <v>5.2712434605787779</v>
      </c>
      <c r="W58" s="10">
        <f t="shared" si="75"/>
        <v>5.5552508829934446</v>
      </c>
      <c r="X58" s="8"/>
      <c r="Y58" s="10"/>
      <c r="Z58" s="8">
        <f t="shared" si="68"/>
        <v>2.4106191610762329</v>
      </c>
      <c r="AA58" s="6">
        <f t="shared" si="68"/>
        <v>0.62094067615761195</v>
      </c>
      <c r="AB58" s="8">
        <f t="shared" si="69"/>
        <v>3.8059191789483284</v>
      </c>
      <c r="AC58" s="10">
        <f t="shared" si="69"/>
        <v>2.9786447858316918</v>
      </c>
      <c r="AD58" s="6">
        <f t="shared" si="72"/>
        <v>4.2805195801298632</v>
      </c>
      <c r="AE58" s="6">
        <f t="shared" si="72"/>
        <v>1.871265201598159</v>
      </c>
      <c r="AF58" s="8">
        <f t="shared" si="70"/>
        <v>2.798651634718309</v>
      </c>
      <c r="AG58" s="10">
        <f t="shared" si="70"/>
        <v>2.0296859799439182</v>
      </c>
      <c r="AH58" s="8">
        <f t="shared" si="73"/>
        <v>3.2854952877264982</v>
      </c>
      <c r="AI58" s="10">
        <f t="shared" si="73"/>
        <v>1.5495223507839311</v>
      </c>
      <c r="AJ58" s="8">
        <f t="shared" si="71"/>
        <v>4.0322188327011599</v>
      </c>
      <c r="AK58" s="10">
        <f t="shared" si="71"/>
        <v>3.1355079479620094</v>
      </c>
      <c r="AL58" s="8">
        <f t="shared" si="71"/>
        <v>2.3429432857996089</v>
      </c>
      <c r="AM58" s="6">
        <f t="shared" si="71"/>
        <v>1.7842723892898336</v>
      </c>
      <c r="AN58" s="8">
        <f t="shared" si="71"/>
        <v>3.1672081468772357</v>
      </c>
      <c r="AO58" s="10">
        <f t="shared" si="71"/>
        <v>3.2110412297172384</v>
      </c>
      <c r="AP58" s="1">
        <f t="shared" si="53"/>
        <v>1.0538786387953105</v>
      </c>
      <c r="AR58" s="2">
        <f t="shared" si="55"/>
        <v>0.25758555568785485</v>
      </c>
      <c r="AS58" s="1">
        <f t="shared" si="59"/>
        <v>0.78263479747743003</v>
      </c>
      <c r="AT58" s="2">
        <f>AE58/AD58</f>
        <v>0.43715842588001624</v>
      </c>
      <c r="AU58" s="2">
        <f t="shared" si="61"/>
        <v>0.72523709445109663</v>
      </c>
      <c r="AV58" s="9">
        <f>AI58/AH58</f>
        <v>0.47162519348982901</v>
      </c>
      <c r="AW58" s="2">
        <f t="shared" si="63"/>
        <v>0.77761353687779655</v>
      </c>
      <c r="AX58" s="2">
        <f t="shared" si="64"/>
        <v>0.76155167737271545</v>
      </c>
      <c r="AY58" s="9">
        <f t="shared" si="65"/>
        <v>1.0138396596646864</v>
      </c>
      <c r="AZ58" s="323"/>
      <c r="BA58" s="323"/>
      <c r="BJ58" s="7"/>
      <c r="BK58" s="7"/>
    </row>
    <row r="59" spans="1:66" x14ac:dyDescent="0.25">
      <c r="A59" t="s">
        <v>206</v>
      </c>
      <c r="B59" s="1">
        <v>18535970.828000002</v>
      </c>
      <c r="C59" s="2">
        <v>46554016.891000003</v>
      </c>
      <c r="D59" s="1">
        <v>6591527.5810000002</v>
      </c>
      <c r="E59" s="9">
        <v>122469284.845</v>
      </c>
      <c r="F59" s="2">
        <v>125158196.33499999</v>
      </c>
      <c r="G59" s="2">
        <v>43827633.898000002</v>
      </c>
      <c r="H59" s="145">
        <v>91078953.556999996</v>
      </c>
      <c r="I59" s="9">
        <v>70299331.997999996</v>
      </c>
      <c r="J59" s="141">
        <v>25044883.386999998</v>
      </c>
      <c r="K59" s="2">
        <v>9131309.7369999997</v>
      </c>
      <c r="L59" s="1">
        <v>24252561.607000001</v>
      </c>
      <c r="M59" s="9">
        <v>46164949.840999998</v>
      </c>
      <c r="N59" s="2">
        <v>91672166.974999994</v>
      </c>
      <c r="O59" s="2">
        <v>51184793.516999997</v>
      </c>
      <c r="P59" s="1">
        <v>95858298.737000003</v>
      </c>
      <c r="Q59" s="9">
        <v>82120467.645999998</v>
      </c>
      <c r="R59" s="2">
        <v>86913690.709999993</v>
      </c>
      <c r="S59" s="2">
        <v>46747482.277999997</v>
      </c>
      <c r="T59" s="1">
        <v>81778329.050999999</v>
      </c>
      <c r="U59" s="2">
        <v>91394038.838</v>
      </c>
      <c r="V59" s="8">
        <f t="shared" si="75"/>
        <v>19.613553262998064</v>
      </c>
      <c r="W59" s="10">
        <f t="shared" si="75"/>
        <v>17.898434309512147</v>
      </c>
      <c r="X59" s="8">
        <f>D59/D$60*100</f>
        <v>25.184699882596558</v>
      </c>
      <c r="Y59" s="10">
        <f>E59/E$60*100</f>
        <v>22.604241672735885</v>
      </c>
      <c r="Z59" s="8">
        <f t="shared" si="68"/>
        <v>24.235802815775738</v>
      </c>
      <c r="AA59" s="6">
        <f t="shared" si="68"/>
        <v>27.958543639561935</v>
      </c>
      <c r="AB59" s="8">
        <f t="shared" si="69"/>
        <v>9.4463874592089176</v>
      </c>
      <c r="AC59" s="10">
        <f t="shared" si="69"/>
        <v>8.1199201730644646</v>
      </c>
      <c r="AD59" s="6">
        <f t="shared" si="72"/>
        <v>5.0286082501609366</v>
      </c>
      <c r="AE59" s="6">
        <f t="shared" si="72"/>
        <v>2.0507103244382376</v>
      </c>
      <c r="AF59" s="8">
        <f t="shared" si="70"/>
        <v>3.895315058382312</v>
      </c>
      <c r="AG59" s="10">
        <f t="shared" si="70"/>
        <v>3.1898048954494009</v>
      </c>
      <c r="AH59" s="8">
        <f t="shared" si="73"/>
        <v>4.0347285575347263</v>
      </c>
      <c r="AI59" s="10">
        <f t="shared" si="73"/>
        <v>1.8764623299798433</v>
      </c>
      <c r="AJ59" s="8">
        <f t="shared" si="71"/>
        <v>16.569962511238753</v>
      </c>
      <c r="AK59" s="10">
        <f t="shared" si="71"/>
        <v>6.11449572340599</v>
      </c>
      <c r="AL59" s="8">
        <f t="shared" si="71"/>
        <v>6.5824917691777642</v>
      </c>
      <c r="AM59" s="6">
        <f t="shared" si="71"/>
        <v>2.4575531196248597</v>
      </c>
      <c r="AN59" s="8">
        <f t="shared" si="71"/>
        <v>16.292064618104391</v>
      </c>
      <c r="AO59" s="10">
        <f t="shared" si="71"/>
        <v>11.118129831065419</v>
      </c>
      <c r="AP59" s="1">
        <f t="shared" si="53"/>
        <v>0.91255439896647528</v>
      </c>
      <c r="AQ59" s="2">
        <f t="shared" si="54"/>
        <v>0.89753865553729095</v>
      </c>
      <c r="AR59" s="2">
        <f t="shared" si="55"/>
        <v>1.1536050137098395</v>
      </c>
      <c r="AS59" s="1">
        <f t="shared" si="59"/>
        <v>0.85957941150811767</v>
      </c>
      <c r="AT59" s="2">
        <f>AE59/AD59</f>
        <v>0.407808726076963</v>
      </c>
      <c r="AU59" s="2">
        <f t="shared" si="61"/>
        <v>0.81888238759667809</v>
      </c>
      <c r="AV59" s="9">
        <f>AI59/AH59</f>
        <v>0.46507771296673972</v>
      </c>
      <c r="AW59" s="2">
        <f t="shared" si="63"/>
        <v>0.36901083628033365</v>
      </c>
      <c r="AX59" s="2">
        <f t="shared" si="64"/>
        <v>0.3733469339273992</v>
      </c>
      <c r="AY59" s="9">
        <f t="shared" si="65"/>
        <v>0.68242608237083169</v>
      </c>
      <c r="AZ59" s="323">
        <v>9.5736926400340622E-2</v>
      </c>
      <c r="BA59" s="323">
        <v>2.4478918588901506E-2</v>
      </c>
      <c r="BJ59" s="7"/>
      <c r="BK59" s="7"/>
    </row>
    <row r="60" spans="1:66" s="128" customFormat="1" x14ac:dyDescent="0.25">
      <c r="A60" s="23" t="s">
        <v>20</v>
      </c>
      <c r="B60" s="62">
        <f>SUM(B49:B59)</f>
        <v>94505929.545000017</v>
      </c>
      <c r="C60" s="61">
        <f>SUM(C49:C59)</f>
        <v>260101057.36599997</v>
      </c>
      <c r="D60" s="62">
        <f>SUM(D49:D59)</f>
        <v>26172746.197999999</v>
      </c>
      <c r="E60" s="63">
        <f>SUM(E49:E59)</f>
        <v>541797803.34200013</v>
      </c>
      <c r="F60" s="61">
        <f>SUM(F49:F59)</f>
        <v>516418611.28500003</v>
      </c>
      <c r="G60" s="61">
        <f>SUM(G49:G59)</f>
        <v>156759359.368</v>
      </c>
      <c r="H60" s="62">
        <f>SUM(H49:H59)</f>
        <v>964167031.57999992</v>
      </c>
      <c r="I60" s="63">
        <f>SUM(I49:I59)</f>
        <v>865763831.41299987</v>
      </c>
      <c r="J60" s="61">
        <f>SUM(J49:J59)</f>
        <v>498048011.32000005</v>
      </c>
      <c r="K60" s="61">
        <f>SUM(K49:K59)</f>
        <v>445275455.44499999</v>
      </c>
      <c r="L60" s="62">
        <f>SUM(L49:L59)</f>
        <v>622608473.08899999</v>
      </c>
      <c r="M60" s="63">
        <f>SUM(M49:M59)</f>
        <v>1447265627.6520002</v>
      </c>
      <c r="N60" s="61">
        <f>SUM(N49:N59)</f>
        <v>2272077679.2729998</v>
      </c>
      <c r="O60" s="61">
        <f>SUM(O49:O59)</f>
        <v>2727728273.5300002</v>
      </c>
      <c r="P60" s="62">
        <f>SUM(P49:P59)</f>
        <v>578506430.97100008</v>
      </c>
      <c r="Q60" s="63">
        <f>SUM(Q49:Q59)</f>
        <v>1343045630.5929999</v>
      </c>
      <c r="R60" s="61">
        <f>SUM(R49:R59)</f>
        <v>1320376747.2519999</v>
      </c>
      <c r="S60" s="61">
        <f>SUM(S49:S59)</f>
        <v>1902196209.0950003</v>
      </c>
      <c r="T60" s="62">
        <f>SUM(T49:T59)</f>
        <v>501951907.06599993</v>
      </c>
      <c r="U60" s="61">
        <f>SUM(U49:U59)</f>
        <v>822027087.52900004</v>
      </c>
      <c r="V60" s="62">
        <f t="shared" si="75"/>
        <v>100</v>
      </c>
      <c r="W60" s="63">
        <f t="shared" si="75"/>
        <v>100</v>
      </c>
      <c r="X60" s="62">
        <f>D60/D$60*100</f>
        <v>100</v>
      </c>
      <c r="Y60" s="63">
        <f>E60/E$60*100</f>
        <v>100</v>
      </c>
      <c r="Z60" s="62">
        <f>SUM(Z49:Z59)</f>
        <v>100</v>
      </c>
      <c r="AA60" s="61">
        <f>SUM(AA49:AA59)</f>
        <v>100</v>
      </c>
      <c r="AB60" s="62">
        <f t="shared" ref="AB60:AO60" si="76">SUM(AB49:AB59)</f>
        <v>100</v>
      </c>
      <c r="AC60" s="63">
        <f t="shared" si="76"/>
        <v>100.00000000000003</v>
      </c>
      <c r="AD60" s="61">
        <f t="shared" si="76"/>
        <v>100</v>
      </c>
      <c r="AE60" s="61">
        <f t="shared" si="76"/>
        <v>100</v>
      </c>
      <c r="AF60" s="62">
        <f t="shared" si="76"/>
        <v>100.00000000000001</v>
      </c>
      <c r="AG60" s="63">
        <f t="shared" si="76"/>
        <v>100</v>
      </c>
      <c r="AH60" s="62">
        <f t="shared" si="76"/>
        <v>100</v>
      </c>
      <c r="AI60" s="63">
        <f t="shared" si="76"/>
        <v>99.999999999999986</v>
      </c>
      <c r="AJ60" s="62">
        <f t="shared" si="76"/>
        <v>100</v>
      </c>
      <c r="AK60" s="63">
        <f t="shared" si="76"/>
        <v>100.00000000000003</v>
      </c>
      <c r="AL60" s="62">
        <f t="shared" si="76"/>
        <v>100.00000000000001</v>
      </c>
      <c r="AM60" s="61">
        <f t="shared" si="76"/>
        <v>99.999999999999986</v>
      </c>
      <c r="AN60" s="62">
        <f t="shared" si="76"/>
        <v>100</v>
      </c>
      <c r="AO60" s="63">
        <f t="shared" si="76"/>
        <v>99.999999999999986</v>
      </c>
      <c r="AP60" s="147"/>
      <c r="AS60" s="147"/>
      <c r="AV60" s="151"/>
      <c r="AY60" s="151"/>
      <c r="AZ60" s="324"/>
      <c r="BA60" s="324"/>
      <c r="BB60" s="122"/>
      <c r="BC60" s="122"/>
      <c r="BD60" s="122"/>
      <c r="BE60" s="122"/>
      <c r="BF60" s="122"/>
      <c r="BG60" s="122"/>
      <c r="BH60" s="122"/>
      <c r="BI60" s="122"/>
      <c r="BJ60" s="122"/>
      <c r="BK60" s="122"/>
      <c r="BL60" s="122"/>
      <c r="BM60" s="122"/>
      <c r="BN60" s="122"/>
    </row>
    <row r="61" spans="1:66" s="45" customFormat="1" x14ac:dyDescent="0.25">
      <c r="A61" s="150"/>
      <c r="B61" s="150"/>
      <c r="C61" s="150"/>
      <c r="D61" s="150"/>
      <c r="E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 s="2" customFormat="1" x14ac:dyDescent="0.25">
      <c r="A62" s="6"/>
      <c r="B62" s="6"/>
      <c r="C62" s="6"/>
      <c r="D62" s="6"/>
      <c r="E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314"/>
      <c r="AQ62" t="s">
        <v>239</v>
      </c>
    </row>
    <row r="63" spans="1:66" s="2" customFormat="1" x14ac:dyDescent="0.25">
      <c r="A63" s="6"/>
      <c r="B63" s="316" t="s">
        <v>240</v>
      </c>
      <c r="C63" s="6"/>
      <c r="D63" s="6"/>
      <c r="E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66" s="2" customFormat="1" x14ac:dyDescent="0.25">
      <c r="A64" s="6"/>
      <c r="B64" s="6"/>
      <c r="C64" s="6"/>
      <c r="D64" s="6"/>
      <c r="E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1:41" s="2" customFormat="1" x14ac:dyDescent="0.25">
      <c r="A65" s="6"/>
      <c r="B65" s="6"/>
      <c r="C65" s="6"/>
      <c r="D65" s="6"/>
      <c r="E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1:41" s="2" customFormat="1" x14ac:dyDescent="0.25">
      <c r="A66" s="6"/>
      <c r="B66" s="6"/>
      <c r="C66" s="6"/>
      <c r="D66" s="6"/>
      <c r="E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1:41" s="2" customFormat="1" x14ac:dyDescent="0.25">
      <c r="A67" s="6"/>
      <c r="B67" s="6"/>
      <c r="C67" s="6"/>
      <c r="D67" s="6"/>
      <c r="E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1:41" s="2" customFormat="1" x14ac:dyDescent="0.25">
      <c r="A68" s="6"/>
      <c r="B68" s="6"/>
      <c r="C68" s="6"/>
      <c r="D68" s="6"/>
      <c r="E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1:41" s="2" customFormat="1" x14ac:dyDescent="0.25">
      <c r="A69" s="6"/>
      <c r="B69" s="6"/>
      <c r="C69" s="6"/>
      <c r="D69" s="6"/>
      <c r="E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1:41" s="2" customFormat="1" x14ac:dyDescent="0.25">
      <c r="A70" s="6"/>
      <c r="B70" s="6"/>
      <c r="C70" s="6"/>
      <c r="D70" s="6"/>
      <c r="E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1:41" s="2" customFormat="1" x14ac:dyDescent="0.25">
      <c r="A71" s="6"/>
      <c r="B71" s="6"/>
      <c r="C71" s="6"/>
      <c r="D71" s="6"/>
      <c r="E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1:41" s="2" customFormat="1" x14ac:dyDescent="0.25">
      <c r="A72" s="6"/>
      <c r="B72" s="6"/>
      <c r="C72" s="6"/>
      <c r="D72" s="6"/>
      <c r="E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1:41" s="2" customFormat="1" x14ac:dyDescent="0.25">
      <c r="A73" s="6"/>
      <c r="B73" s="6"/>
      <c r="C73" s="6"/>
      <c r="D73" s="6"/>
      <c r="E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1:41" s="2" customFormat="1" x14ac:dyDescent="0.25">
      <c r="A74" s="6"/>
      <c r="B74" s="6"/>
      <c r="C74" s="6"/>
      <c r="D74" s="6"/>
      <c r="E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1:41" s="2" customFormat="1" x14ac:dyDescent="0.25">
      <c r="A75" s="6"/>
      <c r="B75" s="6"/>
      <c r="C75" s="6"/>
      <c r="D75" s="6"/>
      <c r="E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1:41" s="2" customFormat="1" x14ac:dyDescent="0.25">
      <c r="A76" s="6"/>
      <c r="B76" s="6"/>
      <c r="C76" s="6"/>
      <c r="D76" s="6"/>
      <c r="E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1:41" s="2" customFormat="1" x14ac:dyDescent="0.25">
      <c r="A77" s="6"/>
      <c r="B77" s="6"/>
      <c r="C77" s="6"/>
      <c r="D77" s="6"/>
      <c r="E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1:41" s="2" customFormat="1" x14ac:dyDescent="0.25">
      <c r="A78" s="6"/>
      <c r="B78" s="6"/>
      <c r="C78" s="6"/>
      <c r="D78" s="6"/>
      <c r="E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1:41" s="2" customFormat="1" x14ac:dyDescent="0.25">
      <c r="A79" s="6"/>
      <c r="B79" s="6"/>
      <c r="C79" s="6"/>
      <c r="D79" s="6"/>
      <c r="E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1:41" s="2" customFormat="1" x14ac:dyDescent="0.25">
      <c r="A80" s="6"/>
      <c r="B80" s="6"/>
      <c r="C80" s="6"/>
      <c r="D80" s="6"/>
      <c r="E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1:41" s="2" customFormat="1" x14ac:dyDescent="0.25">
      <c r="A81" s="6"/>
      <c r="B81" s="6"/>
      <c r="C81" s="6"/>
      <c r="D81" s="6"/>
      <c r="E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1:41" s="2" customFormat="1" x14ac:dyDescent="0.25">
      <c r="A82" s="6"/>
      <c r="B82" s="6"/>
      <c r="C82" s="6"/>
      <c r="D82" s="6"/>
      <c r="E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1:41" s="2" customFormat="1" x14ac:dyDescent="0.25">
      <c r="A83" s="6"/>
      <c r="B83" s="6"/>
      <c r="C83" s="6"/>
      <c r="D83" s="6"/>
      <c r="E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1:41" s="2" customFormat="1" x14ac:dyDescent="0.25">
      <c r="A84" s="6"/>
      <c r="B84" s="6"/>
      <c r="C84" s="6"/>
      <c r="D84" s="6"/>
      <c r="E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1:41" s="2" customFormat="1" x14ac:dyDescent="0.25">
      <c r="A85" s="6"/>
      <c r="B85" s="6"/>
      <c r="C85" s="6"/>
      <c r="D85" s="6"/>
      <c r="E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1:41" s="2" customFormat="1" x14ac:dyDescent="0.25">
      <c r="A86" s="6"/>
      <c r="B86" s="6"/>
      <c r="C86" s="6"/>
      <c r="D86" s="6"/>
      <c r="E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1:41" s="2" customFormat="1" x14ac:dyDescent="0.25">
      <c r="A87" s="6"/>
      <c r="B87" s="6"/>
      <c r="C87" s="6"/>
      <c r="D87" s="6"/>
      <c r="E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1:41" s="2" customFormat="1" x14ac:dyDescent="0.25">
      <c r="A88" s="6"/>
      <c r="B88" s="6"/>
      <c r="C88" s="6"/>
      <c r="D88" s="6"/>
      <c r="E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s="2" customFormat="1" x14ac:dyDescent="0.25">
      <c r="A89" s="6"/>
      <c r="B89" s="6"/>
      <c r="C89" s="6"/>
      <c r="D89" s="6"/>
      <c r="E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</sheetData>
  <mergeCells count="47">
    <mergeCell ref="AZ1:BA4"/>
    <mergeCell ref="AW4:AW5"/>
    <mergeCell ref="AV4:AV5"/>
    <mergeCell ref="AU4:AU5"/>
    <mergeCell ref="AS4:AS5"/>
    <mergeCell ref="AP2:AR3"/>
    <mergeCell ref="AS3:AV3"/>
    <mergeCell ref="AW3:AY3"/>
    <mergeCell ref="AT4:AT5"/>
    <mergeCell ref="AR4:AR5"/>
    <mergeCell ref="AQ4:AQ5"/>
    <mergeCell ref="AP4:AP5"/>
    <mergeCell ref="AY4:AY5"/>
    <mergeCell ref="AX4:AX5"/>
    <mergeCell ref="AL4:AM4"/>
    <mergeCell ref="AN4:AO4"/>
    <mergeCell ref="A1:A5"/>
    <mergeCell ref="B2:G3"/>
    <mergeCell ref="H3:O3"/>
    <mergeCell ref="P3:U3"/>
    <mergeCell ref="V2:AA3"/>
    <mergeCell ref="AB3:AI3"/>
    <mergeCell ref="AJ3:AO3"/>
    <mergeCell ref="AB4:AC4"/>
    <mergeCell ref="AD4:AE4"/>
    <mergeCell ref="AF4:AG4"/>
    <mergeCell ref="AH4:AI4"/>
    <mergeCell ref="AJ4:AK4"/>
    <mergeCell ref="T4:U4"/>
    <mergeCell ref="V4:W4"/>
    <mergeCell ref="X4:Y4"/>
    <mergeCell ref="Z4:AA4"/>
    <mergeCell ref="J4:K4"/>
    <mergeCell ref="L4:M4"/>
    <mergeCell ref="N4:O4"/>
    <mergeCell ref="P4:Q4"/>
    <mergeCell ref="R4:S4"/>
    <mergeCell ref="B4:C4"/>
    <mergeCell ref="D4:E4"/>
    <mergeCell ref="F4:G4"/>
    <mergeCell ref="H4:I4"/>
    <mergeCell ref="B1:U1"/>
    <mergeCell ref="V1:AO1"/>
    <mergeCell ref="AP1:AY1"/>
    <mergeCell ref="H2:U2"/>
    <mergeCell ref="AB2:AO2"/>
    <mergeCell ref="AS2:AY2"/>
  </mergeCells>
  <conditionalFormatting sqref="AP6:AY42 AS43:AY43 AP43:AR59">
    <cfRule type="colorScale" priority="13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6:BK59">
    <cfRule type="cellIs" dxfId="3" priority="5" operator="between">
      <formula>0.05</formula>
      <formula>0.1</formula>
    </cfRule>
    <cfRule type="cellIs" dxfId="2" priority="6" operator="lessThan">
      <formula>0.05</formula>
    </cfRule>
  </conditionalFormatting>
  <conditionalFormatting sqref="AP60:AY60 AS44:AY59">
    <cfRule type="colorScale" priority="123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Z6:BA59">
    <cfRule type="cellIs" dxfId="1" priority="1" operator="between">
      <formula>0.05</formula>
      <formula>0.1</formula>
    </cfRule>
    <cfRule type="cellIs" dxfId="0" priority="2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Legend</vt:lpstr>
      <vt:lpstr>1-LuA BC</vt:lpstr>
      <vt:lpstr>2-TN BC</vt:lpstr>
      <vt:lpstr>3-LuB BC</vt:lpstr>
      <vt:lpstr>4-OC</vt:lpstr>
      <vt:lpstr>5-HNC</vt:lpstr>
      <vt:lpstr>6-PC</vt:lpstr>
      <vt:lpstr>7-mouse GBM</vt:lpstr>
      <vt:lpstr>8- BC cell lines</vt:lpstr>
      <vt:lpstr>9- PC cell lines</vt:lpstr>
      <vt:lpstr>10- mouse GBM cell lines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Noberini</dc:creator>
  <cp:lastModifiedBy>Noberini Roberta</cp:lastModifiedBy>
  <dcterms:created xsi:type="dcterms:W3CDTF">2019-01-22T16:17:08Z</dcterms:created>
  <dcterms:modified xsi:type="dcterms:W3CDTF">2019-05-03T12:43:12Z</dcterms:modified>
</cp:coreProperties>
</file>