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730"/>
  <workbookPr autoCompressPictures="0"/>
  <mc:AlternateContent xmlns:mc="http://schemas.openxmlformats.org/markup-compatibility/2006">
    <mc:Choice Requires="x15">
      <x15ac:absPath xmlns:x15ac="http://schemas.microsoft.com/office/spreadsheetml/2010/11/ac" url="C:\Users\Cosmina Vilau\OneDrive\MDPI\Manuscripts\1 - Precheck\cancers-809741\after minor\final layout\for proofs\cancers-809741 Supplementary Material\"/>
    </mc:Choice>
  </mc:AlternateContent>
  <xr:revisionPtr revIDLastSave="0" documentId="13_ncr:1_{310C16AD-992F-42B3-8F2E-030C3AC6F6C8}" xr6:coauthVersionLast="45" xr6:coauthVersionMax="45" xr10:uidLastSave="{00000000-0000-0000-0000-000000000000}"/>
  <bookViews>
    <workbookView xWindow="28680" yWindow="-120" windowWidth="29040" windowHeight="15840" xr2:uid="{00000000-000D-0000-FFFF-FFFF00000000}"/>
  </bookViews>
  <sheets>
    <sheet name=" Table S1" sheetId="1" r:id="rId1"/>
    <sheet name="Table S2" sheetId="2" r:id="rId2"/>
    <sheet name="Table S3" sheetId="6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D4" i="6" l="1"/>
  <c r="D5" i="6"/>
  <c r="D6" i="6"/>
  <c r="D8" i="6"/>
  <c r="E8" i="6" s="1"/>
  <c r="D9" i="6"/>
  <c r="E9" i="6"/>
  <c r="D10" i="6"/>
  <c r="E10" i="6"/>
</calcChain>
</file>

<file path=xl/sharedStrings.xml><?xml version="1.0" encoding="utf-8"?>
<sst xmlns="http://schemas.openxmlformats.org/spreadsheetml/2006/main" count="318" uniqueCount="192">
  <si>
    <t>Gene</t>
  </si>
  <si>
    <t>Chrom_Pos_Ref_Alt</t>
  </si>
  <si>
    <t>Exonic Classification</t>
  </si>
  <si>
    <t>CADD_PHRED score</t>
  </si>
  <si>
    <t>Domain</t>
  </si>
  <si>
    <t>nonsynonymous SNV</t>
  </si>
  <si>
    <t>EPYC</t>
  </si>
  <si>
    <t>12_91365726_C_G</t>
  </si>
  <si>
    <t>Leucine-rich repeat</t>
  </si>
  <si>
    <t>SPOCK1</t>
  </si>
  <si>
    <t>5_136448179_G_A</t>
  </si>
  <si>
    <t>Proteinase inhibitor I1, Kazal</t>
  </si>
  <si>
    <t>MYBPC1</t>
  </si>
  <si>
    <t>12_102046527_A_G</t>
  </si>
  <si>
    <t>Immunoglobulin subtype</t>
  </si>
  <si>
    <t>ACSS3</t>
  </si>
  <si>
    <t>12_81593172_T_G</t>
  </si>
  <si>
    <t>AMP-dependent synthetase/ligase</t>
  </si>
  <si>
    <t>NRP1</t>
  </si>
  <si>
    <t>10_33469205_G_C</t>
  </si>
  <si>
    <t>Neuropilin-1, C-terminal</t>
  </si>
  <si>
    <t>POT1</t>
  </si>
  <si>
    <t>7_124532359_C_A</t>
  </si>
  <si>
    <t>Nucleic acid-binding, OB-fold</t>
  </si>
  <si>
    <t>Intolerance scores (%)</t>
  </si>
  <si>
    <t>Variant Details</t>
  </si>
  <si>
    <t>Deleteriousness Scores (%)</t>
  </si>
  <si>
    <t>GeneDesc</t>
  </si>
  <si>
    <t>protection of telomeres 1</t>
  </si>
  <si>
    <t>acyl-CoA synthetase short-chain family member 3</t>
  </si>
  <si>
    <t>sparc/osteonectin, cwcv and kazal-like domains proteoglycan (testican) 1</t>
  </si>
  <si>
    <t>myosin binding protein C, slow type</t>
  </si>
  <si>
    <t>neuropilin 1</t>
  </si>
  <si>
    <t>epiphycan</t>
  </si>
  <si>
    <t>ExAC_mis_z</t>
  </si>
  <si>
    <t>ExAC_pLI</t>
  </si>
  <si>
    <t>ExAC_pLI_word</t>
  </si>
  <si>
    <t>Tolerant</t>
  </si>
  <si>
    <t>Intolerant</t>
  </si>
  <si>
    <t>SIFT_pred</t>
  </si>
  <si>
    <t>Damaging</t>
  </si>
  <si>
    <t>Probably Damaging</t>
  </si>
  <si>
    <t>Deleterious</t>
  </si>
  <si>
    <t>Disease Causing</t>
  </si>
  <si>
    <t>High</t>
  </si>
  <si>
    <t>Tolerated</t>
  </si>
  <si>
    <t>Low</t>
  </si>
  <si>
    <t>Possibly Damaging</t>
  </si>
  <si>
    <t>Medium</t>
  </si>
  <si>
    <t>Neutral</t>
  </si>
  <si>
    <t>Benign</t>
  </si>
  <si>
    <t>IntoleranceScore LocalControl</t>
  </si>
  <si>
    <t>Polyphen2 HDIV rankscore</t>
  </si>
  <si>
    <t>Polyphen2 HDIV pred</t>
  </si>
  <si>
    <t>Polyphen2 HVAR rankscore</t>
  </si>
  <si>
    <t>Polyphen2 HVAR pred</t>
  </si>
  <si>
    <t>LRT converted rankscore</t>
  </si>
  <si>
    <t>LRT pred</t>
  </si>
  <si>
    <t>MutationTaster converted rankscore</t>
  </si>
  <si>
    <t>MutationTaster pred</t>
  </si>
  <si>
    <t>MutationAssessor rankscore</t>
  </si>
  <si>
    <t>MutationAssessor pred</t>
  </si>
  <si>
    <t>FATHMM rankscore</t>
  </si>
  <si>
    <t>FATHMM pred</t>
  </si>
  <si>
    <t>MetaSVM rankscore</t>
  </si>
  <si>
    <t>MetaSVM pred</t>
  </si>
  <si>
    <t>MetaLR rankscore</t>
  </si>
  <si>
    <t>MetaLR pred</t>
  </si>
  <si>
    <t>PROVEAN converted rankscore</t>
  </si>
  <si>
    <t>PROVEAN pred</t>
  </si>
  <si>
    <t>IntoleranceScore PlosGenetics</t>
  </si>
  <si>
    <t>IntoleranceScore ExAC</t>
  </si>
  <si>
    <t>SIFT converted rankscore</t>
  </si>
  <si>
    <t>GERP++_RS</t>
  </si>
  <si>
    <t>phyloP100way vertebrate</t>
  </si>
  <si>
    <t>phastCons100way vertebrate</t>
  </si>
  <si>
    <t>Intolerance Scores</t>
  </si>
  <si>
    <t>Deleteriousness Scores</t>
  </si>
  <si>
    <t xml:space="preserve">Conservation Scores </t>
  </si>
  <si>
    <t>S.No</t>
  </si>
  <si>
    <t>Genomic coordinate (hg19)</t>
  </si>
  <si>
    <t>Substitution</t>
  </si>
  <si>
    <t>Protein change</t>
  </si>
  <si>
    <t>Mutation type</t>
  </si>
  <si>
    <t>Cancer type</t>
  </si>
  <si>
    <t>Source</t>
  </si>
  <si>
    <t>Chr7:g.124532359</t>
  </si>
  <si>
    <t>C&gt;A</t>
  </si>
  <si>
    <t>p.V29L</t>
  </si>
  <si>
    <t>OB1</t>
  </si>
  <si>
    <t>Missense</t>
  </si>
  <si>
    <t>Non-medullary thyroid cancer</t>
  </si>
  <si>
    <t>Current study</t>
  </si>
  <si>
    <t>chr7:g.124503682</t>
  </si>
  <si>
    <t>T &gt; C</t>
  </si>
  <si>
    <t>p.K90E</t>
  </si>
  <si>
    <t>Melanoma, thyroid cancer</t>
  </si>
  <si>
    <t>Wilson et al. (2017)</t>
  </si>
  <si>
    <t>chr7:g.124499043</t>
  </si>
  <si>
    <t>C&gt;T</t>
  </si>
  <si>
    <t>p.D224N</t>
  </si>
  <si>
    <t>OB2</t>
  </si>
  <si>
    <t>Hodgkin lymphoma</t>
  </si>
  <si>
    <t>McMaster et al. (2018)</t>
  </si>
  <si>
    <t>chr7:g.124532338</t>
  </si>
  <si>
    <t xml:space="preserve"> A&gt;G</t>
  </si>
  <si>
    <t>p.Y36H</t>
  </si>
  <si>
    <t xml:space="preserve">chr7:g.124510987 </t>
  </si>
  <si>
    <t>A&gt;G</t>
  </si>
  <si>
    <t>p.I78T</t>
  </si>
  <si>
    <t>missense</t>
  </si>
  <si>
    <t>Melanoma</t>
  </si>
  <si>
    <t>Potrony et al. (2019)</t>
  </si>
  <si>
    <t>chr7:g.124510965</t>
  </si>
  <si>
    <t>p.K85K</t>
  </si>
  <si>
    <t>Synonymous, affecting splicing site</t>
  </si>
  <si>
    <t>chr7:g.124482994</t>
  </si>
  <si>
    <t>p.E344*</t>
  </si>
  <si>
    <t>Telomere/TPP1 binding</t>
  </si>
  <si>
    <t>Nonsense</t>
  </si>
  <si>
    <t>chr7:g.124465306</t>
  </si>
  <si>
    <t>p.D598N</t>
  </si>
  <si>
    <t>Missense, affecting splicing site</t>
  </si>
  <si>
    <t>chr7:g.124503667</t>
  </si>
  <si>
    <t xml:space="preserve">C&gt;A </t>
  </si>
  <si>
    <t>p.G95C</t>
  </si>
  <si>
    <t xml:space="preserve">Glioma </t>
  </si>
  <si>
    <t>Bainbridge et al. (2015)</t>
  </si>
  <si>
    <t>chr7:g.124481048</t>
  </si>
  <si>
    <t>p.E450X</t>
  </si>
  <si>
    <t>chr7:g.124464068</t>
  </si>
  <si>
    <t xml:space="preserve">TTA&gt;T </t>
  </si>
  <si>
    <t>p.D617Efs*8</t>
  </si>
  <si>
    <t>frameshift</t>
  </si>
  <si>
    <t>chr7:g.124503684</t>
  </si>
  <si>
    <t>T&gt;C</t>
  </si>
  <si>
    <t>p.Y89C</t>
  </si>
  <si>
    <t>Robles-Espinoza et al. (2014)</t>
  </si>
  <si>
    <t>chr7:g.124465412</t>
  </si>
  <si>
    <t>–</t>
  </si>
  <si>
    <t>intronic splice acceptor</t>
  </si>
  <si>
    <t>chr7:g.124503670</t>
  </si>
  <si>
    <t>G&gt;C</t>
  </si>
  <si>
    <t>p.Q94E</t>
  </si>
  <si>
    <t>chr7:g.124493077</t>
  </si>
  <si>
    <t>p.R273L</t>
  </si>
  <si>
    <t>chr7:g.124503540</t>
  </si>
  <si>
    <t>p.R137H</t>
  </si>
  <si>
    <t>Shi et al. (2014)</t>
  </si>
  <si>
    <t>chr7:g.124493086</t>
  </si>
  <si>
    <t>p.S270N</t>
  </si>
  <si>
    <t>chr7:g.124469308</t>
  </si>
  <si>
    <t>C&gt;G</t>
  </si>
  <si>
    <t>p.A532P</t>
  </si>
  <si>
    <t>chr7:g.124464052</t>
  </si>
  <si>
    <t>p.Q623H</t>
  </si>
  <si>
    <t>chr7:g.124481233 </t>
  </si>
  <si>
    <t>N/A </t>
  </si>
  <si>
    <t>Splice acceptor </t>
  </si>
  <si>
    <t>Chronic lymphocytic leukemia</t>
  </si>
  <si>
    <t>Speedy et al. (2016)</t>
  </si>
  <si>
    <t>chr7:g.124532337</t>
  </si>
  <si>
    <t>p.Y36C </t>
  </si>
  <si>
    <t>Missense </t>
  </si>
  <si>
    <t>chr7:g.124482952_124482953 </t>
  </si>
  <si>
    <t>insA</t>
  </si>
  <si>
    <t>p.Q358SfsTer13 </t>
  </si>
  <si>
    <t>Frameshift </t>
  </si>
  <si>
    <t>chr7:g.124482897</t>
  </si>
  <si>
    <t>p.Q376R </t>
  </si>
  <si>
    <t xml:space="preserve">chr7:124503601 </t>
  </si>
  <si>
    <t>G&gt;A</t>
  </si>
  <si>
    <t>p.R117C</t>
  </si>
  <si>
    <t>Cardiac angiosarcoma</t>
  </si>
  <si>
    <t>Calvete et al. (2015)</t>
  </si>
  <si>
    <t>Table S1. Short-listed variants with scores</t>
  </si>
  <si>
    <t>pHA-POT/pBeta-actin</t>
  </si>
  <si>
    <t>MUT</t>
  </si>
  <si>
    <t>WT</t>
  </si>
  <si>
    <t>NG</t>
  </si>
  <si>
    <t>pot</t>
    <phoneticPr fontId="0" type="noConversion"/>
  </si>
  <si>
    <t>MUT</t>
    <phoneticPr fontId="0" type="noConversion"/>
  </si>
  <si>
    <t>WT</t>
    <phoneticPr fontId="0" type="noConversion"/>
  </si>
  <si>
    <t>NG</t>
    <phoneticPr fontId="0" type="noConversion"/>
  </si>
  <si>
    <t>pHA-POT/pBeta-actin</t>
    <phoneticPr fontId="0" type="noConversion"/>
  </si>
  <si>
    <t xml:space="preserve">POT </t>
  </si>
  <si>
    <t xml:space="preserve">nornallise </t>
    <phoneticPr fontId="0" type="noConversion"/>
  </si>
  <si>
    <t>percent</t>
    <phoneticPr fontId="0" type="noConversion"/>
  </si>
  <si>
    <t>area</t>
    <phoneticPr fontId="0" type="noConversion"/>
  </si>
  <si>
    <t>actin</t>
  </si>
  <si>
    <r>
      <t xml:space="preserve">Table S3: </t>
    </r>
    <r>
      <rPr>
        <b/>
        <i/>
        <sz val="11"/>
        <color theme="1"/>
        <rFont val="Calibri"/>
        <family val="2"/>
        <scheme val="minor"/>
      </rPr>
      <t>POT1</t>
    </r>
    <r>
      <rPr>
        <b/>
        <sz val="11"/>
        <color theme="1"/>
        <rFont val="Calibri"/>
        <family val="2"/>
        <scheme val="minor"/>
      </rPr>
      <t xml:space="preserve"> Westernblot intensity</t>
    </r>
  </si>
  <si>
    <r>
      <t xml:space="preserve">Table S2. Known </t>
    </r>
    <r>
      <rPr>
        <b/>
        <i/>
        <sz val="11"/>
        <color theme="1"/>
        <rFont val="Calibri"/>
        <family val="2"/>
        <scheme val="minor"/>
      </rPr>
      <t>POT1</t>
    </r>
    <r>
      <rPr>
        <b/>
        <sz val="11"/>
        <color theme="1"/>
        <rFont val="Calibri"/>
        <family val="2"/>
        <scheme val="minor"/>
      </rPr>
      <t xml:space="preserve"> germline variants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</si>
</sst>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2"/>
      <color rgb="FF000000"/>
      <name val="Times New Roman"/>
      <family val="1"/>
    </font>
    <font>
      <sz val="11"/>
      <color theme="1"/>
      <name val="Calibri"/>
      <family val="2"/>
      <charset val="134"/>
      <scheme val="minor"/>
    </font>
    <font>
      <b/>
      <sz val="11"/>
      <color rgb="FFFF0000"/>
      <name val="Calibri"/>
      <family val="3"/>
      <charset val="134"/>
      <scheme val="minor"/>
    </font>
    <font>
      <b/>
      <sz val="11"/>
      <color theme="1"/>
      <name val="Calibri"/>
      <family val="3"/>
      <charset val="134"/>
      <scheme val="minor"/>
    </font>
    <font>
      <b/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theme="0" tint="-0.14999847407452621"/>
      </patternFill>
    </fill>
    <fill>
      <patternFill patternType="solid">
        <fgColor rgb="FFF3FAFF"/>
        <bgColor indexed="64"/>
      </patternFill>
    </fill>
    <fill>
      <patternFill patternType="solid">
        <fgColor rgb="FFE5FFE5"/>
        <bgColor indexed="64"/>
      </patternFill>
    </fill>
    <fill>
      <patternFill patternType="solid">
        <fgColor rgb="FFFFFFD5"/>
        <bgColor indexed="64"/>
      </patternFill>
    </fill>
    <fill>
      <patternFill patternType="solid">
        <fgColor rgb="FFFFDDDD"/>
        <bgColor indexed="64"/>
      </patternFill>
    </fill>
    <fill>
      <patternFill patternType="solid">
        <fgColor rgb="FFD9D9D9"/>
        <bgColor rgb="FFD9D9D9"/>
      </patternFill>
    </fill>
  </fills>
  <borders count="6">
    <border>
      <left/>
      <right/>
      <top/>
      <bottom/>
      <diagonal/>
    </border>
    <border>
      <left/>
      <right/>
      <top style="thin">
        <color theme="1"/>
      </top>
      <bottom style="thin">
        <color theme="1"/>
      </bottom>
      <diagonal/>
    </border>
    <border>
      <left/>
      <right/>
      <top/>
      <bottom style="thin">
        <color theme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theme="1"/>
      </bottom>
      <diagonal/>
    </border>
    <border>
      <left/>
      <right style="thin">
        <color auto="1"/>
      </right>
      <top style="thin">
        <color theme="1"/>
      </top>
      <bottom style="thin">
        <color theme="1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11" fillId="0" borderId="0">
      <alignment vertical="center"/>
    </xf>
  </cellStyleXfs>
  <cellXfs count="55">
    <xf numFmtId="0" fontId="0" fillId="0" borderId="0" xfId="0"/>
    <xf numFmtId="0" fontId="0" fillId="0" borderId="0" xfId="0" applyBorder="1"/>
    <xf numFmtId="0" fontId="0" fillId="0" borderId="0" xfId="0" applyBorder="1" applyAlignment="1">
      <alignment wrapText="1"/>
    </xf>
    <xf numFmtId="0" fontId="1" fillId="6" borderId="1" xfId="0" applyFont="1" applyFill="1" applyBorder="1" applyAlignment="1">
      <alignment wrapText="1"/>
    </xf>
    <xf numFmtId="0" fontId="0" fillId="0" borderId="0" xfId="0" applyAlignment="1">
      <alignment horizontal="left"/>
    </xf>
    <xf numFmtId="0" fontId="0" fillId="0" borderId="2" xfId="0" applyFont="1" applyBorder="1" applyAlignment="1">
      <alignment horizontal="left"/>
    </xf>
    <xf numFmtId="0" fontId="0" fillId="3" borderId="0" xfId="0" applyFill="1" applyBorder="1" applyAlignment="1">
      <alignment horizontal="left" wrapText="1"/>
    </xf>
    <xf numFmtId="0" fontId="1" fillId="3" borderId="0" xfId="0" applyFont="1" applyFill="1" applyBorder="1" applyAlignment="1">
      <alignment horizontal="left" wrapText="1"/>
    </xf>
    <xf numFmtId="0" fontId="0" fillId="4" borderId="0" xfId="0" applyFill="1" applyBorder="1" applyAlignment="1">
      <alignment horizontal="left" wrapText="1"/>
    </xf>
    <xf numFmtId="0" fontId="1" fillId="5" borderId="0" xfId="0" applyFont="1" applyFill="1" applyBorder="1" applyAlignment="1">
      <alignment horizontal="left" wrapText="1"/>
    </xf>
    <xf numFmtId="0" fontId="0" fillId="5" borderId="0" xfId="0" applyFill="1" applyBorder="1" applyAlignment="1">
      <alignment horizontal="left" wrapText="1"/>
    </xf>
    <xf numFmtId="0" fontId="1" fillId="6" borderId="5" xfId="0" applyFont="1" applyFill="1" applyBorder="1" applyAlignment="1">
      <alignment wrapText="1"/>
    </xf>
    <xf numFmtId="0" fontId="0" fillId="2" borderId="0" xfId="0" applyFont="1" applyFill="1" applyBorder="1" applyAlignment="1">
      <alignment horizontal="left"/>
    </xf>
    <xf numFmtId="0" fontId="0" fillId="2" borderId="3" xfId="0" applyFont="1" applyFill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3" xfId="0" applyFont="1" applyBorder="1" applyAlignment="1">
      <alignment horizontal="left"/>
    </xf>
    <xf numFmtId="0" fontId="0" fillId="0" borderId="4" xfId="0" applyFont="1" applyBorder="1" applyAlignment="1">
      <alignment horizontal="left"/>
    </xf>
    <xf numFmtId="0" fontId="1" fillId="5" borderId="5" xfId="0" applyFont="1" applyFill="1" applyBorder="1" applyAlignment="1">
      <alignment wrapText="1"/>
    </xf>
    <xf numFmtId="0" fontId="0" fillId="0" borderId="0" xfId="0" applyBorder="1" applyAlignment="1">
      <alignment horizontal="left"/>
    </xf>
    <xf numFmtId="0" fontId="0" fillId="0" borderId="0" xfId="0" applyFill="1" applyBorder="1" applyAlignment="1">
      <alignment horizontal="left"/>
    </xf>
    <xf numFmtId="0" fontId="0" fillId="4" borderId="3" xfId="0" applyFill="1" applyBorder="1" applyAlignment="1">
      <alignment horizontal="left" wrapText="1"/>
    </xf>
    <xf numFmtId="0" fontId="0" fillId="3" borderId="3" xfId="0" applyFill="1" applyBorder="1" applyAlignment="1">
      <alignment horizontal="left" wrapText="1"/>
    </xf>
    <xf numFmtId="0" fontId="0" fillId="0" borderId="3" xfId="0" applyBorder="1" applyAlignment="1">
      <alignment horizontal="center"/>
    </xf>
    <xf numFmtId="0" fontId="5" fillId="0" borderId="0" xfId="0" applyFont="1" applyBorder="1" applyAlignment="1">
      <alignment horizontal="left"/>
    </xf>
    <xf numFmtId="0" fontId="5" fillId="0" borderId="3" xfId="0" applyFont="1" applyBorder="1" applyAlignment="1">
      <alignment horizontal="center"/>
    </xf>
    <xf numFmtId="0" fontId="5" fillId="0" borderId="0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0" fontId="6" fillId="2" borderId="0" xfId="0" applyFont="1" applyFill="1" applyBorder="1" applyAlignment="1">
      <alignment horizontal="left"/>
    </xf>
    <xf numFmtId="0" fontId="7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5" fillId="7" borderId="0" xfId="0" applyFont="1" applyFill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0" fontId="10" fillId="0" borderId="0" xfId="0" applyFont="1"/>
    <xf numFmtId="0" fontId="1" fillId="0" borderId="0" xfId="0" applyFont="1"/>
    <xf numFmtId="0" fontId="2" fillId="4" borderId="0" xfId="0" applyFont="1" applyFill="1" applyBorder="1" applyAlignment="1">
      <alignment horizontal="center"/>
    </xf>
    <xf numFmtId="0" fontId="2" fillId="4" borderId="3" xfId="0" applyFont="1" applyFill="1" applyBorder="1" applyAlignment="1">
      <alignment horizontal="center"/>
    </xf>
    <xf numFmtId="0" fontId="2" fillId="5" borderId="0" xfId="0" applyFont="1" applyFill="1" applyBorder="1" applyAlignment="1">
      <alignment horizontal="center"/>
    </xf>
    <xf numFmtId="0" fontId="2" fillId="5" borderId="3" xfId="0" applyFont="1" applyFill="1" applyBorder="1" applyAlignment="1">
      <alignment horizontal="center"/>
    </xf>
    <xf numFmtId="0" fontId="2" fillId="6" borderId="0" xfId="0" applyFont="1" applyFill="1" applyBorder="1" applyAlignment="1">
      <alignment horizontal="center"/>
    </xf>
    <xf numFmtId="0" fontId="2" fillId="6" borderId="3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11" fillId="0" borderId="0" xfId="3">
      <alignment vertical="center"/>
    </xf>
    <xf numFmtId="0" fontId="12" fillId="0" borderId="0" xfId="3" applyFont="1">
      <alignment vertical="center"/>
    </xf>
    <xf numFmtId="0" fontId="13" fillId="0" borderId="0" xfId="3" applyFont="1">
      <alignment vertical="center"/>
    </xf>
    <xf numFmtId="0" fontId="1" fillId="0" borderId="0" xfId="3" applyFont="1">
      <alignment vertical="center"/>
    </xf>
  </cellXfs>
  <cellStyles count="4">
    <cellStyle name="Followed Hyperlink" xfId="2" builtinId="9" hidden="1"/>
    <cellStyle name="Hyperlink" xfId="1" builtinId="8" hidden="1"/>
    <cellStyle name="Normal" xfId="0" builtinId="0"/>
    <cellStyle name="Normal 2" xfId="3" xr:uid="{64B4CB52-5CE8-4C5C-9397-01DD180377BB}"/>
  </cellStyles>
  <dxfs count="36"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indexed="65"/>
        </patternFill>
      </fill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border outline="0">
        <left style="thin">
          <color auto="1"/>
        </left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  <border outline="0">
        <left style="thin">
          <color auto="1"/>
        </left>
      </border>
    </dxf>
    <dxf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alignment horizontal="left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fill>
        <patternFill patternType="solid">
          <fgColor theme="0" tint="-0.14999847407452621"/>
          <bgColor theme="0" tint="-0.14999847407452621"/>
        </patternFill>
      </fill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alignment horizontal="left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3FAFF"/>
      <color rgb="FFE5FFE5"/>
      <color rgb="FFFFFFD5"/>
      <color rgb="FFFFDDDD"/>
      <color rgb="FFFFEFFF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'Table S3'!$B$14</c:f>
              <c:strCache>
                <c:ptCount val="1"/>
                <c:pt idx="0">
                  <c:v>pHA-POT/pBeta-actin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'Table S3'!$C$13:$E$13</c:f>
              <c:strCache>
                <c:ptCount val="3"/>
                <c:pt idx="0">
                  <c:v>NG</c:v>
                </c:pt>
                <c:pt idx="1">
                  <c:v>WT</c:v>
                </c:pt>
                <c:pt idx="2">
                  <c:v>MUT</c:v>
                </c:pt>
              </c:strCache>
            </c:strRef>
          </c:cat>
          <c:val>
            <c:numRef>
              <c:f>'Table S3'!$C$14:$E$14</c:f>
              <c:numCache>
                <c:formatCode>General</c:formatCode>
                <c:ptCount val="3"/>
                <c:pt idx="0">
                  <c:v>0</c:v>
                </c:pt>
                <c:pt idx="1">
                  <c:v>1</c:v>
                </c:pt>
                <c:pt idx="2">
                  <c:v>0.86456483026200293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26F-4186-AB4D-F4EBA92ABC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1225296943"/>
        <c:axId val="1225304015"/>
      </c:barChart>
      <c:catAx>
        <c:axId val="1225296943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304015"/>
        <c:crosses val="autoZero"/>
        <c:auto val="1"/>
        <c:lblAlgn val="ctr"/>
        <c:lblOffset val="100"/>
        <c:noMultiLvlLbl val="0"/>
      </c:catAx>
      <c:valAx>
        <c:axId val="122530401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25296943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176212</xdr:colOff>
      <xdr:row>3</xdr:row>
      <xdr:rowOff>9525</xdr:rowOff>
    </xdr:from>
    <xdr:to>
      <xdr:col>12</xdr:col>
      <xdr:colOff>633412</xdr:colOff>
      <xdr:row>18</xdr:row>
      <xdr:rowOff>38100</xdr:rowOff>
    </xdr:to>
    <xdr:graphicFrame macro="">
      <xdr:nvGraphicFramePr>
        <xdr:cNvPr id="2" name="图表 4">
          <a:extLst>
            <a:ext uri="{FF2B5EF4-FFF2-40B4-BE49-F238E27FC236}">
              <a16:creationId xmlns:a16="http://schemas.microsoft.com/office/drawing/2014/main" id="{AEF290C8-866E-4D03-998B-9FAD011CD95C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0000000}" name="Tabelle2" displayName="Tabelle2" ref="A3:AH9" totalsRowShown="0" headerRowDxfId="35" dataDxfId="34">
  <tableColumns count="34">
    <tableColumn id="1" xr3:uid="{00000000-0010-0000-0000-000001000000}" name="S.No" dataDxfId="33"/>
    <tableColumn id="2" xr3:uid="{00000000-0010-0000-0000-000002000000}" name="Gene" dataDxfId="32"/>
    <tableColumn id="3" xr3:uid="{00000000-0010-0000-0000-000003000000}" name="Chrom_Pos_Ref_Alt" dataDxfId="31"/>
    <tableColumn id="4" xr3:uid="{00000000-0010-0000-0000-000004000000}" name="Exonic Classification" dataDxfId="30"/>
    <tableColumn id="37" xr3:uid="{00000000-0010-0000-0000-000025000000}" name="Domain" dataDxfId="29"/>
    <tableColumn id="36" xr3:uid="{00000000-0010-0000-0000-000024000000}" name="GeneDesc" dataDxfId="28"/>
    <tableColumn id="5" xr3:uid="{00000000-0010-0000-0000-000005000000}" name="CADD_PHRED score" dataDxfId="27"/>
    <tableColumn id="14" xr3:uid="{00000000-0010-0000-0000-00000E000000}" name="IntoleranceScore LocalControl" dataDxfId="26"/>
    <tableColumn id="13" xr3:uid="{00000000-0010-0000-0000-00000D000000}" name="IntoleranceScore PlosGenetics" dataDxfId="25"/>
    <tableColumn id="12" xr3:uid="{00000000-0010-0000-0000-00000C000000}" name="IntoleranceScore ExAC" dataDxfId="24"/>
    <tableColumn id="11" xr3:uid="{00000000-0010-0000-0000-00000B000000}" name="ExAC_mis_z" dataDxfId="23"/>
    <tableColumn id="10" xr3:uid="{00000000-0010-0000-0000-00000A000000}" name="ExAC_pLI" dataDxfId="22"/>
    <tableColumn id="9" xr3:uid="{00000000-0010-0000-0000-000009000000}" name="ExAC_pLI_word" dataDxfId="21"/>
    <tableColumn id="6" xr3:uid="{00000000-0010-0000-0000-000006000000}" name="Intolerance scores (%)" dataDxfId="20"/>
    <tableColumn id="7" xr3:uid="{00000000-0010-0000-0000-000007000000}" name="SIFT converted rankscore" dataDxfId="19"/>
    <tableColumn id="8" xr3:uid="{00000000-0010-0000-0000-000008000000}" name="SIFT_pred" dataDxfId="18"/>
    <tableColumn id="15" xr3:uid="{00000000-0010-0000-0000-00000F000000}" name="Polyphen2 HDIV rankscore" dataDxfId="17"/>
    <tableColumn id="16" xr3:uid="{00000000-0010-0000-0000-000010000000}" name="Polyphen2 HDIV pred" dataDxfId="16"/>
    <tableColumn id="17" xr3:uid="{00000000-0010-0000-0000-000011000000}" name="Polyphen2 HVAR rankscore" dataDxfId="15"/>
    <tableColumn id="18" xr3:uid="{00000000-0010-0000-0000-000012000000}" name="Polyphen2 HVAR pred" dataDxfId="14"/>
    <tableColumn id="19" xr3:uid="{00000000-0010-0000-0000-000013000000}" name="LRT converted rankscore" dataDxfId="13"/>
    <tableColumn id="20" xr3:uid="{00000000-0010-0000-0000-000014000000}" name="LRT pred" dataDxfId="12"/>
    <tableColumn id="21" xr3:uid="{00000000-0010-0000-0000-000015000000}" name="MutationTaster converted rankscore" dataDxfId="11"/>
    <tableColumn id="22" xr3:uid="{00000000-0010-0000-0000-000016000000}" name="MutationTaster pred" dataDxfId="10"/>
    <tableColumn id="23" xr3:uid="{00000000-0010-0000-0000-000017000000}" name="MutationAssessor rankscore" dataDxfId="9"/>
    <tableColumn id="24" xr3:uid="{00000000-0010-0000-0000-000018000000}" name="MutationAssessor pred" dataDxfId="8"/>
    <tableColumn id="25" xr3:uid="{00000000-0010-0000-0000-000019000000}" name="FATHMM rankscore" dataDxfId="7"/>
    <tableColumn id="26" xr3:uid="{00000000-0010-0000-0000-00001A000000}" name="FATHMM pred" dataDxfId="6"/>
    <tableColumn id="27" xr3:uid="{00000000-0010-0000-0000-00001B000000}" name="MetaSVM rankscore" dataDxfId="5"/>
    <tableColumn id="28" xr3:uid="{00000000-0010-0000-0000-00001C000000}" name="MetaSVM pred" dataDxfId="4"/>
    <tableColumn id="29" xr3:uid="{00000000-0010-0000-0000-00001D000000}" name="MetaLR rankscore" dataDxfId="3"/>
    <tableColumn id="30" xr3:uid="{00000000-0010-0000-0000-00001E000000}" name="MetaLR pred" dataDxfId="2"/>
    <tableColumn id="34" xr3:uid="{00000000-0010-0000-0000-000022000000}" name="PROVEAN converted rankscore" dataDxfId="1"/>
    <tableColumn id="35" xr3:uid="{00000000-0010-0000-0000-000023000000}" name="PROVEAN pred" dataDxfId="0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L9"/>
  <sheetViews>
    <sheetView tabSelected="1" zoomScale="85" zoomScaleNormal="85" zoomScalePageLayoutView="85" workbookViewId="0">
      <selection activeCell="E20" sqref="E20"/>
    </sheetView>
  </sheetViews>
  <sheetFormatPr defaultColWidth="11.5546875" defaultRowHeight="14.4"/>
  <cols>
    <col min="1" max="1" width="9.44140625" customWidth="1"/>
    <col min="2" max="2" width="8.6640625" bestFit="1" customWidth="1"/>
    <col min="3" max="3" width="19.109375" customWidth="1"/>
    <col min="4" max="6" width="20.109375" customWidth="1"/>
    <col min="7" max="7" width="18.33203125" customWidth="1"/>
    <col min="8" max="8" width="16.33203125" customWidth="1"/>
    <col min="9" max="10" width="15.44140625" customWidth="1"/>
    <col min="11" max="13" width="18.33203125" customWidth="1"/>
    <col min="14" max="14" width="14.44140625" customWidth="1"/>
    <col min="15" max="15" width="14.77734375" customWidth="1"/>
    <col min="16" max="16" width="13.6640625" customWidth="1"/>
    <col min="17" max="17" width="16.109375" customWidth="1"/>
    <col min="18" max="18" width="20" customWidth="1"/>
    <col min="19" max="19" width="16.44140625" customWidth="1"/>
    <col min="20" max="20" width="19" bestFit="1" customWidth="1"/>
    <col min="21" max="21" width="17.109375" customWidth="1"/>
    <col min="23" max="23" width="18.77734375" customWidth="1"/>
    <col min="24" max="24" width="15.77734375" customWidth="1"/>
    <col min="25" max="25" width="16.44140625" customWidth="1"/>
    <col min="26" max="26" width="15.77734375" customWidth="1"/>
    <col min="33" max="33" width="21.33203125" customWidth="1"/>
    <col min="34" max="34" width="14.109375" customWidth="1"/>
    <col min="35" max="35" width="17" customWidth="1"/>
    <col min="36" max="36" width="10.77734375" bestFit="1" customWidth="1"/>
    <col min="37" max="37" width="19.109375" customWidth="1"/>
    <col min="38" max="38" width="17.77734375" customWidth="1"/>
  </cols>
  <sheetData>
    <row r="1" spans="1:38" ht="15.6">
      <c r="A1" s="39" t="s">
        <v>175</v>
      </c>
    </row>
    <row r="2" spans="1:38" s="1" customFormat="1" ht="21">
      <c r="A2" s="47" t="s">
        <v>25</v>
      </c>
      <c r="B2" s="47"/>
      <c r="C2" s="47"/>
      <c r="D2" s="47"/>
      <c r="E2" s="47"/>
      <c r="F2" s="47"/>
      <c r="G2" s="48"/>
      <c r="H2" s="41" t="s">
        <v>76</v>
      </c>
      <c r="I2" s="41"/>
      <c r="J2" s="41"/>
      <c r="K2" s="41"/>
      <c r="L2" s="41"/>
      <c r="M2" s="41"/>
      <c r="N2" s="42"/>
      <c r="O2" s="43" t="s">
        <v>77</v>
      </c>
      <c r="P2" s="43"/>
      <c r="Q2" s="43"/>
      <c r="R2" s="43"/>
      <c r="S2" s="43"/>
      <c r="T2" s="43"/>
      <c r="U2" s="43"/>
      <c r="V2" s="43"/>
      <c r="W2" s="43"/>
      <c r="X2" s="43"/>
      <c r="Y2" s="43"/>
      <c r="Z2" s="43"/>
      <c r="AA2" s="43"/>
      <c r="AB2" s="43"/>
      <c r="AC2" s="43"/>
      <c r="AD2" s="43"/>
      <c r="AE2" s="43"/>
      <c r="AF2" s="43"/>
      <c r="AG2" s="43"/>
      <c r="AH2" s="43"/>
      <c r="AI2" s="44"/>
      <c r="AJ2" s="45" t="s">
        <v>78</v>
      </c>
      <c r="AK2" s="45"/>
      <c r="AL2" s="46"/>
    </row>
    <row r="3" spans="1:38" s="2" customFormat="1" ht="60" customHeight="1">
      <c r="A3" s="6" t="s">
        <v>79</v>
      </c>
      <c r="B3" s="6" t="s">
        <v>0</v>
      </c>
      <c r="C3" s="6" t="s">
        <v>1</v>
      </c>
      <c r="D3" s="6" t="s">
        <v>2</v>
      </c>
      <c r="E3" s="7" t="s">
        <v>4</v>
      </c>
      <c r="F3" s="6" t="s">
        <v>27</v>
      </c>
      <c r="G3" s="21" t="s">
        <v>3</v>
      </c>
      <c r="H3" s="8" t="s">
        <v>51</v>
      </c>
      <c r="I3" s="8" t="s">
        <v>70</v>
      </c>
      <c r="J3" s="8" t="s">
        <v>71</v>
      </c>
      <c r="K3" s="8" t="s">
        <v>34</v>
      </c>
      <c r="L3" s="8" t="s">
        <v>35</v>
      </c>
      <c r="M3" s="8" t="s">
        <v>36</v>
      </c>
      <c r="N3" s="20" t="s">
        <v>24</v>
      </c>
      <c r="O3" s="9" t="s">
        <v>72</v>
      </c>
      <c r="P3" s="9" t="s">
        <v>39</v>
      </c>
      <c r="Q3" s="10" t="s">
        <v>52</v>
      </c>
      <c r="R3" s="10" t="s">
        <v>53</v>
      </c>
      <c r="S3" s="10" t="s">
        <v>54</v>
      </c>
      <c r="T3" s="10" t="s">
        <v>55</v>
      </c>
      <c r="U3" s="10" t="s">
        <v>56</v>
      </c>
      <c r="V3" s="10" t="s">
        <v>57</v>
      </c>
      <c r="W3" s="10" t="s">
        <v>58</v>
      </c>
      <c r="X3" s="10" t="s">
        <v>59</v>
      </c>
      <c r="Y3" s="10" t="s">
        <v>60</v>
      </c>
      <c r="Z3" s="10" t="s">
        <v>61</v>
      </c>
      <c r="AA3" s="10" t="s">
        <v>62</v>
      </c>
      <c r="AB3" s="10" t="s">
        <v>63</v>
      </c>
      <c r="AC3" s="10" t="s">
        <v>64</v>
      </c>
      <c r="AD3" s="10" t="s">
        <v>65</v>
      </c>
      <c r="AE3" s="10" t="s">
        <v>66</v>
      </c>
      <c r="AF3" s="10" t="s">
        <v>67</v>
      </c>
      <c r="AG3" s="10" t="s">
        <v>68</v>
      </c>
      <c r="AH3" s="10" t="s">
        <v>69</v>
      </c>
      <c r="AI3" s="17" t="s">
        <v>26</v>
      </c>
      <c r="AJ3" s="3" t="s">
        <v>73</v>
      </c>
      <c r="AK3" s="3" t="s">
        <v>74</v>
      </c>
      <c r="AL3" s="11" t="s">
        <v>75</v>
      </c>
    </row>
    <row r="4" spans="1:38" s="4" customFormat="1">
      <c r="A4" s="18">
        <v>1</v>
      </c>
      <c r="B4" s="18" t="s">
        <v>15</v>
      </c>
      <c r="C4" s="18" t="s">
        <v>16</v>
      </c>
      <c r="D4" s="18" t="s">
        <v>5</v>
      </c>
      <c r="E4" s="18" t="s">
        <v>17</v>
      </c>
      <c r="F4" s="18" t="s">
        <v>29</v>
      </c>
      <c r="G4" s="22">
        <v>32</v>
      </c>
      <c r="H4" s="18">
        <v>-0.19080332553951199</v>
      </c>
      <c r="I4" s="18">
        <v>-0.42243869940000001</v>
      </c>
      <c r="J4" s="18">
        <v>-0.41527727382166801</v>
      </c>
      <c r="K4" s="18">
        <v>0.29963724040030199</v>
      </c>
      <c r="L4" s="18">
        <v>2.9994075285155502E-11</v>
      </c>
      <c r="M4" s="18" t="s">
        <v>37</v>
      </c>
      <c r="N4" s="22">
        <v>100</v>
      </c>
      <c r="O4" s="18">
        <v>0.90636000000000005</v>
      </c>
      <c r="P4" s="19" t="s">
        <v>40</v>
      </c>
      <c r="Q4" s="19">
        <v>0.89917000000000002</v>
      </c>
      <c r="R4" s="19" t="s">
        <v>41</v>
      </c>
      <c r="S4" s="19">
        <v>0.91635</v>
      </c>
      <c r="T4" s="19" t="s">
        <v>41</v>
      </c>
      <c r="U4" s="19">
        <v>0.85682000000000003</v>
      </c>
      <c r="V4" s="19" t="s">
        <v>42</v>
      </c>
      <c r="W4" s="19">
        <v>0.70825000000000005</v>
      </c>
      <c r="X4" s="19" t="s">
        <v>43</v>
      </c>
      <c r="Y4" s="19">
        <v>0.95850000000000002</v>
      </c>
      <c r="Z4" s="19" t="s">
        <v>44</v>
      </c>
      <c r="AA4" s="19">
        <v>0.41065000000000002</v>
      </c>
      <c r="AB4" s="19" t="s">
        <v>45</v>
      </c>
      <c r="AC4" s="19">
        <v>0.83897999999999995</v>
      </c>
      <c r="AD4" s="19" t="s">
        <v>40</v>
      </c>
      <c r="AE4" s="19">
        <v>0.75670999999999999</v>
      </c>
      <c r="AF4" s="19" t="s">
        <v>45</v>
      </c>
      <c r="AG4" s="19">
        <v>0.99775000000000003</v>
      </c>
      <c r="AH4" s="19" t="s">
        <v>40</v>
      </c>
      <c r="AI4" s="13">
        <v>83</v>
      </c>
      <c r="AJ4" s="12">
        <v>5.75</v>
      </c>
      <c r="AK4" s="12">
        <v>6.9560000000000004</v>
      </c>
      <c r="AL4" s="13">
        <v>1</v>
      </c>
    </row>
    <row r="5" spans="1:38" s="4" customFormat="1">
      <c r="A5" s="18">
        <v>2</v>
      </c>
      <c r="B5" s="18" t="s">
        <v>6</v>
      </c>
      <c r="C5" s="18" t="s">
        <v>7</v>
      </c>
      <c r="D5" s="18" t="s">
        <v>5</v>
      </c>
      <c r="E5" s="18" t="s">
        <v>8</v>
      </c>
      <c r="F5" s="18" t="s">
        <v>33</v>
      </c>
      <c r="G5" s="22">
        <v>27</v>
      </c>
      <c r="H5" s="18">
        <v>5.2496876027297502E-2</v>
      </c>
      <c r="I5" s="18">
        <v>0.50713940079999997</v>
      </c>
      <c r="J5" s="18">
        <v>-6.8944497743116701E-2</v>
      </c>
      <c r="K5" s="18">
        <v>-1.70938786317187</v>
      </c>
      <c r="L5" s="18">
        <v>5.0529732963995999E-5</v>
      </c>
      <c r="M5" s="18" t="s">
        <v>37</v>
      </c>
      <c r="N5" s="22">
        <v>25</v>
      </c>
      <c r="O5" s="18">
        <v>0.70945000000000003</v>
      </c>
      <c r="P5" s="19" t="s">
        <v>40</v>
      </c>
      <c r="Q5" s="19">
        <v>0.89917000000000002</v>
      </c>
      <c r="R5" s="19" t="s">
        <v>41</v>
      </c>
      <c r="S5" s="19">
        <v>0.79108000000000001</v>
      </c>
      <c r="T5" s="19" t="s">
        <v>41</v>
      </c>
      <c r="U5" s="19">
        <v>0.51476999999999995</v>
      </c>
      <c r="V5" s="19" t="s">
        <v>42</v>
      </c>
      <c r="W5" s="19">
        <v>0.70825000000000005</v>
      </c>
      <c r="X5" s="19" t="s">
        <v>43</v>
      </c>
      <c r="Y5" s="19">
        <v>0.27975</v>
      </c>
      <c r="Z5" s="19" t="s">
        <v>46</v>
      </c>
      <c r="AA5" s="19">
        <v>0.5806</v>
      </c>
      <c r="AB5" s="19" t="s">
        <v>45</v>
      </c>
      <c r="AC5" s="19">
        <v>0.65697000000000005</v>
      </c>
      <c r="AD5" s="19" t="s">
        <v>45</v>
      </c>
      <c r="AE5" s="19">
        <v>0.64315999999999995</v>
      </c>
      <c r="AF5" s="19" t="s">
        <v>45</v>
      </c>
      <c r="AG5" s="19">
        <v>0.78890000000000005</v>
      </c>
      <c r="AH5" s="19" t="s">
        <v>40</v>
      </c>
      <c r="AI5" s="15">
        <v>67</v>
      </c>
      <c r="AJ5" s="14">
        <v>6.03</v>
      </c>
      <c r="AK5" s="14">
        <v>3.9729999999999999</v>
      </c>
      <c r="AL5" s="15">
        <v>1</v>
      </c>
    </row>
    <row r="6" spans="1:38" s="4" customFormat="1">
      <c r="A6" s="18">
        <v>3</v>
      </c>
      <c r="B6" s="18" t="s">
        <v>12</v>
      </c>
      <c r="C6" s="18" t="s">
        <v>13</v>
      </c>
      <c r="D6" s="18" t="s">
        <v>5</v>
      </c>
      <c r="E6" s="18" t="s">
        <v>14</v>
      </c>
      <c r="F6" s="18" t="s">
        <v>31</v>
      </c>
      <c r="G6" s="22">
        <v>26</v>
      </c>
      <c r="H6" s="18">
        <v>-0.39430428672289403</v>
      </c>
      <c r="I6" s="18">
        <v>-1.1720551643999999</v>
      </c>
      <c r="J6" s="18">
        <v>-0.71761423055378804</v>
      </c>
      <c r="K6" s="18">
        <v>0.96397778772378695</v>
      </c>
      <c r="L6" s="18">
        <v>0.65792641834285903</v>
      </c>
      <c r="M6" s="18" t="s">
        <v>37</v>
      </c>
      <c r="N6" s="22">
        <v>100</v>
      </c>
      <c r="O6" s="18">
        <v>0.56286000000000003</v>
      </c>
      <c r="P6" s="19" t="s">
        <v>40</v>
      </c>
      <c r="Q6" s="19">
        <v>0.60575000000000001</v>
      </c>
      <c r="R6" s="19" t="s">
        <v>41</v>
      </c>
      <c r="S6" s="19">
        <v>0.62648999999999999</v>
      </c>
      <c r="T6" s="19" t="s">
        <v>47</v>
      </c>
      <c r="U6" s="19">
        <v>0.47093000000000002</v>
      </c>
      <c r="V6" s="19" t="s">
        <v>42</v>
      </c>
      <c r="W6" s="19">
        <v>0.70825000000000005</v>
      </c>
      <c r="X6" s="19" t="s">
        <v>43</v>
      </c>
      <c r="Y6" s="19">
        <v>0.68593000000000004</v>
      </c>
      <c r="Z6" s="19" t="s">
        <v>48</v>
      </c>
      <c r="AA6" s="19">
        <v>0.41065000000000002</v>
      </c>
      <c r="AB6" s="19" t="s">
        <v>45</v>
      </c>
      <c r="AC6" s="19">
        <v>0.65000999999999998</v>
      </c>
      <c r="AD6" s="19" t="s">
        <v>45</v>
      </c>
      <c r="AE6" s="19">
        <v>0.61936999999999998</v>
      </c>
      <c r="AF6" s="19" t="s">
        <v>45</v>
      </c>
      <c r="AG6" s="19">
        <v>0.92156000000000005</v>
      </c>
      <c r="AH6" s="19" t="s">
        <v>40</v>
      </c>
      <c r="AI6" s="13">
        <v>67</v>
      </c>
      <c r="AJ6" s="12">
        <v>5.98</v>
      </c>
      <c r="AK6" s="12">
        <v>8.9619999999999997</v>
      </c>
      <c r="AL6" s="13">
        <v>1</v>
      </c>
    </row>
    <row r="7" spans="1:38" s="4" customFormat="1">
      <c r="A7" s="18">
        <v>4</v>
      </c>
      <c r="B7" s="18" t="s">
        <v>18</v>
      </c>
      <c r="C7" s="18" t="s">
        <v>19</v>
      </c>
      <c r="D7" s="18" t="s">
        <v>5</v>
      </c>
      <c r="E7" s="18" t="s">
        <v>20</v>
      </c>
      <c r="F7" s="18" t="s">
        <v>32</v>
      </c>
      <c r="G7" s="22">
        <v>24</v>
      </c>
      <c r="H7" s="18">
        <v>-1.84634854780018E-2</v>
      </c>
      <c r="I7" s="18">
        <v>-0.48494068540000002</v>
      </c>
      <c r="J7" s="18">
        <v>9.7834466672060902E-2</v>
      </c>
      <c r="K7" s="18">
        <v>0.73244486335583203</v>
      </c>
      <c r="L7" s="18">
        <v>0.99603595314706195</v>
      </c>
      <c r="M7" s="18" t="s">
        <v>38</v>
      </c>
      <c r="N7" s="22">
        <v>75</v>
      </c>
      <c r="O7" s="18">
        <v>0.90636000000000005</v>
      </c>
      <c r="P7" s="19" t="s">
        <v>40</v>
      </c>
      <c r="Q7" s="19">
        <v>0.89917000000000002</v>
      </c>
      <c r="R7" s="19" t="s">
        <v>41</v>
      </c>
      <c r="S7" s="19">
        <v>0.97109999999999996</v>
      </c>
      <c r="T7" s="19" t="s">
        <v>41</v>
      </c>
      <c r="U7" s="19">
        <v>0.85682000000000003</v>
      </c>
      <c r="V7" s="19" t="s">
        <v>42</v>
      </c>
      <c r="W7" s="19">
        <v>0.70825000000000005</v>
      </c>
      <c r="X7" s="19" t="s">
        <v>43</v>
      </c>
      <c r="Y7" s="19">
        <v>0.36671999999999999</v>
      </c>
      <c r="Z7" s="19" t="s">
        <v>46</v>
      </c>
      <c r="AA7" s="19">
        <v>0.95852999999999999</v>
      </c>
      <c r="AB7" s="19" t="s">
        <v>40</v>
      </c>
      <c r="AC7" s="19">
        <v>0.94581999999999999</v>
      </c>
      <c r="AD7" s="19" t="s">
        <v>40</v>
      </c>
      <c r="AE7" s="19">
        <v>0.95433000000000001</v>
      </c>
      <c r="AF7" s="19" t="s">
        <v>40</v>
      </c>
      <c r="AG7" s="19">
        <v>0.62134999999999996</v>
      </c>
      <c r="AH7" s="19" t="s">
        <v>49</v>
      </c>
      <c r="AI7" s="15">
        <v>83</v>
      </c>
      <c r="AJ7" s="14">
        <v>2.99</v>
      </c>
      <c r="AK7" s="14">
        <v>1.498</v>
      </c>
      <c r="AL7" s="15">
        <v>1</v>
      </c>
    </row>
    <row r="8" spans="1:38" s="4" customFormat="1">
      <c r="A8" s="23">
        <v>5</v>
      </c>
      <c r="B8" s="23" t="s">
        <v>21</v>
      </c>
      <c r="C8" s="23" t="s">
        <v>22</v>
      </c>
      <c r="D8" s="23" t="s">
        <v>5</v>
      </c>
      <c r="E8" s="23" t="s">
        <v>23</v>
      </c>
      <c r="F8" s="23" t="s">
        <v>28</v>
      </c>
      <c r="G8" s="24">
        <v>32</v>
      </c>
      <c r="H8" s="23">
        <v>-0.60202425181845398</v>
      </c>
      <c r="I8" s="23">
        <v>4.0529540900000001E-2</v>
      </c>
      <c r="J8" s="23">
        <v>2.7760974146276901E-2</v>
      </c>
      <c r="K8" s="23">
        <v>1.2489991319552201</v>
      </c>
      <c r="L8" s="23">
        <v>0.52272721670326805</v>
      </c>
      <c r="M8" s="23" t="s">
        <v>37</v>
      </c>
      <c r="N8" s="24">
        <v>50</v>
      </c>
      <c r="O8" s="23">
        <v>0.90636000000000005</v>
      </c>
      <c r="P8" s="25" t="s">
        <v>40</v>
      </c>
      <c r="Q8" s="25">
        <v>0.76493999999999995</v>
      </c>
      <c r="R8" s="25" t="s">
        <v>41</v>
      </c>
      <c r="S8" s="25">
        <v>0.78313999999999995</v>
      </c>
      <c r="T8" s="25" t="s">
        <v>41</v>
      </c>
      <c r="U8" s="25">
        <v>0.85682000000000003</v>
      </c>
      <c r="V8" s="25" t="s">
        <v>42</v>
      </c>
      <c r="W8" s="25">
        <v>0.70825000000000005</v>
      </c>
      <c r="X8" s="25" t="s">
        <v>43</v>
      </c>
      <c r="Y8" s="25">
        <v>0.86177999999999999</v>
      </c>
      <c r="Z8" s="25" t="s">
        <v>48</v>
      </c>
      <c r="AA8" s="25">
        <v>0.69806000000000001</v>
      </c>
      <c r="AB8" s="25" t="s">
        <v>45</v>
      </c>
      <c r="AC8" s="25">
        <v>0.85268999999999995</v>
      </c>
      <c r="AD8" s="25" t="s">
        <v>40</v>
      </c>
      <c r="AE8" s="25">
        <v>0.83750999999999998</v>
      </c>
      <c r="AF8" s="25" t="s">
        <v>40</v>
      </c>
      <c r="AG8" s="25">
        <v>0.58494999999999997</v>
      </c>
      <c r="AH8" s="25" t="s">
        <v>40</v>
      </c>
      <c r="AI8" s="26">
        <v>92</v>
      </c>
      <c r="AJ8" s="27">
        <v>5.71</v>
      </c>
      <c r="AK8" s="27">
        <v>4.9740000000000002</v>
      </c>
      <c r="AL8" s="26">
        <v>1</v>
      </c>
    </row>
    <row r="9" spans="1:38" s="4" customFormat="1">
      <c r="A9" s="18">
        <v>6</v>
      </c>
      <c r="B9" s="18" t="s">
        <v>9</v>
      </c>
      <c r="C9" s="18" t="s">
        <v>10</v>
      </c>
      <c r="D9" s="18" t="s">
        <v>5</v>
      </c>
      <c r="E9" s="18" t="s">
        <v>11</v>
      </c>
      <c r="F9" s="18" t="s">
        <v>30</v>
      </c>
      <c r="G9" s="22">
        <v>26</v>
      </c>
      <c r="H9" s="18">
        <v>-1.2924158536772401</v>
      </c>
      <c r="I9" s="18">
        <v>-0.49039759859999998</v>
      </c>
      <c r="J9" s="18">
        <v>-0.374215043628497</v>
      </c>
      <c r="K9" s="18">
        <v>0.51798716874154005</v>
      </c>
      <c r="L9" s="18">
        <v>0.32088644457951598</v>
      </c>
      <c r="M9" s="18" t="s">
        <v>37</v>
      </c>
      <c r="N9" s="22">
        <v>100</v>
      </c>
      <c r="O9" s="18">
        <v>0.62036999999999998</v>
      </c>
      <c r="P9" s="19" t="s">
        <v>40</v>
      </c>
      <c r="Q9" s="19">
        <v>0.42077999999999999</v>
      </c>
      <c r="R9" s="19" t="s">
        <v>47</v>
      </c>
      <c r="S9" s="19">
        <v>0.40782000000000002</v>
      </c>
      <c r="T9" s="19" t="s">
        <v>50</v>
      </c>
      <c r="U9" s="19">
        <v>0.53937999999999997</v>
      </c>
      <c r="V9" s="19" t="s">
        <v>42</v>
      </c>
      <c r="W9" s="19">
        <v>0.34734999999999999</v>
      </c>
      <c r="X9" s="19" t="s">
        <v>43</v>
      </c>
      <c r="Y9" s="19">
        <v>0.71580999999999995</v>
      </c>
      <c r="Z9" s="19" t="s">
        <v>48</v>
      </c>
      <c r="AA9" s="19">
        <v>7.6880000000000004E-2</v>
      </c>
      <c r="AB9" s="19" t="s">
        <v>45</v>
      </c>
      <c r="AC9" s="19">
        <v>6.6E-3</v>
      </c>
      <c r="AD9" s="19" t="s">
        <v>45</v>
      </c>
      <c r="AE9" s="19">
        <v>0.15609000000000001</v>
      </c>
      <c r="AF9" s="19" t="s">
        <v>45</v>
      </c>
      <c r="AG9" s="19">
        <v>0.79908999999999997</v>
      </c>
      <c r="AH9" s="19" t="s">
        <v>40</v>
      </c>
      <c r="AI9" s="16">
        <v>67</v>
      </c>
      <c r="AJ9" s="5">
        <v>5.84</v>
      </c>
      <c r="AK9" s="5">
        <v>6.4880000000000004</v>
      </c>
      <c r="AL9" s="16">
        <v>1</v>
      </c>
    </row>
  </sheetData>
  <mergeCells count="4">
    <mergeCell ref="H2:N2"/>
    <mergeCell ref="O2:AI2"/>
    <mergeCell ref="AJ2:AL2"/>
    <mergeCell ref="A2:G2"/>
  </mergeCells>
  <pageMargins left="0.7" right="0.7" top="0.78740157499999996" bottom="0.78740157499999996" header="0.3" footer="0.3"/>
  <tableParts count="1">
    <tablePart r:id="rId1"/>
  </tableParts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28"/>
  <sheetViews>
    <sheetView workbookViewId="0">
      <selection activeCell="J19" sqref="J19"/>
    </sheetView>
  </sheetViews>
  <sheetFormatPr defaultColWidth="11.5546875" defaultRowHeight="14.4"/>
  <cols>
    <col min="1" max="1" width="19.77734375" customWidth="1"/>
    <col min="4" max="4" width="18.33203125" customWidth="1"/>
    <col min="5" max="5" width="32.6640625" customWidth="1"/>
    <col min="6" max="6" width="27" customWidth="1"/>
    <col min="7" max="7" width="31.44140625" customWidth="1"/>
  </cols>
  <sheetData>
    <row r="1" spans="1:10">
      <c r="A1" s="40" t="s">
        <v>191</v>
      </c>
    </row>
    <row r="3" spans="1:10" ht="28.8">
      <c r="A3" s="28" t="s">
        <v>80</v>
      </c>
      <c r="B3" s="28" t="s">
        <v>81</v>
      </c>
      <c r="C3" s="28" t="s">
        <v>82</v>
      </c>
      <c r="D3" s="28" t="s">
        <v>4</v>
      </c>
      <c r="E3" s="28" t="s">
        <v>83</v>
      </c>
      <c r="F3" s="28" t="s">
        <v>84</v>
      </c>
      <c r="G3" s="29" t="s">
        <v>85</v>
      </c>
      <c r="H3" s="30"/>
      <c r="I3" s="30"/>
      <c r="J3" s="30"/>
    </row>
    <row r="4" spans="1:10">
      <c r="A4" s="31" t="s">
        <v>86</v>
      </c>
      <c r="B4" s="32" t="s">
        <v>87</v>
      </c>
      <c r="C4" s="32" t="s">
        <v>88</v>
      </c>
      <c r="D4" s="32" t="s">
        <v>89</v>
      </c>
      <c r="E4" s="33" t="s">
        <v>90</v>
      </c>
      <c r="F4" s="32" t="s">
        <v>91</v>
      </c>
      <c r="G4" s="32" t="s">
        <v>92</v>
      </c>
      <c r="H4" s="30"/>
      <c r="I4" s="30"/>
      <c r="J4" s="30"/>
    </row>
    <row r="5" spans="1:10">
      <c r="A5" s="34" t="s">
        <v>93</v>
      </c>
      <c r="B5" s="34" t="s">
        <v>94</v>
      </c>
      <c r="C5" s="34" t="s">
        <v>95</v>
      </c>
      <c r="D5" s="34" t="s">
        <v>89</v>
      </c>
      <c r="E5" s="35" t="s">
        <v>90</v>
      </c>
      <c r="F5" s="34" t="s">
        <v>96</v>
      </c>
      <c r="G5" s="34" t="s">
        <v>97</v>
      </c>
      <c r="H5" s="30"/>
      <c r="I5" s="30"/>
      <c r="J5" s="30"/>
    </row>
    <row r="6" spans="1:10">
      <c r="A6" s="34" t="s">
        <v>98</v>
      </c>
      <c r="B6" s="35" t="s">
        <v>99</v>
      </c>
      <c r="C6" s="34" t="s">
        <v>100</v>
      </c>
      <c r="D6" s="34" t="s">
        <v>101</v>
      </c>
      <c r="E6" s="35" t="s">
        <v>90</v>
      </c>
      <c r="F6" s="35" t="s">
        <v>102</v>
      </c>
      <c r="G6" s="50" t="s">
        <v>103</v>
      </c>
      <c r="H6" s="30"/>
      <c r="I6" s="30"/>
      <c r="J6" s="30"/>
    </row>
    <row r="7" spans="1:10">
      <c r="A7" s="36" t="s">
        <v>104</v>
      </c>
      <c r="B7" s="37" t="s">
        <v>105</v>
      </c>
      <c r="C7" s="36" t="s">
        <v>106</v>
      </c>
      <c r="D7" s="34" t="s">
        <v>89</v>
      </c>
      <c r="E7" s="37" t="s">
        <v>90</v>
      </c>
      <c r="F7" s="37" t="s">
        <v>102</v>
      </c>
      <c r="G7" s="50"/>
      <c r="H7" s="38"/>
      <c r="I7" s="38"/>
      <c r="J7" s="38"/>
    </row>
    <row r="8" spans="1:10">
      <c r="A8" s="34" t="s">
        <v>107</v>
      </c>
      <c r="B8" s="35" t="s">
        <v>108</v>
      </c>
      <c r="C8" s="34" t="s">
        <v>109</v>
      </c>
      <c r="D8" s="34" t="s">
        <v>89</v>
      </c>
      <c r="E8" s="35" t="s">
        <v>110</v>
      </c>
      <c r="F8" s="35" t="s">
        <v>111</v>
      </c>
      <c r="G8" s="50" t="s">
        <v>112</v>
      </c>
      <c r="H8" s="30"/>
      <c r="I8" s="30"/>
      <c r="J8" s="30"/>
    </row>
    <row r="9" spans="1:10">
      <c r="A9" s="34" t="s">
        <v>113</v>
      </c>
      <c r="B9" s="35" t="s">
        <v>99</v>
      </c>
      <c r="C9" s="34" t="s">
        <v>114</v>
      </c>
      <c r="D9" s="34" t="s">
        <v>89</v>
      </c>
      <c r="E9" s="35" t="s">
        <v>115</v>
      </c>
      <c r="F9" s="35" t="s">
        <v>111</v>
      </c>
      <c r="G9" s="50"/>
      <c r="H9" s="30"/>
      <c r="I9" s="30"/>
      <c r="J9" s="30"/>
    </row>
    <row r="10" spans="1:10" ht="28.8">
      <c r="A10" s="34" t="s">
        <v>116</v>
      </c>
      <c r="B10" s="35" t="s">
        <v>87</v>
      </c>
      <c r="C10" s="34" t="s">
        <v>117</v>
      </c>
      <c r="D10" s="34" t="s">
        <v>118</v>
      </c>
      <c r="E10" s="35" t="s">
        <v>119</v>
      </c>
      <c r="F10" s="35" t="s">
        <v>111</v>
      </c>
      <c r="G10" s="50"/>
      <c r="H10" s="30"/>
      <c r="I10" s="30"/>
      <c r="J10" s="30"/>
    </row>
    <row r="11" spans="1:10" ht="28.8">
      <c r="A11" s="34" t="s">
        <v>120</v>
      </c>
      <c r="B11" s="35" t="s">
        <v>99</v>
      </c>
      <c r="C11" s="36" t="s">
        <v>121</v>
      </c>
      <c r="D11" s="34" t="s">
        <v>118</v>
      </c>
      <c r="E11" s="35" t="s">
        <v>122</v>
      </c>
      <c r="F11" s="35" t="s">
        <v>111</v>
      </c>
      <c r="G11" s="50"/>
      <c r="H11" s="30"/>
      <c r="I11" s="30"/>
      <c r="J11" s="30"/>
    </row>
    <row r="12" spans="1:10">
      <c r="A12" s="34" t="s">
        <v>123</v>
      </c>
      <c r="B12" s="35" t="s">
        <v>124</v>
      </c>
      <c r="C12" s="34" t="s">
        <v>125</v>
      </c>
      <c r="D12" s="34" t="s">
        <v>89</v>
      </c>
      <c r="E12" s="35" t="s">
        <v>110</v>
      </c>
      <c r="F12" s="35" t="s">
        <v>126</v>
      </c>
      <c r="G12" s="50" t="s">
        <v>127</v>
      </c>
      <c r="H12" s="30"/>
      <c r="I12" s="30"/>
      <c r="J12" s="30"/>
    </row>
    <row r="13" spans="1:10" ht="28.8">
      <c r="A13" s="34" t="s">
        <v>128</v>
      </c>
      <c r="B13" s="35" t="s">
        <v>87</v>
      </c>
      <c r="C13" s="34" t="s">
        <v>129</v>
      </c>
      <c r="D13" s="34" t="s">
        <v>118</v>
      </c>
      <c r="E13" s="35" t="s">
        <v>110</v>
      </c>
      <c r="F13" s="35" t="s">
        <v>126</v>
      </c>
      <c r="G13" s="50"/>
      <c r="H13" s="30"/>
      <c r="I13" s="30"/>
      <c r="J13" s="30"/>
    </row>
    <row r="14" spans="1:10" ht="28.8">
      <c r="A14" s="34" t="s">
        <v>130</v>
      </c>
      <c r="B14" s="35" t="s">
        <v>131</v>
      </c>
      <c r="C14" s="34" t="s">
        <v>132</v>
      </c>
      <c r="D14" s="34" t="s">
        <v>118</v>
      </c>
      <c r="E14" s="35" t="s">
        <v>133</v>
      </c>
      <c r="F14" s="35" t="s">
        <v>126</v>
      </c>
      <c r="G14" s="50"/>
      <c r="H14" s="30"/>
      <c r="I14" s="30"/>
      <c r="J14" s="30"/>
    </row>
    <row r="15" spans="1:10">
      <c r="A15" s="34" t="s">
        <v>134</v>
      </c>
      <c r="B15" s="34" t="s">
        <v>135</v>
      </c>
      <c r="C15" s="34" t="s">
        <v>136</v>
      </c>
      <c r="D15" s="34" t="s">
        <v>89</v>
      </c>
      <c r="E15" s="34" t="s">
        <v>110</v>
      </c>
      <c r="F15" s="35" t="s">
        <v>111</v>
      </c>
      <c r="G15" s="50" t="s">
        <v>137</v>
      </c>
      <c r="H15" s="30"/>
      <c r="I15" s="30"/>
      <c r="J15" s="30"/>
    </row>
    <row r="16" spans="1:10">
      <c r="A16" s="34" t="s">
        <v>138</v>
      </c>
      <c r="B16" s="34" t="s">
        <v>99</v>
      </c>
      <c r="C16" s="34" t="s">
        <v>139</v>
      </c>
      <c r="D16" s="34" t="s">
        <v>139</v>
      </c>
      <c r="E16" s="34" t="s">
        <v>140</v>
      </c>
      <c r="F16" s="35" t="s">
        <v>111</v>
      </c>
      <c r="G16" s="50"/>
      <c r="H16" s="30"/>
      <c r="I16" s="30"/>
      <c r="J16" s="30"/>
    </row>
    <row r="17" spans="1:10">
      <c r="A17" s="34" t="s">
        <v>141</v>
      </c>
      <c r="B17" s="34" t="s">
        <v>142</v>
      </c>
      <c r="C17" s="34" t="s">
        <v>143</v>
      </c>
      <c r="D17" s="34" t="s">
        <v>89</v>
      </c>
      <c r="E17" s="34" t="s">
        <v>110</v>
      </c>
      <c r="F17" s="35" t="s">
        <v>111</v>
      </c>
      <c r="G17" s="50"/>
      <c r="H17" s="30"/>
      <c r="I17" s="30"/>
      <c r="J17" s="30"/>
    </row>
    <row r="18" spans="1:10">
      <c r="A18" s="34" t="s">
        <v>144</v>
      </c>
      <c r="B18" s="34" t="s">
        <v>87</v>
      </c>
      <c r="C18" s="34" t="s">
        <v>145</v>
      </c>
      <c r="D18" s="34" t="s">
        <v>101</v>
      </c>
      <c r="E18" s="34" t="s">
        <v>110</v>
      </c>
      <c r="F18" s="35" t="s">
        <v>111</v>
      </c>
      <c r="G18" s="50"/>
      <c r="H18" s="30"/>
      <c r="I18" s="30"/>
      <c r="J18" s="30"/>
    </row>
    <row r="19" spans="1:10">
      <c r="A19" s="30" t="s">
        <v>146</v>
      </c>
      <c r="B19" s="34" t="s">
        <v>99</v>
      </c>
      <c r="C19" s="34" t="s">
        <v>147</v>
      </c>
      <c r="D19" s="34" t="s">
        <v>89</v>
      </c>
      <c r="E19" s="34" t="s">
        <v>110</v>
      </c>
      <c r="F19" s="35" t="s">
        <v>111</v>
      </c>
      <c r="G19" s="50" t="s">
        <v>148</v>
      </c>
      <c r="H19" s="30"/>
      <c r="I19" s="30"/>
      <c r="J19" s="30"/>
    </row>
    <row r="20" spans="1:10">
      <c r="A20" s="34" t="s">
        <v>149</v>
      </c>
      <c r="B20" s="35" t="s">
        <v>99</v>
      </c>
      <c r="C20" s="34" t="s">
        <v>150</v>
      </c>
      <c r="D20" s="34" t="s">
        <v>101</v>
      </c>
      <c r="E20" s="34" t="s">
        <v>110</v>
      </c>
      <c r="F20" s="35" t="s">
        <v>111</v>
      </c>
      <c r="G20" s="50"/>
      <c r="H20" s="30"/>
      <c r="I20" s="30"/>
      <c r="J20" s="30"/>
    </row>
    <row r="21" spans="1:10" ht="28.8">
      <c r="A21" s="34" t="s">
        <v>151</v>
      </c>
      <c r="B21" s="35" t="s">
        <v>152</v>
      </c>
      <c r="C21" s="34" t="s">
        <v>153</v>
      </c>
      <c r="D21" s="34" t="s">
        <v>118</v>
      </c>
      <c r="E21" s="34" t="s">
        <v>110</v>
      </c>
      <c r="F21" s="35" t="s">
        <v>111</v>
      </c>
      <c r="G21" s="50"/>
      <c r="H21" s="30"/>
      <c r="I21" s="30"/>
      <c r="J21" s="30"/>
    </row>
    <row r="22" spans="1:10" ht="28.8">
      <c r="A22" s="30" t="s">
        <v>154</v>
      </c>
      <c r="B22" s="35" t="s">
        <v>152</v>
      </c>
      <c r="C22" s="34" t="s">
        <v>155</v>
      </c>
      <c r="D22" s="34" t="s">
        <v>118</v>
      </c>
      <c r="E22" s="34" t="s">
        <v>90</v>
      </c>
      <c r="F22" s="35" t="s">
        <v>111</v>
      </c>
      <c r="G22" s="50"/>
      <c r="H22" s="30"/>
      <c r="I22" s="30"/>
      <c r="J22" s="30"/>
    </row>
    <row r="23" spans="1:10">
      <c r="A23" s="34" t="s">
        <v>156</v>
      </c>
      <c r="B23" s="34" t="s">
        <v>99</v>
      </c>
      <c r="C23" s="34" t="s">
        <v>157</v>
      </c>
      <c r="D23" s="34" t="s">
        <v>139</v>
      </c>
      <c r="E23" s="34" t="s">
        <v>158</v>
      </c>
      <c r="F23" s="34" t="s">
        <v>159</v>
      </c>
      <c r="G23" s="49" t="s">
        <v>160</v>
      </c>
      <c r="H23" s="34"/>
      <c r="I23" s="34"/>
      <c r="J23" s="34"/>
    </row>
    <row r="24" spans="1:10">
      <c r="A24" s="36" t="s">
        <v>161</v>
      </c>
      <c r="B24" s="36" t="s">
        <v>135</v>
      </c>
      <c r="C24" s="36" t="s">
        <v>162</v>
      </c>
      <c r="D24" s="34" t="s">
        <v>89</v>
      </c>
      <c r="E24" s="36" t="s">
        <v>163</v>
      </c>
      <c r="F24" s="36" t="s">
        <v>159</v>
      </c>
      <c r="G24" s="49"/>
      <c r="H24" s="32"/>
      <c r="I24" s="32"/>
      <c r="J24" s="32"/>
    </row>
    <row r="25" spans="1:10" ht="28.8">
      <c r="A25" s="34" t="s">
        <v>164</v>
      </c>
      <c r="B25" s="35" t="s">
        <v>165</v>
      </c>
      <c r="C25" s="34" t="s">
        <v>166</v>
      </c>
      <c r="D25" s="34" t="s">
        <v>118</v>
      </c>
      <c r="E25" s="34" t="s">
        <v>167</v>
      </c>
      <c r="F25" s="34" t="s">
        <v>159</v>
      </c>
      <c r="G25" s="49"/>
      <c r="H25" s="34"/>
      <c r="I25" s="34"/>
      <c r="J25" s="34"/>
    </row>
    <row r="26" spans="1:10" ht="28.8">
      <c r="A26" s="34" t="s">
        <v>168</v>
      </c>
      <c r="B26" s="34" t="s">
        <v>135</v>
      </c>
      <c r="C26" s="34" t="s">
        <v>169</v>
      </c>
      <c r="D26" s="34" t="s">
        <v>118</v>
      </c>
      <c r="E26" s="34" t="s">
        <v>90</v>
      </c>
      <c r="F26" s="34" t="s">
        <v>159</v>
      </c>
      <c r="G26" s="49"/>
      <c r="H26" s="30"/>
      <c r="I26" s="30"/>
      <c r="J26" s="30"/>
    </row>
    <row r="27" spans="1:10">
      <c r="A27" s="30" t="s">
        <v>170</v>
      </c>
      <c r="B27" s="30" t="s">
        <v>171</v>
      </c>
      <c r="C27" s="30" t="s">
        <v>172</v>
      </c>
      <c r="D27" s="34" t="s">
        <v>89</v>
      </c>
      <c r="E27" s="34" t="s">
        <v>90</v>
      </c>
      <c r="F27" s="30" t="s">
        <v>173</v>
      </c>
      <c r="G27" s="30" t="s">
        <v>174</v>
      </c>
      <c r="H27" s="30"/>
      <c r="I27" s="30"/>
      <c r="J27" s="30"/>
    </row>
    <row r="28" spans="1:10">
      <c r="A28" s="30"/>
      <c r="B28" s="30"/>
      <c r="C28" s="30"/>
      <c r="D28" s="30"/>
      <c r="E28" s="30"/>
      <c r="F28" s="30"/>
      <c r="G28" s="30"/>
      <c r="H28" s="30"/>
      <c r="I28" s="30"/>
      <c r="J28" s="30"/>
    </row>
  </sheetData>
  <mergeCells count="6">
    <mergeCell ref="G23:G26"/>
    <mergeCell ref="G8:G11"/>
    <mergeCell ref="G19:G22"/>
    <mergeCell ref="G6:G7"/>
    <mergeCell ref="G12:G14"/>
    <mergeCell ref="G15:G18"/>
  </mergeCells>
  <pageMargins left="0.75" right="0.75" top="1" bottom="1" header="0.5" footer="0.5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60AC8A6-CEEC-4938-9663-3CED7EB96781}">
  <dimension ref="A1:E14"/>
  <sheetViews>
    <sheetView workbookViewId="0">
      <selection activeCell="E17" sqref="E17"/>
    </sheetView>
  </sheetViews>
  <sheetFormatPr defaultRowHeight="14.4"/>
  <cols>
    <col min="1" max="2" width="8.88671875" style="51"/>
    <col min="3" max="3" width="12.33203125" style="51" customWidth="1"/>
    <col min="4" max="4" width="15.88671875" style="51" customWidth="1"/>
    <col min="5" max="5" width="20" style="51" customWidth="1"/>
    <col min="6" max="16384" width="8.88671875" style="51"/>
  </cols>
  <sheetData>
    <row r="1" spans="1:5">
      <c r="A1" s="54" t="s">
        <v>190</v>
      </c>
    </row>
    <row r="2" spans="1:5">
      <c r="A2" s="51" t="s">
        <v>189</v>
      </c>
    </row>
    <row r="3" spans="1:5">
      <c r="B3" s="51" t="s">
        <v>188</v>
      </c>
      <c r="C3" s="53" t="s">
        <v>187</v>
      </c>
      <c r="D3" s="51" t="s">
        <v>186</v>
      </c>
    </row>
    <row r="4" spans="1:5">
      <c r="A4" s="51" t="s">
        <v>183</v>
      </c>
      <c r="B4" s="51">
        <v>31185.672999999999</v>
      </c>
      <c r="C4" s="52">
        <v>23.042000000000002</v>
      </c>
      <c r="D4" s="51">
        <f>C4/C5</f>
        <v>0.6393274326461531</v>
      </c>
    </row>
    <row r="5" spans="1:5">
      <c r="A5" s="51" t="s">
        <v>182</v>
      </c>
      <c r="B5" s="51">
        <v>48779.673000000003</v>
      </c>
      <c r="C5" s="52">
        <v>36.040999999999997</v>
      </c>
      <c r="D5" s="51">
        <f>C5/C5</f>
        <v>1</v>
      </c>
    </row>
    <row r="6" spans="1:5">
      <c r="A6" s="51" t="s">
        <v>181</v>
      </c>
      <c r="B6" s="51">
        <v>55378.309000000001</v>
      </c>
      <c r="C6" s="52">
        <v>40.917000000000002</v>
      </c>
      <c r="D6" s="51">
        <f>C6/C5</f>
        <v>1.1352903637523932</v>
      </c>
    </row>
    <row r="7" spans="1:5">
      <c r="A7" s="51" t="s">
        <v>185</v>
      </c>
      <c r="C7" s="52"/>
      <c r="E7" s="51" t="s">
        <v>184</v>
      </c>
    </row>
    <row r="8" spans="1:5">
      <c r="A8" s="51" t="s">
        <v>183</v>
      </c>
      <c r="B8" s="51">
        <v>0</v>
      </c>
      <c r="C8" s="52">
        <v>0</v>
      </c>
      <c r="D8" s="51">
        <f>C8/C9</f>
        <v>0</v>
      </c>
      <c r="E8" s="51">
        <f>D8/D4</f>
        <v>0</v>
      </c>
    </row>
    <row r="9" spans="1:5">
      <c r="A9" s="51" t="s">
        <v>182</v>
      </c>
      <c r="B9" s="51">
        <v>41034.500999999997</v>
      </c>
      <c r="C9" s="52">
        <v>50.466000000000001</v>
      </c>
      <c r="D9" s="51">
        <f>C9/C9</f>
        <v>1</v>
      </c>
      <c r="E9" s="51">
        <f>D9/D5</f>
        <v>1</v>
      </c>
    </row>
    <row r="10" spans="1:5">
      <c r="A10" s="51" t="s">
        <v>181</v>
      </c>
      <c r="B10" s="51">
        <v>40277.036999999997</v>
      </c>
      <c r="C10" s="52">
        <v>49.533999999999999</v>
      </c>
      <c r="D10" s="51">
        <f>C10/C9</f>
        <v>0.98153212063567541</v>
      </c>
      <c r="E10" s="51">
        <f>D10/D6</f>
        <v>0.86456483026200293</v>
      </c>
    </row>
    <row r="13" spans="1:5">
      <c r="B13" s="51" t="s">
        <v>180</v>
      </c>
      <c r="C13" s="51" t="s">
        <v>179</v>
      </c>
      <c r="D13" s="51" t="s">
        <v>178</v>
      </c>
      <c r="E13" s="51" t="s">
        <v>177</v>
      </c>
    </row>
    <row r="14" spans="1:5">
      <c r="B14" s="51" t="s">
        <v>176</v>
      </c>
      <c r="C14" s="51">
        <v>0</v>
      </c>
      <c r="D14" s="51">
        <v>1</v>
      </c>
      <c r="E14" s="51">
        <v>0.86456483026200293</v>
      </c>
    </row>
  </sheetData>
  <pageMargins left="0.7" right="0.7" top="0.75" bottom="0.75" header="0.3" footer="0.3"/>
  <pageSetup paperSize="9" orientation="portrait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 Table S1</vt:lpstr>
      <vt:lpstr>Table S2</vt:lpstr>
      <vt:lpstr>Table S3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Sophie Scott</dc:creator>
  <cp:lastModifiedBy>Cosmina Vilau</cp:lastModifiedBy>
  <dcterms:created xsi:type="dcterms:W3CDTF">2020-03-18T17:15:51Z</dcterms:created>
  <dcterms:modified xsi:type="dcterms:W3CDTF">2020-05-29T07:53:00Z</dcterms:modified>
</cp:coreProperties>
</file>