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tanja\LRZ Sync+Share\Submission Cancers 03-2022\Revision\old versions and Word backups\Supplementary material cancers-1678186_FINAL\"/>
    </mc:Choice>
  </mc:AlternateContent>
  <xr:revisionPtr revIDLastSave="0" documentId="13_ncr:1_{CB7E7C40-6835-47E3-9D51-ADBD33B969D1}" xr6:coauthVersionLast="47" xr6:coauthVersionMax="47" xr10:uidLastSave="{00000000-0000-0000-0000-000000000000}"/>
  <bookViews>
    <workbookView xWindow="28680" yWindow="-120" windowWidth="29040" windowHeight="15840" tabRatio="920" activeTab="7" xr2:uid="{00000000-000D-0000-FFFF-FFFF00000000}"/>
  </bookViews>
  <sheets>
    <sheet name="S1 Mouse models groups" sheetId="4" r:id="rId1"/>
    <sheet name="S2 Antibodies mouse" sheetId="6" r:id="rId2"/>
    <sheet name="S3 Antibodies human" sheetId="7" r:id="rId3"/>
    <sheet name="S4 Grading mouse" sheetId="1" r:id="rId4"/>
    <sheet name="S5 MC Score stromal mouse hum" sheetId="14" r:id="rId5"/>
    <sheet name="S6 Ki67" sheetId="12" r:id="rId6"/>
    <sheet name="S7 MC results mouse" sheetId="10" r:id="rId7"/>
    <sheet name="S8 MC results human " sheetId="15" r:id="rId8"/>
  </sheets>
  <definedNames>
    <definedName name="_xlnm._FilterDatabase" localSheetId="0" hidden="1">'S1 Mouse models groups'!$B$3:$F$3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" i="10" l="1"/>
  <c r="H8" i="10"/>
  <c r="F8" i="10"/>
  <c r="D8" i="10"/>
  <c r="B8" i="10"/>
  <c r="K23" i="15" l="1"/>
  <c r="H23" i="15"/>
  <c r="E23" i="15"/>
  <c r="B23" i="15"/>
  <c r="E16" i="15"/>
  <c r="B16" i="15"/>
  <c r="K8" i="15"/>
  <c r="H8" i="15"/>
  <c r="E8" i="15"/>
  <c r="B8" i="15"/>
  <c r="F21" i="4" l="1"/>
</calcChain>
</file>

<file path=xl/sharedStrings.xml><?xml version="1.0" encoding="utf-8"?>
<sst xmlns="http://schemas.openxmlformats.org/spreadsheetml/2006/main" count="521" uniqueCount="343">
  <si>
    <t>Term</t>
  </si>
  <si>
    <t>Modifiers</t>
  </si>
  <si>
    <t>Diagnostic Features</t>
  </si>
  <si>
    <t>Hyperplasia</t>
  </si>
  <si>
    <t>Synonyms</t>
  </si>
  <si>
    <t>Adenoma</t>
  </si>
  <si>
    <t>Hypertrophy</t>
  </si>
  <si>
    <t xml:space="preserve">Diffuse non-reactive hyperplasia of the mucosa </t>
  </si>
  <si>
    <t>Increased villus height and crypt depth</t>
  </si>
  <si>
    <t>Comparative Aspects</t>
  </si>
  <si>
    <t>Adenocarcinoma</t>
  </si>
  <si>
    <t>Carcinoma</t>
  </si>
  <si>
    <t>Score</t>
  </si>
  <si>
    <t>Description</t>
  </si>
  <si>
    <t xml:space="preserve">1-50 lpMMCs in ten X20 fields </t>
  </si>
  <si>
    <t>51-100 lpMMCs in ten X20 fields</t>
  </si>
  <si>
    <t>151-200 lpMMCs in ten X20 fields</t>
  </si>
  <si>
    <t>&gt;200 lpMMCs in ten X20 fields</t>
  </si>
  <si>
    <t>Avillous; atypical; goblet cell</t>
  </si>
  <si>
    <t>Target</t>
  </si>
  <si>
    <t>Antibody</t>
  </si>
  <si>
    <t>Clone</t>
  </si>
  <si>
    <t>Host</t>
  </si>
  <si>
    <t>Dilution</t>
  </si>
  <si>
    <t>Epitope Retrieval</t>
  </si>
  <si>
    <t>Protocol</t>
  </si>
  <si>
    <t>Control tissue</t>
  </si>
  <si>
    <t>mMCP-1 Monoclonal Antibody</t>
  </si>
  <si>
    <t>RF6.1</t>
  </si>
  <si>
    <t>Rat</t>
  </si>
  <si>
    <t>1:30</t>
  </si>
  <si>
    <t>Mast Cell Tryptase Antibody TPSAB1</t>
  </si>
  <si>
    <t>---</t>
  </si>
  <si>
    <t>Rabbit</t>
  </si>
  <si>
    <t>1:1000</t>
  </si>
  <si>
    <t>skin</t>
  </si>
  <si>
    <t>Ki-67</t>
  </si>
  <si>
    <t xml:space="preserve">Recombinant Anti-Ki67 </t>
  </si>
  <si>
    <t>sp6</t>
  </si>
  <si>
    <t>1:50</t>
  </si>
  <si>
    <t>spleen</t>
  </si>
  <si>
    <t>Histamine</t>
  </si>
  <si>
    <t xml:space="preserve">Polyclonal Histamine </t>
  </si>
  <si>
    <t>1:1500</t>
  </si>
  <si>
    <t>stomach</t>
  </si>
  <si>
    <t>Granzyme B</t>
  </si>
  <si>
    <t>Polyclonal Anti-Granzyme B</t>
  </si>
  <si>
    <t>Anti-Mouse Collagen Type IV (Polyclonal)</t>
  </si>
  <si>
    <t>MC-Tryptase</t>
  </si>
  <si>
    <t>Monoclonal Mouse Anti-Human MC-Tryptase</t>
  </si>
  <si>
    <t>AA1</t>
  </si>
  <si>
    <t>mouse</t>
  </si>
  <si>
    <t>1:500</t>
  </si>
  <si>
    <t>tonsil</t>
  </si>
  <si>
    <t>MC-Chymase</t>
  </si>
  <si>
    <t>Mast Cell Chymase Monoclonal Antibody</t>
  </si>
  <si>
    <t>CC1</t>
  </si>
  <si>
    <t>1:2000</t>
  </si>
  <si>
    <t xml:space="preserve">lung </t>
  </si>
  <si>
    <t>Polyclonal Histamine Antibody</t>
  </si>
  <si>
    <t>rabbit</t>
  </si>
  <si>
    <t>CD117 (c-kit)</t>
  </si>
  <si>
    <t>Polyclonal Rabbit Ani-Human CD117</t>
  </si>
  <si>
    <t>1:200</t>
  </si>
  <si>
    <t xml:space="preserve">colon  </t>
  </si>
  <si>
    <r>
      <t>E1</t>
    </r>
    <r>
      <rPr>
        <vertAlign val="super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>/10</t>
    </r>
  </si>
  <si>
    <t>Anti-human</t>
  </si>
  <si>
    <t>1:25</t>
  </si>
  <si>
    <t>n/a</t>
  </si>
  <si>
    <t>Lesion</t>
  </si>
  <si>
    <t>n</t>
  </si>
  <si>
    <t>Low grade adenoma</t>
  </si>
  <si>
    <t>High grade adenoma</t>
  </si>
  <si>
    <t>Simple glandular architecture, elongated, crowded neoplastic cells maintaining polarity to the basement membrane</t>
  </si>
  <si>
    <t>Tubular; solid; papillary; cystic; scirrhous; mucinous; signet-ring cell; mixed; undifferentiated</t>
  </si>
  <si>
    <t>proximal and distal si swiss roll</t>
  </si>
  <si>
    <t>Number of lesions</t>
  </si>
  <si>
    <t>Location</t>
  </si>
  <si>
    <t>Normal mucosa</t>
  </si>
  <si>
    <t>Whole tumor</t>
  </si>
  <si>
    <t>ieMMC tumor score (median±IQR) TPSAB1</t>
  </si>
  <si>
    <t>ieMMC tumor score (median±IQR) Granzyme B</t>
  </si>
  <si>
    <t>ieMMC adjacent normal mucosa score (median±IQR)  MCPT1</t>
  </si>
  <si>
    <t>ieMMC score (median±IQR)  MCPT1</t>
  </si>
  <si>
    <t>ieMMC score (median±IQR) TPSAB1</t>
  </si>
  <si>
    <t>ieMMC score (median±IQR) Granzyme B</t>
  </si>
  <si>
    <t>lpMMC score (median±IQR) TPSAB1</t>
  </si>
  <si>
    <t>P (KWT)</t>
  </si>
  <si>
    <t>&lt;0.001</t>
  </si>
  <si>
    <t>Basal/central tumor*</t>
  </si>
  <si>
    <t>ieMMC tumor score (median±interquartile range (IQR))  MCT</t>
  </si>
  <si>
    <t>ieMMC tumor score (median±IQR) MCC</t>
  </si>
  <si>
    <t>ieMMC tumor score (median±IQR) CD117</t>
  </si>
  <si>
    <t>ieMMC adjacent normal mucosa score (median±IQR) Histamine</t>
  </si>
  <si>
    <t>14.35±11.784</t>
  </si>
  <si>
    <t>131.18±64.98</t>
  </si>
  <si>
    <t>24.64±20.329</t>
  </si>
  <si>
    <t>76.76±58.858</t>
  </si>
  <si>
    <t>ITSMC tumor score (median±interquartile range (IQR))  MCT</t>
  </si>
  <si>
    <t>ITSMC tumor score (median±IQR) MCC</t>
  </si>
  <si>
    <t>ITSMC tumor score (median±IQR) CD117</t>
  </si>
  <si>
    <t>4±4.287</t>
  </si>
  <si>
    <t>6.18±5.811</t>
  </si>
  <si>
    <t>3.29±9.841</t>
  </si>
  <si>
    <t>129.29±64.410</t>
  </si>
  <si>
    <t>1.88±5.808</t>
  </si>
  <si>
    <t>4.17±3.040</t>
  </si>
  <si>
    <t>159.08±63.046</t>
  </si>
  <si>
    <t>6.56±8.278</t>
  </si>
  <si>
    <t>52.33±39.481</t>
  </si>
  <si>
    <t>1.25±2.137</t>
  </si>
  <si>
    <t>2.00±2.345</t>
  </si>
  <si>
    <t>0.67±1.371</t>
  </si>
  <si>
    <t>138.00±63.953</t>
  </si>
  <si>
    <t>3.92±4.461</t>
  </si>
  <si>
    <t>74.35±49.984</t>
  </si>
  <si>
    <t>0.47±1.605</t>
  </si>
  <si>
    <t>0.16±0.698</t>
  </si>
  <si>
    <t>24.04±31.323</t>
  </si>
  <si>
    <t>57.23±62.541</t>
  </si>
  <si>
    <t>0.05±0.213</t>
  </si>
  <si>
    <t>3.82±12.374</t>
  </si>
  <si>
    <t>Normal tissue</t>
  </si>
  <si>
    <t>(Pre-)neoplastic tissue</t>
  </si>
  <si>
    <t>ieMMC score (median±IQR)  MCT</t>
  </si>
  <si>
    <t>ieMMC score (median±IQR) MCC</t>
  </si>
  <si>
    <t>ieMMC tumor MC count (10x20X) (mean±SD) MCT</t>
  </si>
  <si>
    <t>ieMMC tumor MC count (10x20X) (mean±SD) MCC</t>
  </si>
  <si>
    <t>ITSMC count (10x20X) (mean±SD) MCT</t>
  </si>
  <si>
    <t>ITSMC count (10x20X) (mean±SD) MCC</t>
  </si>
  <si>
    <t>ITSMC count (10x20X) (mean±SD) CD117</t>
  </si>
  <si>
    <t>ITSMC count (10x20X) (mean±SD) Histamine</t>
  </si>
  <si>
    <t>ieMMC tumor MC count (10x20X) (mean±SD) CD117</t>
  </si>
  <si>
    <t>ieMMC tumor MC count (10x20X) (mean±SD) Histamine</t>
  </si>
  <si>
    <t>0±1</t>
  </si>
  <si>
    <t>0±0</t>
  </si>
  <si>
    <t>2±2</t>
  </si>
  <si>
    <t>1±1</t>
  </si>
  <si>
    <t>ITSMC tumor score (median±IQR) Histamine</t>
  </si>
  <si>
    <t>3±2</t>
  </si>
  <si>
    <t>4±4</t>
  </si>
  <si>
    <t>1±2</t>
  </si>
  <si>
    <t>3.5±1</t>
  </si>
  <si>
    <t>1±3</t>
  </si>
  <si>
    <t>1.5±1</t>
  </si>
  <si>
    <t>3.5±2</t>
  </si>
  <si>
    <t>1±0</t>
  </si>
  <si>
    <t>ieMMC adjacent mucosa MC count (10x20X) (mean±SD) MCT</t>
  </si>
  <si>
    <t>ieMMC adjacent mucosa score (median±IQR) MCC</t>
  </si>
  <si>
    <t>ieMMC adjacent mucosa MC count (10x20X) (mean±SD) MCC</t>
  </si>
  <si>
    <t>ieMMC adjacent mucosa score (median±interquartile range (IQR))  MCT</t>
  </si>
  <si>
    <t>Mucinous adenocarcinomas are often the most malignant type of intestinal tumor in rats and mice.
In contrast to humans, spontaneous rodent adenocarcinomas show a predilection for the small intestine, rather than the large intestine.</t>
  </si>
  <si>
    <t>Low grade; high grade (based on the most severely dysplastic area); 
Polypoid; papillary; sessile</t>
  </si>
  <si>
    <t xml:space="preserve">Marked architectural complexity (e.g., back-to-back glands, cribriform appearance), increased cellular atypia, and loss of tumor cell polarity
</t>
  </si>
  <si>
    <r>
      <rPr>
        <b/>
        <sz val="12"/>
        <color theme="1"/>
        <rFont val="Arial"/>
        <family val="2"/>
      </rPr>
      <t>True invasion by individual, groups or clusters of tumor cells, through the L. muscularis mucosae or deeper layers; basement membrane integrity is not maintained; with or without a scirrhous stromal reaction in areas of invasion;</t>
    </r>
    <r>
      <rPr>
        <sz val="12"/>
        <color theme="1"/>
        <rFont val="Arial"/>
        <family val="2"/>
      </rPr>
      <t xml:space="preserve">
mucus may be present intra- or extracellularly;
many mitotic figures</t>
    </r>
  </si>
  <si>
    <r>
      <t xml:space="preserve">Epithelial architecture is not altered by the proliferative process; 
</t>
    </r>
    <r>
      <rPr>
        <b/>
        <sz val="12"/>
        <color theme="1"/>
        <rFont val="Arial"/>
        <family val="2"/>
      </rPr>
      <t>No</t>
    </r>
    <r>
      <rPr>
        <sz val="12"/>
        <color theme="1"/>
        <rFont val="Arial"/>
        <family val="2"/>
      </rPr>
      <t xml:space="preserve"> evidence of </t>
    </r>
    <r>
      <rPr>
        <b/>
        <sz val="12"/>
        <color theme="1"/>
        <rFont val="Arial"/>
        <family val="2"/>
      </rPr>
      <t>compression;</t>
    </r>
    <r>
      <rPr>
        <sz val="12"/>
        <color theme="1"/>
        <rFont val="Arial"/>
        <family val="2"/>
      </rPr>
      <t xml:space="preserve">
Circumscribed proliferation which is limited to the confinement of the intestinal mucosa;
</t>
    </r>
    <r>
      <rPr>
        <b/>
        <sz val="12"/>
        <color theme="1"/>
        <rFont val="Arial"/>
        <family val="2"/>
      </rPr>
      <t>Basement membrane is always intact;</t>
    </r>
    <r>
      <rPr>
        <sz val="12"/>
        <color theme="1"/>
        <rFont val="Arial"/>
        <family val="2"/>
      </rPr>
      <t xml:space="preserve">
No cellular or nuclear atypia
</t>
    </r>
  </si>
  <si>
    <t>Dysplasia is often used for similar lesions in human colon;
In experimental mouse models, focal atypical hyperplasia is considered as preneoplastic lesion</t>
  </si>
  <si>
    <r>
      <rPr>
        <b/>
        <sz val="12"/>
        <color theme="1"/>
        <rFont val="Arial"/>
        <family val="2"/>
      </rPr>
      <t xml:space="preserve">Exophytic or endophytic growth pattern, </t>
    </r>
    <r>
      <rPr>
        <sz val="12"/>
        <color theme="1"/>
        <rFont val="Arial"/>
        <family val="2"/>
      </rPr>
      <t xml:space="preserve">proliferative process extending beyond the confinement of intestinal mucosa (NOT intra-epithelial), protruding into the gut lumen;
</t>
    </r>
    <r>
      <rPr>
        <b/>
        <sz val="12"/>
        <color theme="1"/>
        <rFont val="Arial"/>
        <family val="2"/>
      </rPr>
      <t xml:space="preserve">Compression </t>
    </r>
    <r>
      <rPr>
        <sz val="12"/>
        <color theme="1"/>
        <rFont val="Arial"/>
        <family val="2"/>
      </rPr>
      <t xml:space="preserve">of adjacent mucosa;
</t>
    </r>
    <r>
      <rPr>
        <b/>
        <sz val="12"/>
        <color theme="1"/>
        <rFont val="Arial"/>
        <family val="2"/>
      </rPr>
      <t>Basement membrane is always intact (non-invasive);</t>
    </r>
    <r>
      <rPr>
        <sz val="12"/>
        <color theme="1"/>
        <rFont val="Arial"/>
        <family val="2"/>
      </rPr>
      <t xml:space="preserve">
Branching villi or tubular crypt proliferation;
Signs of cellular atypia (e.g., basophilia, nuclear stratification, loss of polarity, hyperchromatic and pleomorphic nuclei)
</t>
    </r>
  </si>
  <si>
    <t>lung</t>
  </si>
  <si>
    <t>bone marrow</t>
  </si>
  <si>
    <t>Collagen IV</t>
  </si>
  <si>
    <t>MMP9</t>
  </si>
  <si>
    <t>MMP9/ Gelatinase B (Polyclonal)</t>
  </si>
  <si>
    <t xml:space="preserve">Rabbit </t>
  </si>
  <si>
    <t>IL-5 Polyclonal Antibody</t>
  </si>
  <si>
    <t>1:400</t>
  </si>
  <si>
    <r>
      <t>ER1</t>
    </r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/30 </t>
    </r>
  </si>
  <si>
    <r>
      <t>ER1</t>
    </r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/20 </t>
    </r>
  </si>
  <si>
    <r>
      <t>ER1</t>
    </r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/20</t>
    </r>
  </si>
  <si>
    <r>
      <t>ER1</t>
    </r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/30</t>
    </r>
  </si>
  <si>
    <r>
      <t>CC1</t>
    </r>
    <r>
      <rPr>
        <vertAlign val="super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 xml:space="preserve"> + Heat</t>
    </r>
  </si>
  <si>
    <t>Dako (# M0785)</t>
  </si>
  <si>
    <t>cytoplasmic</t>
  </si>
  <si>
    <t>Company (Distributor) (Cataloge #)</t>
  </si>
  <si>
    <t>Concentration</t>
  </si>
  <si>
    <t>nuclear</t>
  </si>
  <si>
    <r>
      <t>ER1</t>
    </r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/30 (ER1 for 30 min + Heat)</t>
    </r>
  </si>
  <si>
    <t>unpurified antiserum</t>
  </si>
  <si>
    <t>1µg/µl</t>
  </si>
  <si>
    <t>0.5mg/ml</t>
  </si>
  <si>
    <t>1mg/ml</t>
  </si>
  <si>
    <t>ns</t>
  </si>
  <si>
    <t>80ug/ml</t>
  </si>
  <si>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ER1: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Epitope Retrieval Solution 1 (Citrat pH6) (# AR9961)</t>
    </r>
  </si>
  <si>
    <r>
      <rPr>
        <vertAlign val="super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>CC1: Cell Conditioning Solution (Ventana Medical Systems; Roche Diagnostics; # 950-124)</t>
    </r>
  </si>
  <si>
    <r>
      <rPr>
        <vertAlign val="super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>E1: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Enzyme Pre-treatment (# AR9551)</t>
    </r>
  </si>
  <si>
    <r>
      <rPr>
        <vertAlign val="superscript"/>
        <sz val="12"/>
        <color theme="1"/>
        <rFont val="Arial"/>
        <family val="2"/>
      </rPr>
      <t>c</t>
    </r>
    <r>
      <rPr>
        <sz val="12"/>
        <color theme="1"/>
        <rFont val="Arial"/>
        <family val="2"/>
      </rPr>
      <t>Leica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Polymer Refine Detection (# DS9800; Leica Biosystems, Wetzlar, Germany)</t>
    </r>
  </si>
  <si>
    <t>MCPT 1</t>
  </si>
  <si>
    <t xml:space="preserve">Interleukin 5 </t>
  </si>
  <si>
    <t>w/o = without; Ab = antibody; ns = not specified; MCPT-1: Mast cell protease 1; IL-5: Interleukin 5; MMP9: Matrix Metallopeptidase 9.</t>
  </si>
  <si>
    <t>The number of positive ieMMCs was considered in 2 hotspots (one hotspot of tumor-adjacent normal tissue and one intratumoral) (MCPT1: marginal/basal) on the same slide.</t>
  </si>
  <si>
    <t>D) Interepithelial mast cell (ieMMC) scores of normal vs. (pre-)neoplastic intestinal tissue.</t>
  </si>
  <si>
    <t>No positive lpMMCs in the neoplastic area</t>
  </si>
  <si>
    <t>Positive staining of single lpMMCs (≤5/hpf*) within the neoplastic area**</t>
  </si>
  <si>
    <t>Positive staining of few diffuse lpMMCs (≤10/hpf) in the neoplastic area</t>
  </si>
  <si>
    <t>Positive staining of some diffuse lpMMCs (≤20/hpf) in the neoplastic area</t>
  </si>
  <si>
    <t>Positive staining of many lpMMCs (&gt;30/hpf) and dense clustering in the neoplastic area</t>
  </si>
  <si>
    <t>P (MWU; normal mucosa vs. tumor margins)</t>
  </si>
  <si>
    <t>*Kruskal-Wallis test (KWT), p &lt; 0.05 statistically significant</t>
  </si>
  <si>
    <t>Abcam, Cambridge, UK (# ab4059)</t>
  </si>
  <si>
    <t>Company; (Distributor) (Cataloge #)</t>
  </si>
  <si>
    <t>Abcam, Cambridge, UK (# ab16667)</t>
  </si>
  <si>
    <t>Cedarlane, Burlington, Canada (# CL50451AP)</t>
  </si>
  <si>
    <t>Dako Agilent, Santa Clara, CA, US (# M7052)</t>
  </si>
  <si>
    <t>Invitrogen Thermo Fisher Scientific, Waltham, MA, US (# MA5-11717)</t>
  </si>
  <si>
    <t>LifeSpan BioSciences Inc., Seattle, WA, USA (Biozol) (# LS-C67884)</t>
  </si>
  <si>
    <t>Bioss, Woburn, MA, US; (Biozol) (# BSS-BS-1318R)</t>
  </si>
  <si>
    <t>LifeSpan BioSciences, Inc., Seattle, WA, US; (Biozol) (# LS-B2486/ 202780)</t>
  </si>
  <si>
    <t>Invitrogen Thermo Fisher Scientific, Waltham, MA, US (# 14-5503-82)</t>
  </si>
  <si>
    <t>LifeSpan BioSciences Inc., Seattle, WA, US; (Biozol) (# LS-C331832)</t>
  </si>
  <si>
    <t>LifeSpan BioSciences Inc., Seattle, WA, US; (Biozol) (# LS-C67884)</t>
  </si>
  <si>
    <t>12.56±16.765</t>
  </si>
  <si>
    <t>4.13±7.56</t>
  </si>
  <si>
    <t>C) Intratumoral stromal mast cell (ITSMC) numbers and scores of intestinal mucosa.</t>
  </si>
  <si>
    <t>55mg/l</t>
  </si>
  <si>
    <t>10.4g/l</t>
  </si>
  <si>
    <t xml:space="preserve">basal lamina </t>
  </si>
  <si>
    <t>basal lamina</t>
  </si>
  <si>
    <t>Whole tumor (*mean)</t>
  </si>
  <si>
    <r>
      <t xml:space="preserve">B) Interepithelial mast cell (ieMMC) numbers and scores of </t>
    </r>
    <r>
      <rPr>
        <b/>
        <u/>
        <sz val="12"/>
        <color theme="1"/>
        <rFont val="Arial"/>
        <family val="2"/>
      </rPr>
      <t>adjacent normal intestinal mucosa</t>
    </r>
    <r>
      <rPr>
        <b/>
        <sz val="12"/>
        <color theme="1"/>
        <rFont val="Arial"/>
        <family val="2"/>
      </rPr>
      <t xml:space="preserve">. </t>
    </r>
  </si>
  <si>
    <t>Tumor apical*</t>
  </si>
  <si>
    <t>*Kruskal-Wallis test (KWT), p &lt; 0.05 statistically significant.</t>
  </si>
  <si>
    <t>Detection image</t>
  </si>
  <si>
    <t>Optical density sum</t>
  </si>
  <si>
    <t>Requested pixel size</t>
  </si>
  <si>
    <t>Background radius</t>
  </si>
  <si>
    <t xml:space="preserve">Median filter radius </t>
  </si>
  <si>
    <t>Sigma</t>
  </si>
  <si>
    <t>1.5 µm</t>
  </si>
  <si>
    <t>0.5 µm</t>
  </si>
  <si>
    <t>15 µm</t>
  </si>
  <si>
    <t>Setting</t>
  </si>
  <si>
    <t>Value</t>
  </si>
  <si>
    <t>Max. cell area</t>
  </si>
  <si>
    <t>400µm²</t>
  </si>
  <si>
    <t>Threshold</t>
  </si>
  <si>
    <t>Max. background intensity</t>
  </si>
  <si>
    <t>membranous/ cytoplasmic</t>
  </si>
  <si>
    <t>Mast Cell Tryptase (mMCP-6)</t>
  </si>
  <si>
    <r>
      <t>*hpf (high-power field; 40</t>
    </r>
    <r>
      <rPr>
        <sz val="10"/>
        <color theme="1"/>
        <rFont val="Calibri"/>
        <family val="2"/>
      </rPr>
      <t>X</t>
    </r>
    <r>
      <rPr>
        <sz val="10"/>
        <color theme="1"/>
        <rFont val="Arial"/>
        <family val="2"/>
      </rPr>
      <t xml:space="preserve"> field; Aperio ImageScope x64); **one hotspot (hpf) per tumor was counted</t>
    </r>
  </si>
  <si>
    <r>
      <t>*Ten 20</t>
    </r>
    <r>
      <rPr>
        <sz val="10"/>
        <color theme="1"/>
        <rFont val="Calibri"/>
        <family val="2"/>
      </rPr>
      <t>×</t>
    </r>
    <r>
      <rPr>
        <sz val="10"/>
        <color theme="1"/>
        <rFont val="Arial"/>
        <family val="2"/>
      </rPr>
      <t xml:space="preserve"> fields (Aperio Image Scope x64) were randomly selected throughout intratumoral or normal mucosal area. Congruent areas were evaluated for different markers and ieMMCs and stromal MCs</t>
    </r>
  </si>
  <si>
    <t>CIV 22</t>
  </si>
  <si>
    <t>66mg/l</t>
  </si>
  <si>
    <r>
      <t xml:space="preserve">A) Interepithelial mast cell (ieMMC) counts and scores of </t>
    </r>
    <r>
      <rPr>
        <b/>
        <u/>
        <sz val="12"/>
        <color theme="1"/>
        <rFont val="Arial"/>
        <family val="2"/>
      </rPr>
      <t>intratumoral</t>
    </r>
    <r>
      <rPr>
        <b/>
        <sz val="12"/>
        <color theme="1"/>
        <rFont val="Arial"/>
        <family val="2"/>
      </rPr>
      <t xml:space="preserve"> intestinal mucosa (resembling Table 4).</t>
    </r>
  </si>
  <si>
    <t>APC</t>
  </si>
  <si>
    <t>βCAT</t>
  </si>
  <si>
    <t>KRAS</t>
  </si>
  <si>
    <t>BRAF</t>
  </si>
  <si>
    <t>βCAT + IE-CBM deficient</t>
  </si>
  <si>
    <t xml:space="preserve">Targeted Pathways </t>
  </si>
  <si>
    <t>Endogenous</t>
  </si>
  <si>
    <t xml:space="preserve">Endogenous </t>
  </si>
  <si>
    <t xml:space="preserve">AOM-DSS </t>
  </si>
  <si>
    <t>AOM-DSS</t>
  </si>
  <si>
    <t>Mode of tumor Induction</t>
  </si>
  <si>
    <t>WT</t>
  </si>
  <si>
    <t>AKC (Complex)</t>
  </si>
  <si>
    <t>AKS (Complex)</t>
  </si>
  <si>
    <t>AKPS (Complex)</t>
  </si>
  <si>
    <t>AK (Complex)</t>
  </si>
  <si>
    <t>AKPfl (Complex)</t>
  </si>
  <si>
    <t>AKPr (Complex)</t>
  </si>
  <si>
    <t>WNT</t>
  </si>
  <si>
    <t>MAPK</t>
  </si>
  <si>
    <t>IFNy</t>
  </si>
  <si>
    <t xml:space="preserve">Multiple pathways </t>
  </si>
  <si>
    <t>Location, specimen 
(si = small intestine; col = colon)</t>
  </si>
  <si>
    <t>Total number of analyzed lesions</t>
  </si>
  <si>
    <t>si with lesion</t>
  </si>
  <si>
    <t>col swiss roll; col or si with lesion</t>
  </si>
  <si>
    <t>col swiss roll</t>
  </si>
  <si>
    <t>IFNy KO</t>
  </si>
  <si>
    <t>col with lesion</t>
  </si>
  <si>
    <t>IE**-CBM deficient</t>
  </si>
  <si>
    <t>IC*-CBM deficient</t>
  </si>
  <si>
    <t>Wildtype</t>
  </si>
  <si>
    <t>IFNy + CBM</t>
  </si>
  <si>
    <t xml:space="preserve">Ras-Raf-MEK-ERK (MAPK) </t>
  </si>
  <si>
    <t>CBM in *immune cell (IC) subset</t>
  </si>
  <si>
    <t>CBM in **intestinal epithelium (IE)</t>
  </si>
  <si>
    <t>WNT + CBM in intestinal epithelium (IE)</t>
  </si>
  <si>
    <t>CBM KO + IFNy KO</t>
  </si>
  <si>
    <t xml:space="preserve">CBM KO </t>
  </si>
  <si>
    <r>
      <t>2</t>
    </r>
    <r>
      <rPr>
        <sz val="12"/>
        <color theme="1"/>
        <rFont val="Calibri"/>
        <family val="2"/>
      </rPr>
      <t>±</t>
    </r>
    <r>
      <rPr>
        <sz val="12"/>
        <color theme="1"/>
        <rFont val="Arial"/>
        <family val="2"/>
      </rPr>
      <t>3</t>
    </r>
  </si>
  <si>
    <t>2±3</t>
  </si>
  <si>
    <t>2±2.75</t>
  </si>
  <si>
    <t>2±2.25</t>
  </si>
  <si>
    <t>1±1.5</t>
  </si>
  <si>
    <t>&lt; .001</t>
  </si>
  <si>
    <t>*Mann-Whitney U test (MWU), p &lt; 0.05 statistically significant. Tumor apical generally accounts for areas with the highest MC score of the whole tumor.</t>
  </si>
  <si>
    <r>
      <rPr>
        <vertAlign val="superscript"/>
        <sz val="12"/>
        <color theme="1"/>
        <rFont val="Arial"/>
        <family val="2"/>
      </rPr>
      <t>c</t>
    </r>
    <r>
      <rPr>
        <sz val="12"/>
        <color theme="1"/>
        <rFont val="Arial"/>
        <family val="2"/>
      </rPr>
      <t>Ventana XT UltraView Kit, Ventana medical Systems, Inc. (Tucson, AZ, USA; Roche Diagnistics GmbH, Mannheim, Germany)</t>
    </r>
  </si>
  <si>
    <r>
      <rPr>
        <vertAlign val="superscript"/>
        <sz val="12"/>
        <color theme="1"/>
        <rFont val="Arial"/>
        <family val="2"/>
      </rPr>
      <t>d</t>
    </r>
    <r>
      <rPr>
        <sz val="12"/>
        <color theme="1"/>
        <rFont val="Arial"/>
        <family val="2"/>
      </rPr>
      <t>Leica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Polymer Refine Detection (# DS9800; Leica Biosystems, Wetzlar, Germany)</t>
    </r>
  </si>
  <si>
    <r>
      <t>Ventana XT UltraView DAB</t>
    </r>
    <r>
      <rPr>
        <vertAlign val="superscript"/>
        <sz val="12"/>
        <color theme="1"/>
        <rFont val="Arial"/>
        <family val="2"/>
      </rPr>
      <t>c</t>
    </r>
  </si>
  <si>
    <r>
      <t>Sequential Double IHC Protocol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RX</t>
    </r>
    <r>
      <rPr>
        <vertAlign val="superscript"/>
        <sz val="12"/>
        <color theme="1"/>
        <rFont val="Arial"/>
        <family val="2"/>
      </rPr>
      <t>m</t>
    </r>
    <r>
      <rPr>
        <sz val="12"/>
        <color theme="1"/>
        <rFont val="Arial"/>
        <family val="2"/>
      </rPr>
      <t xml:space="preserve"> Leica</t>
    </r>
    <r>
      <rPr>
        <vertAlign val="superscript"/>
        <sz val="12"/>
        <color theme="1"/>
        <rFont val="Arial"/>
        <family val="2"/>
      </rPr>
      <t>d,e</t>
    </r>
  </si>
  <si>
    <r>
      <t>Protease (4min)</t>
    </r>
    <r>
      <rPr>
        <vertAlign val="superscript"/>
        <sz val="12"/>
        <color theme="1"/>
        <rFont val="Arial"/>
        <family val="2"/>
      </rPr>
      <t>f</t>
    </r>
  </si>
  <si>
    <r>
      <rPr>
        <vertAlign val="superscript"/>
        <sz val="12"/>
        <color theme="1"/>
        <rFont val="Arial"/>
        <family val="2"/>
      </rPr>
      <t xml:space="preserve">f </t>
    </r>
    <r>
      <rPr>
        <sz val="12"/>
        <color theme="1"/>
        <rFont val="Arial"/>
        <family val="2"/>
      </rPr>
      <t>Protease 1, Ventana Medical Systems, Inc., (Tucson, AZ, USA; Roche Dianostics GmbH, Mannheim, Germany)</t>
    </r>
  </si>
  <si>
    <r>
      <t>IHCDABR 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RX</t>
    </r>
    <r>
      <rPr>
        <vertAlign val="superscript"/>
        <sz val="12"/>
        <color theme="1"/>
        <rFont val="Arial"/>
        <family val="2"/>
      </rPr>
      <t>m c</t>
    </r>
  </si>
  <si>
    <r>
      <t>IHCRbBSA (BSA block)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RX</t>
    </r>
    <r>
      <rPr>
        <vertAlign val="superscript"/>
        <sz val="12"/>
        <color theme="1"/>
        <rFont val="Arial"/>
        <family val="2"/>
      </rPr>
      <t>m  c</t>
    </r>
  </si>
  <si>
    <r>
      <t>IHCRab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RX</t>
    </r>
    <r>
      <rPr>
        <vertAlign val="superscript"/>
        <sz val="12"/>
        <color theme="1"/>
        <rFont val="Arial"/>
        <family val="2"/>
      </rPr>
      <t>m</t>
    </r>
    <r>
      <rPr>
        <sz val="12"/>
        <color theme="1"/>
        <rFont val="Arial"/>
        <family val="2"/>
      </rPr>
      <t xml:space="preserve"> </t>
    </r>
    <r>
      <rPr>
        <vertAlign val="superscript"/>
        <sz val="12"/>
        <color theme="1"/>
        <rFont val="Arial"/>
        <family val="2"/>
      </rPr>
      <t>c</t>
    </r>
  </si>
  <si>
    <r>
      <t>IHCRab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RX</t>
    </r>
    <r>
      <rPr>
        <vertAlign val="superscript"/>
        <sz val="12"/>
        <color theme="1"/>
        <rFont val="Arial"/>
        <family val="2"/>
      </rPr>
      <t>m</t>
    </r>
    <r>
      <rPr>
        <sz val="12"/>
        <color theme="1"/>
        <rFont val="Arial"/>
        <family val="2"/>
      </rPr>
      <t xml:space="preserve">  </t>
    </r>
    <r>
      <rPr>
        <vertAlign val="superscript"/>
        <sz val="12"/>
        <color theme="1"/>
        <rFont val="Arial"/>
        <family val="2"/>
      </rPr>
      <t>c</t>
    </r>
  </si>
  <si>
    <r>
      <t>IHCRab 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RX</t>
    </r>
    <r>
      <rPr>
        <vertAlign val="superscript"/>
        <sz val="12"/>
        <color theme="1"/>
        <rFont val="Arial"/>
        <family val="2"/>
      </rPr>
      <t>m</t>
    </r>
    <r>
      <rPr>
        <sz val="12"/>
        <color theme="1"/>
        <rFont val="Arial"/>
        <family val="2"/>
      </rPr>
      <t xml:space="preserve"> </t>
    </r>
    <r>
      <rPr>
        <vertAlign val="superscript"/>
        <sz val="12"/>
        <color theme="1"/>
        <rFont val="Arial"/>
        <family val="2"/>
      </rPr>
      <t>c</t>
    </r>
  </si>
  <si>
    <r>
      <t>Sequential Double IHC Protocol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RX</t>
    </r>
    <r>
      <rPr>
        <vertAlign val="superscript"/>
        <sz val="12"/>
        <color theme="1"/>
        <rFont val="Arial"/>
        <family val="2"/>
      </rPr>
      <t>m</t>
    </r>
    <r>
      <rPr>
        <sz val="12"/>
        <color theme="1"/>
        <rFont val="Arial"/>
        <family val="2"/>
      </rPr>
      <t xml:space="preserve"> </t>
    </r>
    <r>
      <rPr>
        <vertAlign val="superscript"/>
        <sz val="12"/>
        <color theme="1"/>
        <rFont val="Arial"/>
        <family val="2"/>
      </rPr>
      <t>c,d</t>
    </r>
  </si>
  <si>
    <r>
      <t>IHCRab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RX</t>
    </r>
    <r>
      <rPr>
        <vertAlign val="superscript"/>
        <sz val="12"/>
        <color theme="1"/>
        <rFont val="Arial"/>
        <family val="2"/>
      </rPr>
      <t>m</t>
    </r>
    <r>
      <rPr>
        <sz val="12"/>
        <color theme="1"/>
        <rFont val="Arial"/>
        <family val="2"/>
      </rPr>
      <t xml:space="preserve"> Leica DAB </t>
    </r>
    <r>
      <rPr>
        <vertAlign val="superscript"/>
        <sz val="12"/>
        <color theme="1"/>
        <rFont val="Arial"/>
        <family val="2"/>
      </rPr>
      <t>c</t>
    </r>
  </si>
  <si>
    <t>A) Mouse</t>
  </si>
  <si>
    <t>B) Human</t>
  </si>
  <si>
    <t xml:space="preserve">CARD/BCL10/MALT1 (CBM)   </t>
  </si>
  <si>
    <t>Semiquantitative evaluation of human ITSMCs</t>
  </si>
  <si>
    <t>Table S2: Primary antibodies and IHC protocols (mouse tissue)</t>
  </si>
  <si>
    <t>Table S3: Primary antibodies and IHC protocols (human tissue)</t>
  </si>
  <si>
    <t>Table S5: Evaluation of murine lamina proprial mucosal mast cells (lpMMCs) and human intratumoral stromal mast cells (ITSMCs)</t>
  </si>
  <si>
    <t>Semiquantitative evaluation of murine lpMMCs</t>
  </si>
  <si>
    <t>Table S7: Murine mast cell scores</t>
  </si>
  <si>
    <t>Table S8: Human mast cell scores</t>
  </si>
  <si>
    <t>*Mann-Whitney-U (MWU) test, p &lt; 0.05 statistically significant</t>
  </si>
  <si>
    <t>Low grade adenoma (Washington et al., 2013)</t>
  </si>
  <si>
    <t>High grade adenoma (Washington et al., 2013)</t>
  </si>
  <si>
    <t>ieMMC tumor score (median±interquartile range (IQR))  MCPT1</t>
  </si>
  <si>
    <t>A)</t>
  </si>
  <si>
    <t>B)</t>
  </si>
  <si>
    <t>C)</t>
  </si>
  <si>
    <t>D)</t>
  </si>
  <si>
    <t>p (KWT*)</t>
  </si>
  <si>
    <t>p (KWT)</t>
  </si>
  <si>
    <t>p (MWUT*)</t>
  </si>
  <si>
    <t>si and col, with lesion</t>
  </si>
  <si>
    <t>Somatically activated by Adenovirus-Cre</t>
  </si>
  <si>
    <t xml:space="preserve">Endogenous/ Adeno-Cre </t>
  </si>
  <si>
    <t xml:space="preserve">intestine </t>
  </si>
  <si>
    <r>
      <rPr>
        <vertAlign val="superscript"/>
        <sz val="12"/>
        <color theme="1"/>
        <rFont val="Arial"/>
        <family val="2"/>
      </rPr>
      <t>d</t>
    </r>
    <r>
      <rPr>
        <sz val="12"/>
        <color theme="1"/>
        <rFont val="Arial"/>
        <family val="2"/>
      </rPr>
      <t>Leica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Polymer Refine Red Detection (# DS9390, Leica Biosystems, Wetzlar, Germany)</t>
    </r>
  </si>
  <si>
    <t>Localization</t>
  </si>
  <si>
    <r>
      <rPr>
        <vertAlign val="superscript"/>
        <sz val="12"/>
        <color theme="1"/>
        <rFont val="Arial"/>
        <family val="2"/>
      </rPr>
      <t>e</t>
    </r>
    <r>
      <rPr>
        <sz val="12"/>
        <color theme="1"/>
        <rFont val="Arial"/>
        <family val="2"/>
      </rPr>
      <t>Leica BOND</t>
    </r>
    <r>
      <rPr>
        <vertAlign val="superscript"/>
        <sz val="12"/>
        <color theme="1"/>
        <rFont val="Arial"/>
        <family val="2"/>
      </rPr>
      <t>TM</t>
    </r>
    <r>
      <rPr>
        <sz val="12"/>
        <color theme="1"/>
        <rFont val="Arial"/>
        <family val="2"/>
      </rPr>
      <t xml:space="preserve"> Polymer Refine Red Detection (# DS9390, Leica Biosystems, Wetzlar, Germany)</t>
    </r>
  </si>
  <si>
    <r>
      <t>IHCRab BOND</t>
    </r>
    <r>
      <rPr>
        <vertAlign val="superscript"/>
        <sz val="12"/>
        <color theme="1"/>
        <rFont val="Arial"/>
        <family val="2"/>
      </rPr>
      <t xml:space="preserve">TM </t>
    </r>
    <r>
      <rPr>
        <sz val="12"/>
        <color theme="1"/>
        <rFont val="Arial"/>
        <family val="2"/>
      </rPr>
      <t>RX</t>
    </r>
    <r>
      <rPr>
        <vertAlign val="superscript"/>
        <sz val="12"/>
        <color theme="1"/>
        <rFont val="Arial"/>
        <family val="2"/>
      </rPr>
      <t>m</t>
    </r>
    <r>
      <rPr>
        <sz val="12"/>
        <color theme="1"/>
        <rFont val="Arial"/>
        <family val="2"/>
      </rPr>
      <t xml:space="preserve"> Leica</t>
    </r>
    <r>
      <rPr>
        <vertAlign val="superscript"/>
        <sz val="12"/>
        <color theme="1"/>
        <rFont val="Arial"/>
        <family val="2"/>
      </rPr>
      <t>d</t>
    </r>
  </si>
  <si>
    <r>
      <rPr>
        <b/>
        <u/>
        <sz val="12"/>
        <color theme="1"/>
        <rFont val="Arial"/>
        <family val="2"/>
      </rPr>
      <t xml:space="preserve">Table S4: Overview: Grading of murine intestinal tumors </t>
    </r>
    <r>
      <rPr>
        <b/>
        <sz val="12"/>
        <color theme="1"/>
        <rFont val="Arial"/>
        <family val="2"/>
      </rPr>
      <t xml:space="preserve">
Literature sources:</t>
    </r>
    <r>
      <rPr>
        <b/>
        <sz val="10"/>
        <color theme="1"/>
        <rFont val="Arial"/>
        <family val="2"/>
      </rPr>
      <t xml:space="preserve"> (1.) Nolte T, Brander-Weber P, Dangler C, et al. Nonproliferative and Proliferative Lesions of the Gastrointestinal Tract, Pancreas and Salivary Glands of the Rat and Mouse. J Toxicol Pathol. 2016;29(1 Suppl):1S-125S. doi:10.1293/tox.29.1S; and (2.) Washington MK, Powell AE, Sullivan R, et al. Pathology of rodent models of intestinal cancer: progress report and recommendations. Gastroenterology. 2013;144(4):705-717. doi:10.1053/j.gastro.2013.01.067</t>
    </r>
  </si>
  <si>
    <t>Polyp (should be avoided because of implied uncertainty about the neoplastic nature of the lesion); adenomatous polyp</t>
  </si>
  <si>
    <t>Regenerative hyperplasia, dysplasia, gastrointestinal intraepithelial neoplasia (GIN), early neoplastic lesion, atypical crypts, dysplastic crypts, dysplastic foci, aberrant crypt foci</t>
  </si>
  <si>
    <t>Positive staining of many diffusely distributed or possibly clustered lpMMCs (≤30/hpf) in the neoplastic area</t>
  </si>
  <si>
    <t>101-150 lpMMCs in ten X20 fields</t>
  </si>
  <si>
    <t>Table S1: Retrospectively analzyed genetically engineered mouse models (GEMMs)</t>
  </si>
  <si>
    <t>Dako Agilent, Santa Clara, CA, US (# A4502)</t>
  </si>
  <si>
    <t>Table S6: Settings for computer assisted algorithm for assessment Ki-67 proliferation index ('QuPath' version 0.3.0)</t>
  </si>
  <si>
    <t>Pseudonym GEMMs</t>
  </si>
  <si>
    <t>&lt;0.0001</t>
  </si>
  <si>
    <t>no positive lpMMCs in ten X20 fields*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</si>
</sst>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6" x14ac:knownFonts="1">
    <font>
      <sz val="11"/>
      <color theme="1"/>
      <name val="Calibri"/>
      <family val="2"/>
      <scheme val="minor"/>
    </font>
    <font>
      <b/>
      <sz val="15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12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rgb="FFFF0000"/>
      <name val="Calibri"/>
      <family val="2"/>
      <scheme val="minor"/>
    </font>
    <font>
      <b/>
      <u/>
      <sz val="12"/>
      <color theme="1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theme="1"/>
      <name val="Calibri"/>
      <family val="2"/>
    </font>
    <font>
      <u/>
      <sz val="11"/>
      <color theme="1"/>
      <name val="Arial"/>
      <family val="2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4" fillId="0" borderId="0" xfId="0" applyFont="1"/>
    <xf numFmtId="0" fontId="2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/>
    <xf numFmtId="0" fontId="0" fillId="0" borderId="0" xfId="0" applyAlignment="1">
      <alignment horizontal="left"/>
    </xf>
    <xf numFmtId="0" fontId="3" fillId="0" borderId="17" xfId="0" applyFont="1" applyBorder="1"/>
    <xf numFmtId="0" fontId="4" fillId="0" borderId="6" xfId="0" applyFont="1" applyBorder="1" applyAlignment="1">
      <alignment horizontal="left"/>
    </xf>
    <xf numFmtId="0" fontId="4" fillId="0" borderId="6" xfId="0" applyFont="1" applyBorder="1"/>
    <xf numFmtId="0" fontId="4" fillId="0" borderId="9" xfId="0" applyFont="1" applyBorder="1"/>
    <xf numFmtId="0" fontId="3" fillId="0" borderId="6" xfId="0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left" vertical="top"/>
    </xf>
    <xf numFmtId="0" fontId="3" fillId="0" borderId="23" xfId="0" applyFont="1" applyBorder="1" applyAlignment="1">
      <alignment vertical="center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0" fillId="0" borderId="0" xfId="0" applyFill="1"/>
    <xf numFmtId="0" fontId="8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quotePrefix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1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top" wrapText="1"/>
    </xf>
    <xf numFmtId="0" fontId="3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left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/>
    <xf numFmtId="0" fontId="11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3" fillId="0" borderId="27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left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/>
    </xf>
    <xf numFmtId="0" fontId="3" fillId="0" borderId="2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left"/>
    </xf>
    <xf numFmtId="0" fontId="4" fillId="0" borderId="24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26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14" fillId="0" borderId="3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/>
    </xf>
    <xf numFmtId="0" fontId="13" fillId="0" borderId="15" xfId="0" applyFont="1" applyFill="1" applyBorder="1" applyAlignment="1">
      <alignment horizontal="center" vertical="center"/>
    </xf>
    <xf numFmtId="164" fontId="13" fillId="0" borderId="15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9" fillId="0" borderId="0" xfId="0" applyFont="1" applyBorder="1"/>
    <xf numFmtId="0" fontId="19" fillId="0" borderId="0" xfId="0" applyFont="1" applyBorder="1" applyAlignment="1"/>
    <xf numFmtId="0" fontId="19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left" vertical="top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0" xfId="0" applyFill="1" applyBorder="1"/>
    <xf numFmtId="0" fontId="12" fillId="0" borderId="1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42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5" fillId="0" borderId="18" xfId="0" quotePrefix="1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6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2" borderId="2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center" vertical="center"/>
    </xf>
    <xf numFmtId="0" fontId="5" fillId="0" borderId="37" xfId="0" quotePrefix="1" applyFont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/>
    </xf>
    <xf numFmtId="0" fontId="5" fillId="0" borderId="38" xfId="0" quotePrefix="1" applyFont="1" applyBorder="1" applyAlignment="1">
      <alignment horizontal="center"/>
    </xf>
    <xf numFmtId="0" fontId="4" fillId="0" borderId="38" xfId="0" applyFont="1" applyBorder="1" applyAlignment="1">
      <alignment horizontal="center" vertical="center"/>
    </xf>
    <xf numFmtId="0" fontId="5" fillId="0" borderId="11" xfId="0" quotePrefix="1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3" fillId="0" borderId="2" xfId="0" applyFont="1" applyBorder="1"/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12" fillId="0" borderId="6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1" xfId="0" applyFont="1" applyFill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0" fontId="13" fillId="0" borderId="35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/>
    </xf>
    <xf numFmtId="0" fontId="4" fillId="0" borderId="3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3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vertical="center"/>
    </xf>
    <xf numFmtId="0" fontId="13" fillId="0" borderId="10" xfId="0" applyFont="1" applyFill="1" applyBorder="1" applyAlignment="1">
      <alignment horizontal="center"/>
    </xf>
    <xf numFmtId="0" fontId="13" fillId="0" borderId="21" xfId="0" applyFont="1" applyFill="1" applyBorder="1" applyAlignment="1"/>
    <xf numFmtId="0" fontId="13" fillId="0" borderId="35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4" fillId="0" borderId="24" xfId="0" quotePrefix="1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 wrapText="1"/>
    </xf>
    <xf numFmtId="164" fontId="13" fillId="0" borderId="21" xfId="0" applyNumberFormat="1" applyFont="1" applyFill="1" applyBorder="1" applyAlignment="1">
      <alignment horizontal="center" vertical="center"/>
    </xf>
    <xf numFmtId="0" fontId="4" fillId="0" borderId="10" xfId="0" quotePrefix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3" fontId="13" fillId="0" borderId="15" xfId="0" applyNumberFormat="1" applyFont="1" applyFill="1" applyBorder="1" applyAlignment="1">
      <alignment horizontal="center"/>
    </xf>
    <xf numFmtId="0" fontId="13" fillId="0" borderId="12" xfId="0" applyNumberFormat="1" applyFont="1" applyBorder="1" applyAlignment="1">
      <alignment horizont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zoomScale="66" zoomScaleNormal="66" workbookViewId="0">
      <pane ySplit="3" topLeftCell="A4" activePane="bottomLeft" state="frozen"/>
      <selection pane="bottomLeft" activeCell="C4" sqref="C4:C9"/>
    </sheetView>
  </sheetViews>
  <sheetFormatPr baseColWidth="10" defaultRowHeight="14.5" x14ac:dyDescent="0.35"/>
  <cols>
    <col min="1" max="1" width="11.453125" style="210"/>
    <col min="2" max="2" width="34.26953125" style="222" customWidth="1"/>
    <col min="3" max="3" width="35" style="206" customWidth="1"/>
    <col min="4" max="4" width="30.26953125" style="114" customWidth="1"/>
    <col min="5" max="5" width="31.1796875" style="114" customWidth="1"/>
    <col min="6" max="6" width="14.7265625" style="114" customWidth="1"/>
    <col min="7" max="7" width="65.81640625" style="4" customWidth="1"/>
  </cols>
  <sheetData>
    <row r="1" spans="1:7" s="283" customFormat="1" ht="15.5" x14ac:dyDescent="0.35">
      <c r="A1" s="191" t="s">
        <v>337</v>
      </c>
      <c r="B1" s="279"/>
      <c r="C1" s="280"/>
      <c r="D1" s="281"/>
      <c r="E1" s="281"/>
      <c r="F1" s="281"/>
      <c r="G1" s="282"/>
    </row>
    <row r="2" spans="1:7" ht="15" thickBot="1" x14ac:dyDescent="0.4"/>
    <row r="3" spans="1:7" s="117" customFormat="1" ht="45.75" customHeight="1" thickBot="1" x14ac:dyDescent="0.4">
      <c r="A3" s="214" t="s">
        <v>70</v>
      </c>
      <c r="B3" s="223" t="s">
        <v>340</v>
      </c>
      <c r="C3" s="215" t="s">
        <v>249</v>
      </c>
      <c r="D3" s="216" t="s">
        <v>254</v>
      </c>
      <c r="E3" s="216" t="s">
        <v>266</v>
      </c>
      <c r="F3" s="217" t="s">
        <v>76</v>
      </c>
      <c r="G3" s="116"/>
    </row>
    <row r="4" spans="1:7" s="22" customFormat="1" ht="35.25" customHeight="1" x14ac:dyDescent="0.35">
      <c r="A4" s="287">
        <v>1</v>
      </c>
      <c r="B4" s="212" t="s">
        <v>259</v>
      </c>
      <c r="C4" s="290" t="s">
        <v>265</v>
      </c>
      <c r="D4" s="293" t="s">
        <v>325</v>
      </c>
      <c r="E4" s="284" t="s">
        <v>272</v>
      </c>
      <c r="F4" s="194">
        <v>3</v>
      </c>
      <c r="G4" s="113"/>
    </row>
    <row r="5" spans="1:7" ht="35.25" customHeight="1" x14ac:dyDescent="0.35">
      <c r="A5" s="288"/>
      <c r="B5" s="211" t="s">
        <v>256</v>
      </c>
      <c r="C5" s="291"/>
      <c r="D5" s="294"/>
      <c r="E5" s="285"/>
      <c r="F5" s="186">
        <v>2</v>
      </c>
    </row>
    <row r="6" spans="1:7" ht="35.25" customHeight="1" x14ac:dyDescent="0.35">
      <c r="A6" s="288"/>
      <c r="B6" s="211" t="s">
        <v>260</v>
      </c>
      <c r="C6" s="291"/>
      <c r="D6" s="294"/>
      <c r="E6" s="285"/>
      <c r="F6" s="186">
        <v>5</v>
      </c>
    </row>
    <row r="7" spans="1:7" ht="35.25" customHeight="1" x14ac:dyDescent="0.35">
      <c r="A7" s="288"/>
      <c r="B7" s="211" t="s">
        <v>261</v>
      </c>
      <c r="C7" s="291"/>
      <c r="D7" s="294"/>
      <c r="E7" s="285"/>
      <c r="F7" s="186">
        <v>3</v>
      </c>
    </row>
    <row r="8" spans="1:7" s="56" customFormat="1" ht="35.25" customHeight="1" x14ac:dyDescent="0.35">
      <c r="A8" s="288"/>
      <c r="B8" s="211" t="s">
        <v>258</v>
      </c>
      <c r="C8" s="291"/>
      <c r="D8" s="294"/>
      <c r="E8" s="285"/>
      <c r="F8" s="186">
        <v>4</v>
      </c>
      <c r="G8" s="204"/>
    </row>
    <row r="9" spans="1:7" s="56" customFormat="1" ht="35.25" customHeight="1" thickBot="1" x14ac:dyDescent="0.4">
      <c r="A9" s="289"/>
      <c r="B9" s="213" t="s">
        <v>257</v>
      </c>
      <c r="C9" s="292"/>
      <c r="D9" s="295"/>
      <c r="E9" s="286"/>
      <c r="F9" s="202">
        <v>4</v>
      </c>
      <c r="G9" s="204"/>
    </row>
    <row r="10" spans="1:7" ht="35.25" customHeight="1" thickBot="1" x14ac:dyDescent="0.4">
      <c r="A10" s="219">
        <v>2</v>
      </c>
      <c r="B10" s="208" t="s">
        <v>244</v>
      </c>
      <c r="C10" s="208" t="s">
        <v>262</v>
      </c>
      <c r="D10" s="209" t="s">
        <v>326</v>
      </c>
      <c r="E10" s="209" t="s">
        <v>269</v>
      </c>
      <c r="F10" s="203">
        <v>49</v>
      </c>
    </row>
    <row r="11" spans="1:7" s="56" customFormat="1" ht="35.25" customHeight="1" thickBot="1" x14ac:dyDescent="0.4">
      <c r="A11" s="220">
        <v>3</v>
      </c>
      <c r="B11" s="208" t="s">
        <v>282</v>
      </c>
      <c r="C11" s="208" t="s">
        <v>305</v>
      </c>
      <c r="D11" s="209" t="s">
        <v>253</v>
      </c>
      <c r="E11" s="208" t="s">
        <v>270</v>
      </c>
      <c r="F11" s="203">
        <v>7</v>
      </c>
      <c r="G11" s="204"/>
    </row>
    <row r="12" spans="1:7" ht="35.25" customHeight="1" thickBot="1" x14ac:dyDescent="0.4">
      <c r="A12" s="219">
        <v>4</v>
      </c>
      <c r="B12" s="208" t="s">
        <v>281</v>
      </c>
      <c r="C12" s="208" t="s">
        <v>276</v>
      </c>
      <c r="D12" s="208" t="s">
        <v>253</v>
      </c>
      <c r="E12" s="208" t="s">
        <v>270</v>
      </c>
      <c r="F12" s="205">
        <v>7</v>
      </c>
    </row>
    <row r="13" spans="1:7" ht="35.25" customHeight="1" thickBot="1" x14ac:dyDescent="0.4">
      <c r="A13" s="219">
        <v>5</v>
      </c>
      <c r="B13" s="208" t="s">
        <v>247</v>
      </c>
      <c r="C13" s="208" t="s">
        <v>277</v>
      </c>
      <c r="D13" s="209" t="s">
        <v>251</v>
      </c>
      <c r="E13" s="209" t="s">
        <v>324</v>
      </c>
      <c r="F13" s="203">
        <v>20</v>
      </c>
    </row>
    <row r="14" spans="1:7" ht="35.25" customHeight="1" thickBot="1" x14ac:dyDescent="0.4">
      <c r="A14" s="219">
        <v>6</v>
      </c>
      <c r="B14" s="208" t="s">
        <v>274</v>
      </c>
      <c r="C14" s="208" t="s">
        <v>278</v>
      </c>
      <c r="D14" s="208" t="s">
        <v>252</v>
      </c>
      <c r="E14" s="208" t="s">
        <v>270</v>
      </c>
      <c r="F14" s="205">
        <v>22</v>
      </c>
    </row>
    <row r="15" spans="1:7" ht="35.25" customHeight="1" thickBot="1" x14ac:dyDescent="0.4">
      <c r="A15" s="219">
        <v>7</v>
      </c>
      <c r="B15" s="208" t="s">
        <v>273</v>
      </c>
      <c r="C15" s="208" t="s">
        <v>279</v>
      </c>
      <c r="D15" s="209" t="s">
        <v>253</v>
      </c>
      <c r="E15" s="208" t="s">
        <v>270</v>
      </c>
      <c r="F15" s="203">
        <v>33</v>
      </c>
    </row>
    <row r="16" spans="1:7" ht="35.25" customHeight="1" thickBot="1" x14ac:dyDescent="0.4">
      <c r="A16" s="219">
        <v>8</v>
      </c>
      <c r="B16" s="208" t="s">
        <v>271</v>
      </c>
      <c r="C16" s="208" t="s">
        <v>264</v>
      </c>
      <c r="D16" s="209" t="s">
        <v>252</v>
      </c>
      <c r="E16" s="208" t="s">
        <v>270</v>
      </c>
      <c r="F16" s="203">
        <v>7</v>
      </c>
    </row>
    <row r="17" spans="1:6" ht="35.25" customHeight="1" thickBot="1" x14ac:dyDescent="0.4">
      <c r="A17" s="219">
        <v>9</v>
      </c>
      <c r="B17" s="208" t="s">
        <v>246</v>
      </c>
      <c r="C17" s="208" t="s">
        <v>263</v>
      </c>
      <c r="D17" s="209" t="s">
        <v>250</v>
      </c>
      <c r="E17" s="209" t="s">
        <v>268</v>
      </c>
      <c r="F17" s="203">
        <v>4</v>
      </c>
    </row>
    <row r="18" spans="1:6" ht="35.25" customHeight="1" thickBot="1" x14ac:dyDescent="0.4">
      <c r="A18" s="219">
        <v>10</v>
      </c>
      <c r="B18" s="208" t="s">
        <v>255</v>
      </c>
      <c r="C18" s="208" t="s">
        <v>275</v>
      </c>
      <c r="D18" s="208" t="s">
        <v>252</v>
      </c>
      <c r="E18" s="208" t="s">
        <v>270</v>
      </c>
      <c r="F18" s="205">
        <v>56</v>
      </c>
    </row>
    <row r="19" spans="1:6" ht="35.25" customHeight="1" thickBot="1" x14ac:dyDescent="0.4">
      <c r="A19" s="219">
        <v>11</v>
      </c>
      <c r="B19" s="208" t="s">
        <v>245</v>
      </c>
      <c r="C19" s="208" t="s">
        <v>262</v>
      </c>
      <c r="D19" s="208" t="s">
        <v>251</v>
      </c>
      <c r="E19" s="209" t="s">
        <v>75</v>
      </c>
      <c r="F19" s="203">
        <v>26</v>
      </c>
    </row>
    <row r="20" spans="1:6" s="56" customFormat="1" ht="47.25" customHeight="1" thickBot="1" x14ac:dyDescent="0.4">
      <c r="A20" s="221">
        <v>12</v>
      </c>
      <c r="B20" s="207" t="s">
        <v>248</v>
      </c>
      <c r="C20" s="207" t="s">
        <v>280</v>
      </c>
      <c r="D20" s="207" t="s">
        <v>251</v>
      </c>
      <c r="E20" s="207" t="s">
        <v>75</v>
      </c>
      <c r="F20" s="201">
        <v>22</v>
      </c>
    </row>
    <row r="21" spans="1:6" ht="30.75" customHeight="1" thickBot="1" x14ac:dyDescent="0.4">
      <c r="E21" s="218" t="s">
        <v>267</v>
      </c>
      <c r="F21" s="185">
        <f>SUM(F4:F20)</f>
        <v>274</v>
      </c>
    </row>
    <row r="22" spans="1:6" x14ac:dyDescent="0.35">
      <c r="B22" s="224"/>
    </row>
  </sheetData>
  <autoFilter ref="B3:F3" xr:uid="{00000000-0009-0000-0000-000000000000}">
    <sortState xmlns:xlrd2="http://schemas.microsoft.com/office/spreadsheetml/2017/richdata2" ref="B4:F21">
      <sortCondition ref="B3"/>
    </sortState>
  </autoFilter>
  <mergeCells count="4">
    <mergeCell ref="E4:E9"/>
    <mergeCell ref="A4:A9"/>
    <mergeCell ref="C4:C9"/>
    <mergeCell ref="D4:D9"/>
  </mergeCells>
  <pageMargins left="0.7" right="0.7" top="0.78740157499999996" bottom="0.78740157499999996" header="0.3" footer="0.3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zoomScale="70" zoomScaleNormal="70" workbookViewId="0">
      <selection activeCell="B3" sqref="B3"/>
    </sheetView>
  </sheetViews>
  <sheetFormatPr baseColWidth="10" defaultRowHeight="15.5" x14ac:dyDescent="0.35"/>
  <cols>
    <col min="1" max="1" width="16.54296875" style="59" customWidth="1"/>
    <col min="2" max="2" width="15.26953125" style="59" customWidth="1"/>
    <col min="3" max="3" width="14.453125" style="59" customWidth="1"/>
    <col min="4" max="5" width="13.453125" style="59" customWidth="1"/>
    <col min="6" max="6" width="25" style="59" customWidth="1"/>
    <col min="7" max="7" width="13.453125" style="59" customWidth="1"/>
    <col min="8" max="8" width="18.26953125" style="59" customWidth="1"/>
    <col min="9" max="9" width="13.453125" style="59" customWidth="1"/>
    <col min="10" max="10" width="21" style="59" customWidth="1"/>
    <col min="11" max="11" width="17.26953125" style="59" customWidth="1"/>
    <col min="12" max="12" width="11.453125" style="6"/>
  </cols>
  <sheetData>
    <row r="1" spans="1:12" s="110" customFormat="1" x14ac:dyDescent="0.35">
      <c r="A1" s="191" t="s">
        <v>307</v>
      </c>
      <c r="B1" s="108"/>
      <c r="C1" s="108"/>
      <c r="D1" s="108"/>
      <c r="E1" s="108"/>
      <c r="F1" s="108"/>
      <c r="G1" s="109"/>
      <c r="H1" s="109"/>
      <c r="I1" s="109"/>
      <c r="J1" s="108"/>
      <c r="K1" s="108"/>
      <c r="L1" s="108"/>
    </row>
    <row r="2" spans="1:12" ht="16" thickBot="1" x14ac:dyDescent="0.4">
      <c r="A2" s="39"/>
      <c r="B2" s="39"/>
      <c r="C2" s="39"/>
      <c r="D2" s="39"/>
      <c r="E2" s="39"/>
      <c r="F2" s="39"/>
      <c r="G2" s="58"/>
      <c r="H2" s="58"/>
      <c r="I2" s="58"/>
      <c r="J2" s="39"/>
      <c r="K2" s="39"/>
      <c r="L2" s="31"/>
    </row>
    <row r="3" spans="1:12" s="92" customFormat="1" ht="40.5" customHeight="1" thickBot="1" x14ac:dyDescent="0.4">
      <c r="A3" s="32" t="s">
        <v>19</v>
      </c>
      <c r="B3" s="95" t="s">
        <v>329</v>
      </c>
      <c r="C3" s="33" t="s">
        <v>20</v>
      </c>
      <c r="D3" s="33" t="s">
        <v>21</v>
      </c>
      <c r="E3" s="33" t="s">
        <v>22</v>
      </c>
      <c r="F3" s="33" t="s">
        <v>200</v>
      </c>
      <c r="G3" s="34" t="s">
        <v>23</v>
      </c>
      <c r="H3" s="34" t="s">
        <v>174</v>
      </c>
      <c r="I3" s="34" t="s">
        <v>24</v>
      </c>
      <c r="J3" s="33" t="s">
        <v>25</v>
      </c>
      <c r="K3" s="35" t="s">
        <v>26</v>
      </c>
      <c r="L3" s="36"/>
    </row>
    <row r="4" spans="1:12" ht="49.5" x14ac:dyDescent="0.35">
      <c r="A4" s="76" t="s">
        <v>187</v>
      </c>
      <c r="B4" s="96" t="s">
        <v>172</v>
      </c>
      <c r="C4" s="41" t="s">
        <v>27</v>
      </c>
      <c r="D4" s="41" t="s">
        <v>28</v>
      </c>
      <c r="E4" s="41" t="s">
        <v>29</v>
      </c>
      <c r="F4" s="41" t="s">
        <v>208</v>
      </c>
      <c r="G4" s="72" t="s">
        <v>30</v>
      </c>
      <c r="H4" s="72" t="s">
        <v>179</v>
      </c>
      <c r="I4" s="72" t="s">
        <v>176</v>
      </c>
      <c r="J4" s="41" t="s">
        <v>296</v>
      </c>
      <c r="K4" s="104" t="s">
        <v>327</v>
      </c>
    </row>
    <row r="5" spans="1:12" ht="62" x14ac:dyDescent="0.35">
      <c r="A5" s="10" t="s">
        <v>238</v>
      </c>
      <c r="B5" s="98" t="s">
        <v>172</v>
      </c>
      <c r="C5" s="17" t="s">
        <v>31</v>
      </c>
      <c r="D5" s="73" t="s">
        <v>32</v>
      </c>
      <c r="E5" s="17" t="s">
        <v>33</v>
      </c>
      <c r="F5" s="17" t="s">
        <v>209</v>
      </c>
      <c r="G5" s="74" t="s">
        <v>34</v>
      </c>
      <c r="H5" s="97" t="s">
        <v>181</v>
      </c>
      <c r="I5" s="74" t="s">
        <v>166</v>
      </c>
      <c r="J5" s="17" t="s">
        <v>297</v>
      </c>
      <c r="K5" s="16" t="s">
        <v>35</v>
      </c>
    </row>
    <row r="6" spans="1:12" ht="37" x14ac:dyDescent="0.35">
      <c r="A6" s="10" t="s">
        <v>36</v>
      </c>
      <c r="B6" s="98" t="s">
        <v>175</v>
      </c>
      <c r="C6" s="17" t="s">
        <v>37</v>
      </c>
      <c r="D6" s="17" t="s">
        <v>38</v>
      </c>
      <c r="E6" s="17" t="s">
        <v>33</v>
      </c>
      <c r="F6" s="17" t="s">
        <v>201</v>
      </c>
      <c r="G6" s="74" t="s">
        <v>39</v>
      </c>
      <c r="H6" s="97" t="s">
        <v>181</v>
      </c>
      <c r="I6" s="74" t="s">
        <v>167</v>
      </c>
      <c r="J6" s="17" t="s">
        <v>298</v>
      </c>
      <c r="K6" s="18" t="s">
        <v>40</v>
      </c>
    </row>
    <row r="7" spans="1:12" ht="46.5" x14ac:dyDescent="0.35">
      <c r="A7" s="10" t="s">
        <v>41</v>
      </c>
      <c r="B7" s="98" t="s">
        <v>172</v>
      </c>
      <c r="C7" s="17" t="s">
        <v>42</v>
      </c>
      <c r="D7" s="73" t="s">
        <v>32</v>
      </c>
      <c r="E7" s="17" t="s">
        <v>33</v>
      </c>
      <c r="F7" s="17" t="s">
        <v>210</v>
      </c>
      <c r="G7" s="74" t="s">
        <v>43</v>
      </c>
      <c r="H7" s="74" t="s">
        <v>177</v>
      </c>
      <c r="I7" s="74" t="s">
        <v>167</v>
      </c>
      <c r="J7" s="17" t="s">
        <v>299</v>
      </c>
      <c r="K7" s="16" t="s">
        <v>44</v>
      </c>
    </row>
    <row r="8" spans="1:12" ht="46.5" x14ac:dyDescent="0.35">
      <c r="A8" s="10" t="s">
        <v>45</v>
      </c>
      <c r="B8" s="98" t="s">
        <v>172</v>
      </c>
      <c r="C8" s="17" t="s">
        <v>46</v>
      </c>
      <c r="D8" s="73" t="s">
        <v>32</v>
      </c>
      <c r="E8" s="17" t="s">
        <v>33</v>
      </c>
      <c r="F8" s="17" t="s">
        <v>199</v>
      </c>
      <c r="G8" s="74" t="s">
        <v>34</v>
      </c>
      <c r="H8" s="97" t="s">
        <v>181</v>
      </c>
      <c r="I8" s="74" t="s">
        <v>168</v>
      </c>
      <c r="J8" s="17" t="s">
        <v>300</v>
      </c>
      <c r="K8" s="16" t="s">
        <v>40</v>
      </c>
    </row>
    <row r="9" spans="1:12" ht="62" x14ac:dyDescent="0.35">
      <c r="A9" s="10" t="s">
        <v>160</v>
      </c>
      <c r="B9" s="98" t="s">
        <v>216</v>
      </c>
      <c r="C9" s="17" t="s">
        <v>47</v>
      </c>
      <c r="D9" s="73" t="s">
        <v>32</v>
      </c>
      <c r="E9" s="17" t="s">
        <v>33</v>
      </c>
      <c r="F9" s="17" t="s">
        <v>202</v>
      </c>
      <c r="G9" s="74" t="s">
        <v>39</v>
      </c>
      <c r="H9" s="74" t="s">
        <v>181</v>
      </c>
      <c r="I9" s="74" t="s">
        <v>65</v>
      </c>
      <c r="J9" s="66" t="s">
        <v>301</v>
      </c>
      <c r="K9" s="16" t="s">
        <v>35</v>
      </c>
    </row>
    <row r="10" spans="1:12" ht="46.5" x14ac:dyDescent="0.35">
      <c r="A10" s="77" t="s">
        <v>188</v>
      </c>
      <c r="B10" s="99" t="s">
        <v>172</v>
      </c>
      <c r="C10" s="66" t="s">
        <v>164</v>
      </c>
      <c r="D10" s="73" t="s">
        <v>32</v>
      </c>
      <c r="E10" s="66" t="s">
        <v>33</v>
      </c>
      <c r="F10" s="66" t="s">
        <v>206</v>
      </c>
      <c r="G10" s="75" t="s">
        <v>165</v>
      </c>
      <c r="H10" s="75" t="s">
        <v>178</v>
      </c>
      <c r="I10" s="75" t="s">
        <v>168</v>
      </c>
      <c r="J10" s="17" t="s">
        <v>298</v>
      </c>
      <c r="K10" s="105" t="s">
        <v>158</v>
      </c>
    </row>
    <row r="11" spans="1:12" ht="65" customHeight="1" thickBot="1" x14ac:dyDescent="0.4">
      <c r="A11" s="78" t="s">
        <v>161</v>
      </c>
      <c r="B11" s="100" t="s">
        <v>172</v>
      </c>
      <c r="C11" s="79" t="s">
        <v>162</v>
      </c>
      <c r="D11" s="80" t="s">
        <v>32</v>
      </c>
      <c r="E11" s="79" t="s">
        <v>163</v>
      </c>
      <c r="F11" s="79" t="s">
        <v>207</v>
      </c>
      <c r="G11" s="81" t="s">
        <v>63</v>
      </c>
      <c r="H11" s="81" t="s">
        <v>180</v>
      </c>
      <c r="I11" s="81" t="s">
        <v>168</v>
      </c>
      <c r="J11" s="20" t="s">
        <v>302</v>
      </c>
      <c r="K11" s="106" t="s">
        <v>159</v>
      </c>
    </row>
    <row r="12" spans="1:12" x14ac:dyDescent="0.35">
      <c r="A12" s="71"/>
      <c r="B12" s="71"/>
      <c r="C12" s="67"/>
      <c r="D12" s="68"/>
      <c r="E12" s="67"/>
      <c r="F12" s="67"/>
      <c r="G12" s="69"/>
      <c r="H12" s="69"/>
      <c r="I12" s="69"/>
      <c r="J12" s="67"/>
      <c r="K12" s="70"/>
    </row>
    <row r="13" spans="1:12" s="24" customFormat="1" x14ac:dyDescent="0.35">
      <c r="A13" s="30" t="s">
        <v>189</v>
      </c>
      <c r="B13" s="30"/>
      <c r="C13" s="30"/>
      <c r="D13" s="30"/>
      <c r="E13" s="30"/>
      <c r="F13" s="30"/>
      <c r="G13" s="82"/>
      <c r="H13" s="82"/>
      <c r="I13" s="82"/>
      <c r="J13" s="30"/>
      <c r="K13" s="30"/>
      <c r="L13" s="31"/>
    </row>
    <row r="14" spans="1:12" ht="18.5" x14ac:dyDescent="0.35">
      <c r="A14" s="30" t="s">
        <v>183</v>
      </c>
      <c r="B14" s="30"/>
      <c r="C14" s="37"/>
      <c r="D14" s="37"/>
      <c r="E14" s="37"/>
      <c r="F14" s="37"/>
      <c r="G14" s="38"/>
      <c r="H14" s="38"/>
      <c r="I14" s="38"/>
      <c r="J14" s="37"/>
      <c r="K14" s="39"/>
    </row>
    <row r="15" spans="1:12" ht="18.5" x14ac:dyDescent="0.35">
      <c r="A15" s="30" t="s">
        <v>185</v>
      </c>
      <c r="B15" s="40"/>
      <c r="C15" s="37"/>
      <c r="D15" s="37"/>
      <c r="E15" s="37"/>
      <c r="F15" s="37"/>
      <c r="G15" s="38"/>
      <c r="H15" s="38"/>
      <c r="I15" s="38"/>
      <c r="J15" s="37"/>
      <c r="K15" s="39"/>
    </row>
    <row r="16" spans="1:12" ht="18.5" x14ac:dyDescent="0.35">
      <c r="A16" s="30" t="s">
        <v>186</v>
      </c>
      <c r="B16" s="30"/>
      <c r="C16" s="37"/>
      <c r="D16" s="37"/>
      <c r="E16" s="37"/>
      <c r="F16" s="37"/>
      <c r="G16" s="38"/>
      <c r="H16" s="38"/>
      <c r="I16" s="38"/>
      <c r="J16" s="37"/>
      <c r="K16" s="39"/>
    </row>
    <row r="17" spans="1:11" ht="18.5" x14ac:dyDescent="0.35">
      <c r="A17" s="43" t="s">
        <v>328</v>
      </c>
      <c r="B17" s="37"/>
      <c r="C17" s="37"/>
      <c r="D17" s="37"/>
      <c r="E17" s="37"/>
      <c r="F17" s="37"/>
      <c r="G17" s="38"/>
      <c r="H17" s="38"/>
      <c r="I17" s="38"/>
      <c r="J17" s="37"/>
      <c r="K17" s="39"/>
    </row>
    <row r="18" spans="1:11" x14ac:dyDescent="0.35">
      <c r="A18" s="37"/>
      <c r="B18" s="37"/>
      <c r="C18" s="37"/>
      <c r="D18" s="37"/>
      <c r="E18" s="37"/>
      <c r="F18" s="37"/>
      <c r="G18" s="38"/>
      <c r="H18" s="38"/>
      <c r="I18" s="38"/>
      <c r="J18" s="37"/>
      <c r="K18" s="39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"/>
  <sheetViews>
    <sheetView zoomScale="85" zoomScaleNormal="85" workbookViewId="0">
      <selection activeCell="F20" sqref="F20"/>
    </sheetView>
  </sheetViews>
  <sheetFormatPr baseColWidth="10" defaultRowHeight="15.5" x14ac:dyDescent="0.35"/>
  <cols>
    <col min="1" max="2" width="16.7265625" style="59" customWidth="1"/>
    <col min="3" max="5" width="15.1796875" style="59" customWidth="1"/>
    <col min="6" max="6" width="23.1796875" style="59" customWidth="1"/>
    <col min="7" max="7" width="15.1796875" style="59" customWidth="1"/>
    <col min="8" max="8" width="18.1796875" style="59" customWidth="1"/>
    <col min="9" max="9" width="15.1796875" style="59" customWidth="1"/>
    <col min="10" max="10" width="15.54296875" style="59" customWidth="1"/>
    <col min="11" max="11" width="15.1796875" style="59" customWidth="1"/>
  </cols>
  <sheetData>
    <row r="1" spans="1:12" s="55" customFormat="1" x14ac:dyDescent="0.35">
      <c r="A1" s="193" t="s">
        <v>308</v>
      </c>
      <c r="B1" s="111"/>
      <c r="C1" s="111"/>
      <c r="D1" s="111"/>
      <c r="E1" s="111"/>
      <c r="F1" s="111"/>
      <c r="G1" s="112"/>
      <c r="H1" s="112"/>
      <c r="I1" s="112"/>
      <c r="J1" s="111"/>
      <c r="K1" s="111"/>
    </row>
    <row r="2" spans="1:12" ht="16" thickBot="1" x14ac:dyDescent="0.4">
      <c r="A2" s="60"/>
      <c r="B2" s="60"/>
      <c r="C2" s="60"/>
      <c r="D2" s="60"/>
      <c r="E2" s="60"/>
      <c r="F2" s="60"/>
      <c r="G2" s="61"/>
      <c r="H2" s="61"/>
      <c r="I2" s="61"/>
      <c r="J2" s="60"/>
      <c r="K2" s="60"/>
    </row>
    <row r="3" spans="1:12" s="92" customFormat="1" ht="47" thickBot="1" x14ac:dyDescent="0.4">
      <c r="A3" s="85" t="s">
        <v>19</v>
      </c>
      <c r="B3" s="101" t="s">
        <v>329</v>
      </c>
      <c r="C3" s="86" t="s">
        <v>20</v>
      </c>
      <c r="D3" s="86" t="s">
        <v>21</v>
      </c>
      <c r="E3" s="86" t="s">
        <v>22</v>
      </c>
      <c r="F3" s="33" t="s">
        <v>173</v>
      </c>
      <c r="G3" s="87" t="s">
        <v>23</v>
      </c>
      <c r="H3" s="87" t="s">
        <v>174</v>
      </c>
      <c r="I3" s="87" t="s">
        <v>24</v>
      </c>
      <c r="J3" s="86" t="s">
        <v>25</v>
      </c>
      <c r="K3" s="91" t="s">
        <v>26</v>
      </c>
      <c r="L3" s="36"/>
    </row>
    <row r="4" spans="1:12" s="24" customFormat="1" ht="62" x14ac:dyDescent="0.35">
      <c r="A4" s="10" t="s">
        <v>48</v>
      </c>
      <c r="B4" s="98" t="s">
        <v>172</v>
      </c>
      <c r="C4" s="17" t="s">
        <v>49</v>
      </c>
      <c r="D4" s="17" t="s">
        <v>50</v>
      </c>
      <c r="E4" s="17" t="s">
        <v>51</v>
      </c>
      <c r="F4" s="17" t="s">
        <v>203</v>
      </c>
      <c r="G4" s="74" t="s">
        <v>52</v>
      </c>
      <c r="H4" s="74" t="s">
        <v>214</v>
      </c>
      <c r="I4" s="74" t="s">
        <v>294</v>
      </c>
      <c r="J4" s="17" t="s">
        <v>292</v>
      </c>
      <c r="K4" s="18" t="s">
        <v>53</v>
      </c>
    </row>
    <row r="5" spans="1:12" s="24" customFormat="1" ht="62" x14ac:dyDescent="0.35">
      <c r="A5" s="10" t="s">
        <v>54</v>
      </c>
      <c r="B5" s="98" t="s">
        <v>172</v>
      </c>
      <c r="C5" s="17" t="s">
        <v>55</v>
      </c>
      <c r="D5" s="73" t="s">
        <v>56</v>
      </c>
      <c r="E5" s="17" t="s">
        <v>51</v>
      </c>
      <c r="F5" s="17" t="s">
        <v>204</v>
      </c>
      <c r="G5" s="74" t="s">
        <v>57</v>
      </c>
      <c r="H5" s="74" t="s">
        <v>182</v>
      </c>
      <c r="I5" s="74" t="s">
        <v>170</v>
      </c>
      <c r="J5" s="17" t="s">
        <v>292</v>
      </c>
      <c r="K5" s="16" t="s">
        <v>58</v>
      </c>
    </row>
    <row r="6" spans="1:12" s="24" customFormat="1" ht="62" x14ac:dyDescent="0.35">
      <c r="A6" s="10" t="s">
        <v>41</v>
      </c>
      <c r="B6" s="98" t="s">
        <v>172</v>
      </c>
      <c r="C6" s="17" t="s">
        <v>59</v>
      </c>
      <c r="D6" s="73" t="s">
        <v>32</v>
      </c>
      <c r="E6" s="17" t="s">
        <v>60</v>
      </c>
      <c r="F6" s="17" t="s">
        <v>205</v>
      </c>
      <c r="G6" s="74" t="s">
        <v>43</v>
      </c>
      <c r="H6" s="74" t="s">
        <v>177</v>
      </c>
      <c r="I6" s="75" t="s">
        <v>168</v>
      </c>
      <c r="J6" s="17" t="s">
        <v>331</v>
      </c>
      <c r="K6" s="16" t="s">
        <v>35</v>
      </c>
    </row>
    <row r="7" spans="1:12" s="24" customFormat="1" ht="62" x14ac:dyDescent="0.35">
      <c r="A7" s="10" t="s">
        <v>61</v>
      </c>
      <c r="B7" s="98" t="s">
        <v>237</v>
      </c>
      <c r="C7" s="17" t="s">
        <v>62</v>
      </c>
      <c r="D7" s="73" t="s">
        <v>32</v>
      </c>
      <c r="E7" s="17" t="s">
        <v>33</v>
      </c>
      <c r="F7" s="17" t="s">
        <v>338</v>
      </c>
      <c r="G7" s="74" t="s">
        <v>63</v>
      </c>
      <c r="H7" s="74" t="s">
        <v>215</v>
      </c>
      <c r="I7" s="74" t="s">
        <v>170</v>
      </c>
      <c r="J7" s="17" t="s">
        <v>292</v>
      </c>
      <c r="K7" s="16" t="s">
        <v>64</v>
      </c>
    </row>
    <row r="8" spans="1:12" s="24" customFormat="1" ht="84" thickBot="1" x14ac:dyDescent="0.4">
      <c r="A8" s="88" t="s">
        <v>160</v>
      </c>
      <c r="B8" s="102" t="s">
        <v>217</v>
      </c>
      <c r="C8" s="20" t="s">
        <v>66</v>
      </c>
      <c r="D8" s="20" t="s">
        <v>241</v>
      </c>
      <c r="E8" s="20" t="s">
        <v>51</v>
      </c>
      <c r="F8" s="20" t="s">
        <v>171</v>
      </c>
      <c r="G8" s="89" t="s">
        <v>67</v>
      </c>
      <c r="H8" s="89" t="s">
        <v>242</v>
      </c>
      <c r="I8" s="89" t="s">
        <v>169</v>
      </c>
      <c r="J8" s="79" t="s">
        <v>293</v>
      </c>
      <c r="K8" s="107" t="s">
        <v>35</v>
      </c>
    </row>
    <row r="9" spans="1:12" s="24" customFormat="1" x14ac:dyDescent="0.35">
      <c r="A9" s="62"/>
      <c r="B9" s="62"/>
      <c r="C9" s="62"/>
      <c r="D9" s="62"/>
      <c r="E9" s="62"/>
      <c r="F9" s="62"/>
      <c r="G9" s="63"/>
      <c r="H9" s="63"/>
      <c r="I9" s="63"/>
      <c r="J9" s="62"/>
      <c r="K9" s="60"/>
    </row>
    <row r="10" spans="1:12" ht="18.5" x14ac:dyDescent="0.35">
      <c r="A10" s="30" t="s">
        <v>183</v>
      </c>
      <c r="B10" s="30"/>
      <c r="C10" s="37"/>
      <c r="D10" s="37"/>
      <c r="E10" s="37"/>
      <c r="F10" s="37"/>
      <c r="G10" s="38"/>
      <c r="H10" s="38"/>
      <c r="I10" s="38"/>
      <c r="J10" s="37"/>
      <c r="K10" s="39"/>
      <c r="L10" s="6"/>
    </row>
    <row r="11" spans="1:12" s="84" customFormat="1" ht="18.5" x14ac:dyDescent="0.35">
      <c r="A11" s="43" t="s">
        <v>184</v>
      </c>
      <c r="B11" s="43"/>
      <c r="C11" s="83"/>
      <c r="D11" s="83"/>
      <c r="E11" s="83"/>
      <c r="F11" s="83"/>
      <c r="G11" s="90"/>
      <c r="H11" s="90"/>
      <c r="I11" s="90"/>
      <c r="J11" s="83"/>
      <c r="K11" s="43"/>
    </row>
    <row r="12" spans="1:12" s="84" customFormat="1" ht="18.5" x14ac:dyDescent="0.35">
      <c r="A12" s="43" t="s">
        <v>290</v>
      </c>
      <c r="B12" s="43"/>
      <c r="C12" s="83"/>
      <c r="D12" s="83"/>
      <c r="E12" s="83"/>
      <c r="F12" s="83"/>
      <c r="G12" s="90"/>
      <c r="H12" s="90"/>
      <c r="I12" s="90"/>
      <c r="J12" s="83"/>
      <c r="K12" s="43"/>
    </row>
    <row r="13" spans="1:12" ht="18.5" x14ac:dyDescent="0.35">
      <c r="A13" s="30" t="s">
        <v>291</v>
      </c>
      <c r="B13" s="37"/>
      <c r="C13" s="37"/>
      <c r="D13" s="37"/>
      <c r="E13" s="37"/>
      <c r="F13" s="37"/>
      <c r="G13" s="38"/>
      <c r="H13" s="38"/>
      <c r="I13" s="38"/>
      <c r="J13" s="37"/>
      <c r="K13" s="39"/>
    </row>
    <row r="14" spans="1:12" ht="18.5" x14ac:dyDescent="0.35">
      <c r="A14" s="43" t="s">
        <v>330</v>
      </c>
      <c r="B14" s="37"/>
      <c r="C14" s="37"/>
      <c r="D14" s="37"/>
      <c r="E14" s="37"/>
      <c r="F14" s="37"/>
      <c r="G14" s="38"/>
      <c r="H14" s="38"/>
      <c r="I14" s="38"/>
      <c r="J14" s="37"/>
      <c r="K14" s="39"/>
    </row>
    <row r="15" spans="1:12" ht="18.5" x14ac:dyDescent="0.35">
      <c r="A15" s="30" t="s">
        <v>295</v>
      </c>
      <c r="B15" s="37"/>
      <c r="C15" s="37"/>
      <c r="D15" s="37"/>
      <c r="E15" s="37"/>
      <c r="F15" s="37"/>
      <c r="G15" s="38"/>
      <c r="H15" s="38"/>
      <c r="I15" s="38"/>
      <c r="J15" s="37"/>
      <c r="K15" s="39"/>
    </row>
    <row r="16" spans="1:12" x14ac:dyDescent="0.35">
      <c r="A16" s="37"/>
      <c r="B16" s="37"/>
      <c r="C16" s="37"/>
      <c r="D16" s="37"/>
      <c r="E16" s="37"/>
      <c r="F16" s="37"/>
      <c r="G16" s="38"/>
      <c r="H16" s="38"/>
      <c r="I16" s="38"/>
      <c r="J16" s="37"/>
      <c r="K16" s="39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2"/>
  <sheetViews>
    <sheetView zoomScale="70" zoomScaleNormal="70" workbookViewId="0">
      <selection activeCell="B5" sqref="B5"/>
    </sheetView>
  </sheetViews>
  <sheetFormatPr baseColWidth="10" defaultRowHeight="15.5" x14ac:dyDescent="0.35"/>
  <cols>
    <col min="1" max="1" width="22" style="124" customWidth="1"/>
    <col min="2" max="2" width="53.1796875" style="124" customWidth="1"/>
    <col min="3" max="3" width="24.54296875" style="124" customWidth="1"/>
    <col min="4" max="4" width="59.26953125" style="124" customWidth="1"/>
    <col min="5" max="5" width="38" style="124" customWidth="1"/>
    <col min="6" max="7" width="11.453125" style="121"/>
  </cols>
  <sheetData>
    <row r="1" spans="1:7" s="65" customFormat="1" ht="60.75" customHeight="1" x14ac:dyDescent="0.35">
      <c r="A1" s="296" t="s">
        <v>332</v>
      </c>
      <c r="B1" s="296"/>
      <c r="C1" s="296"/>
      <c r="D1" s="296"/>
      <c r="E1" s="296"/>
    </row>
    <row r="2" spans="1:7" s="5" customFormat="1" ht="19.5" thickBot="1" x14ac:dyDescent="0.45">
      <c r="A2" s="118"/>
      <c r="B2" s="118"/>
      <c r="C2" s="118"/>
      <c r="D2" s="118"/>
      <c r="E2" s="118"/>
      <c r="F2" s="65"/>
      <c r="G2" s="65"/>
    </row>
    <row r="3" spans="1:7" s="1" customFormat="1" x14ac:dyDescent="0.35">
      <c r="A3" s="8" t="s">
        <v>0</v>
      </c>
      <c r="B3" s="12" t="s">
        <v>4</v>
      </c>
      <c r="C3" s="12" t="s">
        <v>1</v>
      </c>
      <c r="D3" s="12" t="s">
        <v>2</v>
      </c>
      <c r="E3" s="13" t="s">
        <v>9</v>
      </c>
      <c r="F3" s="119"/>
      <c r="G3" s="119"/>
    </row>
    <row r="4" spans="1:7" s="1" customFormat="1" x14ac:dyDescent="0.35">
      <c r="A4" s="9" t="s">
        <v>6</v>
      </c>
      <c r="B4" s="14" t="s">
        <v>7</v>
      </c>
      <c r="C4" s="15"/>
      <c r="D4" s="14" t="s">
        <v>8</v>
      </c>
      <c r="E4" s="16"/>
      <c r="F4" s="119"/>
      <c r="G4" s="119"/>
    </row>
    <row r="5" spans="1:7" s="3" customFormat="1" ht="124" x14ac:dyDescent="0.35">
      <c r="A5" s="10" t="s">
        <v>3</v>
      </c>
      <c r="B5" s="17" t="s">
        <v>334</v>
      </c>
      <c r="C5" s="17" t="s">
        <v>18</v>
      </c>
      <c r="D5" s="17" t="s">
        <v>155</v>
      </c>
      <c r="E5" s="18" t="s">
        <v>156</v>
      </c>
      <c r="F5" s="64"/>
      <c r="G5" s="64"/>
    </row>
    <row r="6" spans="1:7" s="2" customFormat="1" ht="191.25" customHeight="1" x14ac:dyDescent="0.35">
      <c r="A6" s="9" t="s">
        <v>5</v>
      </c>
      <c r="B6" s="17" t="s">
        <v>333</v>
      </c>
      <c r="C6" s="17" t="s">
        <v>152</v>
      </c>
      <c r="D6" s="17" t="s">
        <v>157</v>
      </c>
      <c r="E6" s="16"/>
      <c r="F6" s="64"/>
      <c r="G6" s="120"/>
    </row>
    <row r="7" spans="1:7" s="2" customFormat="1" ht="66" customHeight="1" x14ac:dyDescent="0.35">
      <c r="A7" s="51"/>
      <c r="B7" s="54" t="s">
        <v>314</v>
      </c>
      <c r="C7" s="52"/>
      <c r="D7" s="52" t="s">
        <v>73</v>
      </c>
      <c r="E7" s="53"/>
      <c r="F7" s="64"/>
      <c r="G7" s="120"/>
    </row>
    <row r="8" spans="1:7" s="2" customFormat="1" ht="66" customHeight="1" x14ac:dyDescent="0.35">
      <c r="A8" s="51"/>
      <c r="B8" s="54" t="s">
        <v>315</v>
      </c>
      <c r="C8" s="52"/>
      <c r="D8" s="52" t="s">
        <v>153</v>
      </c>
      <c r="E8" s="53"/>
      <c r="F8" s="64"/>
      <c r="G8" s="120"/>
    </row>
    <row r="9" spans="1:7" ht="123.65" customHeight="1" thickBot="1" x14ac:dyDescent="0.4">
      <c r="A9" s="11" t="s">
        <v>10</v>
      </c>
      <c r="B9" s="19" t="s">
        <v>11</v>
      </c>
      <c r="C9" s="20" t="s">
        <v>74</v>
      </c>
      <c r="D9" s="20" t="s">
        <v>154</v>
      </c>
      <c r="E9" s="21" t="s">
        <v>151</v>
      </c>
    </row>
    <row r="10" spans="1:7" x14ac:dyDescent="0.35">
      <c r="A10" s="122"/>
      <c r="B10" s="122"/>
      <c r="C10" s="122"/>
      <c r="D10" s="122"/>
      <c r="E10" s="122"/>
    </row>
    <row r="11" spans="1:7" x14ac:dyDescent="0.35">
      <c r="A11" s="122"/>
      <c r="B11" s="122"/>
      <c r="C11" s="123"/>
      <c r="D11" s="122"/>
      <c r="E11" s="122"/>
    </row>
    <row r="12" spans="1:7" x14ac:dyDescent="0.35">
      <c r="A12" s="122"/>
      <c r="B12" s="122"/>
      <c r="C12" s="122"/>
      <c r="D12" s="122"/>
      <c r="E12" s="122"/>
    </row>
    <row r="13" spans="1:7" x14ac:dyDescent="0.35">
      <c r="A13" s="122"/>
      <c r="B13" s="122"/>
      <c r="C13" s="122"/>
      <c r="D13" s="122"/>
      <c r="E13" s="122"/>
    </row>
    <row r="14" spans="1:7" x14ac:dyDescent="0.35">
      <c r="A14" s="122"/>
      <c r="B14" s="122"/>
      <c r="C14" s="122"/>
      <c r="D14" s="122"/>
      <c r="E14" s="122"/>
    </row>
    <row r="15" spans="1:7" x14ac:dyDescent="0.35">
      <c r="A15" s="122"/>
      <c r="B15" s="122"/>
      <c r="C15" s="122"/>
      <c r="D15" s="122"/>
      <c r="E15" s="122"/>
    </row>
    <row r="16" spans="1:7" x14ac:dyDescent="0.35">
      <c r="A16" s="122"/>
      <c r="B16" s="122"/>
      <c r="C16" s="122"/>
      <c r="D16" s="122"/>
      <c r="E16" s="122"/>
    </row>
    <row r="17" spans="1:5" x14ac:dyDescent="0.35">
      <c r="A17" s="122"/>
      <c r="B17" s="122"/>
      <c r="C17" s="122"/>
      <c r="D17" s="122"/>
      <c r="E17" s="122"/>
    </row>
    <row r="18" spans="1:5" x14ac:dyDescent="0.35">
      <c r="A18" s="122"/>
      <c r="B18" s="122"/>
      <c r="C18" s="122"/>
      <c r="D18" s="122"/>
      <c r="E18" s="122"/>
    </row>
    <row r="19" spans="1:5" x14ac:dyDescent="0.35">
      <c r="A19" s="122"/>
      <c r="B19" s="122"/>
      <c r="C19" s="122"/>
      <c r="D19" s="122"/>
      <c r="E19" s="122"/>
    </row>
    <row r="20" spans="1:5" x14ac:dyDescent="0.35">
      <c r="A20" s="122"/>
      <c r="B20" s="122"/>
      <c r="C20" s="122"/>
      <c r="D20" s="122"/>
      <c r="E20" s="122"/>
    </row>
    <row r="21" spans="1:5" x14ac:dyDescent="0.35">
      <c r="A21" s="122"/>
      <c r="B21" s="122"/>
      <c r="C21" s="122"/>
      <c r="D21" s="122"/>
      <c r="E21" s="122"/>
    </row>
    <row r="22" spans="1:5" x14ac:dyDescent="0.35">
      <c r="A22" s="122"/>
      <c r="B22" s="122"/>
      <c r="C22" s="122"/>
      <c r="D22" s="122"/>
      <c r="E22" s="122"/>
    </row>
  </sheetData>
  <mergeCells count="1">
    <mergeCell ref="A1:E1"/>
  </mergeCells>
  <pageMargins left="0.7" right="0.7" top="0.78740157499999996" bottom="0.78740157499999996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4"/>
  <sheetViews>
    <sheetView zoomScale="85" zoomScaleNormal="85" workbookViewId="0">
      <selection activeCell="C30" sqref="C30"/>
    </sheetView>
  </sheetViews>
  <sheetFormatPr baseColWidth="10" defaultRowHeight="14.5" x14ac:dyDescent="0.35"/>
  <cols>
    <col min="2" max="2" width="106.1796875" customWidth="1"/>
  </cols>
  <sheetData>
    <row r="1" spans="1:2" ht="15.5" x14ac:dyDescent="0.35">
      <c r="A1" s="192" t="s">
        <v>309</v>
      </c>
    </row>
    <row r="2" spans="1:2" ht="16" thickBot="1" x14ac:dyDescent="0.4">
      <c r="A2" s="192" t="s">
        <v>303</v>
      </c>
    </row>
    <row r="3" spans="1:2" ht="15.5" x14ac:dyDescent="0.35">
      <c r="A3" s="46" t="s">
        <v>310</v>
      </c>
      <c r="B3" s="47"/>
    </row>
    <row r="4" spans="1:2" ht="15.5" x14ac:dyDescent="0.35">
      <c r="A4" s="48" t="s">
        <v>12</v>
      </c>
      <c r="B4" s="29" t="s">
        <v>13</v>
      </c>
    </row>
    <row r="5" spans="1:2" ht="15.5" x14ac:dyDescent="0.35">
      <c r="A5" s="49">
        <v>0</v>
      </c>
      <c r="B5" s="27" t="s">
        <v>192</v>
      </c>
    </row>
    <row r="6" spans="1:2" ht="15.5" x14ac:dyDescent="0.35">
      <c r="A6" s="49">
        <v>1</v>
      </c>
      <c r="B6" s="27" t="s">
        <v>193</v>
      </c>
    </row>
    <row r="7" spans="1:2" ht="15.5" x14ac:dyDescent="0.35">
      <c r="A7" s="49">
        <v>2</v>
      </c>
      <c r="B7" s="27" t="s">
        <v>194</v>
      </c>
    </row>
    <row r="8" spans="1:2" ht="15.5" x14ac:dyDescent="0.35">
      <c r="A8" s="49">
        <v>3</v>
      </c>
      <c r="B8" s="27" t="s">
        <v>195</v>
      </c>
    </row>
    <row r="9" spans="1:2" ht="15.5" x14ac:dyDescent="0.35">
      <c r="A9" s="49">
        <v>4</v>
      </c>
      <c r="B9" s="27" t="s">
        <v>335</v>
      </c>
    </row>
    <row r="10" spans="1:2" ht="16" thickBot="1" x14ac:dyDescent="0.4">
      <c r="A10" s="50">
        <v>5</v>
      </c>
      <c r="B10" s="28" t="s">
        <v>196</v>
      </c>
    </row>
    <row r="11" spans="1:2" x14ac:dyDescent="0.35">
      <c r="A11" s="195" t="s">
        <v>239</v>
      </c>
    </row>
    <row r="12" spans="1:2" x14ac:dyDescent="0.35">
      <c r="A12" s="196" t="s">
        <v>190</v>
      </c>
    </row>
    <row r="13" spans="1:2" x14ac:dyDescent="0.35">
      <c r="A13" s="45"/>
    </row>
    <row r="14" spans="1:2" ht="16" thickBot="1" x14ac:dyDescent="0.4">
      <c r="A14" s="190" t="s">
        <v>304</v>
      </c>
    </row>
    <row r="15" spans="1:2" ht="16" thickBot="1" x14ac:dyDescent="0.4">
      <c r="A15" s="297" t="s">
        <v>306</v>
      </c>
      <c r="B15" s="298"/>
    </row>
    <row r="16" spans="1:2" ht="15.5" x14ac:dyDescent="0.35">
      <c r="A16" s="103" t="s">
        <v>12</v>
      </c>
      <c r="B16" s="25" t="s">
        <v>13</v>
      </c>
    </row>
    <row r="17" spans="1:2" ht="15.5" x14ac:dyDescent="0.35">
      <c r="A17" s="49">
        <v>0</v>
      </c>
      <c r="B17" s="26" t="s">
        <v>342</v>
      </c>
    </row>
    <row r="18" spans="1:2" ht="15.5" x14ac:dyDescent="0.35">
      <c r="A18" s="49">
        <v>1</v>
      </c>
      <c r="B18" s="27" t="s">
        <v>14</v>
      </c>
    </row>
    <row r="19" spans="1:2" ht="15.5" x14ac:dyDescent="0.35">
      <c r="A19" s="49">
        <v>2</v>
      </c>
      <c r="B19" s="27" t="s">
        <v>15</v>
      </c>
    </row>
    <row r="20" spans="1:2" ht="15.5" x14ac:dyDescent="0.35">
      <c r="A20" s="49">
        <v>3</v>
      </c>
      <c r="B20" s="27" t="s">
        <v>336</v>
      </c>
    </row>
    <row r="21" spans="1:2" ht="15.5" x14ac:dyDescent="0.35">
      <c r="A21" s="49">
        <v>4</v>
      </c>
      <c r="B21" s="27" t="s">
        <v>16</v>
      </c>
    </row>
    <row r="22" spans="1:2" ht="16" thickBot="1" x14ac:dyDescent="0.4">
      <c r="A22" s="50">
        <v>5</v>
      </c>
      <c r="B22" s="28" t="s">
        <v>17</v>
      </c>
    </row>
    <row r="23" spans="1:2" x14ac:dyDescent="0.35">
      <c r="A23" s="197" t="s">
        <v>240</v>
      </c>
    </row>
    <row r="24" spans="1:2" x14ac:dyDescent="0.35">
      <c r="A24" s="198"/>
    </row>
  </sheetData>
  <mergeCells count="1">
    <mergeCell ref="A15:B1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2"/>
  <sheetViews>
    <sheetView zoomScale="80" zoomScaleNormal="80" workbookViewId="0">
      <selection activeCell="E13" sqref="E13"/>
    </sheetView>
  </sheetViews>
  <sheetFormatPr baseColWidth="10" defaultRowHeight="14.5" x14ac:dyDescent="0.35"/>
  <cols>
    <col min="1" max="1" width="27" customWidth="1"/>
  </cols>
  <sheetData>
    <row r="1" spans="1:2" ht="15.5" x14ac:dyDescent="0.35">
      <c r="A1" s="192" t="s">
        <v>339</v>
      </c>
    </row>
    <row r="2" spans="1:2" ht="16" thickBot="1" x14ac:dyDescent="0.4">
      <c r="A2" s="192"/>
    </row>
    <row r="3" spans="1:2" ht="15.5" x14ac:dyDescent="0.35">
      <c r="A3" s="242" t="s">
        <v>231</v>
      </c>
      <c r="B3" s="243" t="s">
        <v>232</v>
      </c>
    </row>
    <row r="4" spans="1:2" ht="15.5" x14ac:dyDescent="0.35">
      <c r="A4" s="244" t="s">
        <v>222</v>
      </c>
      <c r="B4" s="135"/>
    </row>
    <row r="5" spans="1:2" ht="15.5" x14ac:dyDescent="0.35">
      <c r="A5" s="244" t="s">
        <v>223</v>
      </c>
      <c r="B5" s="135"/>
    </row>
    <row r="6" spans="1:2" ht="15.5" x14ac:dyDescent="0.35">
      <c r="A6" s="244" t="s">
        <v>224</v>
      </c>
      <c r="B6" s="135" t="s">
        <v>229</v>
      </c>
    </row>
    <row r="7" spans="1:2" ht="15.5" x14ac:dyDescent="0.35">
      <c r="A7" s="244" t="s">
        <v>225</v>
      </c>
      <c r="B7" s="135" t="s">
        <v>230</v>
      </c>
    </row>
    <row r="8" spans="1:2" ht="15.5" x14ac:dyDescent="0.35">
      <c r="A8" s="244" t="s">
        <v>226</v>
      </c>
      <c r="B8" s="135" t="s">
        <v>228</v>
      </c>
    </row>
    <row r="9" spans="1:2" ht="15.5" x14ac:dyDescent="0.35">
      <c r="A9" s="244" t="s">
        <v>227</v>
      </c>
      <c r="B9" s="135" t="s">
        <v>228</v>
      </c>
    </row>
    <row r="10" spans="1:2" ht="15.5" x14ac:dyDescent="0.35">
      <c r="A10" s="244" t="s">
        <v>233</v>
      </c>
      <c r="B10" s="135" t="s">
        <v>234</v>
      </c>
    </row>
    <row r="11" spans="1:2" ht="15.5" x14ac:dyDescent="0.35">
      <c r="A11" s="244" t="s">
        <v>235</v>
      </c>
      <c r="B11" s="245">
        <v>0.1</v>
      </c>
    </row>
    <row r="12" spans="1:2" ht="16" thickBot="1" x14ac:dyDescent="0.4">
      <c r="A12" s="246" t="s">
        <v>236</v>
      </c>
      <c r="B12" s="247">
        <v>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4"/>
  <sheetViews>
    <sheetView zoomScaleNormal="100" workbookViewId="0">
      <selection activeCell="C14" sqref="C14"/>
    </sheetView>
  </sheetViews>
  <sheetFormatPr baseColWidth="10" defaultRowHeight="15.5" x14ac:dyDescent="0.35"/>
  <cols>
    <col min="1" max="1" width="25.26953125" style="126" customWidth="1"/>
    <col min="2" max="2" width="16.453125" style="225" customWidth="1"/>
    <col min="3" max="3" width="16.453125" style="6" customWidth="1"/>
    <col min="4" max="4" width="16.453125" style="23" customWidth="1"/>
    <col min="5" max="5" width="16.453125" style="6" customWidth="1"/>
    <col min="6" max="6" width="16.453125" style="23" customWidth="1"/>
    <col min="7" max="9" width="16.453125" style="6" customWidth="1"/>
  </cols>
  <sheetData>
    <row r="1" spans="1:9" x14ac:dyDescent="0.35">
      <c r="A1" s="192" t="s">
        <v>311</v>
      </c>
    </row>
    <row r="2" spans="1:9" ht="16" thickBot="1" x14ac:dyDescent="0.4">
      <c r="A2" s="126" t="s">
        <v>317</v>
      </c>
    </row>
    <row r="3" spans="1:9" s="1" customFormat="1" ht="93.5" thickBot="1" x14ac:dyDescent="0.4">
      <c r="A3" s="127" t="s">
        <v>69</v>
      </c>
      <c r="B3" s="226" t="s">
        <v>70</v>
      </c>
      <c r="C3" s="35" t="s">
        <v>316</v>
      </c>
      <c r="D3" s="226" t="s">
        <v>70</v>
      </c>
      <c r="E3" s="35" t="s">
        <v>80</v>
      </c>
      <c r="F3" s="226" t="s">
        <v>70</v>
      </c>
      <c r="G3" s="35" t="s">
        <v>81</v>
      </c>
      <c r="H3" s="226" t="s">
        <v>70</v>
      </c>
      <c r="I3" s="35" t="s">
        <v>82</v>
      </c>
    </row>
    <row r="4" spans="1:9" x14ac:dyDescent="0.35">
      <c r="A4" s="128" t="s">
        <v>3</v>
      </c>
      <c r="B4" s="129">
        <v>52</v>
      </c>
      <c r="C4" s="130" t="s">
        <v>283</v>
      </c>
      <c r="D4" s="129">
        <v>42</v>
      </c>
      <c r="E4" s="130" t="s">
        <v>141</v>
      </c>
      <c r="F4" s="129">
        <v>52</v>
      </c>
      <c r="G4" s="130" t="s">
        <v>284</v>
      </c>
      <c r="H4" s="129">
        <v>49</v>
      </c>
      <c r="I4" s="131" t="s">
        <v>135</v>
      </c>
    </row>
    <row r="5" spans="1:9" x14ac:dyDescent="0.35">
      <c r="A5" s="132" t="s">
        <v>71</v>
      </c>
      <c r="B5" s="133">
        <v>40</v>
      </c>
      <c r="C5" s="135" t="s">
        <v>141</v>
      </c>
      <c r="D5" s="49">
        <v>34</v>
      </c>
      <c r="E5" s="130" t="s">
        <v>141</v>
      </c>
      <c r="F5" s="49">
        <v>40</v>
      </c>
      <c r="G5" s="130" t="s">
        <v>285</v>
      </c>
      <c r="H5" s="49">
        <v>40</v>
      </c>
      <c r="I5" s="137" t="s">
        <v>135</v>
      </c>
    </row>
    <row r="6" spans="1:9" x14ac:dyDescent="0.35">
      <c r="A6" s="132" t="s">
        <v>72</v>
      </c>
      <c r="B6" s="133">
        <v>122</v>
      </c>
      <c r="C6" s="130" t="s">
        <v>286</v>
      </c>
      <c r="D6" s="49">
        <v>115</v>
      </c>
      <c r="E6" s="130" t="s">
        <v>141</v>
      </c>
      <c r="F6" s="49">
        <v>121</v>
      </c>
      <c r="G6" s="130" t="s">
        <v>284</v>
      </c>
      <c r="H6" s="49">
        <v>121</v>
      </c>
      <c r="I6" s="137" t="s">
        <v>134</v>
      </c>
    </row>
    <row r="7" spans="1:9" ht="16" thickBot="1" x14ac:dyDescent="0.4">
      <c r="A7" s="138" t="s">
        <v>10</v>
      </c>
      <c r="B7" s="139">
        <v>60</v>
      </c>
      <c r="C7" s="141" t="s">
        <v>141</v>
      </c>
      <c r="D7" s="142">
        <v>57</v>
      </c>
      <c r="E7" s="137" t="s">
        <v>134</v>
      </c>
      <c r="F7" s="142">
        <v>58</v>
      </c>
      <c r="G7" s="130" t="s">
        <v>141</v>
      </c>
      <c r="H7" s="142">
        <v>58</v>
      </c>
      <c r="I7" s="137" t="s">
        <v>134</v>
      </c>
    </row>
    <row r="8" spans="1:9" s="57" customFormat="1" ht="16" thickBot="1" x14ac:dyDescent="0.4">
      <c r="A8" s="144" t="s">
        <v>87</v>
      </c>
      <c r="B8" s="145">
        <f>SUM(B4:B7)</f>
        <v>274</v>
      </c>
      <c r="C8" s="188" t="s">
        <v>288</v>
      </c>
      <c r="D8" s="146">
        <f>SUM(D4:D7)</f>
        <v>248</v>
      </c>
      <c r="E8" s="188" t="s">
        <v>288</v>
      </c>
      <c r="F8" s="146">
        <f>SUM(F4:F7)</f>
        <v>271</v>
      </c>
      <c r="G8" s="188" t="s">
        <v>288</v>
      </c>
      <c r="H8" s="146">
        <f>SUM(H4:H7)</f>
        <v>268</v>
      </c>
      <c r="I8" s="187">
        <v>0.69</v>
      </c>
    </row>
    <row r="9" spans="1:9" x14ac:dyDescent="0.35">
      <c r="A9" s="6" t="s">
        <v>221</v>
      </c>
      <c r="B9" s="23"/>
      <c r="F9" s="231"/>
    </row>
    <row r="10" spans="1:9" ht="16" thickBot="1" x14ac:dyDescent="0.4">
      <c r="A10" s="126" t="s">
        <v>318</v>
      </c>
    </row>
    <row r="11" spans="1:9" ht="47" thickBot="1" x14ac:dyDescent="0.4">
      <c r="A11" s="127" t="s">
        <v>77</v>
      </c>
      <c r="B11" s="226" t="s">
        <v>70</v>
      </c>
      <c r="C11" s="35" t="s">
        <v>83</v>
      </c>
      <c r="D11" s="226" t="s">
        <v>70</v>
      </c>
      <c r="E11" s="115" t="s">
        <v>84</v>
      </c>
      <c r="F11" s="226" t="s">
        <v>70</v>
      </c>
      <c r="G11" s="35" t="s">
        <v>85</v>
      </c>
      <c r="H11" s="147"/>
    </row>
    <row r="12" spans="1:9" x14ac:dyDescent="0.35">
      <c r="A12" s="183" t="s">
        <v>218</v>
      </c>
      <c r="B12" s="148">
        <v>274</v>
      </c>
      <c r="C12" s="149" t="s">
        <v>287</v>
      </c>
      <c r="D12" s="149">
        <v>248</v>
      </c>
      <c r="E12" s="130" t="s">
        <v>141</v>
      </c>
      <c r="F12" s="149">
        <v>271</v>
      </c>
      <c r="G12" s="150" t="s">
        <v>136</v>
      </c>
      <c r="H12" s="151"/>
    </row>
    <row r="13" spans="1:9" x14ac:dyDescent="0.35">
      <c r="A13" s="152" t="s">
        <v>89</v>
      </c>
      <c r="B13" s="153">
        <v>274</v>
      </c>
      <c r="C13" s="140" t="s">
        <v>134</v>
      </c>
      <c r="D13" s="228" t="s">
        <v>32</v>
      </c>
      <c r="E13" s="136" t="s">
        <v>68</v>
      </c>
      <c r="F13" s="229" t="s">
        <v>32</v>
      </c>
      <c r="G13" s="135" t="s">
        <v>68</v>
      </c>
      <c r="H13" s="154"/>
    </row>
    <row r="14" spans="1:9" x14ac:dyDescent="0.35">
      <c r="A14" s="184" t="s">
        <v>220</v>
      </c>
      <c r="B14" s="153">
        <v>274</v>
      </c>
      <c r="C14" s="136" t="s">
        <v>141</v>
      </c>
      <c r="D14" s="229" t="s">
        <v>32</v>
      </c>
      <c r="E14" s="136" t="s">
        <v>68</v>
      </c>
      <c r="F14" s="229" t="s">
        <v>32</v>
      </c>
      <c r="G14" s="135" t="s">
        <v>68</v>
      </c>
      <c r="H14" s="154"/>
    </row>
    <row r="15" spans="1:9" ht="16" thickBot="1" x14ac:dyDescent="0.4">
      <c r="A15" s="233" t="s">
        <v>78</v>
      </c>
      <c r="B15" s="234">
        <v>268</v>
      </c>
      <c r="C15" s="156" t="s">
        <v>135</v>
      </c>
      <c r="D15" s="235" t="s">
        <v>32</v>
      </c>
      <c r="E15" s="143" t="s">
        <v>68</v>
      </c>
      <c r="F15" s="228" t="s">
        <v>32</v>
      </c>
      <c r="G15" s="141" t="s">
        <v>68</v>
      </c>
      <c r="H15" s="154"/>
    </row>
    <row r="16" spans="1:9" ht="48" customHeight="1" thickBot="1" x14ac:dyDescent="0.4">
      <c r="A16" s="236" t="s">
        <v>197</v>
      </c>
      <c r="B16" s="237"/>
      <c r="C16" s="189">
        <v>0</v>
      </c>
      <c r="D16" s="238"/>
      <c r="E16" s="239"/>
      <c r="F16" s="240"/>
      <c r="G16" s="241"/>
      <c r="H16" s="154"/>
    </row>
    <row r="17" spans="1:12" x14ac:dyDescent="0.35">
      <c r="A17" s="6" t="s">
        <v>289</v>
      </c>
      <c r="B17" s="23"/>
      <c r="F17" s="232"/>
      <c r="G17" s="42"/>
    </row>
    <row r="18" spans="1:12" ht="16" thickBot="1" x14ac:dyDescent="0.4">
      <c r="A18" s="65" t="s">
        <v>319</v>
      </c>
      <c r="B18" s="23"/>
      <c r="F18" s="232"/>
      <c r="G18" s="42"/>
    </row>
    <row r="19" spans="1:12" ht="47" thickBot="1" x14ac:dyDescent="0.4">
      <c r="A19" s="127" t="s">
        <v>69</v>
      </c>
      <c r="B19" s="226" t="s">
        <v>70</v>
      </c>
      <c r="C19" s="35" t="s">
        <v>86</v>
      </c>
    </row>
    <row r="20" spans="1:12" x14ac:dyDescent="0.35">
      <c r="A20" s="128" t="s">
        <v>3</v>
      </c>
      <c r="B20" s="129">
        <v>42</v>
      </c>
      <c r="C20" s="130" t="s">
        <v>134</v>
      </c>
    </row>
    <row r="21" spans="1:12" x14ac:dyDescent="0.35">
      <c r="A21" s="132" t="s">
        <v>71</v>
      </c>
      <c r="B21" s="133">
        <v>34</v>
      </c>
      <c r="C21" s="135" t="s">
        <v>137</v>
      </c>
    </row>
    <row r="22" spans="1:12" x14ac:dyDescent="0.35">
      <c r="A22" s="132" t="s">
        <v>72</v>
      </c>
      <c r="B22" s="133">
        <v>115</v>
      </c>
      <c r="C22" s="135" t="s">
        <v>146</v>
      </c>
    </row>
    <row r="23" spans="1:12" ht="16" thickBot="1" x14ac:dyDescent="0.4">
      <c r="A23" s="138" t="s">
        <v>10</v>
      </c>
      <c r="B23" s="139">
        <v>57</v>
      </c>
      <c r="C23" s="141" t="s">
        <v>137</v>
      </c>
    </row>
    <row r="24" spans="1:12" ht="16" thickBot="1" x14ac:dyDescent="0.4">
      <c r="A24" s="144" t="s">
        <v>87</v>
      </c>
      <c r="B24" s="145">
        <f>SUM(B20:B23)</f>
        <v>248</v>
      </c>
      <c r="C24" s="188">
        <v>1E-3</v>
      </c>
    </row>
    <row r="25" spans="1:12" ht="16" thickBot="1" x14ac:dyDescent="0.4">
      <c r="A25" s="126" t="s">
        <v>320</v>
      </c>
    </row>
    <row r="26" spans="1:12" s="4" customFormat="1" ht="46.5" x14ac:dyDescent="0.35">
      <c r="A26" s="157" t="s">
        <v>77</v>
      </c>
      <c r="B26" s="227" t="s">
        <v>70</v>
      </c>
      <c r="C26" s="94" t="s">
        <v>86</v>
      </c>
      <c r="D26" s="230"/>
      <c r="E26" s="147"/>
      <c r="F26" s="200"/>
      <c r="G26" s="147"/>
      <c r="H26" s="147"/>
      <c r="L26" s="6"/>
    </row>
    <row r="27" spans="1:12" s="4" customFormat="1" ht="16" thickBot="1" x14ac:dyDescent="0.4">
      <c r="A27" s="158" t="s">
        <v>79</v>
      </c>
      <c r="B27" s="159">
        <v>248</v>
      </c>
      <c r="C27" s="160" t="s">
        <v>137</v>
      </c>
      <c r="D27" s="230"/>
      <c r="E27" s="154"/>
      <c r="F27" s="232"/>
      <c r="G27" s="154"/>
      <c r="H27" s="154"/>
      <c r="L27" s="6"/>
    </row>
    <row r="28" spans="1:12" x14ac:dyDescent="0.35">
      <c r="L28" s="6"/>
    </row>
    <row r="29" spans="1:12" x14ac:dyDescent="0.35">
      <c r="L29" s="6"/>
    </row>
    <row r="30" spans="1:12" x14ac:dyDescent="0.35">
      <c r="L30" s="6"/>
    </row>
    <row r="31" spans="1:12" x14ac:dyDescent="0.35">
      <c r="L31" s="6"/>
    </row>
    <row r="32" spans="1:12" x14ac:dyDescent="0.35">
      <c r="L32" s="6"/>
    </row>
    <row r="33" spans="12:12" x14ac:dyDescent="0.35">
      <c r="L33" s="147"/>
    </row>
    <row r="34" spans="12:12" x14ac:dyDescent="0.35">
      <c r="L34" s="154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0"/>
  <sheetViews>
    <sheetView tabSelected="1" zoomScale="115" zoomScaleNormal="115" workbookViewId="0">
      <selection activeCell="G8" sqref="G8"/>
    </sheetView>
  </sheetViews>
  <sheetFormatPr baseColWidth="10" defaultRowHeight="15.5" x14ac:dyDescent="0.35"/>
  <cols>
    <col min="1" max="1" width="27.1796875" style="6" customWidth="1"/>
    <col min="2" max="2" width="14.1796875" style="6" customWidth="1"/>
    <col min="3" max="9" width="14.453125" style="6" customWidth="1"/>
    <col min="10" max="10" width="14.453125" style="59" customWidth="1"/>
    <col min="11" max="12" width="14.453125" style="6" customWidth="1"/>
    <col min="13" max="13" width="14.453125" style="59" customWidth="1"/>
    <col min="14" max="14" width="11.453125" style="6"/>
  </cols>
  <sheetData>
    <row r="1" spans="1:14" x14ac:dyDescent="0.35">
      <c r="A1" s="192" t="s">
        <v>312</v>
      </c>
    </row>
    <row r="3" spans="1:14" s="7" customFormat="1" ht="16" thickBot="1" x14ac:dyDescent="0.4">
      <c r="A3" s="65" t="s">
        <v>243</v>
      </c>
      <c r="B3" s="65"/>
      <c r="C3" s="65"/>
      <c r="D3" s="65"/>
      <c r="E3" s="65"/>
      <c r="F3" s="65"/>
      <c r="G3" s="65"/>
      <c r="H3" s="65"/>
      <c r="I3" s="65"/>
      <c r="J3" s="125"/>
      <c r="K3" s="65"/>
      <c r="L3" s="65"/>
      <c r="M3" s="125"/>
      <c r="N3" s="65"/>
    </row>
    <row r="4" spans="1:14" s="44" customFormat="1" ht="108.5" x14ac:dyDescent="0.35">
      <c r="A4" s="161" t="s">
        <v>69</v>
      </c>
      <c r="B4" s="93" t="s">
        <v>70</v>
      </c>
      <c r="C4" s="162" t="s">
        <v>126</v>
      </c>
      <c r="D4" s="163" t="s">
        <v>90</v>
      </c>
      <c r="E4" s="93" t="s">
        <v>70</v>
      </c>
      <c r="F4" s="162" t="s">
        <v>127</v>
      </c>
      <c r="G4" s="163" t="s">
        <v>91</v>
      </c>
      <c r="H4" s="93" t="s">
        <v>70</v>
      </c>
      <c r="I4" s="162" t="s">
        <v>132</v>
      </c>
      <c r="J4" s="163" t="s">
        <v>92</v>
      </c>
      <c r="K4" s="93" t="s">
        <v>70</v>
      </c>
      <c r="L4" s="162" t="s">
        <v>133</v>
      </c>
      <c r="M4" s="163" t="s">
        <v>93</v>
      </c>
      <c r="N4" s="36"/>
    </row>
    <row r="5" spans="1:14" s="56" customFormat="1" x14ac:dyDescent="0.35">
      <c r="A5" s="166" t="s">
        <v>71</v>
      </c>
      <c r="B5" s="167">
        <v>17</v>
      </c>
      <c r="C5" s="253" t="s">
        <v>94</v>
      </c>
      <c r="D5" s="169" t="s">
        <v>139</v>
      </c>
      <c r="E5" s="170">
        <v>17</v>
      </c>
      <c r="F5" s="134" t="s">
        <v>101</v>
      </c>
      <c r="G5" s="255" t="s">
        <v>137</v>
      </c>
      <c r="H5" s="167">
        <v>17</v>
      </c>
      <c r="I5" s="253" t="s">
        <v>103</v>
      </c>
      <c r="J5" s="255" t="s">
        <v>134</v>
      </c>
      <c r="K5" s="170">
        <v>17</v>
      </c>
      <c r="L5" s="171">
        <v>0</v>
      </c>
      <c r="M5" s="255" t="s">
        <v>135</v>
      </c>
      <c r="N5" s="256"/>
    </row>
    <row r="6" spans="1:14" s="56" customFormat="1" x14ac:dyDescent="0.35">
      <c r="A6" s="166" t="s">
        <v>72</v>
      </c>
      <c r="B6" s="167">
        <v>12</v>
      </c>
      <c r="C6" s="253" t="s">
        <v>106</v>
      </c>
      <c r="D6" s="169" t="s">
        <v>137</v>
      </c>
      <c r="E6" s="170">
        <v>12</v>
      </c>
      <c r="F6" s="171" t="s">
        <v>110</v>
      </c>
      <c r="G6" s="255" t="s">
        <v>134</v>
      </c>
      <c r="H6" s="167">
        <v>12</v>
      </c>
      <c r="I6" s="254" t="s">
        <v>112</v>
      </c>
      <c r="J6" s="255" t="s">
        <v>134</v>
      </c>
      <c r="K6" s="170">
        <v>12</v>
      </c>
      <c r="L6" s="171">
        <v>0</v>
      </c>
      <c r="M6" s="255" t="s">
        <v>135</v>
      </c>
      <c r="N6" s="256"/>
    </row>
    <row r="7" spans="1:14" s="56" customFormat="1" ht="16" thickBot="1" x14ac:dyDescent="0.4">
      <c r="A7" s="172" t="s">
        <v>10</v>
      </c>
      <c r="B7" s="173">
        <v>75</v>
      </c>
      <c r="C7" s="257" t="s">
        <v>116</v>
      </c>
      <c r="D7" s="175" t="s">
        <v>135</v>
      </c>
      <c r="E7" s="176">
        <v>75</v>
      </c>
      <c r="F7" s="177" t="s">
        <v>117</v>
      </c>
      <c r="G7" s="258" t="s">
        <v>135</v>
      </c>
      <c r="H7" s="173">
        <v>22</v>
      </c>
      <c r="I7" s="257" t="s">
        <v>120</v>
      </c>
      <c r="J7" s="258" t="s">
        <v>135</v>
      </c>
      <c r="K7" s="176">
        <v>22</v>
      </c>
      <c r="L7" s="177">
        <v>0</v>
      </c>
      <c r="M7" s="258" t="s">
        <v>135</v>
      </c>
      <c r="N7" s="256"/>
    </row>
    <row r="8" spans="1:14" s="56" customFormat="1" ht="16" thickBot="1" x14ac:dyDescent="0.4">
      <c r="A8" s="259" t="s">
        <v>321</v>
      </c>
      <c r="B8" s="260">
        <f>SUM(B5:B7)</f>
        <v>104</v>
      </c>
      <c r="C8" s="261"/>
      <c r="D8" s="264" t="s">
        <v>341</v>
      </c>
      <c r="E8" s="262">
        <f>SUM(E5:E7)</f>
        <v>104</v>
      </c>
      <c r="F8" s="263"/>
      <c r="G8" s="265" t="s">
        <v>341</v>
      </c>
      <c r="H8" s="260">
        <f>SUM(H5:H7)</f>
        <v>51</v>
      </c>
      <c r="I8" s="261"/>
      <c r="J8" s="264">
        <v>1.9E-2</v>
      </c>
      <c r="K8" s="262">
        <f>SUM(K5:K7)</f>
        <v>51</v>
      </c>
      <c r="L8" s="263"/>
      <c r="M8" s="277">
        <v>1000</v>
      </c>
      <c r="N8" s="256"/>
    </row>
    <row r="9" spans="1:14" x14ac:dyDescent="0.35">
      <c r="A9" s="6" t="s">
        <v>198</v>
      </c>
    </row>
    <row r="11" spans="1:14" ht="16" thickBot="1" x14ac:dyDescent="0.4">
      <c r="A11" s="65" t="s">
        <v>219</v>
      </c>
    </row>
    <row r="12" spans="1:14" ht="124" x14ac:dyDescent="0.35">
      <c r="A12" s="161" t="s">
        <v>69</v>
      </c>
      <c r="B12" s="93" t="s">
        <v>70</v>
      </c>
      <c r="C12" s="162" t="s">
        <v>147</v>
      </c>
      <c r="D12" s="163" t="s">
        <v>150</v>
      </c>
      <c r="E12" s="93" t="s">
        <v>70</v>
      </c>
      <c r="F12" s="162" t="s">
        <v>149</v>
      </c>
      <c r="G12" s="163" t="s">
        <v>148</v>
      </c>
      <c r="H12" s="147"/>
      <c r="I12" s="147"/>
      <c r="J12" s="147"/>
      <c r="K12" s="147"/>
      <c r="L12" s="147"/>
      <c r="M12" s="147"/>
    </row>
    <row r="13" spans="1:14" x14ac:dyDescent="0.35">
      <c r="A13" s="166" t="s">
        <v>71</v>
      </c>
      <c r="B13" s="167">
        <v>11</v>
      </c>
      <c r="C13" s="168" t="s">
        <v>96</v>
      </c>
      <c r="D13" s="169" t="s">
        <v>140</v>
      </c>
      <c r="E13" s="170">
        <v>11</v>
      </c>
      <c r="F13" s="171" t="s">
        <v>102</v>
      </c>
      <c r="G13" s="169" t="s">
        <v>136</v>
      </c>
      <c r="H13" s="154"/>
      <c r="I13" s="154"/>
      <c r="J13" s="154"/>
      <c r="K13" s="154"/>
      <c r="L13" s="154"/>
      <c r="M13" s="60"/>
    </row>
    <row r="14" spans="1:14" x14ac:dyDescent="0.35">
      <c r="A14" s="166" t="s">
        <v>72</v>
      </c>
      <c r="B14" s="167">
        <v>9</v>
      </c>
      <c r="C14" s="168" t="s">
        <v>108</v>
      </c>
      <c r="D14" s="169" t="s">
        <v>143</v>
      </c>
      <c r="E14" s="170">
        <v>9</v>
      </c>
      <c r="F14" s="171" t="s">
        <v>111</v>
      </c>
      <c r="G14" s="169" t="s">
        <v>137</v>
      </c>
      <c r="H14" s="154"/>
      <c r="I14" s="154"/>
      <c r="J14" s="154"/>
      <c r="K14" s="154"/>
      <c r="L14" s="154"/>
      <c r="M14" s="60"/>
    </row>
    <row r="15" spans="1:14" ht="16" thickBot="1" x14ac:dyDescent="0.4">
      <c r="A15" s="172" t="s">
        <v>10</v>
      </c>
      <c r="B15" s="173">
        <v>61</v>
      </c>
      <c r="C15" s="174" t="s">
        <v>211</v>
      </c>
      <c r="D15" s="175" t="s">
        <v>136</v>
      </c>
      <c r="E15" s="176">
        <v>61</v>
      </c>
      <c r="F15" s="177" t="s">
        <v>212</v>
      </c>
      <c r="G15" s="175" t="s">
        <v>137</v>
      </c>
      <c r="H15" s="151"/>
      <c r="I15" s="154"/>
      <c r="J15" s="154"/>
      <c r="K15" s="154"/>
      <c r="L15" s="154"/>
      <c r="M15" s="60"/>
    </row>
    <row r="16" spans="1:14" ht="16" thickBot="1" x14ac:dyDescent="0.4">
      <c r="A16" s="144" t="s">
        <v>322</v>
      </c>
      <c r="B16" s="145">
        <f>SUM(B13:B15)</f>
        <v>81</v>
      </c>
      <c r="C16" s="251"/>
      <c r="D16" s="249">
        <v>4.7E-2</v>
      </c>
      <c r="E16" s="146">
        <f>SUM(E13:E15)</f>
        <v>81</v>
      </c>
      <c r="F16" s="252"/>
      <c r="G16" s="276">
        <v>1.7999999999999999E-2</v>
      </c>
      <c r="H16" s="199"/>
      <c r="I16" s="199"/>
      <c r="J16" s="248"/>
      <c r="K16" s="199"/>
      <c r="L16" s="199"/>
      <c r="M16" s="248"/>
    </row>
    <row r="18" spans="1:14" ht="16" thickBot="1" x14ac:dyDescent="0.4">
      <c r="A18" s="178" t="s">
        <v>213</v>
      </c>
    </row>
    <row r="19" spans="1:14" ht="93" x14ac:dyDescent="0.35">
      <c r="A19" s="161" t="s">
        <v>69</v>
      </c>
      <c r="B19" s="93" t="s">
        <v>70</v>
      </c>
      <c r="C19" s="162" t="s">
        <v>128</v>
      </c>
      <c r="D19" s="163" t="s">
        <v>98</v>
      </c>
      <c r="E19" s="93" t="s">
        <v>70</v>
      </c>
      <c r="F19" s="162" t="s">
        <v>129</v>
      </c>
      <c r="G19" s="163" t="s">
        <v>99</v>
      </c>
      <c r="H19" s="93" t="s">
        <v>70</v>
      </c>
      <c r="I19" s="162" t="s">
        <v>130</v>
      </c>
      <c r="J19" s="163" t="s">
        <v>100</v>
      </c>
      <c r="K19" s="93" t="s">
        <v>70</v>
      </c>
      <c r="L19" s="162" t="s">
        <v>131</v>
      </c>
      <c r="M19" s="163" t="s">
        <v>138</v>
      </c>
    </row>
    <row r="20" spans="1:14" x14ac:dyDescent="0.35">
      <c r="A20" s="132" t="s">
        <v>71</v>
      </c>
      <c r="B20" s="133">
        <v>17</v>
      </c>
      <c r="C20" s="179" t="s">
        <v>95</v>
      </c>
      <c r="D20" s="135" t="s">
        <v>139</v>
      </c>
      <c r="E20" s="49">
        <v>17</v>
      </c>
      <c r="F20" s="136" t="s">
        <v>97</v>
      </c>
      <c r="G20" s="135" t="s">
        <v>136</v>
      </c>
      <c r="H20" s="49">
        <v>17</v>
      </c>
      <c r="I20" s="155" t="s">
        <v>104</v>
      </c>
      <c r="J20" s="135" t="s">
        <v>139</v>
      </c>
      <c r="K20" s="49">
        <v>17</v>
      </c>
      <c r="L20" s="155" t="s">
        <v>105</v>
      </c>
      <c r="M20" s="137" t="s">
        <v>134</v>
      </c>
    </row>
    <row r="21" spans="1:14" x14ac:dyDescent="0.35">
      <c r="A21" s="132" t="s">
        <v>72</v>
      </c>
      <c r="B21" s="133">
        <v>12</v>
      </c>
      <c r="C21" s="179" t="s">
        <v>107</v>
      </c>
      <c r="D21" s="135" t="s">
        <v>142</v>
      </c>
      <c r="E21" s="49">
        <v>12</v>
      </c>
      <c r="F21" s="6" t="s">
        <v>109</v>
      </c>
      <c r="G21" s="135" t="s">
        <v>144</v>
      </c>
      <c r="H21" s="49">
        <v>12</v>
      </c>
      <c r="I21" s="155" t="s">
        <v>113</v>
      </c>
      <c r="J21" s="135" t="s">
        <v>145</v>
      </c>
      <c r="K21" s="49">
        <v>12</v>
      </c>
      <c r="L21" s="155" t="s">
        <v>114</v>
      </c>
      <c r="M21" s="137" t="s">
        <v>137</v>
      </c>
    </row>
    <row r="22" spans="1:14" ht="16" thickBot="1" x14ac:dyDescent="0.4">
      <c r="A22" s="138" t="s">
        <v>10</v>
      </c>
      <c r="B22" s="139">
        <v>75</v>
      </c>
      <c r="C22" s="180" t="s">
        <v>115</v>
      </c>
      <c r="D22" s="141" t="s">
        <v>136</v>
      </c>
      <c r="E22" s="142">
        <v>75</v>
      </c>
      <c r="F22" s="165" t="s">
        <v>118</v>
      </c>
      <c r="G22" s="141" t="s">
        <v>146</v>
      </c>
      <c r="H22" s="142">
        <v>22</v>
      </c>
      <c r="I22" s="165" t="s">
        <v>119</v>
      </c>
      <c r="J22" s="141" t="s">
        <v>141</v>
      </c>
      <c r="K22" s="142">
        <v>22</v>
      </c>
      <c r="L22" s="165" t="s">
        <v>121</v>
      </c>
      <c r="M22" s="164" t="s">
        <v>134</v>
      </c>
    </row>
    <row r="23" spans="1:14" ht="16" thickBot="1" x14ac:dyDescent="0.4">
      <c r="A23" s="144" t="s">
        <v>322</v>
      </c>
      <c r="B23" s="145">
        <f>SUM(B20:B22)</f>
        <v>104</v>
      </c>
      <c r="C23" s="251"/>
      <c r="D23" s="249" t="s">
        <v>88</v>
      </c>
      <c r="E23" s="146">
        <f>SUM(E20:E22)</f>
        <v>104</v>
      </c>
      <c r="F23" s="252"/>
      <c r="G23" s="250" t="s">
        <v>88</v>
      </c>
      <c r="H23" s="146">
        <f>SUM(H20:H22)</f>
        <v>51</v>
      </c>
      <c r="I23" s="252"/>
      <c r="J23" s="250" t="s">
        <v>88</v>
      </c>
      <c r="K23" s="146">
        <f>SUM(K20:K22)</f>
        <v>51</v>
      </c>
      <c r="L23" s="252"/>
      <c r="M23" s="278">
        <v>0.16700000000000001</v>
      </c>
    </row>
    <row r="25" spans="1:14" s="7" customFormat="1" ht="16" thickBot="1" x14ac:dyDescent="0.4">
      <c r="A25" s="178" t="s">
        <v>191</v>
      </c>
      <c r="B25" s="65"/>
      <c r="C25" s="65"/>
      <c r="D25" s="65"/>
      <c r="E25"/>
      <c r="G25" s="65"/>
      <c r="H25" s="65"/>
      <c r="I25" s="65"/>
      <c r="J25" s="125"/>
      <c r="K25" s="65"/>
      <c r="L25" s="65"/>
      <c r="M25" s="125"/>
      <c r="N25" s="65"/>
    </row>
    <row r="26" spans="1:14" ht="62.5" thickBot="1" x14ac:dyDescent="0.4">
      <c r="A26" s="266" t="s">
        <v>77</v>
      </c>
      <c r="B26" s="267" t="s">
        <v>124</v>
      </c>
      <c r="C26" s="268" t="s">
        <v>70</v>
      </c>
      <c r="D26" s="269" t="s">
        <v>125</v>
      </c>
      <c r="E26"/>
      <c r="G26" s="147"/>
      <c r="H26" s="147"/>
    </row>
    <row r="27" spans="1:14" x14ac:dyDescent="0.35">
      <c r="A27" s="181" t="s">
        <v>122</v>
      </c>
      <c r="B27" s="270" t="s">
        <v>136</v>
      </c>
      <c r="C27" s="182">
        <v>82</v>
      </c>
      <c r="D27" s="150" t="s">
        <v>137</v>
      </c>
      <c r="E27"/>
      <c r="G27" s="151"/>
      <c r="H27" s="151"/>
    </row>
    <row r="28" spans="1:14" ht="16" thickBot="1" x14ac:dyDescent="0.4">
      <c r="A28" s="172" t="s">
        <v>123</v>
      </c>
      <c r="B28" s="175" t="s">
        <v>134</v>
      </c>
      <c r="C28" s="271">
        <v>104</v>
      </c>
      <c r="D28" s="175" t="s">
        <v>135</v>
      </c>
      <c r="E28"/>
      <c r="G28" s="154"/>
      <c r="H28" s="154"/>
    </row>
    <row r="29" spans="1:14" ht="16" thickBot="1" x14ac:dyDescent="0.4">
      <c r="A29" s="272" t="s">
        <v>323</v>
      </c>
      <c r="B29" s="273" t="s">
        <v>88</v>
      </c>
      <c r="C29" s="274"/>
      <c r="D29" s="275" t="s">
        <v>88</v>
      </c>
      <c r="E29"/>
      <c r="G29" s="154"/>
      <c r="H29" s="154"/>
    </row>
    <row r="30" spans="1:14" x14ac:dyDescent="0.35">
      <c r="A30" s="6" t="s">
        <v>313</v>
      </c>
      <c r="E30"/>
      <c r="G30" s="42"/>
      <c r="H30" s="4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S1 Mouse models groups</vt:lpstr>
      <vt:lpstr>S2 Antibodies mouse</vt:lpstr>
      <vt:lpstr>S3 Antibodies human</vt:lpstr>
      <vt:lpstr>S4 Grading mouse</vt:lpstr>
      <vt:lpstr>S5 MC Score stromal mouse hum</vt:lpstr>
      <vt:lpstr>S6 Ki67</vt:lpstr>
      <vt:lpstr>S7 MC results mouse</vt:lpstr>
      <vt:lpstr>S8 MC results human </vt:lpstr>
    </vt:vector>
  </TitlesOfParts>
  <Company>Leibniz-Rechenzentrum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Groll, Tanja</dc:creator>
  <cp:lastModifiedBy>Tanja Groll</cp:lastModifiedBy>
  <cp:lastPrinted>2022-02-13T13:56:46Z</cp:lastPrinted>
  <dcterms:created xsi:type="dcterms:W3CDTF">2021-06-15T13:10:17Z</dcterms:created>
  <dcterms:modified xsi:type="dcterms:W3CDTF">2022-04-29T07:48:02Z</dcterms:modified>
</cp:coreProperties>
</file>