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bratonetti/Documents/From Passport/D drive/manuscripts/Cancers 2023/"/>
    </mc:Choice>
  </mc:AlternateContent>
  <xr:revisionPtr revIDLastSave="0" documentId="13_ncr:1_{A0A038C7-2CF6-824D-819C-B5AF4A4E1B28}" xr6:coauthVersionLast="47" xr6:coauthVersionMax="47" xr10:uidLastSave="{00000000-0000-0000-0000-000000000000}"/>
  <bookViews>
    <workbookView xWindow="4200" yWindow="500" windowWidth="38400" windowHeight="19580" xr2:uid="{2285E419-7EB0-4839-8B91-08B51FDFC321}"/>
  </bookViews>
  <sheets>
    <sheet name="Totals" sheetId="1" r:id="rId1"/>
    <sheet name="Ethinylestradiol (EE)" sheetId="3" r:id="rId2"/>
    <sheet name="Tamoxifen (TAM)" sheetId="4" r:id="rId3"/>
    <sheet name="Diethylstilbestrol (DES)" sheetId="5" r:id="rId4"/>
    <sheet name="Estradiol (E2)" sheetId="6" r:id="rId5"/>
  </sheets>
  <definedNames>
    <definedName name="_xlnm._FilterDatabase" localSheetId="0" hidden="1">Totals!$A$2:$B$65</definedName>
    <definedName name="_Hlk134785046" localSheetId="4">'Estradiol (E2)'!$G$3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1" l="1"/>
  <c r="G42" i="1"/>
  <c r="E61" i="1"/>
  <c r="D44" i="1"/>
  <c r="E44" i="1" s="1"/>
  <c r="D45" i="1"/>
  <c r="D46" i="1"/>
  <c r="E46" i="1" s="1"/>
  <c r="D47" i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E56" i="1"/>
  <c r="D57" i="1"/>
  <c r="E57" i="1" s="1"/>
  <c r="E58" i="1"/>
  <c r="D59" i="1"/>
  <c r="E59" i="1" s="1"/>
  <c r="D60" i="1"/>
  <c r="E60" i="1" s="1"/>
  <c r="D62" i="1"/>
  <c r="E62" i="1" s="1"/>
  <c r="D63" i="1"/>
  <c r="E63" i="1" s="1"/>
  <c r="D64" i="1"/>
  <c r="E64" i="1" s="1"/>
  <c r="D65" i="1"/>
  <c r="E65" i="1" s="1"/>
  <c r="B61" i="1"/>
  <c r="C61" i="1" s="1"/>
  <c r="B62" i="1"/>
  <c r="C62" i="1" s="1"/>
  <c r="B63" i="1"/>
  <c r="B64" i="1"/>
  <c r="C64" i="1" s="1"/>
  <c r="B65" i="1"/>
  <c r="B15" i="1"/>
  <c r="C15" i="1" s="1"/>
  <c r="D15" i="1"/>
  <c r="E15" i="1" s="1"/>
  <c r="F15" i="1"/>
  <c r="G15" i="1" s="1"/>
  <c r="H15" i="1"/>
  <c r="I15" i="1" s="1"/>
  <c r="F5" i="1"/>
  <c r="G5" i="1" s="1"/>
  <c r="H5" i="1"/>
  <c r="I5" i="1" s="1"/>
  <c r="F6" i="1"/>
  <c r="G6" i="1" s="1"/>
  <c r="H6" i="1"/>
  <c r="I6" i="1" s="1"/>
  <c r="F7" i="1"/>
  <c r="G7" i="1" s="1"/>
  <c r="H7" i="1"/>
  <c r="I7" i="1" s="1"/>
  <c r="F8" i="1"/>
  <c r="G8" i="1" s="1"/>
  <c r="H8" i="1"/>
  <c r="I8" i="1" s="1"/>
  <c r="F9" i="1"/>
  <c r="G9" i="1" s="1"/>
  <c r="H9" i="1"/>
  <c r="I9" i="1" s="1"/>
  <c r="F10" i="1"/>
  <c r="G10" i="1" s="1"/>
  <c r="H10" i="1"/>
  <c r="I10" i="1" s="1"/>
  <c r="F11" i="1"/>
  <c r="G11" i="1" s="1"/>
  <c r="H11" i="1"/>
  <c r="I11" i="1" s="1"/>
  <c r="F12" i="1"/>
  <c r="G12" i="1" s="1"/>
  <c r="H12" i="1"/>
  <c r="I12" i="1" s="1"/>
  <c r="F13" i="1"/>
  <c r="G13" i="1" s="1"/>
  <c r="H13" i="1"/>
  <c r="I13" i="1" s="1"/>
  <c r="F14" i="1"/>
  <c r="G14" i="1" s="1"/>
  <c r="H14" i="1"/>
  <c r="I14" i="1" s="1"/>
  <c r="F16" i="1"/>
  <c r="G16" i="1" s="1"/>
  <c r="H16" i="1"/>
  <c r="I16" i="1" s="1"/>
  <c r="F17" i="1"/>
  <c r="G17" i="1" s="1"/>
  <c r="H17" i="1"/>
  <c r="I17" i="1" s="1"/>
  <c r="F18" i="1"/>
  <c r="G18" i="1" s="1"/>
  <c r="H18" i="1"/>
  <c r="I18" i="1" s="1"/>
  <c r="F19" i="1"/>
  <c r="G19" i="1" s="1"/>
  <c r="H19" i="1"/>
  <c r="I19" i="1" s="1"/>
  <c r="F20" i="1"/>
  <c r="G20" i="1" s="1"/>
  <c r="H20" i="1"/>
  <c r="I20" i="1" s="1"/>
  <c r="F21" i="1"/>
  <c r="G21" i="1" s="1"/>
  <c r="H21" i="1"/>
  <c r="I21" i="1" s="1"/>
  <c r="F22" i="1"/>
  <c r="G22" i="1" s="1"/>
  <c r="H22" i="1"/>
  <c r="I22" i="1" s="1"/>
  <c r="F23" i="1"/>
  <c r="G23" i="1" s="1"/>
  <c r="H23" i="1"/>
  <c r="I23" i="1" s="1"/>
  <c r="F24" i="1"/>
  <c r="G24" i="1" s="1"/>
  <c r="H24" i="1"/>
  <c r="I24" i="1" s="1"/>
  <c r="F25" i="1"/>
  <c r="G25" i="1" s="1"/>
  <c r="H25" i="1"/>
  <c r="I25" i="1" s="1"/>
  <c r="F26" i="1"/>
  <c r="G26" i="1" s="1"/>
  <c r="H26" i="1"/>
  <c r="I26" i="1" s="1"/>
  <c r="F27" i="1"/>
  <c r="G27" i="1" s="1"/>
  <c r="H27" i="1"/>
  <c r="I27" i="1" s="1"/>
  <c r="F28" i="1"/>
  <c r="G28" i="1" s="1"/>
  <c r="H28" i="1"/>
  <c r="I28" i="1" s="1"/>
  <c r="F29" i="1"/>
  <c r="G29" i="1" s="1"/>
  <c r="H29" i="1"/>
  <c r="I29" i="1" s="1"/>
  <c r="F30" i="1"/>
  <c r="G30" i="1" s="1"/>
  <c r="H30" i="1"/>
  <c r="I30" i="1" s="1"/>
  <c r="F31" i="1"/>
  <c r="G31" i="1" s="1"/>
  <c r="H31" i="1"/>
  <c r="I31" i="1" s="1"/>
  <c r="F32" i="1"/>
  <c r="G32" i="1" s="1"/>
  <c r="H32" i="1"/>
  <c r="I32" i="1" s="1"/>
  <c r="F33" i="1"/>
  <c r="G33" i="1" s="1"/>
  <c r="H33" i="1"/>
  <c r="I33" i="1" s="1"/>
  <c r="F34" i="1"/>
  <c r="G34" i="1" s="1"/>
  <c r="H34" i="1"/>
  <c r="I34" i="1" s="1"/>
  <c r="F35" i="1"/>
  <c r="G35" i="1" s="1"/>
  <c r="H35" i="1"/>
  <c r="I35" i="1" s="1"/>
  <c r="F36" i="1"/>
  <c r="G36" i="1" s="1"/>
  <c r="H36" i="1"/>
  <c r="I36" i="1" s="1"/>
  <c r="F37" i="1"/>
  <c r="G37" i="1" s="1"/>
  <c r="H37" i="1"/>
  <c r="I37" i="1" s="1"/>
  <c r="F38" i="1"/>
  <c r="G38" i="1" s="1"/>
  <c r="H38" i="1"/>
  <c r="I38" i="1" s="1"/>
  <c r="F39" i="1"/>
  <c r="G39" i="1" s="1"/>
  <c r="H39" i="1"/>
  <c r="I39" i="1" s="1"/>
  <c r="F40" i="1"/>
  <c r="G40" i="1" s="1"/>
  <c r="H40" i="1"/>
  <c r="I40" i="1" s="1"/>
  <c r="F41" i="1"/>
  <c r="G41" i="1" s="1"/>
  <c r="H41" i="1"/>
  <c r="I41" i="1" s="1"/>
  <c r="I42" i="1"/>
  <c r="G43" i="1"/>
  <c r="I43" i="1"/>
  <c r="F44" i="1"/>
  <c r="G44" i="1" s="1"/>
  <c r="H44" i="1"/>
  <c r="I44" i="1" s="1"/>
  <c r="F45" i="1"/>
  <c r="G45" i="1" s="1"/>
  <c r="H45" i="1"/>
  <c r="I45" i="1" s="1"/>
  <c r="F46" i="1"/>
  <c r="G46" i="1" s="1"/>
  <c r="H46" i="1"/>
  <c r="I46" i="1" s="1"/>
  <c r="F47" i="1"/>
  <c r="G47" i="1" s="1"/>
  <c r="H47" i="1"/>
  <c r="I47" i="1" s="1"/>
  <c r="F48" i="1"/>
  <c r="G48" i="1" s="1"/>
  <c r="H48" i="1"/>
  <c r="I48" i="1" s="1"/>
  <c r="F49" i="1"/>
  <c r="G49" i="1" s="1"/>
  <c r="H49" i="1"/>
  <c r="I49" i="1" s="1"/>
  <c r="F50" i="1"/>
  <c r="G50" i="1" s="1"/>
  <c r="H50" i="1"/>
  <c r="I50" i="1" s="1"/>
  <c r="F51" i="1"/>
  <c r="G51" i="1" s="1"/>
  <c r="H51" i="1"/>
  <c r="I51" i="1" s="1"/>
  <c r="F52" i="1"/>
  <c r="G52" i="1" s="1"/>
  <c r="H52" i="1"/>
  <c r="I52" i="1" s="1"/>
  <c r="F53" i="1"/>
  <c r="G53" i="1" s="1"/>
  <c r="H53" i="1"/>
  <c r="I53" i="1" s="1"/>
  <c r="F54" i="1"/>
  <c r="G54" i="1" s="1"/>
  <c r="H54" i="1"/>
  <c r="I54" i="1" s="1"/>
  <c r="F55" i="1"/>
  <c r="G55" i="1" s="1"/>
  <c r="H55" i="1"/>
  <c r="I55" i="1" s="1"/>
  <c r="G56" i="1"/>
  <c r="I56" i="1"/>
  <c r="F57" i="1"/>
  <c r="G57" i="1" s="1"/>
  <c r="I57" i="1"/>
  <c r="G58" i="1"/>
  <c r="I58" i="1"/>
  <c r="F59" i="1"/>
  <c r="G59" i="1" s="1"/>
  <c r="H59" i="1"/>
  <c r="I59" i="1" s="1"/>
  <c r="F60" i="1"/>
  <c r="G60" i="1" s="1"/>
  <c r="H60" i="1"/>
  <c r="I60" i="1" s="1"/>
  <c r="G61" i="1"/>
  <c r="I61" i="1"/>
  <c r="F62" i="1"/>
  <c r="G62" i="1" s="1"/>
  <c r="H62" i="1"/>
  <c r="I62" i="1" s="1"/>
  <c r="F63" i="1"/>
  <c r="G63" i="1" s="1"/>
  <c r="H63" i="1"/>
  <c r="I63" i="1" s="1"/>
  <c r="F64" i="1"/>
  <c r="G64" i="1" s="1"/>
  <c r="H64" i="1"/>
  <c r="I64" i="1" s="1"/>
  <c r="G65" i="1"/>
  <c r="H65" i="1"/>
  <c r="I65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E26" i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E43" i="1"/>
  <c r="E45" i="1"/>
  <c r="E47" i="1"/>
  <c r="B5" i="1"/>
  <c r="C5" i="1" s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6" i="1"/>
  <c r="C16" i="1" s="1"/>
  <c r="B17" i="1"/>
  <c r="C17" i="1" s="1"/>
  <c r="B18" i="1"/>
  <c r="C18" i="1" s="1"/>
  <c r="B19" i="1"/>
  <c r="C19" i="1" s="1"/>
  <c r="B20" i="1"/>
  <c r="C20" i="1" s="1"/>
  <c r="B21" i="1"/>
  <c r="C21" i="1" s="1"/>
  <c r="B22" i="1"/>
  <c r="C22" i="1" s="1"/>
  <c r="B23" i="1"/>
  <c r="C23" i="1" s="1"/>
  <c r="B24" i="1"/>
  <c r="C24" i="1" s="1"/>
  <c r="B25" i="1"/>
  <c r="C25" i="1" s="1"/>
  <c r="C26" i="1"/>
  <c r="B27" i="1"/>
  <c r="C27" i="1" s="1"/>
  <c r="B28" i="1"/>
  <c r="C28" i="1" s="1"/>
  <c r="B29" i="1"/>
  <c r="C29" i="1" s="1"/>
  <c r="B30" i="1"/>
  <c r="C30" i="1" s="1"/>
  <c r="B31" i="1"/>
  <c r="C31" i="1" s="1"/>
  <c r="B32" i="1"/>
  <c r="C32" i="1" s="1"/>
  <c r="B33" i="1"/>
  <c r="C33" i="1" s="1"/>
  <c r="B34" i="1"/>
  <c r="C34" i="1" s="1"/>
  <c r="B35" i="1"/>
  <c r="C35" i="1" s="1"/>
  <c r="B36" i="1"/>
  <c r="C36" i="1" s="1"/>
  <c r="B37" i="1"/>
  <c r="C37" i="1" s="1"/>
  <c r="B38" i="1"/>
  <c r="C38" i="1" s="1"/>
  <c r="B39" i="1"/>
  <c r="C39" i="1" s="1"/>
  <c r="B40" i="1"/>
  <c r="C40" i="1" s="1"/>
  <c r="B41" i="1"/>
  <c r="C41" i="1" s="1"/>
  <c r="B42" i="1"/>
  <c r="C42" i="1" s="1"/>
  <c r="B44" i="1"/>
  <c r="C44" i="1" s="1"/>
  <c r="B45" i="1"/>
  <c r="C45" i="1" s="1"/>
  <c r="B46" i="1"/>
  <c r="C46" i="1" s="1"/>
  <c r="B47" i="1"/>
  <c r="C47" i="1" s="1"/>
  <c r="B48" i="1"/>
  <c r="C48" i="1" s="1"/>
  <c r="B49" i="1"/>
  <c r="C49" i="1" s="1"/>
  <c r="B50" i="1"/>
  <c r="C50" i="1" s="1"/>
  <c r="B51" i="1"/>
  <c r="C51" i="1" s="1"/>
  <c r="B52" i="1"/>
  <c r="C52" i="1" s="1"/>
  <c r="B53" i="1"/>
  <c r="C53" i="1" s="1"/>
  <c r="B54" i="1"/>
  <c r="C54" i="1" s="1"/>
  <c r="B55" i="1"/>
  <c r="C55" i="1" s="1"/>
  <c r="C56" i="1"/>
  <c r="C57" i="1"/>
  <c r="C58" i="1"/>
  <c r="B59" i="1"/>
  <c r="C59" i="1" s="1"/>
  <c r="B60" i="1"/>
  <c r="C60" i="1" s="1"/>
  <c r="C63" i="1"/>
  <c r="C65" i="1"/>
  <c r="H4" i="1"/>
  <c r="I4" i="1" s="1"/>
  <c r="F4" i="1"/>
  <c r="G4" i="1" s="1"/>
  <c r="D4" i="1"/>
  <c r="E4" i="1" s="1"/>
  <c r="B4" i="1"/>
  <c r="C4" i="1" s="1"/>
  <c r="F69" i="1" l="1"/>
  <c r="H69" i="1"/>
  <c r="D69" i="1"/>
  <c r="B69" i="1"/>
  <c r="C43" i="1"/>
</calcChain>
</file>

<file path=xl/sharedStrings.xml><?xml version="1.0" encoding="utf-8"?>
<sst xmlns="http://schemas.openxmlformats.org/spreadsheetml/2006/main" count="270" uniqueCount="160">
  <si>
    <t>Ethinylestradiol (EE)</t>
  </si>
  <si>
    <t>Tamoxifen (TAM)</t>
  </si>
  <si>
    <t>Diethylstilbestrol (DES)</t>
  </si>
  <si>
    <t>Estradiol (E2)</t>
  </si>
  <si>
    <t>Total Patients</t>
  </si>
  <si>
    <t>Anorexia</t>
  </si>
  <si>
    <t>Breast Tenderness</t>
  </si>
  <si>
    <t>CNS</t>
  </si>
  <si>
    <t>Congestive Heart Failure</t>
  </si>
  <si>
    <t>Constipation</t>
  </si>
  <si>
    <t>Diarrhea</t>
  </si>
  <si>
    <t>Edema</t>
  </si>
  <si>
    <t>Emesis</t>
  </si>
  <si>
    <t>Gastrointestinal Effects</t>
  </si>
  <si>
    <t>Hot Flashes/Hot Flushes</t>
  </si>
  <si>
    <t>Hypercalcemia</t>
  </si>
  <si>
    <t>Incontinence</t>
  </si>
  <si>
    <t>Increased Bone Pain</t>
  </si>
  <si>
    <t>Initial Increase of Pain</t>
  </si>
  <si>
    <t>Leukopenia</t>
  </si>
  <si>
    <t>Liver/Liver Function Impairment</t>
  </si>
  <si>
    <t>Nausea</t>
  </si>
  <si>
    <t>Nipple Tenderness</t>
  </si>
  <si>
    <t>Phlebitis</t>
  </si>
  <si>
    <t>Pulmonary Emboli</t>
  </si>
  <si>
    <t>Rash</t>
  </si>
  <si>
    <t>Skin and Hair</t>
  </si>
  <si>
    <t>Spontaneous Galactorrhea</t>
  </si>
  <si>
    <t>Thrombocytopenia</t>
  </si>
  <si>
    <t>Vaginal Bleeding</t>
  </si>
  <si>
    <t>Vaginal Discharge</t>
  </si>
  <si>
    <t>Vaginal Spotting</t>
  </si>
  <si>
    <t>Vulvovaginitis</t>
  </si>
  <si>
    <t>Weight Loss</t>
  </si>
  <si>
    <t>Withdrawal Bleeding</t>
  </si>
  <si>
    <t>Endometrial Thickening or Uterocervical Enormousness</t>
  </si>
  <si>
    <t>Fatigue</t>
  </si>
  <si>
    <t>Fever</t>
  </si>
  <si>
    <t>Hypersexuality</t>
  </si>
  <si>
    <t>Liver Dysfunction/Liver Function Impairment</t>
  </si>
  <si>
    <t>Muscle-Skeletal Pain</t>
  </si>
  <si>
    <t>Nipple/Areola Pigmentation</t>
  </si>
  <si>
    <t>Vaginal Discharge/ Bleeding</t>
  </si>
  <si>
    <t>Weight Gain</t>
  </si>
  <si>
    <t>Abdominal Bloating</t>
  </si>
  <si>
    <t>Abdominal Pain</t>
  </si>
  <si>
    <t>Arthralgia</t>
  </si>
  <si>
    <t>Breast Pain</t>
  </si>
  <si>
    <t>Central Nervous System Ischemia</t>
  </si>
  <si>
    <t>Chest Pain</t>
  </si>
  <si>
    <t>Dizziness</t>
  </si>
  <si>
    <t>Dyspnoea</t>
  </si>
  <si>
    <t>Fracture</t>
  </si>
  <si>
    <t>Headache</t>
  </si>
  <si>
    <t>Hyponatremia</t>
  </si>
  <si>
    <t>Infection</t>
  </si>
  <si>
    <t>Infection Other</t>
  </si>
  <si>
    <t>Infection Respiratory Tract</t>
  </si>
  <si>
    <t>Lethargy</t>
  </si>
  <si>
    <t>Lung Infection</t>
  </si>
  <si>
    <t>Nausea/Vomiting</t>
  </si>
  <si>
    <t>Pain</t>
  </si>
  <si>
    <t>Pleural Effusion</t>
  </si>
  <si>
    <t>Thrombosis/Embolism</t>
  </si>
  <si>
    <t>Tumour Flare</t>
  </si>
  <si>
    <t>Vaginal Itching</t>
  </si>
  <si>
    <t>Vomiting</t>
  </si>
  <si>
    <t>Liver</t>
  </si>
  <si>
    <t>% of Patients</t>
  </si>
  <si>
    <t>Original Total</t>
  </si>
  <si>
    <t>Current total</t>
  </si>
  <si>
    <t>Toxicity</t>
  </si>
  <si>
    <t>EE (N = 33)</t>
  </si>
  <si>
    <t>Hot Flashes</t>
  </si>
  <si>
    <t>Safety</t>
  </si>
  <si>
    <t>Nausea and vomiting</t>
  </si>
  <si>
    <t>Muscle-skeletal pain</t>
  </si>
  <si>
    <t>Hot flushes</t>
  </si>
  <si>
    <t>Liver dysfunction</t>
  </si>
  <si>
    <t>Nipple/areola pigmentation</t>
  </si>
  <si>
    <t>Vaginal discharge/ bleeding</t>
  </si>
  <si>
    <t>Endometrial thickening or uterocervical enormousness</t>
  </si>
  <si>
    <t>Weight gain</t>
  </si>
  <si>
    <t>Side effect</t>
  </si>
  <si>
    <t>Nausea or vomiting</t>
  </si>
  <si>
    <t>Liver function impairment</t>
  </si>
  <si>
    <t>Initial increase of pain</t>
  </si>
  <si>
    <t>Initial hypercalcemia</t>
  </si>
  <si>
    <t>Vaginal spotting</t>
  </si>
  <si>
    <t>Withdrawal bleeding</t>
  </si>
  <si>
    <t>Spontaneous galactorrhea</t>
  </si>
  <si>
    <t>EE N = 31</t>
  </si>
  <si>
    <t>Effect</t>
  </si>
  <si>
    <t>Hot Flushes</t>
  </si>
  <si>
    <t>Nausea/emesis</t>
  </si>
  <si>
    <t>Congestive heart failure</t>
  </si>
  <si>
    <t>Hot flashes</t>
  </si>
  <si>
    <t>Withdrawal vaginal bleeding</t>
  </si>
  <si>
    <t>Breast tenderness</t>
  </si>
  <si>
    <t>Skin and hair</t>
  </si>
  <si>
    <t>Weight loss</t>
  </si>
  <si>
    <t xml:space="preserve">Toxicity Class (all grade) </t>
  </si>
  <si>
    <t>Low Sodium</t>
  </si>
  <si>
    <t>E2: 6 mg/day</t>
  </si>
  <si>
    <t xml:space="preserve">Nausea </t>
  </si>
  <si>
    <t xml:space="preserve">Abdominal Pain </t>
  </si>
  <si>
    <t xml:space="preserve">Vomiting </t>
  </si>
  <si>
    <t xml:space="preserve">Anorexia </t>
  </si>
  <si>
    <t xml:space="preserve">Weight Loss </t>
  </si>
  <si>
    <t xml:space="preserve">Fracture </t>
  </si>
  <si>
    <t xml:space="preserve">Pleural Effusion </t>
  </si>
  <si>
    <t xml:space="preserve">Lung Infection </t>
  </si>
  <si>
    <t xml:space="preserve"> EE: 1 mg/day increasing within 1 week to 3 mg/day</t>
  </si>
  <si>
    <t>Iwase, Yamamoto et al. 2013</t>
  </si>
  <si>
    <t>Ethinylestradiol EE: 0.5 mg/day increasing within 5 days to 3 mg/day.</t>
  </si>
  <si>
    <t>EE:  1 mg/TID</t>
  </si>
  <si>
    <t>TAM: 20 mg/BID</t>
  </si>
  <si>
    <t>TAM: 10 mg/BID</t>
  </si>
  <si>
    <t xml:space="preserve"> TAM: (N = 46)</t>
  </si>
  <si>
    <t>TAM (N = 38)</t>
  </si>
  <si>
    <t>TAM (N = 32)</t>
  </si>
  <si>
    <t xml:space="preserve">TAM: (N =  68) </t>
  </si>
  <si>
    <t>DES: 5 mg/TID</t>
  </si>
  <si>
    <t>DES: (N = 44)</t>
  </si>
  <si>
    <t>DES: (N = 73)</t>
  </si>
  <si>
    <t>Zucchini, Armstrong et al. 2015</t>
  </si>
  <si>
    <t xml:space="preserve">2 mg estradiol valerate daily </t>
  </si>
  <si>
    <t xml:space="preserve">E2V: (N=19) </t>
  </si>
  <si>
    <t>E2: 2 mg/TID</t>
  </si>
  <si>
    <t>E2: 10 mg/TID</t>
  </si>
  <si>
    <t>E2: (n = 66)</t>
  </si>
  <si>
    <t>E2: (N = 13)</t>
  </si>
  <si>
    <t>EE: (N = 18)</t>
  </si>
  <si>
    <t>Diarrhoea</t>
  </si>
  <si>
    <t>Abdominal bloating</t>
  </si>
  <si>
    <t>Infection respiratory tract</t>
  </si>
  <si>
    <t>Infection other</t>
  </si>
  <si>
    <t>Breast pain</t>
  </si>
  <si>
    <t>Bone pain</t>
  </si>
  <si>
    <t>Rib pain</t>
  </si>
  <si>
    <t>Back pain</t>
  </si>
  <si>
    <t>Chest pain</t>
  </si>
  <si>
    <t>Vaginal discharge</t>
  </si>
  <si>
    <t>Vaginal bleeding</t>
  </si>
  <si>
    <t>Vaginal itching</t>
  </si>
  <si>
    <t>Tumour flare</t>
  </si>
  <si>
    <t>Cough</t>
  </si>
  <si>
    <t>Flu-like symptoms</t>
  </si>
  <si>
    <t>Lymphoedema</t>
  </si>
  <si>
    <t>Hypercalcaemia</t>
  </si>
  <si>
    <t xml:space="preserve">Adverse event to LDE </t>
  </si>
  <si>
    <t>Adverse events</t>
  </si>
  <si>
    <t>Ingle et al. 1981</t>
  </si>
  <si>
    <t>Gockerman et al. 1986</t>
  </si>
  <si>
    <t>Beex et al. 1981</t>
  </si>
  <si>
    <t>Chalasani et al. 2014</t>
  </si>
  <si>
    <t>Ellis et al. 2009</t>
  </si>
  <si>
    <t>Matelski et al. 1985</t>
  </si>
  <si>
    <t>Toxic effects</t>
  </si>
  <si>
    <t>Table S1.  Side Effects from Individual Clinical Trials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</si>
</sst>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7F7F8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D9D9E3"/>
      </right>
      <top style="medium">
        <color rgb="FFD9D9E3"/>
      </top>
      <bottom style="medium">
        <color rgb="FFD9D9E3"/>
      </bottom>
      <diagonal/>
    </border>
    <border>
      <left style="medium">
        <color rgb="FFD9D9E3"/>
      </left>
      <right/>
      <top style="medium">
        <color rgb="FFD9D9E3"/>
      </top>
      <bottom style="medium">
        <color rgb="FFD9D9E3"/>
      </bottom>
      <diagonal/>
    </border>
    <border>
      <left/>
      <right style="medium">
        <color rgb="FFD9D9E3"/>
      </right>
      <top style="medium">
        <color rgb="FFD9D9E3"/>
      </top>
      <bottom/>
      <diagonal/>
    </border>
    <border>
      <left style="medium">
        <color rgb="FFD9D9E3"/>
      </left>
      <right/>
      <top style="medium">
        <color rgb="FFD9D9E3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6" fillId="0" borderId="0" xfId="0" applyFont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right" wrapText="1"/>
    </xf>
    <xf numFmtId="0" fontId="2" fillId="0" borderId="2" xfId="0" applyFont="1" applyBorder="1"/>
    <xf numFmtId="0" fontId="2" fillId="0" borderId="3" xfId="0" applyFont="1" applyBorder="1"/>
    <xf numFmtId="0" fontId="5" fillId="0" borderId="4" xfId="0" applyFont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2" fillId="0" borderId="4" xfId="0" applyFont="1" applyBorder="1"/>
    <xf numFmtId="0" fontId="0" fillId="0" borderId="5" xfId="0" applyBorder="1"/>
    <xf numFmtId="9" fontId="0" fillId="0" borderId="6" xfId="1" applyFont="1" applyBorder="1"/>
    <xf numFmtId="0" fontId="0" fillId="0" borderId="6" xfId="0" applyBorder="1"/>
    <xf numFmtId="9" fontId="0" fillId="0" borderId="0" xfId="1" applyFont="1" applyBorder="1"/>
    <xf numFmtId="0" fontId="3" fillId="0" borderId="5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5" fillId="0" borderId="7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2" fillId="0" borderId="6" xfId="0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8" fillId="0" borderId="0" xfId="0" applyFont="1" applyAlignment="1">
      <alignment vertical="center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437CE2-6695-4E6D-9454-94ECA8018F9B}" name="Table1" displayName="Table1" ref="E3:F13" totalsRowShown="0">
  <autoFilter ref="E3:F13" xr:uid="{D9437CE2-6695-4E6D-9454-94ECA8018F9B}"/>
  <tableColumns count="2">
    <tableColumn id="1" xr3:uid="{182B9CB8-FD8F-42CD-8289-A265D8B7E5AF}" name="Safety"/>
    <tableColumn id="2" xr3:uid="{5D520B6A-0B56-4134-9C2D-ADB7FF2174C8}" name="EE: (N = 18)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598D1E3-4890-4A28-A855-C00C9A986BDE}" name="Table2" displayName="Table2" ref="H3:I13" totalsRowShown="0">
  <autoFilter ref="H3:I13" xr:uid="{5598D1E3-4890-4A28-A855-C00C9A986BDE}"/>
  <tableColumns count="2">
    <tableColumn id="1" xr3:uid="{598F21D1-31AE-4A59-9432-1B01A4EAE603}" name="Side effect"/>
    <tableColumn id="2" xr3:uid="{0BD6AD37-87D8-4F24-8F3C-CD736E705FFB}" name="EE N = 3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C44626-F65B-4055-A7C1-4798BDAC6C59}" name="Table3" displayName="Table3" ref="A3:B15" totalsRowShown="0">
  <autoFilter ref="A3:B15" xr:uid="{13C44626-F65B-4055-A7C1-4798BDAC6C59}"/>
  <tableColumns count="2">
    <tableColumn id="1" xr3:uid="{A3D66A19-9119-46F0-B84A-943D29AA05D7}" name="Toxicity"/>
    <tableColumn id="2" xr3:uid="{DA900637-1376-4B76-AC91-2E80B135EE41}" name="EE (N = 33)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5CF52-6E48-430B-8F30-15F4450E6924}">
  <dimension ref="A1:I69"/>
  <sheetViews>
    <sheetView tabSelected="1" zoomScaleNormal="100" workbookViewId="0"/>
  </sheetViews>
  <sheetFormatPr baseColWidth="10" defaultColWidth="8.83203125" defaultRowHeight="15" x14ac:dyDescent="0.2"/>
  <cols>
    <col min="1" max="1" width="20.33203125" customWidth="1"/>
    <col min="2" max="2" width="20.33203125" style="11" customWidth="1"/>
    <col min="3" max="3" width="20.33203125" customWidth="1"/>
    <col min="4" max="4" width="20.33203125" style="11" customWidth="1"/>
    <col min="5" max="5" width="20.33203125" style="13" customWidth="1"/>
    <col min="6" max="6" width="20.33203125" style="11" customWidth="1"/>
    <col min="7" max="7" width="20.33203125" style="13" customWidth="1"/>
    <col min="8" max="8" width="20.33203125" style="11" customWidth="1"/>
    <col min="9" max="9" width="20.33203125" style="13" customWidth="1"/>
    <col min="10" max="11" width="20.33203125" customWidth="1"/>
  </cols>
  <sheetData>
    <row r="1" spans="1:9" s="3" customFormat="1" ht="24" thickBot="1" x14ac:dyDescent="0.3">
      <c r="A1" s="29" t="s">
        <v>159</v>
      </c>
      <c r="B1" s="11"/>
      <c r="C1"/>
      <c r="D1" s="11"/>
      <c r="E1" s="13"/>
      <c r="F1" s="11"/>
      <c r="G1" s="13"/>
      <c r="H1" s="11"/>
      <c r="I1" s="13"/>
    </row>
    <row r="2" spans="1:9" ht="39" thickBot="1" x14ac:dyDescent="0.25">
      <c r="A2" s="4"/>
      <c r="B2" s="4" t="s">
        <v>0</v>
      </c>
      <c r="C2" s="5"/>
      <c r="D2" s="4" t="s">
        <v>1</v>
      </c>
      <c r="E2" s="8"/>
      <c r="F2" s="4" t="s">
        <v>2</v>
      </c>
      <c r="G2" s="8"/>
      <c r="H2" s="16" t="s">
        <v>3</v>
      </c>
      <c r="I2" s="17"/>
    </row>
    <row r="3" spans="1:9" ht="16" thickBot="1" x14ac:dyDescent="0.25">
      <c r="A3" s="6" t="s">
        <v>4</v>
      </c>
      <c r="B3" s="9">
        <v>82</v>
      </c>
      <c r="C3" s="7" t="s">
        <v>68</v>
      </c>
      <c r="D3" s="9">
        <v>184</v>
      </c>
      <c r="E3" s="10"/>
      <c r="F3" s="9">
        <v>117</v>
      </c>
      <c r="G3" s="10"/>
      <c r="H3" s="18">
        <v>98</v>
      </c>
      <c r="I3" s="19"/>
    </row>
    <row r="4" spans="1:9" ht="16" x14ac:dyDescent="0.2">
      <c r="A4" s="1" t="s">
        <v>44</v>
      </c>
      <c r="B4" s="11">
        <f>IFERROR(VLOOKUP(A4,#REF!,2,FALSE),0)</f>
        <v>0</v>
      </c>
      <c r="C4" s="14">
        <f>IFERROR(B4/B$3,0)</f>
        <v>0</v>
      </c>
      <c r="D4" s="15">
        <f>IFERROR(VLOOKUP(A4,#REF!,2,FALSE),0)</f>
        <v>0</v>
      </c>
      <c r="E4" s="12">
        <f>IFERROR(D4/D$3,0)</f>
        <v>0</v>
      </c>
      <c r="F4" s="15">
        <f>IFERROR(VLOOKUP(A4,#REF!,2,FALSE),0)</f>
        <v>0</v>
      </c>
      <c r="G4" s="12">
        <f>IFERROR(F4/F$3,0)</f>
        <v>0</v>
      </c>
      <c r="H4" s="15">
        <f>IFERROR(VLOOKUP(A4,#REF!,2,FALSE),0)</f>
        <v>0</v>
      </c>
      <c r="I4" s="12">
        <f>IFERROR(H4/H$3,0)</f>
        <v>0</v>
      </c>
    </row>
    <row r="5" spans="1:9" ht="16" x14ac:dyDescent="0.2">
      <c r="A5" s="1" t="s">
        <v>45</v>
      </c>
      <c r="B5" s="11">
        <f>IFERROR(VLOOKUP(A5,#REF!,2,FALSE),0)</f>
        <v>0</v>
      </c>
      <c r="C5" s="14">
        <f t="shared" ref="C5:C63" si="0">IFERROR(B5/B$3,0)</f>
        <v>0</v>
      </c>
      <c r="D5" s="15">
        <f>IFERROR(VLOOKUP(A5,#REF!,2,FALSE),0)</f>
        <v>0</v>
      </c>
      <c r="E5" s="12">
        <f t="shared" ref="E5:E63" si="1">IFERROR(D5/D$3,0)</f>
        <v>0</v>
      </c>
      <c r="F5" s="15">
        <f>IFERROR(VLOOKUP(A5,#REF!,2,FALSE),0)</f>
        <v>0</v>
      </c>
      <c r="G5" s="12">
        <f t="shared" ref="G5:G63" si="2">IFERROR(F5/F$3,0)</f>
        <v>0</v>
      </c>
      <c r="H5" s="15">
        <f>IFERROR(VLOOKUP(A5,#REF!,2,FALSE),0)</f>
        <v>0</v>
      </c>
      <c r="I5" s="12">
        <f t="shared" ref="I5:I63" si="3">IFERROR(H5/H$3,0)</f>
        <v>0</v>
      </c>
    </row>
    <row r="6" spans="1:9" ht="16" x14ac:dyDescent="0.2">
      <c r="A6" s="1" t="s">
        <v>5</v>
      </c>
      <c r="B6" s="11">
        <f>IFERROR(VLOOKUP(A6,#REF!,2,FALSE),0)</f>
        <v>0</v>
      </c>
      <c r="C6" s="14">
        <f t="shared" si="0"/>
        <v>0</v>
      </c>
      <c r="D6" s="15">
        <f>IFERROR(VLOOKUP(A6,#REF!,2,FALSE),0)</f>
        <v>0</v>
      </c>
      <c r="E6" s="12">
        <f t="shared" si="1"/>
        <v>0</v>
      </c>
      <c r="F6" s="15">
        <f>IFERROR(VLOOKUP(A6,#REF!,2,FALSE),0)</f>
        <v>0</v>
      </c>
      <c r="G6" s="12">
        <f t="shared" si="2"/>
        <v>0</v>
      </c>
      <c r="H6" s="15">
        <f>IFERROR(VLOOKUP(A6,#REF!,2,FALSE),0)</f>
        <v>0</v>
      </c>
      <c r="I6" s="12">
        <f t="shared" si="3"/>
        <v>0</v>
      </c>
    </row>
    <row r="7" spans="1:9" ht="16" x14ac:dyDescent="0.2">
      <c r="A7" s="1" t="s">
        <v>46</v>
      </c>
      <c r="B7" s="11">
        <f>IFERROR(VLOOKUP(A7,#REF!,2,FALSE),0)</f>
        <v>0</v>
      </c>
      <c r="C7" s="14">
        <f t="shared" si="0"/>
        <v>0</v>
      </c>
      <c r="D7" s="15">
        <f>IFERROR(VLOOKUP(A7,#REF!,2,FALSE),0)</f>
        <v>0</v>
      </c>
      <c r="E7" s="12">
        <f t="shared" si="1"/>
        <v>0</v>
      </c>
      <c r="F7" s="15">
        <f>IFERROR(VLOOKUP(A7,#REF!,2,FALSE),0)</f>
        <v>0</v>
      </c>
      <c r="G7" s="12">
        <f t="shared" si="2"/>
        <v>0</v>
      </c>
      <c r="H7" s="15">
        <f>IFERROR(VLOOKUP(A7,#REF!,2,FALSE),0)</f>
        <v>0</v>
      </c>
      <c r="I7" s="12">
        <f t="shared" si="3"/>
        <v>0</v>
      </c>
    </row>
    <row r="8" spans="1:9" ht="16" x14ac:dyDescent="0.2">
      <c r="A8" s="1" t="s">
        <v>47</v>
      </c>
      <c r="B8" s="11">
        <f>IFERROR(VLOOKUP(A8,#REF!,2,FALSE),0)</f>
        <v>0</v>
      </c>
      <c r="C8" s="14">
        <f t="shared" si="0"/>
        <v>0</v>
      </c>
      <c r="D8" s="15">
        <f>IFERROR(VLOOKUP(A8,#REF!,2,FALSE),0)</f>
        <v>0</v>
      </c>
      <c r="E8" s="12">
        <f t="shared" si="1"/>
        <v>0</v>
      </c>
      <c r="F8" s="15">
        <f>IFERROR(VLOOKUP(A8,#REF!,2,FALSE),0)</f>
        <v>0</v>
      </c>
      <c r="G8" s="12">
        <f t="shared" si="2"/>
        <v>0</v>
      </c>
      <c r="H8" s="15">
        <f>IFERROR(VLOOKUP(A8,#REF!,2,FALSE),0)</f>
        <v>0</v>
      </c>
      <c r="I8" s="12">
        <f t="shared" si="3"/>
        <v>0</v>
      </c>
    </row>
    <row r="9" spans="1:9" ht="16" x14ac:dyDescent="0.2">
      <c r="A9" s="1" t="s">
        <v>6</v>
      </c>
      <c r="B9" s="11">
        <f>IFERROR(VLOOKUP(A9,#REF!,2,FALSE),0)</f>
        <v>0</v>
      </c>
      <c r="C9" s="14">
        <f t="shared" si="0"/>
        <v>0</v>
      </c>
      <c r="D9" s="15">
        <f>IFERROR(VLOOKUP(A9,#REF!,2,FALSE),0)</f>
        <v>0</v>
      </c>
      <c r="E9" s="12">
        <f t="shared" si="1"/>
        <v>0</v>
      </c>
      <c r="F9" s="15">
        <f>IFERROR(VLOOKUP(A9,#REF!,2,FALSE),0)</f>
        <v>0</v>
      </c>
      <c r="G9" s="12">
        <f t="shared" si="2"/>
        <v>0</v>
      </c>
      <c r="H9" s="15">
        <f>IFERROR(VLOOKUP(A9,#REF!,2,FALSE),0)</f>
        <v>0</v>
      </c>
      <c r="I9" s="12">
        <f t="shared" si="3"/>
        <v>0</v>
      </c>
    </row>
    <row r="10" spans="1:9" ht="32" x14ac:dyDescent="0.2">
      <c r="A10" s="1" t="s">
        <v>48</v>
      </c>
      <c r="B10" s="11">
        <f>IFERROR(VLOOKUP(A10,#REF!,2,FALSE),0)</f>
        <v>0</v>
      </c>
      <c r="C10" s="14">
        <f t="shared" si="0"/>
        <v>0</v>
      </c>
      <c r="D10" s="15">
        <f>IFERROR(VLOOKUP(A10,#REF!,2,FALSE),0)</f>
        <v>0</v>
      </c>
      <c r="E10" s="12">
        <f t="shared" si="1"/>
        <v>0</v>
      </c>
      <c r="F10" s="15">
        <f>IFERROR(VLOOKUP(A10,#REF!,2,FALSE),0)</f>
        <v>0</v>
      </c>
      <c r="G10" s="12">
        <f t="shared" si="2"/>
        <v>0</v>
      </c>
      <c r="H10" s="15">
        <f>IFERROR(VLOOKUP(A10,#REF!,2,FALSE),0)</f>
        <v>0</v>
      </c>
      <c r="I10" s="12">
        <f t="shared" si="3"/>
        <v>0</v>
      </c>
    </row>
    <row r="11" spans="1:9" ht="16" x14ac:dyDescent="0.2">
      <c r="A11" s="1" t="s">
        <v>49</v>
      </c>
      <c r="B11" s="11">
        <f>IFERROR(VLOOKUP(A11,#REF!,2,FALSE),0)</f>
        <v>0</v>
      </c>
      <c r="C11" s="14">
        <f t="shared" si="0"/>
        <v>0</v>
      </c>
      <c r="D11" s="15">
        <f>IFERROR(VLOOKUP(A11,#REF!,2,FALSE),0)</f>
        <v>0</v>
      </c>
      <c r="E11" s="12">
        <f t="shared" si="1"/>
        <v>0</v>
      </c>
      <c r="F11" s="15">
        <f>IFERROR(VLOOKUP(A11,#REF!,2,FALSE),0)</f>
        <v>0</v>
      </c>
      <c r="G11" s="12">
        <f t="shared" si="2"/>
        <v>0</v>
      </c>
      <c r="H11" s="15">
        <f>IFERROR(VLOOKUP(A11,#REF!,2,FALSE),0)</f>
        <v>0</v>
      </c>
      <c r="I11" s="12">
        <f t="shared" si="3"/>
        <v>0</v>
      </c>
    </row>
    <row r="12" spans="1:9" ht="16" x14ac:dyDescent="0.2">
      <c r="A12" s="1" t="s">
        <v>7</v>
      </c>
      <c r="B12" s="11">
        <f>IFERROR(VLOOKUP(A12,#REF!,2,FALSE),0)</f>
        <v>0</v>
      </c>
      <c r="C12" s="14">
        <f t="shared" si="0"/>
        <v>0</v>
      </c>
      <c r="D12" s="15">
        <f>IFERROR(VLOOKUP(A12,#REF!,2,FALSE),0)</f>
        <v>0</v>
      </c>
      <c r="E12" s="12">
        <f t="shared" si="1"/>
        <v>0</v>
      </c>
      <c r="F12" s="15">
        <f>IFERROR(VLOOKUP(A12,#REF!,2,FALSE),0)</f>
        <v>0</v>
      </c>
      <c r="G12" s="12">
        <f t="shared" si="2"/>
        <v>0</v>
      </c>
      <c r="H12" s="15">
        <f>IFERROR(VLOOKUP(A12,#REF!,2,FALSE),0)</f>
        <v>0</v>
      </c>
      <c r="I12" s="12">
        <f t="shared" si="3"/>
        <v>0</v>
      </c>
    </row>
    <row r="13" spans="1:9" ht="16" x14ac:dyDescent="0.2">
      <c r="A13" s="1" t="s">
        <v>8</v>
      </c>
      <c r="B13" s="11">
        <f>IFERROR(VLOOKUP(A13,#REF!,2,FALSE),0)</f>
        <v>0</v>
      </c>
      <c r="C13" s="14">
        <f t="shared" si="0"/>
        <v>0</v>
      </c>
      <c r="D13" s="15">
        <f>IFERROR(VLOOKUP(A13,#REF!,2,FALSE),0)</f>
        <v>0</v>
      </c>
      <c r="E13" s="12">
        <f t="shared" si="1"/>
        <v>0</v>
      </c>
      <c r="F13" s="15">
        <f>IFERROR(VLOOKUP(A13,#REF!,2,FALSE),0)</f>
        <v>0</v>
      </c>
      <c r="G13" s="12">
        <f t="shared" si="2"/>
        <v>0</v>
      </c>
      <c r="H13" s="15">
        <f>IFERROR(VLOOKUP(A13,#REF!,2,FALSE),0)</f>
        <v>0</v>
      </c>
      <c r="I13" s="12">
        <f t="shared" si="3"/>
        <v>0</v>
      </c>
    </row>
    <row r="14" spans="1:9" ht="16" x14ac:dyDescent="0.2">
      <c r="A14" s="1" t="s">
        <v>9</v>
      </c>
      <c r="B14" s="11">
        <f>IFERROR(VLOOKUP(A14,#REF!,2,FALSE),0)</f>
        <v>0</v>
      </c>
      <c r="C14" s="14">
        <f t="shared" si="0"/>
        <v>0</v>
      </c>
      <c r="D14" s="15">
        <f>IFERROR(VLOOKUP(A14,#REF!,2,FALSE),0)</f>
        <v>0</v>
      </c>
      <c r="E14" s="12">
        <f t="shared" si="1"/>
        <v>0</v>
      </c>
      <c r="F14" s="15">
        <f>IFERROR(VLOOKUP(A14,#REF!,2,FALSE),0)</f>
        <v>0</v>
      </c>
      <c r="G14" s="12">
        <f t="shared" si="2"/>
        <v>0</v>
      </c>
      <c r="H14" s="15">
        <f>IFERROR(VLOOKUP(A14,#REF!,2,FALSE),0)</f>
        <v>0</v>
      </c>
      <c r="I14" s="12">
        <f t="shared" si="3"/>
        <v>0</v>
      </c>
    </row>
    <row r="15" spans="1:9" ht="16" x14ac:dyDescent="0.2">
      <c r="A15" s="1" t="s">
        <v>10</v>
      </c>
      <c r="B15" s="11">
        <f>IFERROR(VLOOKUP(A15,#REF!,2,FALSE),0)</f>
        <v>0</v>
      </c>
      <c r="C15" s="14">
        <f t="shared" si="0"/>
        <v>0</v>
      </c>
      <c r="D15" s="15">
        <f>IFERROR(VLOOKUP(A15,#REF!,2,FALSE),0)</f>
        <v>0</v>
      </c>
      <c r="E15" s="12">
        <f t="shared" si="1"/>
        <v>0</v>
      </c>
      <c r="F15" s="15">
        <f>IFERROR(VLOOKUP(A15,#REF!,2,FALSE),0)</f>
        <v>0</v>
      </c>
      <c r="G15" s="12">
        <f t="shared" si="2"/>
        <v>0</v>
      </c>
      <c r="H15" s="15">
        <f>IFERROR(VLOOKUP(A15,#REF!,2,FALSE),0)</f>
        <v>0</v>
      </c>
      <c r="I15" s="12">
        <f t="shared" si="3"/>
        <v>0</v>
      </c>
    </row>
    <row r="16" spans="1:9" ht="16" x14ac:dyDescent="0.2">
      <c r="A16" s="1" t="s">
        <v>50</v>
      </c>
      <c r="B16" s="11">
        <f>IFERROR(VLOOKUP(A16,#REF!,2,FALSE),0)</f>
        <v>0</v>
      </c>
      <c r="C16" s="14">
        <f t="shared" si="0"/>
        <v>0</v>
      </c>
      <c r="D16" s="15">
        <f>IFERROR(VLOOKUP(A16,#REF!,2,FALSE),0)</f>
        <v>0</v>
      </c>
      <c r="E16" s="12">
        <f t="shared" si="1"/>
        <v>0</v>
      </c>
      <c r="F16" s="15">
        <f>IFERROR(VLOOKUP(A16,#REF!,2,FALSE),0)</f>
        <v>0</v>
      </c>
      <c r="G16" s="12">
        <f t="shared" si="2"/>
        <v>0</v>
      </c>
      <c r="H16" s="15">
        <f>IFERROR(VLOOKUP(A16,#REF!,2,FALSE),0)</f>
        <v>0</v>
      </c>
      <c r="I16" s="12">
        <f t="shared" si="3"/>
        <v>0</v>
      </c>
    </row>
    <row r="17" spans="1:9" ht="16" x14ac:dyDescent="0.2">
      <c r="A17" s="1" t="s">
        <v>51</v>
      </c>
      <c r="B17" s="11">
        <f>IFERROR(VLOOKUP(A17,#REF!,2,FALSE),0)</f>
        <v>0</v>
      </c>
      <c r="C17" s="14">
        <f t="shared" si="0"/>
        <v>0</v>
      </c>
      <c r="D17" s="15">
        <f>IFERROR(VLOOKUP(A17,#REF!,2,FALSE),0)</f>
        <v>0</v>
      </c>
      <c r="E17" s="12">
        <f t="shared" si="1"/>
        <v>0</v>
      </c>
      <c r="F17" s="15">
        <f>IFERROR(VLOOKUP(A17,#REF!,2,FALSE),0)</f>
        <v>0</v>
      </c>
      <c r="G17" s="12">
        <f t="shared" si="2"/>
        <v>0</v>
      </c>
      <c r="H17" s="15">
        <f>IFERROR(VLOOKUP(A17,#REF!,2,FALSE),0)</f>
        <v>0</v>
      </c>
      <c r="I17" s="12">
        <f t="shared" si="3"/>
        <v>0</v>
      </c>
    </row>
    <row r="18" spans="1:9" ht="16" x14ac:dyDescent="0.2">
      <c r="A18" s="1" t="s">
        <v>11</v>
      </c>
      <c r="B18" s="11">
        <f>IFERROR(VLOOKUP(A18,#REF!,2,FALSE),0)</f>
        <v>0</v>
      </c>
      <c r="C18" s="14">
        <f t="shared" si="0"/>
        <v>0</v>
      </c>
      <c r="D18" s="15">
        <f>IFERROR(VLOOKUP(A18,#REF!,2,FALSE),0)</f>
        <v>0</v>
      </c>
      <c r="E18" s="12">
        <f t="shared" si="1"/>
        <v>0</v>
      </c>
      <c r="F18" s="15">
        <f>IFERROR(VLOOKUP(A18,#REF!,2,FALSE),0)</f>
        <v>0</v>
      </c>
      <c r="G18" s="12">
        <f t="shared" si="2"/>
        <v>0</v>
      </c>
      <c r="H18" s="15">
        <f>IFERROR(VLOOKUP(A18,#REF!,2,FALSE),0)</f>
        <v>0</v>
      </c>
      <c r="I18" s="12">
        <f t="shared" si="3"/>
        <v>0</v>
      </c>
    </row>
    <row r="19" spans="1:9" ht="48" x14ac:dyDescent="0.2">
      <c r="A19" s="1" t="s">
        <v>35</v>
      </c>
      <c r="B19" s="11">
        <f>IFERROR(VLOOKUP(A19,#REF!,2,FALSE),0)</f>
        <v>0</v>
      </c>
      <c r="C19" s="14">
        <f t="shared" si="0"/>
        <v>0</v>
      </c>
      <c r="D19" s="15">
        <f>IFERROR(VLOOKUP(A19,#REF!,2,FALSE),0)</f>
        <v>0</v>
      </c>
      <c r="E19" s="12">
        <f t="shared" si="1"/>
        <v>0</v>
      </c>
      <c r="F19" s="15">
        <f>IFERROR(VLOOKUP(A19,#REF!,2,FALSE),0)</f>
        <v>0</v>
      </c>
      <c r="G19" s="12">
        <f t="shared" si="2"/>
        <v>0</v>
      </c>
      <c r="H19" s="15">
        <f>IFERROR(VLOOKUP(A19,#REF!,2,FALSE),0)</f>
        <v>0</v>
      </c>
      <c r="I19" s="12">
        <f t="shared" si="3"/>
        <v>0</v>
      </c>
    </row>
    <row r="20" spans="1:9" ht="16" x14ac:dyDescent="0.2">
      <c r="A20" s="1" t="s">
        <v>36</v>
      </c>
      <c r="B20" s="11">
        <f>IFERROR(VLOOKUP(A20,#REF!,2,FALSE),0)</f>
        <v>0</v>
      </c>
      <c r="C20" s="14">
        <f t="shared" si="0"/>
        <v>0</v>
      </c>
      <c r="D20" s="15">
        <f>IFERROR(VLOOKUP(A20,#REF!,2,FALSE),0)</f>
        <v>0</v>
      </c>
      <c r="E20" s="12">
        <f t="shared" si="1"/>
        <v>0</v>
      </c>
      <c r="F20" s="15">
        <f>IFERROR(VLOOKUP(A20,#REF!,2,FALSE),0)</f>
        <v>0</v>
      </c>
      <c r="G20" s="12">
        <f t="shared" si="2"/>
        <v>0</v>
      </c>
      <c r="H20" s="15">
        <f>IFERROR(VLOOKUP(A20,#REF!,2,FALSE),0)</f>
        <v>0</v>
      </c>
      <c r="I20" s="12">
        <f t="shared" si="3"/>
        <v>0</v>
      </c>
    </row>
    <row r="21" spans="1:9" ht="16" x14ac:dyDescent="0.2">
      <c r="A21" s="1" t="s">
        <v>37</v>
      </c>
      <c r="B21" s="11">
        <f>IFERROR(VLOOKUP(A21,#REF!,2,FALSE),0)</f>
        <v>0</v>
      </c>
      <c r="C21" s="14">
        <f t="shared" si="0"/>
        <v>0</v>
      </c>
      <c r="D21" s="15">
        <f>IFERROR(VLOOKUP(A21,#REF!,2,FALSE),0)</f>
        <v>0</v>
      </c>
      <c r="E21" s="12">
        <f t="shared" si="1"/>
        <v>0</v>
      </c>
      <c r="F21" s="15">
        <f>IFERROR(VLOOKUP(A21,#REF!,2,FALSE),0)</f>
        <v>0</v>
      </c>
      <c r="G21" s="12">
        <f t="shared" si="2"/>
        <v>0</v>
      </c>
      <c r="H21" s="15">
        <f>IFERROR(VLOOKUP(A21,#REF!,2,FALSE),0)</f>
        <v>0</v>
      </c>
      <c r="I21" s="12">
        <f t="shared" si="3"/>
        <v>0</v>
      </c>
    </row>
    <row r="22" spans="1:9" ht="16" x14ac:dyDescent="0.2">
      <c r="A22" s="1" t="s">
        <v>52</v>
      </c>
      <c r="B22" s="11">
        <f>IFERROR(VLOOKUP(A22,#REF!,2,FALSE),0)</f>
        <v>0</v>
      </c>
      <c r="C22" s="14">
        <f t="shared" si="0"/>
        <v>0</v>
      </c>
      <c r="D22" s="15">
        <f>IFERROR(VLOOKUP(A22,#REF!,2,FALSE),0)</f>
        <v>0</v>
      </c>
      <c r="E22" s="12">
        <f t="shared" si="1"/>
        <v>0</v>
      </c>
      <c r="F22" s="15">
        <f>IFERROR(VLOOKUP(A22,#REF!,2,FALSE),0)</f>
        <v>0</v>
      </c>
      <c r="G22" s="12">
        <f t="shared" si="2"/>
        <v>0</v>
      </c>
      <c r="H22" s="15">
        <f>IFERROR(VLOOKUP(A22,#REF!,2,FALSE),0)</f>
        <v>0</v>
      </c>
      <c r="I22" s="12">
        <f t="shared" si="3"/>
        <v>0</v>
      </c>
    </row>
    <row r="23" spans="1:9" ht="16" x14ac:dyDescent="0.2">
      <c r="A23" s="1" t="s">
        <v>13</v>
      </c>
      <c r="B23" s="11">
        <f>IFERROR(VLOOKUP(A23,#REF!,2,FALSE),0)</f>
        <v>0</v>
      </c>
      <c r="C23" s="14">
        <f t="shared" si="0"/>
        <v>0</v>
      </c>
      <c r="D23" s="15">
        <f>IFERROR(VLOOKUP(A23,#REF!,2,FALSE),0)</f>
        <v>0</v>
      </c>
      <c r="E23" s="12">
        <f t="shared" si="1"/>
        <v>0</v>
      </c>
      <c r="F23" s="15">
        <f>IFERROR(VLOOKUP(A23,#REF!,2,FALSE),0)</f>
        <v>0</v>
      </c>
      <c r="G23" s="12">
        <f t="shared" si="2"/>
        <v>0</v>
      </c>
      <c r="H23" s="15">
        <f>IFERROR(VLOOKUP(A23,#REF!,2,FALSE),0)</f>
        <v>0</v>
      </c>
      <c r="I23" s="12">
        <f t="shared" si="3"/>
        <v>0</v>
      </c>
    </row>
    <row r="24" spans="1:9" ht="16" x14ac:dyDescent="0.2">
      <c r="A24" s="1" t="s">
        <v>53</v>
      </c>
      <c r="B24" s="11">
        <f>IFERROR(VLOOKUP(A24,#REF!,2,FALSE),0)</f>
        <v>0</v>
      </c>
      <c r="C24" s="14">
        <f t="shared" si="0"/>
        <v>0</v>
      </c>
      <c r="D24" s="15">
        <f>IFERROR(VLOOKUP(A24,#REF!,2,FALSE),0)</f>
        <v>0</v>
      </c>
      <c r="E24" s="12">
        <f t="shared" si="1"/>
        <v>0</v>
      </c>
      <c r="F24" s="15">
        <f>IFERROR(VLOOKUP(A24,#REF!,2,FALSE),0)</f>
        <v>0</v>
      </c>
      <c r="G24" s="12">
        <f t="shared" si="2"/>
        <v>0</v>
      </c>
      <c r="H24" s="15">
        <f>IFERROR(VLOOKUP(A24,#REF!,2,FALSE),0)</f>
        <v>0</v>
      </c>
      <c r="I24" s="12">
        <f t="shared" si="3"/>
        <v>0</v>
      </c>
    </row>
    <row r="25" spans="1:9" ht="16" x14ac:dyDescent="0.2">
      <c r="A25" s="1" t="s">
        <v>14</v>
      </c>
      <c r="B25" s="11">
        <f>IFERROR(VLOOKUP(A25,#REF!,2,FALSE),0)</f>
        <v>0</v>
      </c>
      <c r="C25" s="14">
        <f t="shared" si="0"/>
        <v>0</v>
      </c>
      <c r="D25" s="15">
        <f>IFERROR(VLOOKUP(A25,#REF!,2,FALSE),0)</f>
        <v>0</v>
      </c>
      <c r="E25" s="12">
        <f t="shared" si="1"/>
        <v>0</v>
      </c>
      <c r="F25" s="15">
        <f>IFERROR(VLOOKUP(A25,#REF!,2,FALSE),0)</f>
        <v>0</v>
      </c>
      <c r="G25" s="12">
        <f t="shared" si="2"/>
        <v>0</v>
      </c>
      <c r="H25" s="15">
        <f>IFERROR(VLOOKUP(A25,#REF!,2,FALSE),0)</f>
        <v>0</v>
      </c>
      <c r="I25" s="12">
        <f t="shared" si="3"/>
        <v>0</v>
      </c>
    </row>
    <row r="26" spans="1:9" ht="16" x14ac:dyDescent="0.2">
      <c r="A26" s="1" t="s">
        <v>15</v>
      </c>
      <c r="B26" s="11">
        <v>1</v>
      </c>
      <c r="C26" s="14">
        <f t="shared" si="0"/>
        <v>1.2195121951219513E-2</v>
      </c>
      <c r="D26" s="15">
        <v>7</v>
      </c>
      <c r="E26" s="12">
        <f t="shared" si="1"/>
        <v>3.8043478260869568E-2</v>
      </c>
      <c r="F26" s="15">
        <f>IFERROR(VLOOKUP(A26,#REF!,2,FALSE),0)</f>
        <v>0</v>
      </c>
      <c r="G26" s="12">
        <f t="shared" si="2"/>
        <v>0</v>
      </c>
      <c r="H26" s="15">
        <f>IFERROR(VLOOKUP(A26,#REF!,2,FALSE),0)</f>
        <v>0</v>
      </c>
      <c r="I26" s="12">
        <f t="shared" si="3"/>
        <v>0</v>
      </c>
    </row>
    <row r="27" spans="1:9" ht="16" x14ac:dyDescent="0.2">
      <c r="A27" s="1" t="s">
        <v>38</v>
      </c>
      <c r="B27" s="11">
        <f>IFERROR(VLOOKUP(A27,#REF!,2,FALSE),0)</f>
        <v>0</v>
      </c>
      <c r="C27" s="14">
        <f t="shared" si="0"/>
        <v>0</v>
      </c>
      <c r="D27" s="15">
        <f>IFERROR(VLOOKUP(A27,#REF!,2,FALSE),0)</f>
        <v>0</v>
      </c>
      <c r="E27" s="12">
        <f t="shared" si="1"/>
        <v>0</v>
      </c>
      <c r="F27" s="15">
        <f>IFERROR(VLOOKUP(A27,#REF!,2,FALSE),0)</f>
        <v>0</v>
      </c>
      <c r="G27" s="12">
        <f t="shared" si="2"/>
        <v>0</v>
      </c>
      <c r="H27" s="15">
        <f>IFERROR(VLOOKUP(A27,#REF!,2,FALSE),0)</f>
        <v>0</v>
      </c>
      <c r="I27" s="12">
        <f t="shared" si="3"/>
        <v>0</v>
      </c>
    </row>
    <row r="28" spans="1:9" ht="16" x14ac:dyDescent="0.2">
      <c r="A28" s="1" t="s">
        <v>54</v>
      </c>
      <c r="B28" s="11">
        <f>IFERROR(VLOOKUP(A28,#REF!,2,FALSE),0)</f>
        <v>0</v>
      </c>
      <c r="C28" s="14">
        <f t="shared" si="0"/>
        <v>0</v>
      </c>
      <c r="D28" s="15">
        <f>IFERROR(VLOOKUP(A28,#REF!,2,FALSE),0)</f>
        <v>0</v>
      </c>
      <c r="E28" s="12">
        <f t="shared" si="1"/>
        <v>0</v>
      </c>
      <c r="F28" s="15">
        <f>IFERROR(VLOOKUP(A28,#REF!,2,FALSE),0)</f>
        <v>0</v>
      </c>
      <c r="G28" s="12">
        <f t="shared" si="2"/>
        <v>0</v>
      </c>
      <c r="H28" s="15">
        <f>IFERROR(VLOOKUP(A28,#REF!,2,FALSE),0)</f>
        <v>0</v>
      </c>
      <c r="I28" s="12">
        <f t="shared" si="3"/>
        <v>0</v>
      </c>
    </row>
    <row r="29" spans="1:9" ht="16" x14ac:dyDescent="0.2">
      <c r="A29" s="1" t="s">
        <v>16</v>
      </c>
      <c r="B29" s="11">
        <f>IFERROR(VLOOKUP(A29,#REF!,2,FALSE),0)</f>
        <v>0</v>
      </c>
      <c r="C29" s="14">
        <f t="shared" si="0"/>
        <v>0</v>
      </c>
      <c r="D29" s="15">
        <f>IFERROR(VLOOKUP(A29,#REF!,2,FALSE),0)</f>
        <v>0</v>
      </c>
      <c r="E29" s="12">
        <f t="shared" si="1"/>
        <v>0</v>
      </c>
      <c r="F29" s="15">
        <f>IFERROR(VLOOKUP(A29,#REF!,2,FALSE),0)</f>
        <v>0</v>
      </c>
      <c r="G29" s="12">
        <f t="shared" si="2"/>
        <v>0</v>
      </c>
      <c r="H29" s="15">
        <f>IFERROR(VLOOKUP(A29,#REF!,2,FALSE),0)</f>
        <v>0</v>
      </c>
      <c r="I29" s="12">
        <f t="shared" si="3"/>
        <v>0</v>
      </c>
    </row>
    <row r="30" spans="1:9" ht="16" x14ac:dyDescent="0.2">
      <c r="A30" s="1" t="s">
        <v>17</v>
      </c>
      <c r="B30" s="11">
        <f>IFERROR(VLOOKUP(A30,#REF!,2,FALSE),0)</f>
        <v>0</v>
      </c>
      <c r="C30" s="14">
        <f t="shared" si="0"/>
        <v>0</v>
      </c>
      <c r="D30" s="15">
        <f>IFERROR(VLOOKUP(A30,#REF!,2,FALSE),0)</f>
        <v>0</v>
      </c>
      <c r="E30" s="12">
        <f t="shared" si="1"/>
        <v>0</v>
      </c>
      <c r="F30" s="15">
        <f>IFERROR(VLOOKUP(A30,#REF!,2,FALSE),0)</f>
        <v>0</v>
      </c>
      <c r="G30" s="12">
        <f t="shared" si="2"/>
        <v>0</v>
      </c>
      <c r="H30" s="15">
        <f>IFERROR(VLOOKUP(A30,#REF!,2,FALSE),0)</f>
        <v>0</v>
      </c>
      <c r="I30" s="12">
        <f t="shared" si="3"/>
        <v>0</v>
      </c>
    </row>
    <row r="31" spans="1:9" ht="16" x14ac:dyDescent="0.2">
      <c r="A31" s="1" t="s">
        <v>55</v>
      </c>
      <c r="B31" s="11">
        <f>IFERROR(VLOOKUP(A31,#REF!,2,FALSE),0)</f>
        <v>0</v>
      </c>
      <c r="C31" s="14">
        <f t="shared" si="0"/>
        <v>0</v>
      </c>
      <c r="D31" s="15">
        <f>IFERROR(VLOOKUP(A31,#REF!,2,FALSE),0)</f>
        <v>0</v>
      </c>
      <c r="E31" s="12">
        <f t="shared" si="1"/>
        <v>0</v>
      </c>
      <c r="F31" s="15">
        <f>IFERROR(VLOOKUP(A31,#REF!,2,FALSE),0)</f>
        <v>0</v>
      </c>
      <c r="G31" s="12">
        <f t="shared" si="2"/>
        <v>0</v>
      </c>
      <c r="H31" s="15">
        <f>IFERROR(VLOOKUP(A31,#REF!,2,FALSE),0)</f>
        <v>0</v>
      </c>
      <c r="I31" s="12">
        <f t="shared" si="3"/>
        <v>0</v>
      </c>
    </row>
    <row r="32" spans="1:9" ht="16" x14ac:dyDescent="0.2">
      <c r="A32" s="1" t="s">
        <v>56</v>
      </c>
      <c r="B32" s="11">
        <f>IFERROR(VLOOKUP(A32,#REF!,2,FALSE),0)</f>
        <v>0</v>
      </c>
      <c r="C32" s="14">
        <f t="shared" si="0"/>
        <v>0</v>
      </c>
      <c r="D32" s="15">
        <f>IFERROR(VLOOKUP(A32,#REF!,2,FALSE),0)</f>
        <v>0</v>
      </c>
      <c r="E32" s="12">
        <f t="shared" si="1"/>
        <v>0</v>
      </c>
      <c r="F32" s="15">
        <f>IFERROR(VLOOKUP(A32,#REF!,2,FALSE),0)</f>
        <v>0</v>
      </c>
      <c r="G32" s="12">
        <f t="shared" si="2"/>
        <v>0</v>
      </c>
      <c r="H32" s="15">
        <f>IFERROR(VLOOKUP(A32,#REF!,2,FALSE),0)</f>
        <v>0</v>
      </c>
      <c r="I32" s="12">
        <f t="shared" si="3"/>
        <v>0</v>
      </c>
    </row>
    <row r="33" spans="1:9" ht="32" x14ac:dyDescent="0.2">
      <c r="A33" s="1" t="s">
        <v>57</v>
      </c>
      <c r="B33" s="11">
        <f>IFERROR(VLOOKUP(A33,#REF!,2,FALSE),0)</f>
        <v>0</v>
      </c>
      <c r="C33" s="14">
        <f t="shared" si="0"/>
        <v>0</v>
      </c>
      <c r="D33" s="15">
        <f>IFERROR(VLOOKUP(A33,#REF!,2,FALSE),0)</f>
        <v>0</v>
      </c>
      <c r="E33" s="12">
        <f t="shared" si="1"/>
        <v>0</v>
      </c>
      <c r="F33" s="15">
        <f>IFERROR(VLOOKUP(A33,#REF!,2,FALSE),0)</f>
        <v>0</v>
      </c>
      <c r="G33" s="12">
        <f t="shared" si="2"/>
        <v>0</v>
      </c>
      <c r="H33" s="15">
        <f>IFERROR(VLOOKUP(A33,#REF!,2,FALSE),0)</f>
        <v>0</v>
      </c>
      <c r="I33" s="12">
        <f t="shared" si="3"/>
        <v>0</v>
      </c>
    </row>
    <row r="34" spans="1:9" ht="16" x14ac:dyDescent="0.2">
      <c r="A34" s="1" t="s">
        <v>18</v>
      </c>
      <c r="B34" s="11">
        <f>IFERROR(VLOOKUP(A34,#REF!,2,FALSE),0)</f>
        <v>0</v>
      </c>
      <c r="C34" s="14">
        <f t="shared" si="0"/>
        <v>0</v>
      </c>
      <c r="D34" s="15">
        <f>IFERROR(VLOOKUP(A34,#REF!,2,FALSE),0)</f>
        <v>0</v>
      </c>
      <c r="E34" s="12">
        <f t="shared" si="1"/>
        <v>0</v>
      </c>
      <c r="F34" s="15">
        <f>IFERROR(VLOOKUP(A34,#REF!,2,FALSE),0)</f>
        <v>0</v>
      </c>
      <c r="G34" s="12">
        <f t="shared" si="2"/>
        <v>0</v>
      </c>
      <c r="H34" s="15">
        <f>IFERROR(VLOOKUP(A34,#REF!,2,FALSE),0)</f>
        <v>0</v>
      </c>
      <c r="I34" s="12">
        <f t="shared" si="3"/>
        <v>0</v>
      </c>
    </row>
    <row r="35" spans="1:9" ht="16" x14ac:dyDescent="0.2">
      <c r="A35" s="1" t="s">
        <v>58</v>
      </c>
      <c r="B35" s="11">
        <f>IFERROR(VLOOKUP(A35,#REF!,2,FALSE),0)</f>
        <v>0</v>
      </c>
      <c r="C35" s="14">
        <f t="shared" si="0"/>
        <v>0</v>
      </c>
      <c r="D35" s="15">
        <f>IFERROR(VLOOKUP(A35,#REF!,2,FALSE),0)</f>
        <v>0</v>
      </c>
      <c r="E35" s="12">
        <f t="shared" si="1"/>
        <v>0</v>
      </c>
      <c r="F35" s="15">
        <f>IFERROR(VLOOKUP(A35,#REF!,2,FALSE),0)</f>
        <v>0</v>
      </c>
      <c r="G35" s="12">
        <f t="shared" si="2"/>
        <v>0</v>
      </c>
      <c r="H35" s="15">
        <f>IFERROR(VLOOKUP(A35,#REF!,2,FALSE),0)</f>
        <v>0</v>
      </c>
      <c r="I35" s="12">
        <f t="shared" si="3"/>
        <v>0</v>
      </c>
    </row>
    <row r="36" spans="1:9" ht="16" x14ac:dyDescent="0.2">
      <c r="A36" s="1" t="s">
        <v>19</v>
      </c>
      <c r="B36" s="11">
        <f>IFERROR(VLOOKUP(A36,#REF!,2,FALSE),0)</f>
        <v>0</v>
      </c>
      <c r="C36" s="14">
        <f t="shared" si="0"/>
        <v>0</v>
      </c>
      <c r="D36" s="15">
        <f>IFERROR(VLOOKUP(A36,#REF!,2,FALSE),0)</f>
        <v>0</v>
      </c>
      <c r="E36" s="12">
        <f t="shared" si="1"/>
        <v>0</v>
      </c>
      <c r="F36" s="15">
        <f>IFERROR(VLOOKUP(A36,#REF!,2,FALSE),0)</f>
        <v>0</v>
      </c>
      <c r="G36" s="12">
        <f t="shared" si="2"/>
        <v>0</v>
      </c>
      <c r="H36" s="15">
        <f>IFERROR(VLOOKUP(A36,#REF!,2,FALSE),0)</f>
        <v>0</v>
      </c>
      <c r="I36" s="12">
        <f t="shared" si="3"/>
        <v>0</v>
      </c>
    </row>
    <row r="37" spans="1:9" ht="16" x14ac:dyDescent="0.2">
      <c r="A37" s="2" t="s">
        <v>67</v>
      </c>
      <c r="B37" s="11">
        <f>IFERROR(VLOOKUP(A37,#REF!,2,FALSE),0)</f>
        <v>0</v>
      </c>
      <c r="C37" s="14">
        <f t="shared" si="0"/>
        <v>0</v>
      </c>
      <c r="D37" s="15">
        <f>IFERROR(VLOOKUP(A37,#REF!,2,FALSE),0)</f>
        <v>0</v>
      </c>
      <c r="E37" s="12">
        <f t="shared" si="1"/>
        <v>0</v>
      </c>
      <c r="F37" s="15">
        <f>IFERROR(VLOOKUP(A37,#REF!,2,FALSE),0)</f>
        <v>0</v>
      </c>
      <c r="G37" s="12">
        <f t="shared" si="2"/>
        <v>0</v>
      </c>
      <c r="H37" s="15">
        <f>IFERROR(VLOOKUP(A37,#REF!,2,FALSE),0)</f>
        <v>0</v>
      </c>
      <c r="I37" s="12">
        <f t="shared" si="3"/>
        <v>0</v>
      </c>
    </row>
    <row r="38" spans="1:9" ht="32" x14ac:dyDescent="0.2">
      <c r="A38" s="1" t="s">
        <v>39</v>
      </c>
      <c r="B38" s="11">
        <f>IFERROR(VLOOKUP(A38,#REF!,2,FALSE),0)</f>
        <v>0</v>
      </c>
      <c r="C38" s="14">
        <f t="shared" si="0"/>
        <v>0</v>
      </c>
      <c r="D38" s="15">
        <f>IFERROR(VLOOKUP(A38,#REF!,2,FALSE),0)</f>
        <v>0</v>
      </c>
      <c r="E38" s="12">
        <f t="shared" si="1"/>
        <v>0</v>
      </c>
      <c r="F38" s="15">
        <f>IFERROR(VLOOKUP(A38,#REF!,2,FALSE),0)</f>
        <v>0</v>
      </c>
      <c r="G38" s="12">
        <f t="shared" si="2"/>
        <v>0</v>
      </c>
      <c r="H38" s="15">
        <f>IFERROR(VLOOKUP(A38,#REF!,2,FALSE),0)</f>
        <v>0</v>
      </c>
      <c r="I38" s="12">
        <f t="shared" si="3"/>
        <v>0</v>
      </c>
    </row>
    <row r="39" spans="1:9" ht="32" x14ac:dyDescent="0.2">
      <c r="A39" s="1" t="s">
        <v>20</v>
      </c>
      <c r="B39" s="11">
        <f>IFERROR(VLOOKUP(A39,#REF!,2,FALSE),0)</f>
        <v>0</v>
      </c>
      <c r="C39" s="14">
        <f t="shared" si="0"/>
        <v>0</v>
      </c>
      <c r="D39" s="15">
        <f>IFERROR(VLOOKUP(A39,#REF!,2,FALSE),0)</f>
        <v>0</v>
      </c>
      <c r="E39" s="12">
        <f t="shared" si="1"/>
        <v>0</v>
      </c>
      <c r="F39" s="15">
        <f>IFERROR(VLOOKUP(A39,#REF!,2,FALSE),0)</f>
        <v>0</v>
      </c>
      <c r="G39" s="12">
        <f t="shared" si="2"/>
        <v>0</v>
      </c>
      <c r="H39" s="15">
        <f>IFERROR(VLOOKUP(A39,#REF!,2,FALSE),0)</f>
        <v>0</v>
      </c>
      <c r="I39" s="12">
        <f t="shared" si="3"/>
        <v>0</v>
      </c>
    </row>
    <row r="40" spans="1:9" ht="16" x14ac:dyDescent="0.2">
      <c r="A40" s="1" t="s">
        <v>59</v>
      </c>
      <c r="B40" s="11">
        <f>IFERROR(VLOOKUP(A40,#REF!,2,FALSE),0)</f>
        <v>0</v>
      </c>
      <c r="C40" s="14">
        <f t="shared" si="0"/>
        <v>0</v>
      </c>
      <c r="D40" s="15">
        <f>IFERROR(VLOOKUP(A40,#REF!,2,FALSE),0)</f>
        <v>0</v>
      </c>
      <c r="E40" s="12">
        <f t="shared" si="1"/>
        <v>0</v>
      </c>
      <c r="F40" s="15">
        <f>IFERROR(VLOOKUP(A40,#REF!,2,FALSE),0)</f>
        <v>0</v>
      </c>
      <c r="G40" s="12">
        <f t="shared" si="2"/>
        <v>0</v>
      </c>
      <c r="H40" s="15">
        <f>IFERROR(VLOOKUP(A40,#REF!,2,FALSE),0)</f>
        <v>0</v>
      </c>
      <c r="I40" s="12">
        <f t="shared" si="3"/>
        <v>0</v>
      </c>
    </row>
    <row r="41" spans="1:9" ht="16" x14ac:dyDescent="0.2">
      <c r="A41" s="1" t="s">
        <v>40</v>
      </c>
      <c r="B41" s="11">
        <f>IFERROR(VLOOKUP(A41,#REF!,2,FALSE),0)</f>
        <v>0</v>
      </c>
      <c r="C41" s="14">
        <f t="shared" si="0"/>
        <v>0</v>
      </c>
      <c r="D41" s="15">
        <f>IFERROR(VLOOKUP(A41,#REF!,2,FALSE),0)</f>
        <v>0</v>
      </c>
      <c r="E41" s="12">
        <f t="shared" si="1"/>
        <v>0</v>
      </c>
      <c r="F41" s="15">
        <f>IFERROR(VLOOKUP(A41,#REF!,2,FALSE),0)</f>
        <v>0</v>
      </c>
      <c r="G41" s="12">
        <f t="shared" si="2"/>
        <v>0</v>
      </c>
      <c r="H41" s="15">
        <f>IFERROR(VLOOKUP(A41,#REF!,2,FALSE),0)</f>
        <v>0</v>
      </c>
      <c r="I41" s="12">
        <f t="shared" si="3"/>
        <v>0</v>
      </c>
    </row>
    <row r="42" spans="1:9" ht="16" x14ac:dyDescent="0.2">
      <c r="A42" s="1" t="s">
        <v>21</v>
      </c>
      <c r="B42" s="11">
        <f>IFERROR(VLOOKUP(A42,#REF!,2,FALSE),0)</f>
        <v>0</v>
      </c>
      <c r="C42" s="14">
        <f t="shared" si="0"/>
        <v>0</v>
      </c>
      <c r="D42" s="15">
        <v>0</v>
      </c>
      <c r="E42" s="12">
        <f t="shared" si="1"/>
        <v>0</v>
      </c>
      <c r="F42" s="15">
        <v>0</v>
      </c>
      <c r="G42" s="12">
        <f t="shared" si="2"/>
        <v>0</v>
      </c>
      <c r="H42" s="15">
        <v>0</v>
      </c>
      <c r="I42" s="12">
        <f t="shared" si="3"/>
        <v>0</v>
      </c>
    </row>
    <row r="43" spans="1:9" ht="16" x14ac:dyDescent="0.2">
      <c r="A43" s="1" t="s">
        <v>60</v>
      </c>
      <c r="B43" s="11">
        <v>28</v>
      </c>
      <c r="C43" s="14">
        <f t="shared" si="0"/>
        <v>0.34146341463414637</v>
      </c>
      <c r="D43" s="15">
        <v>32</v>
      </c>
      <c r="E43" s="12">
        <f t="shared" si="1"/>
        <v>0.17391304347826086</v>
      </c>
      <c r="F43" s="15">
        <v>65</v>
      </c>
      <c r="G43" s="12">
        <f t="shared" si="2"/>
        <v>0.55555555555555558</v>
      </c>
      <c r="H43" s="15">
        <v>20</v>
      </c>
      <c r="I43" s="12">
        <f t="shared" si="3"/>
        <v>0.20408163265306123</v>
      </c>
    </row>
    <row r="44" spans="1:9" ht="16" x14ac:dyDescent="0.2">
      <c r="A44" s="1" t="s">
        <v>22</v>
      </c>
      <c r="B44" s="11">
        <f>IFERROR(VLOOKUP(A44,#REF!,2,FALSE),0)</f>
        <v>0</v>
      </c>
      <c r="C44" s="14">
        <f t="shared" si="0"/>
        <v>0</v>
      </c>
      <c r="D44" s="15">
        <f>IFERROR(VLOOKUP(A44,#REF!,2,FALSE),0)</f>
        <v>0</v>
      </c>
      <c r="E44" s="12">
        <f t="shared" si="1"/>
        <v>0</v>
      </c>
      <c r="F44" s="15">
        <f>IFERROR(VLOOKUP(A44,#REF!,2,FALSE),0)</f>
        <v>0</v>
      </c>
      <c r="G44" s="12">
        <f t="shared" si="2"/>
        <v>0</v>
      </c>
      <c r="H44" s="15">
        <f>IFERROR(VLOOKUP(A44,#REF!,2,FALSE),0)</f>
        <v>0</v>
      </c>
      <c r="I44" s="12">
        <f t="shared" si="3"/>
        <v>0</v>
      </c>
    </row>
    <row r="45" spans="1:9" ht="32" x14ac:dyDescent="0.2">
      <c r="A45" s="1" t="s">
        <v>41</v>
      </c>
      <c r="B45" s="11">
        <f>IFERROR(VLOOKUP(A45,#REF!,2,FALSE),0)</f>
        <v>0</v>
      </c>
      <c r="C45" s="14">
        <f t="shared" si="0"/>
        <v>0</v>
      </c>
      <c r="D45" s="15">
        <f>IFERROR(VLOOKUP(A45,#REF!,2,FALSE),0)</f>
        <v>0</v>
      </c>
      <c r="E45" s="12">
        <f t="shared" si="1"/>
        <v>0</v>
      </c>
      <c r="F45" s="15">
        <f>IFERROR(VLOOKUP(A45,#REF!,2,FALSE),0)</f>
        <v>0</v>
      </c>
      <c r="G45" s="12">
        <f t="shared" si="2"/>
        <v>0</v>
      </c>
      <c r="H45" s="15">
        <f>IFERROR(VLOOKUP(A45,#REF!,2,FALSE),0)</f>
        <v>0</v>
      </c>
      <c r="I45" s="12">
        <f t="shared" si="3"/>
        <v>0</v>
      </c>
    </row>
    <row r="46" spans="1:9" ht="16" x14ac:dyDescent="0.2">
      <c r="A46" s="1" t="s">
        <v>61</v>
      </c>
      <c r="B46" s="11">
        <f>IFERROR(VLOOKUP(A46,#REF!,2,FALSE),0)</f>
        <v>0</v>
      </c>
      <c r="C46" s="14">
        <f t="shared" si="0"/>
        <v>0</v>
      </c>
      <c r="D46" s="15">
        <f>IFERROR(VLOOKUP(A46,#REF!,2,FALSE),0)</f>
        <v>0</v>
      </c>
      <c r="E46" s="12">
        <f t="shared" si="1"/>
        <v>0</v>
      </c>
      <c r="F46" s="15">
        <f>IFERROR(VLOOKUP(A46,#REF!,2,FALSE),0)</f>
        <v>0</v>
      </c>
      <c r="G46" s="12">
        <f t="shared" si="2"/>
        <v>0</v>
      </c>
      <c r="H46" s="15">
        <f>IFERROR(VLOOKUP(A46,#REF!,2,FALSE),0)</f>
        <v>0</v>
      </c>
      <c r="I46" s="12">
        <f t="shared" si="3"/>
        <v>0</v>
      </c>
    </row>
    <row r="47" spans="1:9" ht="16" x14ac:dyDescent="0.2">
      <c r="A47" s="1" t="s">
        <v>23</v>
      </c>
      <c r="B47" s="11">
        <f>IFERROR(VLOOKUP(A47,#REF!,2,FALSE),0)</f>
        <v>0</v>
      </c>
      <c r="C47" s="14">
        <f t="shared" si="0"/>
        <v>0</v>
      </c>
      <c r="D47" s="15">
        <f>IFERROR(VLOOKUP(A47,#REF!,2,FALSE),0)</f>
        <v>0</v>
      </c>
      <c r="E47" s="12">
        <f t="shared" si="1"/>
        <v>0</v>
      </c>
      <c r="F47" s="15">
        <f>IFERROR(VLOOKUP(A47,#REF!,2,FALSE),0)</f>
        <v>0</v>
      </c>
      <c r="G47" s="12">
        <f t="shared" si="2"/>
        <v>0</v>
      </c>
      <c r="H47" s="15">
        <f>IFERROR(VLOOKUP(A47,#REF!,2,FALSE),0)</f>
        <v>0</v>
      </c>
      <c r="I47" s="12">
        <f t="shared" si="3"/>
        <v>0</v>
      </c>
    </row>
    <row r="48" spans="1:9" ht="16" x14ac:dyDescent="0.2">
      <c r="A48" s="1" t="s">
        <v>62</v>
      </c>
      <c r="B48" s="11">
        <f>IFERROR(VLOOKUP(A48,#REF!,2,FALSE),0)</f>
        <v>0</v>
      </c>
      <c r="C48" s="14">
        <f t="shared" si="0"/>
        <v>0</v>
      </c>
      <c r="D48" s="15">
        <f>IFERROR(VLOOKUP(A48,#REF!,2,FALSE),0)</f>
        <v>0</v>
      </c>
      <c r="E48" s="12">
        <f t="shared" si="1"/>
        <v>0</v>
      </c>
      <c r="F48" s="15">
        <f>IFERROR(VLOOKUP(A48,#REF!,2,FALSE),0)</f>
        <v>0</v>
      </c>
      <c r="G48" s="12">
        <f t="shared" si="2"/>
        <v>0</v>
      </c>
      <c r="H48" s="15">
        <f>IFERROR(VLOOKUP(A48,#REF!,2,FALSE),0)</f>
        <v>0</v>
      </c>
      <c r="I48" s="12">
        <f t="shared" si="3"/>
        <v>0</v>
      </c>
    </row>
    <row r="49" spans="1:9" ht="16" x14ac:dyDescent="0.2">
      <c r="A49" s="1" t="s">
        <v>24</v>
      </c>
      <c r="B49" s="11">
        <f>IFERROR(VLOOKUP(A49,#REF!,2,FALSE),0)</f>
        <v>0</v>
      </c>
      <c r="C49" s="14">
        <f t="shared" si="0"/>
        <v>0</v>
      </c>
      <c r="D49" s="15">
        <f>IFERROR(VLOOKUP(A49,#REF!,2,FALSE),0)</f>
        <v>0</v>
      </c>
      <c r="E49" s="12">
        <f t="shared" si="1"/>
        <v>0</v>
      </c>
      <c r="F49" s="15">
        <f>IFERROR(VLOOKUP(A49,#REF!,2,FALSE),0)</f>
        <v>0</v>
      </c>
      <c r="G49" s="12">
        <f t="shared" si="2"/>
        <v>0</v>
      </c>
      <c r="H49" s="15">
        <f>IFERROR(VLOOKUP(A49,#REF!,2,FALSE),0)</f>
        <v>0</v>
      </c>
      <c r="I49" s="12">
        <f t="shared" si="3"/>
        <v>0</v>
      </c>
    </row>
    <row r="50" spans="1:9" ht="16" x14ac:dyDescent="0.2">
      <c r="A50" s="1" t="s">
        <v>25</v>
      </c>
      <c r="B50" s="11">
        <f>IFERROR(VLOOKUP(A50,#REF!,2,FALSE),0)</f>
        <v>0</v>
      </c>
      <c r="C50" s="14">
        <f t="shared" si="0"/>
        <v>0</v>
      </c>
      <c r="D50" s="15">
        <f>IFERROR(VLOOKUP(A50,#REF!,2,FALSE),0)</f>
        <v>0</v>
      </c>
      <c r="E50" s="12">
        <f t="shared" si="1"/>
        <v>0</v>
      </c>
      <c r="F50" s="15">
        <f>IFERROR(VLOOKUP(A50,#REF!,2,FALSE),0)</f>
        <v>0</v>
      </c>
      <c r="G50" s="12">
        <f t="shared" si="2"/>
        <v>0</v>
      </c>
      <c r="H50" s="15">
        <f>IFERROR(VLOOKUP(A50,#REF!,2,FALSE),0)</f>
        <v>0</v>
      </c>
      <c r="I50" s="12">
        <f t="shared" si="3"/>
        <v>0</v>
      </c>
    </row>
    <row r="51" spans="1:9" ht="16" x14ac:dyDescent="0.2">
      <c r="A51" s="1" t="s">
        <v>26</v>
      </c>
      <c r="B51" s="11">
        <f>IFERROR(VLOOKUP(A51,#REF!,2,FALSE),0)</f>
        <v>0</v>
      </c>
      <c r="C51" s="14">
        <f t="shared" si="0"/>
        <v>0</v>
      </c>
      <c r="D51" s="15">
        <f>IFERROR(VLOOKUP(A51,#REF!,2,FALSE),0)</f>
        <v>0</v>
      </c>
      <c r="E51" s="12">
        <f t="shared" si="1"/>
        <v>0</v>
      </c>
      <c r="F51" s="15">
        <f>IFERROR(VLOOKUP(A51,#REF!,2,FALSE),0)</f>
        <v>0</v>
      </c>
      <c r="G51" s="12">
        <f t="shared" si="2"/>
        <v>0</v>
      </c>
      <c r="H51" s="15">
        <f>IFERROR(VLOOKUP(A51,#REF!,2,FALSE),0)</f>
        <v>0</v>
      </c>
      <c r="I51" s="12">
        <f t="shared" si="3"/>
        <v>0</v>
      </c>
    </row>
    <row r="52" spans="1:9" ht="32" x14ac:dyDescent="0.2">
      <c r="A52" s="1" t="s">
        <v>27</v>
      </c>
      <c r="B52" s="11">
        <f>IFERROR(VLOOKUP(A52,#REF!,2,FALSE),0)</f>
        <v>0</v>
      </c>
      <c r="C52" s="14">
        <f t="shared" si="0"/>
        <v>0</v>
      </c>
      <c r="D52" s="15">
        <f>IFERROR(VLOOKUP(A52,#REF!,2,FALSE),0)</f>
        <v>0</v>
      </c>
      <c r="E52" s="12">
        <f t="shared" si="1"/>
        <v>0</v>
      </c>
      <c r="F52" s="15">
        <f>IFERROR(VLOOKUP(A52,#REF!,2,FALSE),0)</f>
        <v>0</v>
      </c>
      <c r="G52" s="12">
        <f t="shared" si="2"/>
        <v>0</v>
      </c>
      <c r="H52" s="15">
        <f>IFERROR(VLOOKUP(A52,#REF!,2,FALSE),0)</f>
        <v>0</v>
      </c>
      <c r="I52" s="12">
        <f t="shared" si="3"/>
        <v>0</v>
      </c>
    </row>
    <row r="53" spans="1:9" ht="16" x14ac:dyDescent="0.2">
      <c r="A53" s="1" t="s">
        <v>28</v>
      </c>
      <c r="B53" s="11">
        <f>IFERROR(VLOOKUP(A53,#REF!,2,FALSE),0)</f>
        <v>0</v>
      </c>
      <c r="C53" s="14">
        <f t="shared" si="0"/>
        <v>0</v>
      </c>
      <c r="D53" s="15">
        <f>IFERROR(VLOOKUP(A53,#REF!,2,FALSE),0)</f>
        <v>0</v>
      </c>
      <c r="E53" s="12">
        <f t="shared" si="1"/>
        <v>0</v>
      </c>
      <c r="F53" s="15">
        <f>IFERROR(VLOOKUP(A53,#REF!,2,FALSE),0)</f>
        <v>0</v>
      </c>
      <c r="G53" s="12">
        <f t="shared" si="2"/>
        <v>0</v>
      </c>
      <c r="H53" s="15">
        <f>IFERROR(VLOOKUP(A53,#REF!,2,FALSE),0)</f>
        <v>0</v>
      </c>
      <c r="I53" s="12">
        <f t="shared" si="3"/>
        <v>0</v>
      </c>
    </row>
    <row r="54" spans="1:9" ht="16" x14ac:dyDescent="0.2">
      <c r="A54" s="1" t="s">
        <v>63</v>
      </c>
      <c r="B54" s="11">
        <f>IFERROR(VLOOKUP(A54,#REF!,2,FALSE),0)</f>
        <v>0</v>
      </c>
      <c r="C54" s="14">
        <f t="shared" si="0"/>
        <v>0</v>
      </c>
      <c r="D54" s="15">
        <f>IFERROR(VLOOKUP(A54,#REF!,2,FALSE),0)</f>
        <v>0</v>
      </c>
      <c r="E54" s="12">
        <f t="shared" si="1"/>
        <v>0</v>
      </c>
      <c r="F54" s="15">
        <f>IFERROR(VLOOKUP(A54,#REF!,2,FALSE),0)</f>
        <v>0</v>
      </c>
      <c r="G54" s="12">
        <f t="shared" si="2"/>
        <v>0</v>
      </c>
      <c r="H54" s="15">
        <f>IFERROR(VLOOKUP(A54,#REF!,2,FALSE),0)</f>
        <v>0</v>
      </c>
      <c r="I54" s="12">
        <f t="shared" si="3"/>
        <v>0</v>
      </c>
    </row>
    <row r="55" spans="1:9" ht="16" x14ac:dyDescent="0.2">
      <c r="A55" s="1" t="s">
        <v>64</v>
      </c>
      <c r="B55" s="11">
        <f>IFERROR(VLOOKUP(A55,#REF!,2,FALSE),0)</f>
        <v>0</v>
      </c>
      <c r="C55" s="14">
        <f t="shared" si="0"/>
        <v>0</v>
      </c>
      <c r="D55" s="15">
        <f>IFERROR(VLOOKUP(A55,#REF!,2,FALSE),0)</f>
        <v>0</v>
      </c>
      <c r="E55" s="12">
        <f t="shared" si="1"/>
        <v>0</v>
      </c>
      <c r="F55" s="15">
        <f>IFERROR(VLOOKUP(A55,#REF!,2,FALSE),0)</f>
        <v>0</v>
      </c>
      <c r="G55" s="12">
        <f t="shared" si="2"/>
        <v>0</v>
      </c>
      <c r="H55" s="15">
        <f>IFERROR(VLOOKUP(A55,#REF!,2,FALSE),0)</f>
        <v>0</v>
      </c>
      <c r="I55" s="12">
        <f t="shared" si="3"/>
        <v>0</v>
      </c>
    </row>
    <row r="56" spans="1:9" ht="16" x14ac:dyDescent="0.2">
      <c r="A56" s="1" t="s">
        <v>29</v>
      </c>
      <c r="B56" s="11">
        <v>0</v>
      </c>
      <c r="C56" s="14">
        <f t="shared" si="0"/>
        <v>0</v>
      </c>
      <c r="D56" s="15">
        <v>0</v>
      </c>
      <c r="E56" s="12">
        <f t="shared" si="1"/>
        <v>0</v>
      </c>
      <c r="F56" s="15">
        <v>0</v>
      </c>
      <c r="G56" s="12">
        <f t="shared" si="2"/>
        <v>0</v>
      </c>
      <c r="H56" s="15">
        <v>0</v>
      </c>
      <c r="I56" s="12">
        <f t="shared" si="3"/>
        <v>0</v>
      </c>
    </row>
    <row r="57" spans="1:9" ht="16" x14ac:dyDescent="0.2">
      <c r="A57" s="1" t="s">
        <v>30</v>
      </c>
      <c r="B57" s="11">
        <v>0</v>
      </c>
      <c r="C57" s="14">
        <f t="shared" si="0"/>
        <v>0</v>
      </c>
      <c r="D57" s="15">
        <f>IFERROR(VLOOKUP(A57,#REF!,2,FALSE),0)</f>
        <v>0</v>
      </c>
      <c r="E57" s="12">
        <f t="shared" si="1"/>
        <v>0</v>
      </c>
      <c r="F57" s="15">
        <f>IFERROR(VLOOKUP(A57,#REF!,2,FALSE),0)</f>
        <v>0</v>
      </c>
      <c r="G57" s="12">
        <f t="shared" si="2"/>
        <v>0</v>
      </c>
      <c r="H57" s="15">
        <v>0</v>
      </c>
      <c r="I57" s="12">
        <f t="shared" si="3"/>
        <v>0</v>
      </c>
    </row>
    <row r="58" spans="1:9" ht="32" x14ac:dyDescent="0.2">
      <c r="A58" s="1" t="s">
        <v>42</v>
      </c>
      <c r="B58" s="11">
        <v>14</v>
      </c>
      <c r="C58" s="14">
        <f t="shared" si="0"/>
        <v>0.17073170731707318</v>
      </c>
      <c r="D58" s="15">
        <v>1</v>
      </c>
      <c r="E58" s="12">
        <f t="shared" si="1"/>
        <v>5.434782608695652E-3</v>
      </c>
      <c r="F58" s="15">
        <v>11</v>
      </c>
      <c r="G58" s="12">
        <f t="shared" si="2"/>
        <v>9.4017094017094016E-2</v>
      </c>
      <c r="H58" s="15">
        <v>13</v>
      </c>
      <c r="I58" s="12">
        <f t="shared" si="3"/>
        <v>0.1326530612244898</v>
      </c>
    </row>
    <row r="59" spans="1:9" ht="16" x14ac:dyDescent="0.2">
      <c r="A59" s="1" t="s">
        <v>65</v>
      </c>
      <c r="B59" s="11">
        <f>IFERROR(VLOOKUP(A59,#REF!,2,FALSE),0)</f>
        <v>0</v>
      </c>
      <c r="C59" s="14">
        <f t="shared" si="0"/>
        <v>0</v>
      </c>
      <c r="D59" s="15">
        <f>IFERROR(VLOOKUP(A59,#REF!,2,FALSE),0)</f>
        <v>0</v>
      </c>
      <c r="E59" s="12">
        <f t="shared" si="1"/>
        <v>0</v>
      </c>
      <c r="F59" s="15">
        <f>IFERROR(VLOOKUP(A59,#REF!,2,FALSE),0)</f>
        <v>0</v>
      </c>
      <c r="G59" s="12">
        <f t="shared" si="2"/>
        <v>0</v>
      </c>
      <c r="H59" s="15">
        <f>IFERROR(VLOOKUP(A59,#REF!,2,FALSE),0)</f>
        <v>0</v>
      </c>
      <c r="I59" s="12">
        <f t="shared" si="3"/>
        <v>0</v>
      </c>
    </row>
    <row r="60" spans="1:9" ht="16" x14ac:dyDescent="0.2">
      <c r="A60" s="1" t="s">
        <v>31</v>
      </c>
      <c r="B60" s="11">
        <f>IFERROR(VLOOKUP(A60,#REF!,2,FALSE),0)</f>
        <v>0</v>
      </c>
      <c r="C60" s="14">
        <f t="shared" si="0"/>
        <v>0</v>
      </c>
      <c r="D60" s="15">
        <f>IFERROR(VLOOKUP(A60,#REF!,2,FALSE),0)</f>
        <v>0</v>
      </c>
      <c r="E60" s="12">
        <f t="shared" si="1"/>
        <v>0</v>
      </c>
      <c r="F60" s="15">
        <f>IFERROR(VLOOKUP(A60,#REF!,2,FALSE),0)</f>
        <v>0</v>
      </c>
      <c r="G60" s="12">
        <f t="shared" si="2"/>
        <v>0</v>
      </c>
      <c r="H60" s="15">
        <f>IFERROR(VLOOKUP(A60,#REF!,2,FALSE),0)</f>
        <v>0</v>
      </c>
      <c r="I60" s="12">
        <f t="shared" si="3"/>
        <v>0</v>
      </c>
    </row>
    <row r="61" spans="1:9" ht="16" x14ac:dyDescent="0.2">
      <c r="A61" s="1" t="s">
        <v>66</v>
      </c>
      <c r="B61" s="11">
        <f>IFERROR(VLOOKUP(A61,#REF!,2,FALSE),0)</f>
        <v>0</v>
      </c>
      <c r="C61" s="14">
        <f t="shared" si="0"/>
        <v>0</v>
      </c>
      <c r="D61" s="15">
        <v>0</v>
      </c>
      <c r="E61" s="12">
        <f t="shared" si="1"/>
        <v>0</v>
      </c>
      <c r="F61" s="15">
        <v>0</v>
      </c>
      <c r="G61" s="12">
        <f t="shared" si="2"/>
        <v>0</v>
      </c>
      <c r="H61" s="15">
        <v>0</v>
      </c>
      <c r="I61" s="12">
        <f t="shared" si="3"/>
        <v>0</v>
      </c>
    </row>
    <row r="62" spans="1:9" ht="16" x14ac:dyDescent="0.2">
      <c r="A62" s="1" t="s">
        <v>32</v>
      </c>
      <c r="B62" s="11">
        <f>IFERROR(VLOOKUP(A62,#REF!,2,FALSE),0)</f>
        <v>0</v>
      </c>
      <c r="C62" s="14">
        <f t="shared" si="0"/>
        <v>0</v>
      </c>
      <c r="D62" s="15">
        <f>IFERROR(VLOOKUP(A62,#REF!,2,FALSE),0)</f>
        <v>0</v>
      </c>
      <c r="E62" s="12">
        <f t="shared" si="1"/>
        <v>0</v>
      </c>
      <c r="F62" s="15">
        <f>IFERROR(VLOOKUP(A62,#REF!,2,FALSE),0)</f>
        <v>0</v>
      </c>
      <c r="G62" s="12">
        <f t="shared" si="2"/>
        <v>0</v>
      </c>
      <c r="H62" s="15">
        <f>IFERROR(VLOOKUP(A62,#REF!,2,FALSE),0)</f>
        <v>0</v>
      </c>
      <c r="I62" s="12">
        <f t="shared" si="3"/>
        <v>0</v>
      </c>
    </row>
    <row r="63" spans="1:9" ht="16" x14ac:dyDescent="0.2">
      <c r="A63" s="1" t="s">
        <v>43</v>
      </c>
      <c r="B63" s="11">
        <f>IFERROR(VLOOKUP(A63,#REF!,2,FALSE),0)</f>
        <v>0</v>
      </c>
      <c r="C63" s="14">
        <f t="shared" si="0"/>
        <v>0</v>
      </c>
      <c r="D63" s="15">
        <f>IFERROR(VLOOKUP(A63,#REF!,2,FALSE),0)</f>
        <v>0</v>
      </c>
      <c r="E63" s="12">
        <f t="shared" si="1"/>
        <v>0</v>
      </c>
      <c r="F63" s="15">
        <f>IFERROR(VLOOKUP(A63,#REF!,2,FALSE),0)</f>
        <v>0</v>
      </c>
      <c r="G63" s="12">
        <f t="shared" si="2"/>
        <v>0</v>
      </c>
      <c r="H63" s="15">
        <f>IFERROR(VLOOKUP(A63,#REF!,2,FALSE),0)</f>
        <v>0</v>
      </c>
      <c r="I63" s="12">
        <f t="shared" si="3"/>
        <v>0</v>
      </c>
    </row>
    <row r="64" spans="1:9" ht="16" x14ac:dyDescent="0.2">
      <c r="A64" s="1" t="s">
        <v>33</v>
      </c>
      <c r="B64" s="11">
        <f>IFERROR(VLOOKUP(A64,#REF!,2,FALSE),0)</f>
        <v>0</v>
      </c>
      <c r="C64" s="14">
        <f t="shared" ref="C64:C65" si="4">IFERROR(B64/B$3,0)</f>
        <v>0</v>
      </c>
      <c r="D64" s="15">
        <f>IFERROR(VLOOKUP(A64,#REF!,2,FALSE),0)</f>
        <v>0</v>
      </c>
      <c r="E64" s="12">
        <f t="shared" ref="E64:E65" si="5">IFERROR(D64/D$3,0)</f>
        <v>0</v>
      </c>
      <c r="F64" s="15">
        <f>IFERROR(VLOOKUP(A64,#REF!,2,FALSE),0)</f>
        <v>0</v>
      </c>
      <c r="G64" s="12">
        <f t="shared" ref="G64:G65" si="6">IFERROR(F64/F$3,0)</f>
        <v>0</v>
      </c>
      <c r="H64" s="15">
        <f>IFERROR(VLOOKUP(A64,#REF!,2,FALSE),0)</f>
        <v>0</v>
      </c>
      <c r="I64" s="12">
        <f t="shared" ref="I64:I65" si="7">IFERROR(H64/H$3,0)</f>
        <v>0</v>
      </c>
    </row>
    <row r="65" spans="1:9" ht="16" x14ac:dyDescent="0.2">
      <c r="A65" s="1" t="s">
        <v>34</v>
      </c>
      <c r="B65" s="11">
        <f>IFERROR(VLOOKUP(A65,#REF!,2,FALSE),0)</f>
        <v>0</v>
      </c>
      <c r="C65" s="14">
        <f t="shared" si="4"/>
        <v>0</v>
      </c>
      <c r="D65" s="15">
        <f>IFERROR(VLOOKUP(A65,#REF!,2,FALSE),0)</f>
        <v>0</v>
      </c>
      <c r="E65" s="12">
        <f t="shared" si="5"/>
        <v>0</v>
      </c>
      <c r="F65" s="15">
        <v>1</v>
      </c>
      <c r="G65" s="12">
        <f t="shared" si="6"/>
        <v>8.5470085470085479E-3</v>
      </c>
      <c r="H65" s="15">
        <f>IFERROR(VLOOKUP(A65,#REF!,2,FALSE),0)</f>
        <v>0</v>
      </c>
      <c r="I65" s="12">
        <f t="shared" si="7"/>
        <v>0</v>
      </c>
    </row>
    <row r="68" spans="1:9" ht="16" x14ac:dyDescent="0.2">
      <c r="A68" s="1" t="s">
        <v>69</v>
      </c>
      <c r="B68" s="11">
        <v>183</v>
      </c>
      <c r="D68" s="11">
        <v>124</v>
      </c>
      <c r="F68" s="11">
        <v>168</v>
      </c>
      <c r="H68" s="11">
        <v>123</v>
      </c>
    </row>
    <row r="69" spans="1:9" ht="16" x14ac:dyDescent="0.2">
      <c r="A69" s="1" t="s">
        <v>70</v>
      </c>
      <c r="B69" s="11">
        <f>SUM(B4:B65)</f>
        <v>43</v>
      </c>
      <c r="D69" s="11">
        <f>SUM(D4:D65)</f>
        <v>40</v>
      </c>
      <c r="E69"/>
      <c r="F69" s="11">
        <f>SUM(F4:F65)</f>
        <v>77</v>
      </c>
      <c r="G69"/>
      <c r="H69" s="11">
        <f>SUM(H4:H65)</f>
        <v>33</v>
      </c>
      <c r="I69"/>
    </row>
  </sheetData>
  <autoFilter ref="A2:B65" xr:uid="{0FF5CF52-6E48-430B-8F30-15F4450E6924}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1B600-49BE-40D7-8C6E-B4D5E85A6E2E}">
  <dimension ref="A1:J17"/>
  <sheetViews>
    <sheetView workbookViewId="0">
      <selection activeCell="H12" sqref="H12:I12"/>
    </sheetView>
  </sheetViews>
  <sheetFormatPr baseColWidth="10" defaultColWidth="14.33203125" defaultRowHeight="16" x14ac:dyDescent="0.2"/>
  <cols>
    <col min="1" max="1" width="24.33203125" style="23" customWidth="1"/>
    <col min="2" max="2" width="12.5" style="23" customWidth="1"/>
    <col min="3" max="4" width="14.33203125" style="23"/>
    <col min="5" max="5" width="26.6640625" style="23" customWidth="1"/>
    <col min="6" max="7" width="14.33203125" style="23"/>
    <col min="8" max="8" width="22.6640625" style="23" customWidth="1"/>
    <col min="9" max="16384" width="14.33203125" style="23"/>
  </cols>
  <sheetData>
    <row r="1" spans="1:10" x14ac:dyDescent="0.2">
      <c r="A1" s="22" t="s">
        <v>157</v>
      </c>
      <c r="E1" s="22" t="s">
        <v>113</v>
      </c>
      <c r="H1" s="22" t="s">
        <v>154</v>
      </c>
    </row>
    <row r="2" spans="1:10" x14ac:dyDescent="0.2">
      <c r="A2" s="23" t="s">
        <v>112</v>
      </c>
      <c r="E2" s="23" t="s">
        <v>115</v>
      </c>
      <c r="H2" s="23" t="s">
        <v>114</v>
      </c>
    </row>
    <row r="3" spans="1:10" ht="42.75" customHeight="1" x14ac:dyDescent="0.2">
      <c r="A3" t="s">
        <v>71</v>
      </c>
      <c r="B3" t="s">
        <v>72</v>
      </c>
      <c r="C3"/>
      <c r="D3"/>
      <c r="E3" t="s">
        <v>74</v>
      </c>
      <c r="F3" t="s">
        <v>132</v>
      </c>
      <c r="G3"/>
      <c r="H3" t="s">
        <v>83</v>
      </c>
      <c r="I3" t="s">
        <v>91</v>
      </c>
      <c r="J3"/>
    </row>
    <row r="4" spans="1:10" x14ac:dyDescent="0.2">
      <c r="A4" t="s">
        <v>17</v>
      </c>
      <c r="B4">
        <v>4</v>
      </c>
      <c r="C4"/>
      <c r="D4"/>
      <c r="E4" t="s">
        <v>75</v>
      </c>
      <c r="F4">
        <v>14</v>
      </c>
      <c r="G4"/>
      <c r="H4" t="s">
        <v>84</v>
      </c>
      <c r="I4">
        <v>14</v>
      </c>
      <c r="J4"/>
    </row>
    <row r="5" spans="1:10" x14ac:dyDescent="0.2">
      <c r="A5" t="s">
        <v>15</v>
      </c>
      <c r="B5">
        <v>0</v>
      </c>
      <c r="C5"/>
      <c r="D5"/>
      <c r="E5" t="s">
        <v>76</v>
      </c>
      <c r="F5">
        <v>10</v>
      </c>
      <c r="G5"/>
      <c r="H5" t="s">
        <v>85</v>
      </c>
      <c r="I5">
        <v>3</v>
      </c>
      <c r="J5"/>
    </row>
    <row r="6" spans="1:10" x14ac:dyDescent="0.2">
      <c r="A6" t="s">
        <v>25</v>
      </c>
      <c r="B6">
        <v>0</v>
      </c>
      <c r="C6"/>
      <c r="D6"/>
      <c r="E6" t="s">
        <v>36</v>
      </c>
      <c r="F6">
        <v>10</v>
      </c>
      <c r="G6"/>
      <c r="H6" t="s">
        <v>77</v>
      </c>
      <c r="I6">
        <v>0</v>
      </c>
      <c r="J6"/>
    </row>
    <row r="7" spans="1:10" x14ac:dyDescent="0.2">
      <c r="A7" t="s">
        <v>73</v>
      </c>
      <c r="B7">
        <v>0</v>
      </c>
      <c r="C7"/>
      <c r="D7"/>
      <c r="E7" t="s">
        <v>77</v>
      </c>
      <c r="F7">
        <v>7</v>
      </c>
      <c r="G7"/>
      <c r="H7" t="s">
        <v>86</v>
      </c>
      <c r="I7">
        <v>2</v>
      </c>
      <c r="J7"/>
    </row>
    <row r="8" spans="1:10" x14ac:dyDescent="0.2">
      <c r="A8" t="s">
        <v>23</v>
      </c>
      <c r="B8">
        <v>2</v>
      </c>
      <c r="C8"/>
      <c r="D8"/>
      <c r="E8" t="s">
        <v>37</v>
      </c>
      <c r="F8">
        <v>5</v>
      </c>
      <c r="G8"/>
      <c r="H8" t="s">
        <v>87</v>
      </c>
      <c r="I8">
        <v>1</v>
      </c>
      <c r="J8"/>
    </row>
    <row r="9" spans="1:10" x14ac:dyDescent="0.2">
      <c r="A9" t="s">
        <v>13</v>
      </c>
      <c r="B9">
        <v>11</v>
      </c>
      <c r="C9"/>
      <c r="D9"/>
      <c r="E9" t="s">
        <v>78</v>
      </c>
      <c r="F9">
        <v>1</v>
      </c>
      <c r="G9"/>
      <c r="H9" t="s">
        <v>88</v>
      </c>
      <c r="I9">
        <v>7</v>
      </c>
      <c r="J9"/>
    </row>
    <row r="10" spans="1:10" x14ac:dyDescent="0.2">
      <c r="A10" t="s">
        <v>24</v>
      </c>
      <c r="B10">
        <v>1</v>
      </c>
      <c r="C10"/>
      <c r="D10"/>
      <c r="E10" t="s">
        <v>79</v>
      </c>
      <c r="F10">
        <v>13</v>
      </c>
      <c r="G10"/>
      <c r="H10" t="s">
        <v>32</v>
      </c>
      <c r="I10">
        <v>0</v>
      </c>
      <c r="J10"/>
    </row>
    <row r="11" spans="1:10" x14ac:dyDescent="0.2">
      <c r="A11" t="s">
        <v>11</v>
      </c>
      <c r="B11">
        <v>9</v>
      </c>
      <c r="C11"/>
      <c r="D11"/>
      <c r="E11" t="s">
        <v>80</v>
      </c>
      <c r="F11">
        <v>9</v>
      </c>
      <c r="G11"/>
      <c r="H11" t="s">
        <v>89</v>
      </c>
      <c r="I11">
        <v>31</v>
      </c>
      <c r="J11"/>
    </row>
    <row r="12" spans="1:10" x14ac:dyDescent="0.2">
      <c r="A12" t="s">
        <v>30</v>
      </c>
      <c r="B12">
        <v>2</v>
      </c>
      <c r="C12"/>
      <c r="D12"/>
      <c r="E12" t="s">
        <v>81</v>
      </c>
      <c r="F12">
        <v>13</v>
      </c>
      <c r="G12"/>
      <c r="H12" t="s">
        <v>90</v>
      </c>
      <c r="I12">
        <v>1</v>
      </c>
      <c r="J12"/>
    </row>
    <row r="13" spans="1:10" x14ac:dyDescent="0.2">
      <c r="A13" t="s">
        <v>22</v>
      </c>
      <c r="B13">
        <v>1</v>
      </c>
      <c r="C13"/>
      <c r="D13"/>
      <c r="E13" t="s">
        <v>82</v>
      </c>
      <c r="F13">
        <v>4</v>
      </c>
      <c r="G13"/>
      <c r="H13" t="s">
        <v>11</v>
      </c>
      <c r="I13">
        <v>4</v>
      </c>
      <c r="J13"/>
    </row>
    <row r="14" spans="1:10" x14ac:dyDescent="0.2">
      <c r="A14" t="s">
        <v>29</v>
      </c>
      <c r="B14">
        <v>3</v>
      </c>
      <c r="C14"/>
      <c r="D14"/>
      <c r="E14"/>
      <c r="F14"/>
      <c r="G14"/>
      <c r="H14"/>
      <c r="I14"/>
      <c r="J14"/>
    </row>
    <row r="15" spans="1:10" ht="17" thickBot="1" x14ac:dyDescent="0.25">
      <c r="A15" t="s">
        <v>38</v>
      </c>
      <c r="B15">
        <v>1</v>
      </c>
      <c r="C15"/>
      <c r="D15"/>
      <c r="E15"/>
      <c r="F15"/>
      <c r="G15"/>
      <c r="H15"/>
      <c r="I15"/>
      <c r="J15"/>
    </row>
    <row r="16" spans="1:10" ht="17" thickBot="1" x14ac:dyDescent="0.25">
      <c r="G16" s="25"/>
      <c r="H16" s="26"/>
    </row>
    <row r="17" spans="7:8" x14ac:dyDescent="0.2">
      <c r="G17" s="27"/>
      <c r="H17" s="28"/>
    </row>
  </sheetData>
  <pageMargins left="0.7" right="0.7" top="0.75" bottom="0.75" header="0.3" footer="0.3"/>
  <pageSetup orientation="portrait" horizontalDpi="1200" verticalDpi="1200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8E9F5-ED98-4DE3-ACD5-15AEF3061B34}">
  <dimension ref="A1:K17"/>
  <sheetViews>
    <sheetView workbookViewId="0">
      <selection activeCell="I14" sqref="I14"/>
    </sheetView>
  </sheetViews>
  <sheetFormatPr baseColWidth="10" defaultColWidth="9" defaultRowHeight="16" x14ac:dyDescent="0.2"/>
  <cols>
    <col min="1" max="1" width="17.1640625" style="21" customWidth="1"/>
    <col min="2" max="2" width="16.5" style="21" customWidth="1"/>
    <col min="3" max="3" width="17.1640625" style="21" customWidth="1"/>
    <col min="4" max="4" width="23.83203125" style="21" customWidth="1"/>
    <col min="5" max="11" width="17.1640625" style="21" customWidth="1"/>
    <col min="12" max="16384" width="9" style="21"/>
  </cols>
  <sheetData>
    <row r="1" spans="1:11" x14ac:dyDescent="0.2">
      <c r="A1" s="20" t="s">
        <v>157</v>
      </c>
      <c r="D1" s="20" t="s">
        <v>154</v>
      </c>
      <c r="G1" s="24" t="s">
        <v>152</v>
      </c>
      <c r="J1" s="20" t="s">
        <v>153</v>
      </c>
    </row>
    <row r="2" spans="1:11" x14ac:dyDescent="0.2">
      <c r="A2" s="21" t="s">
        <v>117</v>
      </c>
      <c r="D2" s="21" t="s">
        <v>116</v>
      </c>
      <c r="G2" s="21" t="s">
        <v>117</v>
      </c>
      <c r="J2" s="21" t="s">
        <v>117</v>
      </c>
    </row>
    <row r="3" spans="1:11" x14ac:dyDescent="0.2">
      <c r="A3" t="s">
        <v>71</v>
      </c>
      <c r="B3" t="s">
        <v>119</v>
      </c>
      <c r="C3"/>
      <c r="D3" t="s">
        <v>83</v>
      </c>
      <c r="E3" t="s">
        <v>120</v>
      </c>
      <c r="F3"/>
      <c r="G3" t="s">
        <v>92</v>
      </c>
      <c r="H3" t="s">
        <v>121</v>
      </c>
      <c r="I3"/>
      <c r="J3" t="s">
        <v>158</v>
      </c>
      <c r="K3" t="s">
        <v>118</v>
      </c>
    </row>
    <row r="4" spans="1:11" x14ac:dyDescent="0.2">
      <c r="A4" t="s">
        <v>17</v>
      </c>
      <c r="B4">
        <v>2</v>
      </c>
      <c r="C4"/>
      <c r="D4" t="s">
        <v>84</v>
      </c>
      <c r="E4">
        <v>8</v>
      </c>
      <c r="F4"/>
      <c r="G4" t="s">
        <v>5</v>
      </c>
      <c r="H4">
        <v>11</v>
      </c>
      <c r="I4"/>
      <c r="J4" t="s">
        <v>94</v>
      </c>
      <c r="K4">
        <v>2</v>
      </c>
    </row>
    <row r="5" spans="1:11" x14ac:dyDescent="0.2">
      <c r="A5" t="s">
        <v>15</v>
      </c>
      <c r="B5">
        <v>1</v>
      </c>
      <c r="C5"/>
      <c r="D5" t="s">
        <v>85</v>
      </c>
      <c r="E5">
        <v>0</v>
      </c>
      <c r="F5"/>
      <c r="G5" t="s">
        <v>21</v>
      </c>
      <c r="H5">
        <v>14</v>
      </c>
      <c r="I5"/>
      <c r="J5" t="s">
        <v>10</v>
      </c>
      <c r="K5">
        <v>0</v>
      </c>
    </row>
    <row r="6" spans="1:11" x14ac:dyDescent="0.2">
      <c r="A6" t="s">
        <v>25</v>
      </c>
      <c r="B6">
        <v>1</v>
      </c>
      <c r="C6"/>
      <c r="D6" t="s">
        <v>77</v>
      </c>
      <c r="E6">
        <v>4</v>
      </c>
      <c r="F6"/>
      <c r="G6" t="s">
        <v>12</v>
      </c>
      <c r="H6">
        <v>8</v>
      </c>
      <c r="I6"/>
      <c r="J6" t="s">
        <v>11</v>
      </c>
      <c r="K6">
        <v>1</v>
      </c>
    </row>
    <row r="7" spans="1:11" x14ac:dyDescent="0.2">
      <c r="A7" t="s">
        <v>73</v>
      </c>
      <c r="B7">
        <v>1</v>
      </c>
      <c r="C7"/>
      <c r="D7" t="s">
        <v>86</v>
      </c>
      <c r="E7">
        <v>4</v>
      </c>
      <c r="F7"/>
      <c r="G7" t="s">
        <v>10</v>
      </c>
      <c r="H7">
        <v>7</v>
      </c>
      <c r="I7"/>
      <c r="J7" t="s">
        <v>95</v>
      </c>
      <c r="K7">
        <v>0</v>
      </c>
    </row>
    <row r="8" spans="1:11" x14ac:dyDescent="0.2">
      <c r="A8" t="s">
        <v>23</v>
      </c>
      <c r="B8">
        <v>0</v>
      </c>
      <c r="C8"/>
      <c r="D8" t="s">
        <v>87</v>
      </c>
      <c r="E8">
        <v>2</v>
      </c>
      <c r="F8"/>
      <c r="G8" t="s">
        <v>9</v>
      </c>
      <c r="H8">
        <v>3</v>
      </c>
      <c r="I8"/>
      <c r="J8" t="s">
        <v>96</v>
      </c>
      <c r="K8">
        <v>0</v>
      </c>
    </row>
    <row r="9" spans="1:11" x14ac:dyDescent="0.2">
      <c r="A9" t="s">
        <v>13</v>
      </c>
      <c r="B9">
        <v>0</v>
      </c>
      <c r="C9"/>
      <c r="D9" t="s">
        <v>88</v>
      </c>
      <c r="E9">
        <v>0</v>
      </c>
      <c r="F9"/>
      <c r="G9" t="s">
        <v>11</v>
      </c>
      <c r="H9">
        <v>8</v>
      </c>
      <c r="I9"/>
      <c r="J9" t="s">
        <v>88</v>
      </c>
      <c r="K9">
        <v>2</v>
      </c>
    </row>
    <row r="10" spans="1:11" x14ac:dyDescent="0.2">
      <c r="A10" t="s">
        <v>24</v>
      </c>
      <c r="B10">
        <v>0</v>
      </c>
      <c r="C10"/>
      <c r="D10" t="s">
        <v>32</v>
      </c>
      <c r="E10">
        <v>3</v>
      </c>
      <c r="F10"/>
      <c r="G10" t="s">
        <v>8</v>
      </c>
      <c r="H10">
        <v>0</v>
      </c>
      <c r="I10"/>
      <c r="J10" t="s">
        <v>15</v>
      </c>
      <c r="K10">
        <v>2</v>
      </c>
    </row>
    <row r="11" spans="1:11" x14ac:dyDescent="0.2">
      <c r="A11" t="s">
        <v>11</v>
      </c>
      <c r="B11">
        <v>0</v>
      </c>
      <c r="C11"/>
      <c r="D11" t="s">
        <v>89</v>
      </c>
      <c r="E11">
        <v>0</v>
      </c>
      <c r="F11"/>
      <c r="G11" t="s">
        <v>23</v>
      </c>
      <c r="H11">
        <v>0</v>
      </c>
      <c r="I11"/>
      <c r="J11" t="s">
        <v>97</v>
      </c>
      <c r="K11">
        <v>0</v>
      </c>
    </row>
    <row r="12" spans="1:11" x14ac:dyDescent="0.2">
      <c r="A12" t="s">
        <v>30</v>
      </c>
      <c r="B12">
        <v>0</v>
      </c>
      <c r="C12"/>
      <c r="D12" t="s">
        <v>90</v>
      </c>
      <c r="E12">
        <v>0</v>
      </c>
      <c r="F12"/>
      <c r="G12" t="s">
        <v>93</v>
      </c>
      <c r="H12">
        <v>20</v>
      </c>
      <c r="I12"/>
      <c r="J12" t="s">
        <v>98</v>
      </c>
      <c r="K12">
        <v>0</v>
      </c>
    </row>
    <row r="13" spans="1:11" x14ac:dyDescent="0.2">
      <c r="A13" t="s">
        <v>22</v>
      </c>
      <c r="B13">
        <v>0</v>
      </c>
      <c r="C13"/>
      <c r="D13" t="s">
        <v>11</v>
      </c>
      <c r="E13">
        <v>1</v>
      </c>
      <c r="F13"/>
      <c r="G13" t="s">
        <v>29</v>
      </c>
      <c r="H13">
        <v>1</v>
      </c>
      <c r="I13"/>
      <c r="J13" t="s">
        <v>67</v>
      </c>
      <c r="K13">
        <v>1</v>
      </c>
    </row>
    <row r="14" spans="1:11" x14ac:dyDescent="0.2">
      <c r="A14" t="s">
        <v>29</v>
      </c>
      <c r="B14">
        <v>0</v>
      </c>
      <c r="C14"/>
      <c r="D14"/>
      <c r="E14"/>
      <c r="F14"/>
      <c r="G14" t="s">
        <v>16</v>
      </c>
      <c r="H14">
        <v>1</v>
      </c>
      <c r="I14"/>
      <c r="J14" t="s">
        <v>99</v>
      </c>
      <c r="K14">
        <v>1</v>
      </c>
    </row>
    <row r="15" spans="1:11" x14ac:dyDescent="0.2">
      <c r="A15" t="s">
        <v>38</v>
      </c>
      <c r="B15">
        <v>0</v>
      </c>
      <c r="C15"/>
      <c r="D15"/>
      <c r="E15"/>
      <c r="F15"/>
      <c r="G15" t="s">
        <v>15</v>
      </c>
      <c r="H15">
        <v>2</v>
      </c>
      <c r="I15"/>
      <c r="J15" t="s">
        <v>100</v>
      </c>
      <c r="K15">
        <v>2</v>
      </c>
    </row>
    <row r="16" spans="1:11" x14ac:dyDescent="0.2">
      <c r="A16"/>
      <c r="B16"/>
      <c r="C16"/>
      <c r="D16"/>
      <c r="E16"/>
      <c r="F16"/>
      <c r="G16" t="s">
        <v>19</v>
      </c>
      <c r="H16">
        <v>9</v>
      </c>
      <c r="I16"/>
      <c r="J16" t="s">
        <v>7</v>
      </c>
      <c r="K16">
        <v>1</v>
      </c>
    </row>
    <row r="17" spans="1:11" x14ac:dyDescent="0.2">
      <c r="A17"/>
      <c r="B17"/>
      <c r="C17"/>
      <c r="D17"/>
      <c r="E17"/>
      <c r="F17"/>
      <c r="G17" t="s">
        <v>28</v>
      </c>
      <c r="H17">
        <v>1</v>
      </c>
      <c r="I17"/>
      <c r="J17"/>
      <c r="K17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461DC-1B6C-4AE7-A555-C022E485056D}">
  <dimension ref="A1:E17"/>
  <sheetViews>
    <sheetView workbookViewId="0">
      <selection activeCell="E18" sqref="E18"/>
    </sheetView>
  </sheetViews>
  <sheetFormatPr baseColWidth="10" defaultColWidth="9" defaultRowHeight="16" x14ac:dyDescent="0.2"/>
  <cols>
    <col min="1" max="1" width="15.33203125" style="21" customWidth="1"/>
    <col min="2" max="2" width="18.33203125" style="21" customWidth="1"/>
    <col min="3" max="3" width="9" style="21"/>
    <col min="4" max="4" width="14.6640625" style="21" customWidth="1"/>
    <col min="5" max="5" width="15.83203125" style="21" customWidth="1"/>
    <col min="6" max="16384" width="9" style="21"/>
  </cols>
  <sheetData>
    <row r="1" spans="1:5" x14ac:dyDescent="0.2">
      <c r="A1" s="20" t="s">
        <v>152</v>
      </c>
      <c r="D1" s="20" t="s">
        <v>153</v>
      </c>
    </row>
    <row r="2" spans="1:5" x14ac:dyDescent="0.2">
      <c r="A2" s="21" t="s">
        <v>122</v>
      </c>
      <c r="D2" s="21" t="s">
        <v>122</v>
      </c>
    </row>
    <row r="3" spans="1:5" x14ac:dyDescent="0.2">
      <c r="A3" s="21" t="s">
        <v>92</v>
      </c>
      <c r="B3" s="21" t="s">
        <v>124</v>
      </c>
      <c r="D3" s="21" t="s">
        <v>158</v>
      </c>
      <c r="E3" s="21" t="s">
        <v>123</v>
      </c>
    </row>
    <row r="4" spans="1:5" x14ac:dyDescent="0.2">
      <c r="A4" s="21" t="s">
        <v>5</v>
      </c>
      <c r="B4" s="21">
        <v>12</v>
      </c>
      <c r="D4" s="21" t="s">
        <v>94</v>
      </c>
      <c r="E4" s="21">
        <v>10</v>
      </c>
    </row>
    <row r="5" spans="1:5" x14ac:dyDescent="0.2">
      <c r="A5" s="21" t="s">
        <v>21</v>
      </c>
      <c r="B5" s="21">
        <v>37</v>
      </c>
      <c r="D5" s="21" t="s">
        <v>10</v>
      </c>
      <c r="E5" s="21">
        <v>1</v>
      </c>
    </row>
    <row r="6" spans="1:5" x14ac:dyDescent="0.2">
      <c r="A6" s="21" t="s">
        <v>12</v>
      </c>
      <c r="B6" s="21">
        <v>18</v>
      </c>
      <c r="D6" s="21" t="s">
        <v>11</v>
      </c>
      <c r="E6" s="21">
        <v>5</v>
      </c>
    </row>
    <row r="7" spans="1:5" x14ac:dyDescent="0.2">
      <c r="A7" s="21" t="s">
        <v>10</v>
      </c>
      <c r="B7" s="21">
        <v>7</v>
      </c>
      <c r="D7" s="21" t="s">
        <v>95</v>
      </c>
      <c r="E7" s="21">
        <v>3</v>
      </c>
    </row>
    <row r="8" spans="1:5" x14ac:dyDescent="0.2">
      <c r="A8" s="21" t="s">
        <v>9</v>
      </c>
      <c r="B8" s="21">
        <v>0</v>
      </c>
      <c r="D8" s="21" t="s">
        <v>96</v>
      </c>
      <c r="E8" s="21">
        <v>1</v>
      </c>
    </row>
    <row r="9" spans="1:5" x14ac:dyDescent="0.2">
      <c r="A9" s="21" t="s">
        <v>11</v>
      </c>
      <c r="B9" s="21">
        <v>39</v>
      </c>
      <c r="D9" s="21" t="s">
        <v>88</v>
      </c>
      <c r="E9" s="21">
        <v>0</v>
      </c>
    </row>
    <row r="10" spans="1:5" x14ac:dyDescent="0.2">
      <c r="A10" s="21" t="s">
        <v>8</v>
      </c>
      <c r="B10" s="21">
        <v>3</v>
      </c>
      <c r="D10" s="21" t="s">
        <v>15</v>
      </c>
      <c r="E10" s="21">
        <v>0</v>
      </c>
    </row>
    <row r="11" spans="1:5" x14ac:dyDescent="0.2">
      <c r="A11" s="21" t="s">
        <v>23</v>
      </c>
      <c r="B11" s="21">
        <v>2</v>
      </c>
      <c r="D11" s="21" t="s">
        <v>97</v>
      </c>
      <c r="E11" s="21">
        <v>1</v>
      </c>
    </row>
    <row r="12" spans="1:5" x14ac:dyDescent="0.2">
      <c r="A12" s="21" t="s">
        <v>93</v>
      </c>
      <c r="B12" s="21">
        <v>2</v>
      </c>
      <c r="D12" s="21" t="s">
        <v>98</v>
      </c>
      <c r="E12" s="21">
        <v>4</v>
      </c>
    </row>
    <row r="13" spans="1:5" x14ac:dyDescent="0.2">
      <c r="A13" s="21" t="s">
        <v>29</v>
      </c>
      <c r="B13" s="21">
        <v>11</v>
      </c>
      <c r="D13" s="21" t="s">
        <v>67</v>
      </c>
      <c r="E13" s="21">
        <v>2</v>
      </c>
    </row>
    <row r="14" spans="1:5" x14ac:dyDescent="0.2">
      <c r="A14" s="21" t="s">
        <v>16</v>
      </c>
      <c r="B14" s="21">
        <v>7</v>
      </c>
      <c r="D14" s="21" t="s">
        <v>99</v>
      </c>
      <c r="E14" s="21">
        <v>0</v>
      </c>
    </row>
    <row r="15" spans="1:5" x14ac:dyDescent="0.2">
      <c r="A15" s="21" t="s">
        <v>15</v>
      </c>
      <c r="B15" s="21">
        <v>0</v>
      </c>
      <c r="D15" s="21" t="s">
        <v>100</v>
      </c>
      <c r="E15" s="21">
        <v>0</v>
      </c>
    </row>
    <row r="16" spans="1:5" x14ac:dyDescent="0.2">
      <c r="A16" s="21" t="s">
        <v>19</v>
      </c>
      <c r="B16" s="21">
        <v>1</v>
      </c>
      <c r="D16" s="21" t="s">
        <v>7</v>
      </c>
      <c r="E16" s="21">
        <v>1</v>
      </c>
    </row>
    <row r="17" spans="1:2" x14ac:dyDescent="0.2">
      <c r="A17" s="21" t="s">
        <v>28</v>
      </c>
      <c r="B17" s="2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D46-0F6F-4F0D-98C6-7FC0984C04D0}">
  <dimension ref="A1:H30"/>
  <sheetViews>
    <sheetView workbookViewId="0">
      <selection activeCell="G19" sqref="G19"/>
    </sheetView>
  </sheetViews>
  <sheetFormatPr baseColWidth="10" defaultColWidth="9" defaultRowHeight="16" x14ac:dyDescent="0.2"/>
  <cols>
    <col min="1" max="1" width="23.5" style="21" customWidth="1"/>
    <col min="2" max="3" width="14.1640625" style="21" customWidth="1"/>
    <col min="4" max="4" width="20.5" style="21" customWidth="1"/>
    <col min="5" max="5" width="14.1640625" style="21" customWidth="1"/>
    <col min="6" max="6" width="11" style="21" customWidth="1"/>
    <col min="7" max="7" width="41.6640625" style="21" customWidth="1"/>
    <col min="8" max="8" width="11" style="21" customWidth="1"/>
    <col min="9" max="10" width="14.1640625" style="21" customWidth="1"/>
    <col min="11" max="16384" width="9" style="21"/>
  </cols>
  <sheetData>
    <row r="1" spans="1:8" x14ac:dyDescent="0.2">
      <c r="A1" s="20" t="s">
        <v>125</v>
      </c>
      <c r="D1" s="20" t="s">
        <v>156</v>
      </c>
      <c r="G1" s="20" t="s">
        <v>155</v>
      </c>
    </row>
    <row r="2" spans="1:8" x14ac:dyDescent="0.2">
      <c r="A2" s="21" t="s">
        <v>126</v>
      </c>
      <c r="D2" s="21" t="s">
        <v>128</v>
      </c>
      <c r="G2" s="21" t="s">
        <v>103</v>
      </c>
    </row>
    <row r="3" spans="1:8" x14ac:dyDescent="0.2">
      <c r="D3" s="21" t="s">
        <v>129</v>
      </c>
    </row>
    <row r="4" spans="1:8" x14ac:dyDescent="0.2">
      <c r="A4" s="21" t="s">
        <v>150</v>
      </c>
      <c r="B4" s="21" t="s">
        <v>127</v>
      </c>
      <c r="D4" s="21" t="s">
        <v>101</v>
      </c>
      <c r="E4" s="21" t="s">
        <v>130</v>
      </c>
      <c r="G4" s="21" t="s">
        <v>151</v>
      </c>
      <c r="H4" s="21" t="s">
        <v>131</v>
      </c>
    </row>
    <row r="5" spans="1:8" x14ac:dyDescent="0.2">
      <c r="A5" s="21" t="s">
        <v>21</v>
      </c>
      <c r="B5" s="21">
        <v>10</v>
      </c>
      <c r="D5" s="21" t="s">
        <v>60</v>
      </c>
      <c r="E5" s="21">
        <v>5</v>
      </c>
      <c r="G5" s="21" t="s">
        <v>104</v>
      </c>
      <c r="H5" s="21">
        <v>1</v>
      </c>
    </row>
    <row r="6" spans="1:8" x14ac:dyDescent="0.2">
      <c r="A6" s="21" t="s">
        <v>66</v>
      </c>
      <c r="B6" s="21">
        <v>3</v>
      </c>
      <c r="D6" s="21" t="s">
        <v>102</v>
      </c>
      <c r="E6" s="21">
        <v>6</v>
      </c>
      <c r="G6" s="21" t="s">
        <v>105</v>
      </c>
      <c r="H6" s="21">
        <v>1</v>
      </c>
    </row>
    <row r="7" spans="1:8" x14ac:dyDescent="0.2">
      <c r="A7" s="21" t="s">
        <v>133</v>
      </c>
      <c r="B7" s="21">
        <v>3</v>
      </c>
      <c r="D7" s="21" t="s">
        <v>62</v>
      </c>
      <c r="E7" s="21">
        <v>4</v>
      </c>
      <c r="G7" s="21" t="s">
        <v>106</v>
      </c>
      <c r="H7" s="21">
        <v>1</v>
      </c>
    </row>
    <row r="8" spans="1:8" x14ac:dyDescent="0.2">
      <c r="A8" s="21" t="s">
        <v>9</v>
      </c>
      <c r="B8" s="21">
        <v>3</v>
      </c>
      <c r="D8" s="21" t="s">
        <v>61</v>
      </c>
      <c r="E8" s="21">
        <v>10</v>
      </c>
      <c r="G8" s="21" t="s">
        <v>107</v>
      </c>
      <c r="H8" s="21">
        <v>1</v>
      </c>
    </row>
    <row r="9" spans="1:8" x14ac:dyDescent="0.2">
      <c r="A9" s="21" t="s">
        <v>134</v>
      </c>
      <c r="B9" s="21">
        <v>2</v>
      </c>
      <c r="D9" s="21" t="s">
        <v>63</v>
      </c>
      <c r="E9" s="21">
        <v>2</v>
      </c>
      <c r="G9" s="21" t="s">
        <v>108</v>
      </c>
      <c r="H9" s="21">
        <v>1</v>
      </c>
    </row>
    <row r="10" spans="1:8" x14ac:dyDescent="0.2">
      <c r="A10" s="21" t="s">
        <v>58</v>
      </c>
      <c r="B10" s="21">
        <v>12</v>
      </c>
      <c r="D10" s="21" t="s">
        <v>48</v>
      </c>
      <c r="E10" s="21">
        <v>1</v>
      </c>
      <c r="G10" s="21" t="s">
        <v>109</v>
      </c>
      <c r="H10" s="21">
        <v>1</v>
      </c>
    </row>
    <row r="11" spans="1:8" x14ac:dyDescent="0.2">
      <c r="A11" s="21" t="s">
        <v>50</v>
      </c>
      <c r="B11" s="21">
        <v>3</v>
      </c>
      <c r="D11" s="21" t="s">
        <v>55</v>
      </c>
      <c r="E11" s="21">
        <v>5</v>
      </c>
      <c r="G11" s="21" t="s">
        <v>110</v>
      </c>
      <c r="H11" s="21">
        <v>1</v>
      </c>
    </row>
    <row r="12" spans="1:8" x14ac:dyDescent="0.2">
      <c r="A12" s="21" t="s">
        <v>53</v>
      </c>
      <c r="B12" s="21">
        <v>4</v>
      </c>
      <c r="D12" s="21" t="s">
        <v>15</v>
      </c>
      <c r="E12" s="21">
        <v>2</v>
      </c>
      <c r="G12" s="21" t="s">
        <v>111</v>
      </c>
      <c r="H12" s="21">
        <v>1</v>
      </c>
    </row>
    <row r="13" spans="1:8" x14ac:dyDescent="0.2">
      <c r="A13" s="21" t="s">
        <v>135</v>
      </c>
      <c r="B13" s="21">
        <v>3</v>
      </c>
    </row>
    <row r="14" spans="1:8" x14ac:dyDescent="0.2">
      <c r="A14" s="21" t="s">
        <v>136</v>
      </c>
      <c r="B14" s="21">
        <v>4</v>
      </c>
    </row>
    <row r="15" spans="1:8" x14ac:dyDescent="0.2">
      <c r="A15" s="21" t="s">
        <v>137</v>
      </c>
      <c r="B15" s="21">
        <v>7</v>
      </c>
    </row>
    <row r="16" spans="1:8" x14ac:dyDescent="0.2">
      <c r="A16" s="21" t="s">
        <v>138</v>
      </c>
      <c r="B16" s="21">
        <v>3</v>
      </c>
    </row>
    <row r="17" spans="1:2" x14ac:dyDescent="0.2">
      <c r="A17" s="21" t="s">
        <v>139</v>
      </c>
      <c r="B17" s="21">
        <v>3</v>
      </c>
    </row>
    <row r="18" spans="1:2" x14ac:dyDescent="0.2">
      <c r="A18" s="21" t="s">
        <v>140</v>
      </c>
      <c r="B18" s="21">
        <v>3</v>
      </c>
    </row>
    <row r="19" spans="1:2" x14ac:dyDescent="0.2">
      <c r="A19" s="21" t="s">
        <v>141</v>
      </c>
      <c r="B19" s="21">
        <v>4</v>
      </c>
    </row>
    <row r="20" spans="1:2" x14ac:dyDescent="0.2">
      <c r="A20" s="21" t="s">
        <v>46</v>
      </c>
      <c r="B20" s="21">
        <v>3</v>
      </c>
    </row>
    <row r="21" spans="1:2" x14ac:dyDescent="0.2">
      <c r="A21" s="21" t="s">
        <v>142</v>
      </c>
      <c r="B21" s="21">
        <v>5</v>
      </c>
    </row>
    <row r="22" spans="1:2" x14ac:dyDescent="0.2">
      <c r="A22" s="21" t="s">
        <v>143</v>
      </c>
      <c r="B22" s="21">
        <v>8</v>
      </c>
    </row>
    <row r="23" spans="1:2" x14ac:dyDescent="0.2">
      <c r="A23" s="21" t="s">
        <v>144</v>
      </c>
      <c r="B23" s="21">
        <v>2</v>
      </c>
    </row>
    <row r="24" spans="1:2" x14ac:dyDescent="0.2">
      <c r="A24" s="21" t="s">
        <v>145</v>
      </c>
      <c r="B24" s="21">
        <v>3</v>
      </c>
    </row>
    <row r="25" spans="1:2" x14ac:dyDescent="0.2">
      <c r="A25" s="21" t="s">
        <v>51</v>
      </c>
      <c r="B25" s="21">
        <v>4</v>
      </c>
    </row>
    <row r="26" spans="1:2" x14ac:dyDescent="0.2">
      <c r="A26" s="21" t="s">
        <v>146</v>
      </c>
      <c r="B26" s="21">
        <v>2</v>
      </c>
    </row>
    <row r="27" spans="1:2" x14ac:dyDescent="0.2">
      <c r="A27" s="21" t="s">
        <v>147</v>
      </c>
      <c r="B27" s="21">
        <v>2</v>
      </c>
    </row>
    <row r="28" spans="1:2" x14ac:dyDescent="0.2">
      <c r="A28" s="21" t="s">
        <v>148</v>
      </c>
      <c r="B28" s="21">
        <v>2</v>
      </c>
    </row>
    <row r="29" spans="1:2" x14ac:dyDescent="0.2">
      <c r="A29" s="21" t="s">
        <v>149</v>
      </c>
      <c r="B29" s="21">
        <v>2</v>
      </c>
    </row>
    <row r="30" spans="1:2" x14ac:dyDescent="0.2">
      <c r="A30" s="21" t="s">
        <v>54</v>
      </c>
      <c r="B30" s="2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Totals</vt:lpstr>
      <vt:lpstr>Ethinylestradiol (EE)</vt:lpstr>
      <vt:lpstr>Tamoxifen (TAM)</vt:lpstr>
      <vt:lpstr>Diethylstilbestrol (DES)</vt:lpstr>
      <vt:lpstr>Estradiol (E2)</vt:lpstr>
      <vt:lpstr>'Estradiol (E2)'!_Hlk134785046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calab</dc:creator>
  <cp:lastModifiedBy>Tonetti, Debra</cp:lastModifiedBy>
  <dcterms:created xsi:type="dcterms:W3CDTF">2023-05-12T18:17:52Z</dcterms:created>
  <dcterms:modified xsi:type="dcterms:W3CDTF">2023-06-15T19:38:36Z</dcterms:modified>
</cp:coreProperties>
</file>