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8ce2a50eed11e92/Documenti/LAVORO ITB-CNR/2023/Magrassi/Paper/Aprile 2023/190423/"/>
    </mc:Choice>
  </mc:AlternateContent>
  <xr:revisionPtr revIDLastSave="0" documentId="8_{E3639B80-EFA7-43E0-95AD-B3A73C6F60BD}" xr6:coauthVersionLast="47" xr6:coauthVersionMax="47" xr10:uidLastSave="{00000000-0000-0000-0000-000000000000}"/>
  <bookViews>
    <workbookView xWindow="-108" yWindow="-108" windowWidth="23256" windowHeight="12456" xr2:uid="{79A7A756-F990-C64F-90B1-D458843B20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03" i="1" l="1"/>
  <c r="X103" i="1"/>
  <c r="W103" i="1"/>
  <c r="V103" i="1"/>
  <c r="U103" i="1"/>
  <c r="Y102" i="1"/>
  <c r="X102" i="1"/>
  <c r="W102" i="1"/>
  <c r="V102" i="1"/>
  <c r="U102" i="1"/>
  <c r="Y101" i="1"/>
  <c r="X101" i="1"/>
  <c r="W101" i="1"/>
  <c r="V101" i="1"/>
  <c r="U101" i="1"/>
  <c r="Y100" i="1"/>
  <c r="X100" i="1"/>
  <c r="W100" i="1"/>
  <c r="V100" i="1"/>
  <c r="U100" i="1"/>
  <c r="Y99" i="1"/>
  <c r="X99" i="1"/>
  <c r="W99" i="1"/>
  <c r="V99" i="1"/>
  <c r="U99" i="1"/>
  <c r="Y98" i="1"/>
  <c r="X98" i="1"/>
  <c r="W98" i="1"/>
  <c r="V98" i="1"/>
  <c r="U98" i="1"/>
  <c r="Y97" i="1"/>
  <c r="X97" i="1"/>
  <c r="W97" i="1"/>
  <c r="V97" i="1"/>
  <c r="U97" i="1"/>
  <c r="Y96" i="1"/>
  <c r="X96" i="1"/>
  <c r="W96" i="1"/>
  <c r="V96" i="1"/>
  <c r="U96" i="1"/>
  <c r="Y95" i="1"/>
  <c r="X95" i="1"/>
  <c r="W95" i="1"/>
  <c r="V95" i="1"/>
  <c r="U95" i="1"/>
  <c r="Y94" i="1"/>
  <c r="X94" i="1"/>
  <c r="W94" i="1"/>
  <c r="V94" i="1"/>
  <c r="U94" i="1"/>
  <c r="Y93" i="1"/>
  <c r="X93" i="1"/>
  <c r="W93" i="1"/>
  <c r="V93" i="1"/>
  <c r="U93" i="1"/>
  <c r="Y92" i="1"/>
  <c r="X92" i="1"/>
  <c r="W92" i="1"/>
  <c r="V92" i="1"/>
  <c r="U92" i="1"/>
  <c r="Y91" i="1"/>
  <c r="X91" i="1"/>
  <c r="W91" i="1"/>
  <c r="V91" i="1"/>
  <c r="U91" i="1"/>
  <c r="Y90" i="1"/>
  <c r="X90" i="1"/>
  <c r="W90" i="1"/>
  <c r="V90" i="1"/>
  <c r="U90" i="1"/>
  <c r="Y89" i="1"/>
  <c r="X89" i="1"/>
  <c r="W89" i="1"/>
  <c r="V89" i="1"/>
  <c r="U89" i="1"/>
  <c r="Y88" i="1"/>
  <c r="X88" i="1"/>
  <c r="W88" i="1"/>
  <c r="V88" i="1"/>
  <c r="U88" i="1"/>
  <c r="Y87" i="1"/>
  <c r="X87" i="1"/>
  <c r="W87" i="1"/>
  <c r="V87" i="1"/>
  <c r="U87" i="1"/>
  <c r="Y86" i="1"/>
  <c r="X86" i="1"/>
  <c r="W86" i="1"/>
  <c r="V86" i="1"/>
  <c r="U86" i="1"/>
  <c r="Y85" i="1"/>
  <c r="X85" i="1"/>
  <c r="W85" i="1"/>
  <c r="V85" i="1"/>
  <c r="U85" i="1"/>
  <c r="Y84" i="1"/>
  <c r="X84" i="1"/>
  <c r="W84" i="1"/>
  <c r="U84" i="1"/>
  <c r="T84" i="1"/>
  <c r="Y83" i="1"/>
  <c r="X83" i="1"/>
  <c r="W83" i="1"/>
  <c r="U83" i="1"/>
  <c r="T83" i="1"/>
  <c r="Y82" i="1"/>
  <c r="X82" i="1"/>
  <c r="W82" i="1"/>
  <c r="U82" i="1"/>
  <c r="T82" i="1"/>
  <c r="Y81" i="1"/>
  <c r="X81" i="1"/>
  <c r="W81" i="1"/>
  <c r="U81" i="1"/>
  <c r="T81" i="1"/>
  <c r="Y80" i="1"/>
  <c r="X80" i="1"/>
  <c r="W80" i="1"/>
  <c r="U80" i="1"/>
  <c r="T80" i="1"/>
  <c r="Y79" i="1"/>
  <c r="X79" i="1"/>
  <c r="W79" i="1"/>
  <c r="U79" i="1"/>
  <c r="T79" i="1"/>
  <c r="Y78" i="1"/>
  <c r="X78" i="1"/>
  <c r="W78" i="1"/>
  <c r="U78" i="1"/>
  <c r="T78" i="1"/>
  <c r="Y77" i="1"/>
  <c r="X77" i="1"/>
  <c r="W77" i="1"/>
  <c r="U77" i="1"/>
  <c r="T77" i="1"/>
  <c r="Y76" i="1"/>
  <c r="W76" i="1"/>
  <c r="V76" i="1"/>
  <c r="U76" i="1"/>
  <c r="T76" i="1"/>
  <c r="Y75" i="1"/>
  <c r="W75" i="1"/>
  <c r="V75" i="1"/>
  <c r="U75" i="1"/>
  <c r="T75" i="1"/>
  <c r="Y74" i="1"/>
  <c r="W74" i="1"/>
  <c r="V74" i="1"/>
  <c r="U74" i="1"/>
  <c r="T74" i="1"/>
  <c r="Y73" i="1"/>
  <c r="W73" i="1"/>
  <c r="V73" i="1"/>
  <c r="U73" i="1"/>
  <c r="T73" i="1"/>
  <c r="Y72" i="1"/>
  <c r="X72" i="1"/>
  <c r="W72" i="1"/>
  <c r="V72" i="1"/>
  <c r="U72" i="1"/>
  <c r="T72" i="1"/>
  <c r="Y71" i="1"/>
  <c r="X71" i="1"/>
  <c r="W71" i="1"/>
  <c r="V71" i="1"/>
  <c r="U71" i="1"/>
  <c r="T71" i="1"/>
  <c r="Y70" i="1"/>
  <c r="X70" i="1"/>
  <c r="W70" i="1"/>
  <c r="V70" i="1"/>
  <c r="U70" i="1"/>
  <c r="T70" i="1"/>
  <c r="Y69" i="1"/>
  <c r="X69" i="1"/>
  <c r="W69" i="1"/>
  <c r="V69" i="1"/>
  <c r="U69" i="1"/>
  <c r="T69" i="1"/>
  <c r="Y68" i="1"/>
  <c r="X68" i="1"/>
  <c r="W68" i="1"/>
  <c r="V68" i="1"/>
  <c r="U68" i="1"/>
  <c r="T68" i="1"/>
  <c r="Y67" i="1"/>
  <c r="X67" i="1"/>
  <c r="W67" i="1"/>
  <c r="V67" i="1"/>
  <c r="U67" i="1"/>
  <c r="T67" i="1"/>
  <c r="Y66" i="1"/>
  <c r="X66" i="1"/>
  <c r="W66" i="1"/>
  <c r="V66" i="1"/>
  <c r="U66" i="1"/>
  <c r="T66" i="1"/>
  <c r="Y65" i="1"/>
  <c r="X65" i="1"/>
  <c r="W65" i="1"/>
  <c r="V65" i="1"/>
  <c r="U65" i="1"/>
  <c r="T65" i="1"/>
  <c r="Y64" i="1"/>
  <c r="X64" i="1"/>
  <c r="W64" i="1"/>
  <c r="V64" i="1"/>
  <c r="U64" i="1"/>
  <c r="T64" i="1"/>
  <c r="Y63" i="1"/>
  <c r="X63" i="1"/>
  <c r="W63" i="1"/>
  <c r="V63" i="1"/>
  <c r="U63" i="1"/>
  <c r="T63" i="1"/>
  <c r="Y62" i="1"/>
  <c r="X62" i="1"/>
  <c r="W62" i="1"/>
  <c r="V62" i="1"/>
  <c r="U62" i="1"/>
  <c r="T62" i="1"/>
  <c r="Y61" i="1"/>
  <c r="X61" i="1"/>
  <c r="W61" i="1"/>
  <c r="V61" i="1"/>
  <c r="U61" i="1"/>
  <c r="T61" i="1"/>
  <c r="Y60" i="1"/>
  <c r="X60" i="1"/>
  <c r="W60" i="1"/>
  <c r="V60" i="1"/>
  <c r="U60" i="1"/>
  <c r="T60" i="1"/>
  <c r="Y59" i="1"/>
  <c r="X59" i="1"/>
  <c r="W59" i="1"/>
  <c r="V59" i="1"/>
  <c r="U59" i="1"/>
  <c r="T59" i="1"/>
  <c r="Y58" i="1"/>
  <c r="X58" i="1"/>
  <c r="W58" i="1"/>
  <c r="V58" i="1"/>
  <c r="U58" i="1"/>
  <c r="T58" i="1"/>
  <c r="Y57" i="1"/>
  <c r="X57" i="1"/>
  <c r="W57" i="1"/>
  <c r="V57" i="1"/>
  <c r="U57" i="1"/>
  <c r="T57" i="1"/>
  <c r="Y56" i="1"/>
  <c r="X56" i="1"/>
  <c r="W56" i="1"/>
  <c r="V56" i="1"/>
  <c r="U56" i="1"/>
  <c r="T56" i="1"/>
  <c r="Y55" i="1"/>
  <c r="X55" i="1"/>
  <c r="W55" i="1"/>
  <c r="V55" i="1"/>
  <c r="U55" i="1"/>
  <c r="T55" i="1"/>
  <c r="Y54" i="1"/>
  <c r="X54" i="1"/>
  <c r="W54" i="1"/>
  <c r="V54" i="1"/>
  <c r="U54" i="1"/>
  <c r="T54" i="1"/>
  <c r="Y53" i="1"/>
  <c r="X53" i="1"/>
  <c r="W53" i="1"/>
  <c r="V53" i="1"/>
  <c r="U53" i="1"/>
  <c r="T53" i="1"/>
  <c r="Y52" i="1"/>
  <c r="X52" i="1"/>
  <c r="W52" i="1"/>
  <c r="V52" i="1"/>
  <c r="U52" i="1"/>
  <c r="T52" i="1"/>
  <c r="Y51" i="1"/>
  <c r="X51" i="1"/>
  <c r="W51" i="1"/>
  <c r="V51" i="1"/>
  <c r="U51" i="1"/>
  <c r="T51" i="1"/>
  <c r="Y50" i="1"/>
  <c r="X50" i="1"/>
  <c r="W50" i="1"/>
  <c r="V50" i="1"/>
  <c r="U50" i="1"/>
  <c r="T50" i="1"/>
  <c r="Y49" i="1"/>
  <c r="X49" i="1"/>
  <c r="W49" i="1"/>
  <c r="V49" i="1"/>
  <c r="U49" i="1"/>
  <c r="T49" i="1"/>
  <c r="Y48" i="1"/>
  <c r="X48" i="1"/>
  <c r="W48" i="1"/>
  <c r="V48" i="1"/>
  <c r="U48" i="1"/>
  <c r="T48" i="1"/>
  <c r="Y47" i="1"/>
  <c r="X47" i="1"/>
  <c r="W47" i="1"/>
  <c r="V47" i="1"/>
  <c r="U47" i="1"/>
  <c r="T47" i="1"/>
  <c r="Y46" i="1"/>
  <c r="X46" i="1"/>
  <c r="W46" i="1"/>
  <c r="V46" i="1"/>
  <c r="U46" i="1"/>
  <c r="T46" i="1"/>
  <c r="Y45" i="1"/>
  <c r="X45" i="1"/>
  <c r="W45" i="1"/>
  <c r="V45" i="1"/>
  <c r="U45" i="1"/>
  <c r="T45" i="1"/>
  <c r="Y44" i="1"/>
  <c r="X44" i="1"/>
  <c r="W44" i="1"/>
  <c r="V44" i="1"/>
  <c r="U44" i="1"/>
  <c r="T44" i="1"/>
  <c r="Y43" i="1"/>
  <c r="X43" i="1"/>
  <c r="W43" i="1"/>
  <c r="V43" i="1"/>
  <c r="U43" i="1"/>
  <c r="T43" i="1"/>
  <c r="Y42" i="1"/>
  <c r="X42" i="1"/>
  <c r="W42" i="1"/>
  <c r="V42" i="1"/>
  <c r="U42" i="1"/>
  <c r="T42" i="1"/>
  <c r="Y41" i="1"/>
  <c r="X41" i="1"/>
  <c r="W41" i="1"/>
  <c r="V41" i="1"/>
  <c r="U41" i="1"/>
  <c r="T41" i="1"/>
  <c r="Y40" i="1"/>
  <c r="X40" i="1"/>
  <c r="W40" i="1"/>
  <c r="V40" i="1"/>
  <c r="U40" i="1"/>
  <c r="T40" i="1"/>
  <c r="Y39" i="1"/>
  <c r="X39" i="1"/>
  <c r="W39" i="1"/>
  <c r="V39" i="1"/>
  <c r="U39" i="1"/>
  <c r="T39" i="1"/>
  <c r="Y38" i="1"/>
  <c r="X38" i="1"/>
  <c r="W38" i="1"/>
  <c r="V38" i="1"/>
  <c r="U38" i="1"/>
  <c r="T38" i="1"/>
  <c r="Y37" i="1"/>
  <c r="X37" i="1"/>
  <c r="W37" i="1"/>
  <c r="V37" i="1"/>
  <c r="U37" i="1"/>
  <c r="T37" i="1"/>
  <c r="Y36" i="1"/>
  <c r="X36" i="1"/>
  <c r="W36" i="1"/>
  <c r="V36" i="1"/>
  <c r="U36" i="1"/>
  <c r="T36" i="1"/>
  <c r="Y35" i="1"/>
  <c r="X35" i="1"/>
  <c r="W35" i="1"/>
  <c r="V35" i="1"/>
  <c r="U35" i="1"/>
  <c r="T35" i="1"/>
  <c r="Y34" i="1"/>
  <c r="X34" i="1"/>
  <c r="W34" i="1"/>
  <c r="V34" i="1"/>
  <c r="U34" i="1"/>
  <c r="T34" i="1"/>
  <c r="Y33" i="1"/>
  <c r="X33" i="1"/>
  <c r="W33" i="1"/>
  <c r="V33" i="1"/>
  <c r="U33" i="1"/>
  <c r="T33" i="1"/>
  <c r="Y32" i="1"/>
  <c r="X32" i="1"/>
  <c r="W32" i="1"/>
  <c r="V32" i="1"/>
  <c r="U32" i="1"/>
  <c r="T32" i="1"/>
  <c r="Y31" i="1"/>
  <c r="X31" i="1"/>
  <c r="W31" i="1"/>
  <c r="V31" i="1"/>
  <c r="U31" i="1"/>
  <c r="T31" i="1"/>
  <c r="Y30" i="1"/>
  <c r="X30" i="1"/>
  <c r="W30" i="1"/>
  <c r="V30" i="1"/>
  <c r="U30" i="1"/>
  <c r="T30" i="1"/>
  <c r="Y29" i="1"/>
  <c r="X29" i="1"/>
  <c r="W29" i="1"/>
  <c r="V29" i="1"/>
  <c r="U29" i="1"/>
  <c r="T29" i="1"/>
  <c r="Y28" i="1"/>
  <c r="X28" i="1"/>
  <c r="W28" i="1"/>
  <c r="V28" i="1"/>
  <c r="U28" i="1"/>
  <c r="T28" i="1"/>
  <c r="Y27" i="1"/>
  <c r="X27" i="1"/>
  <c r="W27" i="1"/>
  <c r="V27" i="1"/>
  <c r="U27" i="1"/>
  <c r="T27" i="1"/>
  <c r="Y26" i="1"/>
  <c r="X26" i="1"/>
  <c r="W26" i="1"/>
  <c r="V26" i="1"/>
  <c r="U26" i="1"/>
  <c r="T26" i="1"/>
  <c r="Y25" i="1"/>
  <c r="X25" i="1"/>
  <c r="W25" i="1"/>
  <c r="V25" i="1"/>
  <c r="U25" i="1"/>
  <c r="T25" i="1"/>
  <c r="Y24" i="1"/>
  <c r="X24" i="1"/>
  <c r="W24" i="1"/>
  <c r="V24" i="1"/>
  <c r="U24" i="1"/>
  <c r="T24" i="1"/>
  <c r="Y23" i="1"/>
  <c r="X23" i="1"/>
  <c r="W23" i="1"/>
  <c r="V23" i="1"/>
  <c r="U23" i="1"/>
  <c r="T23" i="1"/>
  <c r="Y22" i="1"/>
  <c r="X22" i="1"/>
  <c r="W22" i="1"/>
  <c r="V22" i="1"/>
  <c r="U22" i="1"/>
  <c r="T22" i="1"/>
  <c r="Y21" i="1"/>
  <c r="X21" i="1"/>
  <c r="W21" i="1"/>
  <c r="V21" i="1"/>
  <c r="U21" i="1"/>
  <c r="T21" i="1"/>
  <c r="Y20" i="1"/>
  <c r="X20" i="1"/>
  <c r="W20" i="1"/>
  <c r="V20" i="1"/>
  <c r="U20" i="1"/>
  <c r="T20" i="1"/>
  <c r="Y19" i="1"/>
  <c r="X19" i="1"/>
  <c r="W19" i="1"/>
  <c r="V19" i="1"/>
  <c r="U19" i="1"/>
  <c r="T19" i="1"/>
  <c r="Y18" i="1"/>
  <c r="X18" i="1"/>
  <c r="W18" i="1"/>
  <c r="V18" i="1"/>
  <c r="U18" i="1"/>
  <c r="T18" i="1"/>
  <c r="Y17" i="1"/>
  <c r="X17" i="1"/>
  <c r="W17" i="1"/>
  <c r="V17" i="1"/>
  <c r="U17" i="1"/>
  <c r="T17" i="1"/>
  <c r="Y16" i="1"/>
  <c r="X16" i="1"/>
  <c r="W16" i="1"/>
  <c r="V16" i="1"/>
  <c r="U16" i="1"/>
  <c r="T16" i="1"/>
  <c r="Y15" i="1"/>
  <c r="X15" i="1"/>
  <c r="W15" i="1"/>
  <c r="V15" i="1"/>
  <c r="U15" i="1"/>
  <c r="T15" i="1"/>
  <c r="Y14" i="1"/>
  <c r="X14" i="1"/>
  <c r="W14" i="1"/>
  <c r="V14" i="1"/>
  <c r="U14" i="1"/>
  <c r="T14" i="1"/>
  <c r="Y13" i="1"/>
  <c r="X13" i="1"/>
  <c r="W13" i="1"/>
  <c r="V13" i="1"/>
  <c r="U13" i="1"/>
  <c r="T13" i="1"/>
  <c r="Y12" i="1"/>
  <c r="X12" i="1"/>
  <c r="W12" i="1"/>
  <c r="V12" i="1"/>
  <c r="U12" i="1"/>
  <c r="T12" i="1"/>
  <c r="Y11" i="1"/>
  <c r="X11" i="1"/>
  <c r="W11" i="1"/>
  <c r="V11" i="1"/>
  <c r="U11" i="1"/>
  <c r="T11" i="1"/>
  <c r="Y10" i="1"/>
  <c r="X10" i="1"/>
  <c r="W10" i="1"/>
  <c r="V10" i="1"/>
  <c r="U10" i="1"/>
  <c r="T10" i="1"/>
  <c r="Y9" i="1"/>
  <c r="X9" i="1"/>
  <c r="W9" i="1"/>
  <c r="V9" i="1"/>
  <c r="U9" i="1"/>
  <c r="T9" i="1"/>
  <c r="Y8" i="1"/>
  <c r="X8" i="1"/>
  <c r="W8" i="1"/>
  <c r="V8" i="1"/>
  <c r="U8" i="1"/>
  <c r="T8" i="1"/>
  <c r="Y7" i="1"/>
  <c r="X7" i="1"/>
  <c r="W7" i="1"/>
  <c r="V7" i="1"/>
  <c r="U7" i="1"/>
  <c r="T7" i="1"/>
  <c r="Y6" i="1"/>
  <c r="X6" i="1"/>
  <c r="W6" i="1"/>
  <c r="V6" i="1"/>
  <c r="U6" i="1"/>
  <c r="T6" i="1"/>
  <c r="Y5" i="1"/>
  <c r="X5" i="1"/>
  <c r="W5" i="1"/>
  <c r="V5" i="1"/>
  <c r="U5" i="1"/>
  <c r="T5" i="1"/>
  <c r="Y4" i="1"/>
  <c r="X4" i="1"/>
  <c r="W4" i="1"/>
  <c r="V4" i="1"/>
  <c r="U4" i="1"/>
  <c r="T4" i="1"/>
  <c r="Y3" i="1"/>
  <c r="X3" i="1"/>
  <c r="W3" i="1"/>
  <c r="V3" i="1"/>
  <c r="U3" i="1"/>
  <c r="T3" i="1"/>
  <c r="Y2" i="1"/>
  <c r="X2" i="1"/>
  <c r="W2" i="1"/>
  <c r="V2" i="1"/>
  <c r="U2" i="1"/>
  <c r="T2" i="1"/>
</calcChain>
</file>

<file path=xl/sharedStrings.xml><?xml version="1.0" encoding="utf-8"?>
<sst xmlns="http://schemas.openxmlformats.org/spreadsheetml/2006/main" count="331" uniqueCount="331">
  <si>
    <t>Accession</t>
  </si>
  <si>
    <t>Gene Name</t>
  </si>
  <si>
    <t>Description</t>
  </si>
  <si>
    <t>MW [kDa]</t>
  </si>
  <si>
    <t>calc. pI</t>
  </si>
  <si>
    <t xml:space="preserve">MEAN_PV01A </t>
  </si>
  <si>
    <t xml:space="preserve">MEAN_PV01B </t>
  </si>
  <si>
    <t>MEAN_PV01C</t>
  </si>
  <si>
    <t>MEAN_PV02A</t>
  </si>
  <si>
    <t>MEAN_PV02B</t>
  </si>
  <si>
    <t>MEAN_PV03A</t>
  </si>
  <si>
    <t>MEAN_PV03B</t>
  </si>
  <si>
    <t>F</t>
  </si>
  <si>
    <t>F SM</t>
  </si>
  <si>
    <t>F CS</t>
  </si>
  <si>
    <t>F CG</t>
  </si>
  <si>
    <t>MEAN SM</t>
  </si>
  <si>
    <t>MEAN CS</t>
  </si>
  <si>
    <t>MEAN CG</t>
  </si>
  <si>
    <t>Dave SMvsCS</t>
  </si>
  <si>
    <t>DCI SMvsCS</t>
  </si>
  <si>
    <t>Dave SMvsCG</t>
  </si>
  <si>
    <t>DCI SMvsCG</t>
  </si>
  <si>
    <t>Dave_CSvsCG</t>
  </si>
  <si>
    <t>DCI CSvsCG</t>
  </si>
  <si>
    <t>P04217</t>
  </si>
  <si>
    <t>A1BG</t>
  </si>
  <si>
    <t xml:space="preserve">Alpha-1B-glycoprotein </t>
  </si>
  <si>
    <t>P01023</t>
  </si>
  <si>
    <t>A2M</t>
  </si>
  <si>
    <t xml:space="preserve">Alpha-2-macroglobulin </t>
  </si>
  <si>
    <t>P01019</t>
  </si>
  <si>
    <t>AGT</t>
  </si>
  <si>
    <t xml:space="preserve">Angiotensinogen </t>
  </si>
  <si>
    <t>C9JV77</t>
  </si>
  <si>
    <t>AHSG</t>
  </si>
  <si>
    <t xml:space="preserve">Alpha-2-HS-glycoprotein </t>
  </si>
  <si>
    <t>P02768</t>
  </si>
  <si>
    <t>ALB</t>
  </si>
  <si>
    <t xml:space="preserve">Albumin </t>
  </si>
  <si>
    <t>P02647</t>
  </si>
  <si>
    <t>APOA1</t>
  </si>
  <si>
    <t xml:space="preserve">Apolipoprotein A-I </t>
  </si>
  <si>
    <t>V9GYM3</t>
  </si>
  <si>
    <t>APOA2</t>
  </si>
  <si>
    <t xml:space="preserve">Apolipoprotein A-II </t>
  </si>
  <si>
    <t>P06727</t>
  </si>
  <si>
    <t>APOA4</t>
  </si>
  <si>
    <t xml:space="preserve">Apolipoprotein A-IV </t>
  </si>
  <si>
    <t>P04114</t>
  </si>
  <si>
    <t>APOB</t>
  </si>
  <si>
    <t xml:space="preserve">Apolipoprotein B-100 </t>
  </si>
  <si>
    <t>K7ER74</t>
  </si>
  <si>
    <t>APOC4-APOC2</t>
  </si>
  <si>
    <t xml:space="preserve">Apolipoprotein C-II </t>
  </si>
  <si>
    <t>P02649</t>
  </si>
  <si>
    <t>APOE</t>
  </si>
  <si>
    <t xml:space="preserve">Apolipoprotein E </t>
  </si>
  <si>
    <t>P25311</t>
  </si>
  <si>
    <t>AZGP1</t>
  </si>
  <si>
    <t xml:space="preserve">Zinc-alpha-2-glycoprotein </t>
  </si>
  <si>
    <t>P01024</t>
  </si>
  <si>
    <t>C3</t>
  </si>
  <si>
    <t xml:space="preserve">Complement C3 </t>
  </si>
  <si>
    <t>A0A140TA32</t>
  </si>
  <si>
    <t>C4A</t>
  </si>
  <si>
    <t xml:space="preserve">C4a anaphylatoxin </t>
  </si>
  <si>
    <t>P0C0L5</t>
  </si>
  <si>
    <t>C4B</t>
  </si>
  <si>
    <t xml:space="preserve">Complement C4-B </t>
  </si>
  <si>
    <t>P08603</t>
  </si>
  <si>
    <t>CFH</t>
  </si>
  <si>
    <t xml:space="preserve">Complement factor H </t>
  </si>
  <si>
    <t>P10909</t>
  </si>
  <si>
    <t>CLU</t>
  </si>
  <si>
    <t xml:space="preserve">Clusterin </t>
  </si>
  <si>
    <t>P00450</t>
  </si>
  <si>
    <t>CP</t>
  </si>
  <si>
    <t xml:space="preserve">Ceruloplasmin </t>
  </si>
  <si>
    <t>P02671</t>
  </si>
  <si>
    <t>FGA</t>
  </si>
  <si>
    <t xml:space="preserve">Fibrinogen alpha chain </t>
  </si>
  <si>
    <t>P02675</t>
  </si>
  <si>
    <t>FGB</t>
  </si>
  <si>
    <t xml:space="preserve">Fibrinogen beta chain </t>
  </si>
  <si>
    <t>C9JC84</t>
  </si>
  <si>
    <t>FGG</t>
  </si>
  <si>
    <t xml:space="preserve">Fibrinogen gamma chain </t>
  </si>
  <si>
    <t>D6RF35</t>
  </si>
  <si>
    <t>GC</t>
  </si>
  <si>
    <t xml:space="preserve">Gc-globulin </t>
  </si>
  <si>
    <t>P06396</t>
  </si>
  <si>
    <t>GSN</t>
  </si>
  <si>
    <t xml:space="preserve">Gelsolin </t>
  </si>
  <si>
    <t>P02790</t>
  </si>
  <si>
    <t>HPX</t>
  </si>
  <si>
    <t xml:space="preserve">Hemopexin </t>
  </si>
  <si>
    <t>P04196</t>
  </si>
  <si>
    <t>HRG</t>
  </si>
  <si>
    <t xml:space="preserve">Histidine-rich glycoprotein </t>
  </si>
  <si>
    <t>A0A286YEY1</t>
  </si>
  <si>
    <t>IGHA1</t>
  </si>
  <si>
    <t xml:space="preserve">Immunoglobulin heavy constant alpha 1 (Fragment) </t>
  </si>
  <si>
    <t>A0A0A0MS08</t>
  </si>
  <si>
    <t>IGHG1</t>
  </si>
  <si>
    <t xml:space="preserve">Immunoglobulin heavy constant gamma 1 (Fragment) </t>
  </si>
  <si>
    <t>A0A286YEY4</t>
  </si>
  <si>
    <t>IGHG2</t>
  </si>
  <si>
    <t xml:space="preserve">Immunoglobulin heavy constant gamma 2 (Fragment) </t>
  </si>
  <si>
    <t>A0A286YES1</t>
  </si>
  <si>
    <t>IGHG3</t>
  </si>
  <si>
    <t xml:space="preserve">Immunoglobulin heavy constant gamma 3 (Fragment) </t>
  </si>
  <si>
    <t>A0A286YFJ8</t>
  </si>
  <si>
    <t>IGHG4</t>
  </si>
  <si>
    <t xml:space="preserve">Immunoglobulin heavy constant gamma 4 (Fragment) </t>
  </si>
  <si>
    <t>P01871</t>
  </si>
  <si>
    <t>IGHM</t>
  </si>
  <si>
    <t xml:space="preserve">Immunoglobulin heavy constant mu </t>
  </si>
  <si>
    <t>A0A4W8ZXM2</t>
  </si>
  <si>
    <t>IGHV3-72</t>
  </si>
  <si>
    <t xml:space="preserve">Immunoglobulin heavy variable 3-72 </t>
  </si>
  <si>
    <t>P01834</t>
  </si>
  <si>
    <t>IGKC</t>
  </si>
  <si>
    <t xml:space="preserve">Immunoglobulin kappa constant </t>
  </si>
  <si>
    <t>A0A2Q2TTZ9</t>
  </si>
  <si>
    <t>IGKV1D-33</t>
  </si>
  <si>
    <t xml:space="preserve">Immunoglobulin kappa variable 1-33 </t>
  </si>
  <si>
    <t>A0A087WW87</t>
  </si>
  <si>
    <t>IGKV2-40</t>
  </si>
  <si>
    <t xml:space="preserve">Immunoglobulin kappa variable 2-40 </t>
  </si>
  <si>
    <t>P01619</t>
  </si>
  <si>
    <t>IGKV3-20</t>
  </si>
  <si>
    <t xml:space="preserve">Immunoglobulin kappa variable 3-20 </t>
  </si>
  <si>
    <t>P0DOY2</t>
  </si>
  <si>
    <t>IGLC2</t>
  </si>
  <si>
    <t xml:space="preserve">Immunoglobulin lambda constant 2 </t>
  </si>
  <si>
    <t>A0A0B4J231</t>
  </si>
  <si>
    <t>IGLL5</t>
  </si>
  <si>
    <t xml:space="preserve">Immunoglobulin lambda-like polypeptide 5 </t>
  </si>
  <si>
    <t>P80748</t>
  </si>
  <si>
    <t>IGLV3-21</t>
  </si>
  <si>
    <t xml:space="preserve">Immunoglobulin lambda variable 3-21 </t>
  </si>
  <si>
    <t>P19823</t>
  </si>
  <si>
    <t>ITIH2</t>
  </si>
  <si>
    <t xml:space="preserve">Inter-alpha-trypsin inhibitor heavy chain H2 </t>
  </si>
  <si>
    <t>P01042</t>
  </si>
  <si>
    <t>KNG1</t>
  </si>
  <si>
    <t xml:space="preserve">Kininogen-1 </t>
  </si>
  <si>
    <t>P02763</t>
  </si>
  <si>
    <t>ORM1</t>
  </si>
  <si>
    <t xml:space="preserve">Alpha-1-acid glycoprotein 1 </t>
  </si>
  <si>
    <t>P19652</t>
  </si>
  <si>
    <t>ORM2</t>
  </si>
  <si>
    <t xml:space="preserve">Alpha-1-acid glycoprotein 2 </t>
  </si>
  <si>
    <t>P41222</t>
  </si>
  <si>
    <t>PTGDS</t>
  </si>
  <si>
    <t xml:space="preserve">Prtaglandin-H2 D-isomerase </t>
  </si>
  <si>
    <t>P01009</t>
  </si>
  <si>
    <t>SERPINA1</t>
  </si>
  <si>
    <t xml:space="preserve">Alpha-1-antitrypsin </t>
  </si>
  <si>
    <t>P01011</t>
  </si>
  <si>
    <t>SERPINA3</t>
  </si>
  <si>
    <t xml:space="preserve">Alpha-1-antichymotrypsin </t>
  </si>
  <si>
    <t>P01008</t>
  </si>
  <si>
    <t>SERPINC1</t>
  </si>
  <si>
    <t xml:space="preserve">Antithrombin-III </t>
  </si>
  <si>
    <t>P02787</t>
  </si>
  <si>
    <t>TF</t>
  </si>
  <si>
    <t xml:space="preserve">Serotransferrin </t>
  </si>
  <si>
    <t>P02766</t>
  </si>
  <si>
    <t>TTR</t>
  </si>
  <si>
    <t xml:space="preserve">Transthyretin </t>
  </si>
  <si>
    <t>P02042</t>
  </si>
  <si>
    <t>HBD</t>
  </si>
  <si>
    <t xml:space="preserve">Hemoglobin subunit delta </t>
  </si>
  <si>
    <t>P69891</t>
  </si>
  <si>
    <t>HBG1</t>
  </si>
  <si>
    <t xml:space="preserve">Hemoglobin subunit gamma-1 </t>
  </si>
  <si>
    <t>P35527</t>
  </si>
  <si>
    <t>KRT9</t>
  </si>
  <si>
    <t xml:space="preserve">Keratin, type I cytoskeletal 9 </t>
  </si>
  <si>
    <t>O95445</t>
  </si>
  <si>
    <t>APOM</t>
  </si>
  <si>
    <t xml:space="preserve">Apolipoprotein M </t>
  </si>
  <si>
    <t>Q9ULK2</t>
  </si>
  <si>
    <t>ATXN7L1</t>
  </si>
  <si>
    <t xml:space="preserve">Ataxin-7-like protein 1 </t>
  </si>
  <si>
    <t>Q93088</t>
  </si>
  <si>
    <t>BHMT</t>
  </si>
  <si>
    <t xml:space="preserve">Betaine--homocysteine S-methyltransferase 1 </t>
  </si>
  <si>
    <t>P07358</t>
  </si>
  <si>
    <t>C8B</t>
  </si>
  <si>
    <t xml:space="preserve">Complement component C8 beta chain </t>
  </si>
  <si>
    <t>P02748</t>
  </si>
  <si>
    <t>C9</t>
  </si>
  <si>
    <t xml:space="preserve">Complement component C9 </t>
  </si>
  <si>
    <t>P08571</t>
  </si>
  <si>
    <t>CD14</t>
  </si>
  <si>
    <t xml:space="preserve">Monocyte differentiation antigen CD14 </t>
  </si>
  <si>
    <t>Q00532</t>
  </si>
  <si>
    <t>CDKL1</t>
  </si>
  <si>
    <t xml:space="preserve">Cyclin-dependent kinase-like 1 </t>
  </si>
  <si>
    <t>P36222</t>
  </si>
  <si>
    <t>CHI3L1</t>
  </si>
  <si>
    <t xml:space="preserve">Chitinase-3-like protein 1 </t>
  </si>
  <si>
    <t>P22792</t>
  </si>
  <si>
    <t>CPN2</t>
  </si>
  <si>
    <t xml:space="preserve">Carboxypeptidase N subunit 2 </t>
  </si>
  <si>
    <t>P23142</t>
  </si>
  <si>
    <t>FBLN1</t>
  </si>
  <si>
    <t xml:space="preserve">Fibulin-1 </t>
  </si>
  <si>
    <t>P35858</t>
  </si>
  <si>
    <t>IGFALS</t>
  </si>
  <si>
    <t xml:space="preserve">Insulin-like growth factor-binding protein complex acid labile subunit </t>
  </si>
  <si>
    <t>A0A0C4DH38</t>
  </si>
  <si>
    <t>IGHV5-51</t>
  </si>
  <si>
    <t xml:space="preserve">Immunoglobulin heavy variable 5-51 </t>
  </si>
  <si>
    <t>P01721</t>
  </si>
  <si>
    <t>IGLV6-57</t>
  </si>
  <si>
    <t xml:space="preserve">Immunoglobulin lambda variable 6-57 </t>
  </si>
  <si>
    <t>P02750</t>
  </si>
  <si>
    <t>LRG1</t>
  </si>
  <si>
    <t xml:space="preserve">Leucine-rich alpha-2-glycoprotein </t>
  </si>
  <si>
    <t>Q96PD5</t>
  </si>
  <si>
    <t>PGLYRP2</t>
  </si>
  <si>
    <t xml:space="preserve">N-acetylmuramoyl-L-alanine amidase </t>
  </si>
  <si>
    <t>P00747</t>
  </si>
  <si>
    <t>PLG</t>
  </si>
  <si>
    <t xml:space="preserve">Plasminogen </t>
  </si>
  <si>
    <t>P36955</t>
  </si>
  <si>
    <t>SERPINF1</t>
  </si>
  <si>
    <t xml:space="preserve">Pigment epithelium-derived factor </t>
  </si>
  <si>
    <t>P08697</t>
  </si>
  <si>
    <t>SERPINF2</t>
  </si>
  <si>
    <t xml:space="preserve">Alpha-2-antiplasmin </t>
  </si>
  <si>
    <t>P10451</t>
  </si>
  <si>
    <t>SPP1</t>
  </si>
  <si>
    <t xml:space="preserve">teopontin </t>
  </si>
  <si>
    <t>A0A494C1T9</t>
  </si>
  <si>
    <t>FAM83H</t>
  </si>
  <si>
    <t xml:space="preserve">Protein FAM83H </t>
  </si>
  <si>
    <t>P01824</t>
  </si>
  <si>
    <t>IGHV4-39</t>
  </si>
  <si>
    <t xml:space="preserve">Immunoglobulin heavy variable 4-39 </t>
  </si>
  <si>
    <t>A0A0A0MRZ8</t>
  </si>
  <si>
    <t>IGKV3D-11</t>
  </si>
  <si>
    <t xml:space="preserve">Immunoglobulin kappa variable 3D-11 </t>
  </si>
  <si>
    <t>Q8WY54</t>
  </si>
  <si>
    <t>PPM1E</t>
  </si>
  <si>
    <t xml:space="preserve">Protein phphatase 1E </t>
  </si>
  <si>
    <t>O14791</t>
  </si>
  <si>
    <t>APOL1</t>
  </si>
  <si>
    <t xml:space="preserve">Apolipoprotein L1 </t>
  </si>
  <si>
    <t>A0A0J9YWD6</t>
  </si>
  <si>
    <t>DEAF1</t>
  </si>
  <si>
    <t xml:space="preserve">Deformed epidermal autoregulatory factor 1 homolog (Fragment) </t>
  </si>
  <si>
    <t>E7ETE2</t>
  </si>
  <si>
    <t>HARS1</t>
  </si>
  <si>
    <t xml:space="preserve">Histidine--tRNA ligase, cytoplasmic </t>
  </si>
  <si>
    <t>Q9UGL1</t>
  </si>
  <si>
    <t>KDM5B</t>
  </si>
  <si>
    <t xml:space="preserve">Lysine-specific demethylase 5B </t>
  </si>
  <si>
    <t>Q8NG48</t>
  </si>
  <si>
    <t>LINS1</t>
  </si>
  <si>
    <t xml:space="preserve">Protein Lines homolog 1 </t>
  </si>
  <si>
    <t>Q9Y2U5</t>
  </si>
  <si>
    <t>MAP3K2</t>
  </si>
  <si>
    <t xml:space="preserve">Mitogen-activated protein kinase kinase kinase 2 </t>
  </si>
  <si>
    <t>P35580</t>
  </si>
  <si>
    <t>MYH10</t>
  </si>
  <si>
    <t xml:space="preserve">Myin-10 </t>
  </si>
  <si>
    <t>Q5VT52</t>
  </si>
  <si>
    <t>RPRD2</t>
  </si>
  <si>
    <t xml:space="preserve">Regulation of nuclear pre-mRNA domain-containing protein 2 </t>
  </si>
  <si>
    <t>P62736</t>
  </si>
  <si>
    <t>ACTA2</t>
  </si>
  <si>
    <t xml:space="preserve">Actin, aortic smooth muscle </t>
  </si>
  <si>
    <t>A0A5F9ZHS1</t>
  </si>
  <si>
    <t>ANK2</t>
  </si>
  <si>
    <t xml:space="preserve">Ankyrin-2 </t>
  </si>
  <si>
    <t>P07360</t>
  </si>
  <si>
    <t>C8G</t>
  </si>
  <si>
    <t xml:space="preserve">Complement component C8 gamma chain </t>
  </si>
  <si>
    <t>O94985</t>
  </si>
  <si>
    <t>CLSTN1</t>
  </si>
  <si>
    <t xml:space="preserve">Calsyntenin-1 </t>
  </si>
  <si>
    <t>P04406</t>
  </si>
  <si>
    <t>GAPDH</t>
  </si>
  <si>
    <t xml:space="preserve">Glyceraldehyde-3-phphate dehydrogenase </t>
  </si>
  <si>
    <t>Q96D09</t>
  </si>
  <si>
    <t>GPRASP2</t>
  </si>
  <si>
    <t xml:space="preserve">G-protein coupled receptor-associated sorting protein 2 </t>
  </si>
  <si>
    <t>U3KQK0</t>
  </si>
  <si>
    <t>H2BC15</t>
  </si>
  <si>
    <t xml:space="preserve">Histone H2B </t>
  </si>
  <si>
    <t>P42695</t>
  </si>
  <si>
    <t>NCAPD3</t>
  </si>
  <si>
    <t xml:space="preserve">Condensin-2 complex subunit D3 </t>
  </si>
  <si>
    <t>Q86XR2</t>
  </si>
  <si>
    <t>NIBAN3</t>
  </si>
  <si>
    <t xml:space="preserve">Protein Niban 3 </t>
  </si>
  <si>
    <t>P32119</t>
  </si>
  <si>
    <t>PRDX2</t>
  </si>
  <si>
    <t xml:space="preserve">Peroxiredoxin-2 </t>
  </si>
  <si>
    <t>P29622</t>
  </si>
  <si>
    <t>SERPINA4</t>
  </si>
  <si>
    <t xml:space="preserve">Kallistatin </t>
  </si>
  <si>
    <t>P05543</t>
  </si>
  <si>
    <t>SERPINA7</t>
  </si>
  <si>
    <t xml:space="preserve">Thyroxine-binding globulin </t>
  </si>
  <si>
    <t>Q14515</t>
  </si>
  <si>
    <t>SPARCL1</t>
  </si>
  <si>
    <t xml:space="preserve">SPARC-like protein 1 </t>
  </si>
  <si>
    <t>Q9UGK3</t>
  </si>
  <si>
    <t>STAP2</t>
  </si>
  <si>
    <t xml:space="preserve">Signal-transducing adaptor protein 2 </t>
  </si>
  <si>
    <t>P24821</t>
  </si>
  <si>
    <t>TNC</t>
  </si>
  <si>
    <t xml:space="preserve">Tenascin </t>
  </si>
  <si>
    <t>Q92752</t>
  </si>
  <si>
    <t>TNR</t>
  </si>
  <si>
    <t xml:space="preserve">Tenascin-R </t>
  </si>
  <si>
    <t>Q96AY4</t>
  </si>
  <si>
    <t>TTC28</t>
  </si>
  <si>
    <t xml:space="preserve">Tetratricopeptide repeat protein 28 </t>
  </si>
  <si>
    <t>P13611</t>
  </si>
  <si>
    <t>VCAN</t>
  </si>
  <si>
    <t xml:space="preserve">Versican core protein </t>
  </si>
  <si>
    <t>Q8N720</t>
  </si>
  <si>
    <t>ZNF655</t>
  </si>
  <si>
    <t xml:space="preserve">Zinc finger protein 655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</si>
</sst>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1" fontId="2" fillId="0" borderId="0" xfId="0" applyNumberFormat="1" applyFont="1"/>
    <xf numFmtId="2" fontId="3" fillId="0" borderId="0" xfId="0" applyNumberFormat="1" applyFont="1"/>
    <xf numFmtId="1" fontId="3" fillId="0" borderId="0" xfId="0" applyNumberFormat="1" applyFon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F277-3C7F-5746-BE35-F714A1969897}">
  <dimension ref="A1:Y103"/>
  <sheetViews>
    <sheetView tabSelected="1" topLeftCell="A61" workbookViewId="0">
      <selection sqref="A1:XFD1048576"/>
    </sheetView>
  </sheetViews>
  <sheetFormatPr defaultColWidth="8.796875" defaultRowHeight="15.6" x14ac:dyDescent="0.3"/>
  <cols>
    <col min="1" max="1" width="13.5" bestFit="1" customWidth="1"/>
    <col min="2" max="2" width="13.796875" bestFit="1" customWidth="1"/>
    <col min="3" max="3" width="64.5" customWidth="1"/>
    <col min="4" max="4" width="10" customWidth="1"/>
    <col min="5" max="5" width="7" customWidth="1"/>
    <col min="6" max="7" width="13.796875" hidden="1" customWidth="1"/>
    <col min="8" max="8" width="13.19921875" hidden="1" customWidth="1"/>
    <col min="9" max="9" width="13.5" hidden="1" customWidth="1"/>
    <col min="10" max="10" width="13.19921875" hidden="1" customWidth="1"/>
    <col min="11" max="11" width="13.5" hidden="1" customWidth="1"/>
    <col min="12" max="12" width="13.19921875" hidden="1" customWidth="1"/>
    <col min="13" max="13" width="2" bestFit="1" customWidth="1"/>
    <col min="14" max="14" width="5.19921875" bestFit="1" customWidth="1"/>
    <col min="15" max="15" width="4.5" bestFit="1" customWidth="1"/>
    <col min="16" max="16" width="4.69921875" bestFit="1" customWidth="1"/>
    <col min="17" max="17" width="12.5" bestFit="1" customWidth="1"/>
    <col min="18" max="19" width="12" bestFit="1" customWidth="1"/>
    <col min="20" max="20" width="12.19921875" style="4" bestFit="1" customWidth="1"/>
    <col min="21" max="21" width="10.796875" style="9" bestFit="1" customWidth="1"/>
    <col min="22" max="22" width="12.19921875" style="4" bestFit="1" customWidth="1"/>
    <col min="23" max="23" width="12.796875" style="9" bestFit="1" customWidth="1"/>
    <col min="24" max="24" width="12.19921875" style="4" bestFit="1" customWidth="1"/>
    <col min="25" max="25" width="10.796875" style="9" bestFit="1" customWidth="1"/>
    <col min="31" max="31" width="9" customWidth="1"/>
  </cols>
  <sheetData>
    <row r="1" spans="1:25" s="1" customFormat="1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</row>
    <row r="2" spans="1:25" x14ac:dyDescent="0.3">
      <c r="A2" t="s">
        <v>25</v>
      </c>
      <c r="B2" t="s">
        <v>26</v>
      </c>
      <c r="C2" t="s">
        <v>27</v>
      </c>
      <c r="D2">
        <v>54.2</v>
      </c>
      <c r="E2">
        <v>5.86</v>
      </c>
      <c r="F2" s="4">
        <v>7.8554109053909187</v>
      </c>
      <c r="G2" s="4">
        <v>3.6962142949104724</v>
      </c>
      <c r="H2" s="4">
        <v>3.1544250627461228</v>
      </c>
      <c r="I2" s="4">
        <v>24.17685374904298</v>
      </c>
      <c r="J2" s="4">
        <v>14.549049116152421</v>
      </c>
      <c r="K2" s="4">
        <v>11.198503776116965</v>
      </c>
      <c r="L2" s="4">
        <v>12.690833754618353</v>
      </c>
      <c r="M2">
        <v>7</v>
      </c>
      <c r="N2">
        <v>3</v>
      </c>
      <c r="O2">
        <v>2</v>
      </c>
      <c r="P2">
        <v>2</v>
      </c>
      <c r="Q2" s="4">
        <v>4.9020167543491713</v>
      </c>
      <c r="R2" s="4">
        <v>19.362951432597701</v>
      </c>
      <c r="S2" s="4">
        <v>11.944668765367659</v>
      </c>
      <c r="T2" s="5">
        <f t="shared" ref="T2:T65" si="0">(Q2-R2)/(0.5*(Q2+R2))</f>
        <v>-1.1919187008065117</v>
      </c>
      <c r="U2" s="6">
        <f t="shared" ref="U2:U65" si="1">(Q2-R2)*(0.5*(Q2+R2))</f>
        <v>-175.4470599606087</v>
      </c>
      <c r="V2" s="5">
        <f t="shared" ref="V2:V65" si="2">(Q2-S2)/(0.5*(Q2+S2))</f>
        <v>-0.83608755001403579</v>
      </c>
      <c r="W2" s="6">
        <f t="shared" ref="W2:W65" si="3">(Q2-S2)*(0.5*(Q2+S2))</f>
        <v>-59.322671827214883</v>
      </c>
      <c r="X2" s="7">
        <f t="shared" ref="X2:X65" si="4">(R2-S2)/(0.5*(R2+S2))</f>
        <v>0.4738962987491554</v>
      </c>
      <c r="Y2" s="8">
        <f t="shared" ref="Y2:Y65" si="5">(R2-S2)*(0.5*(R2+S2))</f>
        <v>116.12438813339379</v>
      </c>
    </row>
    <row r="3" spans="1:25" x14ac:dyDescent="0.3">
      <c r="A3" t="s">
        <v>28</v>
      </c>
      <c r="B3" t="s">
        <v>29</v>
      </c>
      <c r="C3" t="s">
        <v>30</v>
      </c>
      <c r="D3">
        <v>163.19999999999999</v>
      </c>
      <c r="E3">
        <v>6.46</v>
      </c>
      <c r="F3" s="4">
        <v>147.02878128739366</v>
      </c>
      <c r="G3" s="4">
        <v>189.39694196733842</v>
      </c>
      <c r="H3" s="4">
        <v>162.75736961451247</v>
      </c>
      <c r="I3" s="4">
        <v>30.438816014654101</v>
      </c>
      <c r="J3" s="4">
        <v>48.919751523648827</v>
      </c>
      <c r="K3" s="4">
        <v>29.300301483079615</v>
      </c>
      <c r="L3" s="4">
        <v>38.085245730573781</v>
      </c>
      <c r="M3">
        <v>7</v>
      </c>
      <c r="N3">
        <v>3</v>
      </c>
      <c r="O3">
        <v>2</v>
      </c>
      <c r="P3">
        <v>2</v>
      </c>
      <c r="Q3" s="4">
        <v>166.39436428974818</v>
      </c>
      <c r="R3" s="4">
        <v>39.679283769151468</v>
      </c>
      <c r="S3" s="4">
        <v>33.692773606826698</v>
      </c>
      <c r="T3" s="7">
        <f t="shared" si="0"/>
        <v>1.2298038270703997</v>
      </c>
      <c r="U3" s="8">
        <f t="shared" si="1"/>
        <v>13056.319453478291</v>
      </c>
      <c r="V3" s="7">
        <f t="shared" si="2"/>
        <v>1.3264379917465257</v>
      </c>
      <c r="W3" s="8">
        <f t="shared" si="3"/>
        <v>13275.940737034274</v>
      </c>
      <c r="X3" s="4">
        <f t="shared" si="4"/>
        <v>0.16318228972777146</v>
      </c>
      <c r="Y3" s="8">
        <f t="shared" si="5"/>
        <v>219.62128355598466</v>
      </c>
    </row>
    <row r="4" spans="1:25" x14ac:dyDescent="0.3">
      <c r="A4" t="s">
        <v>31</v>
      </c>
      <c r="B4" t="s">
        <v>32</v>
      </c>
      <c r="C4" t="s">
        <v>33</v>
      </c>
      <c r="D4">
        <v>53.1</v>
      </c>
      <c r="E4">
        <v>6.32</v>
      </c>
      <c r="F4" s="4">
        <v>11.41268795797113</v>
      </c>
      <c r="G4" s="4">
        <v>11.067775055261208</v>
      </c>
      <c r="H4" s="4">
        <v>9.9911974786790694</v>
      </c>
      <c r="I4" s="4">
        <v>14.363504531912216</v>
      </c>
      <c r="J4" s="4">
        <v>16.463856175245066</v>
      </c>
      <c r="K4" s="4">
        <v>14.160612674938584</v>
      </c>
      <c r="L4" s="4">
        <v>11.81624472604576</v>
      </c>
      <c r="M4">
        <v>7</v>
      </c>
      <c r="N4">
        <v>3</v>
      </c>
      <c r="O4">
        <v>2</v>
      </c>
      <c r="P4">
        <v>2</v>
      </c>
      <c r="Q4" s="4">
        <v>10.823886830637136</v>
      </c>
      <c r="R4" s="4">
        <v>15.413680353578641</v>
      </c>
      <c r="S4" s="4">
        <v>12.988428700492172</v>
      </c>
      <c r="T4" s="4">
        <f t="shared" si="0"/>
        <v>-0.34986426071565607</v>
      </c>
      <c r="U4" s="6">
        <f t="shared" si="1"/>
        <v>-60.212507959928082</v>
      </c>
      <c r="V4" s="4">
        <f t="shared" si="2"/>
        <v>-0.18180020057481422</v>
      </c>
      <c r="W4" s="6">
        <f t="shared" si="3"/>
        <v>-25.771376992664372</v>
      </c>
      <c r="X4" s="4">
        <f t="shared" si="4"/>
        <v>0.17077968741471777</v>
      </c>
      <c r="Y4" s="8">
        <f t="shared" si="5"/>
        <v>34.44113096726371</v>
      </c>
    </row>
    <row r="5" spans="1:25" x14ac:dyDescent="0.3">
      <c r="A5" t="s">
        <v>34</v>
      </c>
      <c r="B5" t="s">
        <v>35</v>
      </c>
      <c r="C5" t="s">
        <v>36</v>
      </c>
      <c r="D5">
        <v>39.4</v>
      </c>
      <c r="E5">
        <v>5.72</v>
      </c>
      <c r="F5" s="4">
        <v>3.4830458211229329</v>
      </c>
      <c r="G5" s="4">
        <v>11.794497216561179</v>
      </c>
      <c r="H5" s="4">
        <v>10.214640886032639</v>
      </c>
      <c r="I5" s="4">
        <v>4.3947702922818515</v>
      </c>
      <c r="J5" s="4">
        <v>1.5213920484190755</v>
      </c>
      <c r="K5" s="4">
        <v>4.4085965477973437</v>
      </c>
      <c r="L5" s="4">
        <v>5.6123445312591054</v>
      </c>
      <c r="M5">
        <v>7</v>
      </c>
      <c r="N5">
        <v>3</v>
      </c>
      <c r="O5">
        <v>2</v>
      </c>
      <c r="P5">
        <v>2</v>
      </c>
      <c r="Q5" s="4">
        <v>8.4973946412389179</v>
      </c>
      <c r="R5" s="4">
        <v>2.9580811703504635</v>
      </c>
      <c r="S5" s="4">
        <v>5.0104705395282245</v>
      </c>
      <c r="T5" s="7">
        <f t="shared" si="0"/>
        <v>0.96710316742747449</v>
      </c>
      <c r="U5" s="8">
        <f t="shared" si="1"/>
        <v>31.727735739286953</v>
      </c>
      <c r="V5" s="7">
        <f t="shared" si="2"/>
        <v>0.51628056025839941</v>
      </c>
      <c r="W5" s="8">
        <f t="shared" si="3"/>
        <v>23.55045033073781</v>
      </c>
      <c r="X5" s="5">
        <f t="shared" si="4"/>
        <v>-0.51512230676332182</v>
      </c>
      <c r="Y5" s="6">
        <f t="shared" si="5"/>
        <v>-8.1772854085491442</v>
      </c>
    </row>
    <row r="6" spans="1:25" x14ac:dyDescent="0.3">
      <c r="A6" t="s">
        <v>37</v>
      </c>
      <c r="B6" t="s">
        <v>38</v>
      </c>
      <c r="C6" t="s">
        <v>39</v>
      </c>
      <c r="D6">
        <v>69.3</v>
      </c>
      <c r="E6">
        <v>6.28</v>
      </c>
      <c r="F6" s="4">
        <v>373.79791581767068</v>
      </c>
      <c r="G6" s="4">
        <v>565.4300120631068</v>
      </c>
      <c r="H6" s="4">
        <v>538.88531777909543</v>
      </c>
      <c r="I6" s="4">
        <v>484.16375847752613</v>
      </c>
      <c r="J6" s="4">
        <v>526.5442616943692</v>
      </c>
      <c r="K6" s="4">
        <v>740.9319601544546</v>
      </c>
      <c r="L6" s="4">
        <v>854.01521113299691</v>
      </c>
      <c r="M6">
        <v>7</v>
      </c>
      <c r="N6">
        <v>3</v>
      </c>
      <c r="O6">
        <v>2</v>
      </c>
      <c r="P6">
        <v>2</v>
      </c>
      <c r="Q6" s="4">
        <v>492.70441521995764</v>
      </c>
      <c r="R6" s="4">
        <v>505.35401008594766</v>
      </c>
      <c r="S6" s="4">
        <v>797.47358564372576</v>
      </c>
      <c r="T6" s="4">
        <f t="shared" si="0"/>
        <v>-2.5348405554740785E-2</v>
      </c>
      <c r="U6" s="6">
        <f t="shared" si="1"/>
        <v>-6312.5173663538344</v>
      </c>
      <c r="V6" s="5">
        <f t="shared" si="2"/>
        <v>-0.47244515131981263</v>
      </c>
      <c r="W6" s="6">
        <f t="shared" si="3"/>
        <v>-196603.23951111018</v>
      </c>
      <c r="X6" s="5">
        <f t="shared" si="4"/>
        <v>-0.44843934303398131</v>
      </c>
      <c r="Y6" s="6">
        <f t="shared" si="5"/>
        <v>-190290.72214475635</v>
      </c>
    </row>
    <row r="7" spans="1:25" x14ac:dyDescent="0.3">
      <c r="A7" t="s">
        <v>40</v>
      </c>
      <c r="B7" t="s">
        <v>41</v>
      </c>
      <c r="C7" t="s">
        <v>42</v>
      </c>
      <c r="D7">
        <v>30.8</v>
      </c>
      <c r="E7">
        <v>5.76</v>
      </c>
      <c r="F7" s="4">
        <v>158.21877555099297</v>
      </c>
      <c r="G7" s="4">
        <v>67.070769004456594</v>
      </c>
      <c r="H7" s="4">
        <v>72.402814171591785</v>
      </c>
      <c r="I7" s="4">
        <v>91.249989815698115</v>
      </c>
      <c r="J7" s="4">
        <v>65.81186803908426</v>
      </c>
      <c r="K7" s="4">
        <v>122.16021230242825</v>
      </c>
      <c r="L7" s="4">
        <v>56.092646184687467</v>
      </c>
      <c r="M7">
        <v>7</v>
      </c>
      <c r="N7">
        <v>3</v>
      </c>
      <c r="O7">
        <v>2</v>
      </c>
      <c r="P7">
        <v>2</v>
      </c>
      <c r="Q7" s="4">
        <v>99.230786242347108</v>
      </c>
      <c r="R7" s="4">
        <v>78.530928927391187</v>
      </c>
      <c r="S7" s="4">
        <v>89.126429243557851</v>
      </c>
      <c r="T7" s="4">
        <f t="shared" si="0"/>
        <v>0.23289443731109782</v>
      </c>
      <c r="U7" s="8">
        <f t="shared" si="1"/>
        <v>1839.821070037709</v>
      </c>
      <c r="V7" s="4">
        <f t="shared" si="2"/>
        <v>0.1072893010519725</v>
      </c>
      <c r="W7" s="8">
        <f t="shared" si="3"/>
        <v>951.61427428372997</v>
      </c>
      <c r="X7" s="4">
        <f t="shared" si="4"/>
        <v>-0.1263946948915077</v>
      </c>
      <c r="Y7" s="6">
        <f t="shared" si="5"/>
        <v>-888.20679575397912</v>
      </c>
    </row>
    <row r="8" spans="1:25" x14ac:dyDescent="0.3">
      <c r="A8" t="s">
        <v>43</v>
      </c>
      <c r="B8" t="s">
        <v>44</v>
      </c>
      <c r="C8" t="s">
        <v>45</v>
      </c>
      <c r="D8">
        <v>14.9</v>
      </c>
      <c r="E8">
        <v>8.27</v>
      </c>
      <c r="F8" s="4">
        <v>18.304548368759718</v>
      </c>
      <c r="G8" s="4">
        <v>5.8972486082805897</v>
      </c>
      <c r="H8" s="4">
        <v>2.4775405007363771</v>
      </c>
      <c r="I8" s="4">
        <v>5.6197131961332403</v>
      </c>
      <c r="J8" s="4">
        <v>8.8089836050640873</v>
      </c>
      <c r="K8" s="4">
        <v>4.5413558527650482</v>
      </c>
      <c r="L8" s="4">
        <v>1.1050514684028951</v>
      </c>
      <c r="M8">
        <v>7</v>
      </c>
      <c r="N8">
        <v>3</v>
      </c>
      <c r="O8">
        <v>2</v>
      </c>
      <c r="P8">
        <v>2</v>
      </c>
      <c r="Q8" s="4">
        <v>8.8931124925922287</v>
      </c>
      <c r="R8" s="4">
        <v>7.2143484005986638</v>
      </c>
      <c r="S8" s="4">
        <v>2.8232036605839719</v>
      </c>
      <c r="T8" s="4">
        <f t="shared" si="0"/>
        <v>0.20844552758817858</v>
      </c>
      <c r="U8" s="8">
        <f t="shared" si="1"/>
        <v>13.520313480339732</v>
      </c>
      <c r="V8" s="7">
        <f t="shared" si="2"/>
        <v>1.0361463027545141</v>
      </c>
      <c r="W8" s="8">
        <f t="shared" si="3"/>
        <v>35.558485448382612</v>
      </c>
      <c r="X8" s="7">
        <f t="shared" si="4"/>
        <v>0.87494335536174983</v>
      </c>
      <c r="Y8" s="8">
        <f t="shared" si="5"/>
        <v>22.038171968042878</v>
      </c>
    </row>
    <row r="9" spans="1:25" x14ac:dyDescent="0.3">
      <c r="A9" t="s">
        <v>46</v>
      </c>
      <c r="B9" t="s">
        <v>47</v>
      </c>
      <c r="C9" t="s">
        <v>48</v>
      </c>
      <c r="D9">
        <v>45.3</v>
      </c>
      <c r="E9">
        <v>5.38</v>
      </c>
      <c r="F9" s="4">
        <v>10.412021847640158</v>
      </c>
      <c r="G9" s="4">
        <v>13.247941539161118</v>
      </c>
      <c r="H9" s="4">
        <v>16.523491011524882</v>
      </c>
      <c r="I9" s="4">
        <v>4.472462803531652</v>
      </c>
      <c r="J9" s="4">
        <v>9.1849759509792559</v>
      </c>
      <c r="K9" s="4">
        <v>16.118764941343485</v>
      </c>
      <c r="L9" s="4">
        <v>12.921296194448654</v>
      </c>
      <c r="M9">
        <v>7</v>
      </c>
      <c r="N9">
        <v>3</v>
      </c>
      <c r="O9">
        <v>2</v>
      </c>
      <c r="P9">
        <v>2</v>
      </c>
      <c r="Q9" s="4">
        <v>13.394484799442054</v>
      </c>
      <c r="R9" s="4">
        <v>6.828719377255454</v>
      </c>
      <c r="S9" s="4">
        <v>14.52003056789607</v>
      </c>
      <c r="T9" s="7">
        <f t="shared" si="0"/>
        <v>0.64932988509823808</v>
      </c>
      <c r="U9" s="8">
        <f t="shared" si="1"/>
        <v>66.390407354590067</v>
      </c>
      <c r="V9" s="4">
        <f t="shared" si="2"/>
        <v>-8.0642329171222549E-2</v>
      </c>
      <c r="W9" s="6">
        <f t="shared" si="3"/>
        <v>-15.709532325076012</v>
      </c>
      <c r="X9" s="5">
        <f t="shared" si="4"/>
        <v>-0.72053972344056383</v>
      </c>
      <c r="Y9" s="6">
        <f t="shared" si="5"/>
        <v>-82.099939679666079</v>
      </c>
    </row>
    <row r="10" spans="1:25" x14ac:dyDescent="0.3">
      <c r="A10" t="s">
        <v>49</v>
      </c>
      <c r="B10" t="s">
        <v>50</v>
      </c>
      <c r="C10" t="s">
        <v>51</v>
      </c>
      <c r="D10">
        <v>515.29999999999995</v>
      </c>
      <c r="E10">
        <v>7.05</v>
      </c>
      <c r="F10" s="4">
        <v>34.015370179541556</v>
      </c>
      <c r="G10" s="4">
        <v>22.135550110522416</v>
      </c>
      <c r="H10" s="4">
        <v>13.518028220347807</v>
      </c>
      <c r="I10" s="4">
        <v>34.943222080650827</v>
      </c>
      <c r="J10" s="4">
        <v>64.233852330200392</v>
      </c>
      <c r="K10" s="4">
        <v>35.622797195625964</v>
      </c>
      <c r="L10" s="4">
        <v>29.310149375284094</v>
      </c>
      <c r="M10">
        <v>7</v>
      </c>
      <c r="N10">
        <v>3</v>
      </c>
      <c r="O10">
        <v>2</v>
      </c>
      <c r="P10">
        <v>2</v>
      </c>
      <c r="Q10" s="4">
        <v>23.222982836803926</v>
      </c>
      <c r="R10" s="4">
        <v>49.588537205425609</v>
      </c>
      <c r="S10" s="4">
        <v>32.466473285455031</v>
      </c>
      <c r="T10" s="5">
        <f t="shared" si="0"/>
        <v>-0.72421381543277985</v>
      </c>
      <c r="U10" s="6">
        <f t="shared" si="1"/>
        <v>-959.85804516769508</v>
      </c>
      <c r="V10" s="4">
        <f t="shared" si="2"/>
        <v>-0.33196554939801259</v>
      </c>
      <c r="W10" s="6">
        <f t="shared" si="3"/>
        <v>-257.38247787833774</v>
      </c>
      <c r="X10" s="7">
        <f t="shared" si="4"/>
        <v>0.41733134436375396</v>
      </c>
      <c r="Y10" s="8">
        <f t="shared" si="5"/>
        <v>702.4755672893574</v>
      </c>
    </row>
    <row r="11" spans="1:25" x14ac:dyDescent="0.3">
      <c r="A11" t="s">
        <v>52</v>
      </c>
      <c r="B11" t="s">
        <v>53</v>
      </c>
      <c r="C11" t="s">
        <v>54</v>
      </c>
      <c r="D11">
        <v>20</v>
      </c>
      <c r="E11">
        <v>6.64</v>
      </c>
      <c r="F11" s="4">
        <v>3.4830458211229329</v>
      </c>
      <c r="G11" s="4">
        <v>4.4229364562104418</v>
      </c>
      <c r="H11" s="4">
        <v>3.9802718963249157</v>
      </c>
      <c r="I11" s="4">
        <v>5.6585594517581406</v>
      </c>
      <c r="J11" s="4">
        <v>5.735709844898734</v>
      </c>
      <c r="K11" s="4">
        <v>2.2042982738986718</v>
      </c>
      <c r="L11" s="4">
        <v>2.6147397551253508</v>
      </c>
      <c r="M11">
        <v>7</v>
      </c>
      <c r="N11">
        <v>3</v>
      </c>
      <c r="O11">
        <v>2</v>
      </c>
      <c r="P11">
        <v>2</v>
      </c>
      <c r="Q11" s="4">
        <v>3.9620847245527635</v>
      </c>
      <c r="R11" s="4">
        <v>5.6971346483284373</v>
      </c>
      <c r="S11" s="4">
        <v>2.4095190145120116</v>
      </c>
      <c r="T11" s="4">
        <f t="shared" si="0"/>
        <v>-0.35925261800077213</v>
      </c>
      <c r="U11" s="6">
        <f t="shared" si="1"/>
        <v>-8.3796139183250187</v>
      </c>
      <c r="V11" s="7">
        <f t="shared" si="2"/>
        <v>0.48733906677901401</v>
      </c>
      <c r="W11" s="8">
        <f t="shared" si="3"/>
        <v>4.9461667416197059</v>
      </c>
      <c r="X11" s="7">
        <f t="shared" si="4"/>
        <v>0.8110906844056528</v>
      </c>
      <c r="Y11" s="8">
        <f t="shared" si="5"/>
        <v>13.325780659944726</v>
      </c>
    </row>
    <row r="12" spans="1:25" x14ac:dyDescent="0.3">
      <c r="A12" t="s">
        <v>55</v>
      </c>
      <c r="B12" t="s">
        <v>56</v>
      </c>
      <c r="C12" t="s">
        <v>57</v>
      </c>
      <c r="D12">
        <v>36.1</v>
      </c>
      <c r="E12">
        <v>5.73</v>
      </c>
      <c r="F12" s="4">
        <v>12.153544758201626</v>
      </c>
      <c r="G12" s="4">
        <v>14.763989350171682</v>
      </c>
      <c r="H12" s="4">
        <v>11.040487719611431</v>
      </c>
      <c r="I12" s="4">
        <v>5.6974057073830409</v>
      </c>
      <c r="J12" s="4">
        <v>5.7531325096571351</v>
      </c>
      <c r="K12" s="4">
        <v>4.1181974386476741</v>
      </c>
      <c r="L12" s="4">
        <v>2.9976047761337545</v>
      </c>
      <c r="M12">
        <v>7</v>
      </c>
      <c r="N12">
        <v>3</v>
      </c>
      <c r="O12">
        <v>2</v>
      </c>
      <c r="P12">
        <v>2</v>
      </c>
      <c r="Q12" s="4">
        <v>12.652673942661579</v>
      </c>
      <c r="R12" s="4">
        <v>5.725269108520088</v>
      </c>
      <c r="S12" s="4">
        <v>3.5579011073907143</v>
      </c>
      <c r="T12" s="7">
        <f t="shared" si="0"/>
        <v>0.75388250087063713</v>
      </c>
      <c r="U12" s="8">
        <f t="shared" si="1"/>
        <v>63.655725767166452</v>
      </c>
      <c r="V12" s="7">
        <f t="shared" si="2"/>
        <v>1.1220789894484993</v>
      </c>
      <c r="W12" s="8">
        <f t="shared" si="3"/>
        <v>73.715748804667612</v>
      </c>
      <c r="X12" s="7">
        <f t="shared" si="4"/>
        <v>0.46694565557241074</v>
      </c>
      <c r="Y12" s="8">
        <f t="shared" si="5"/>
        <v>10.060023037501166</v>
      </c>
    </row>
    <row r="13" spans="1:25" x14ac:dyDescent="0.3">
      <c r="A13" t="s">
        <v>58</v>
      </c>
      <c r="B13" t="s">
        <v>59</v>
      </c>
      <c r="C13" t="s">
        <v>60</v>
      </c>
      <c r="D13">
        <v>34.200000000000003</v>
      </c>
      <c r="E13">
        <v>6.05</v>
      </c>
      <c r="F13" s="4">
        <v>5.2245687316843998</v>
      </c>
      <c r="G13" s="4">
        <v>3.6544786359700576</v>
      </c>
      <c r="H13" s="4">
        <v>3.9057907605403921</v>
      </c>
      <c r="I13" s="4">
        <v>4.2324822766224237</v>
      </c>
      <c r="J13" s="4">
        <v>4.2186734626692592</v>
      </c>
      <c r="K13" s="4">
        <v>10.598332955375986</v>
      </c>
      <c r="L13" s="4">
        <v>8.161768894450983</v>
      </c>
      <c r="M13">
        <v>7</v>
      </c>
      <c r="N13">
        <v>3</v>
      </c>
      <c r="O13">
        <v>2</v>
      </c>
      <c r="P13">
        <v>2</v>
      </c>
      <c r="Q13" s="4">
        <v>4.2616127093982827</v>
      </c>
      <c r="R13" s="4">
        <v>4.225577869645841</v>
      </c>
      <c r="S13" s="4">
        <v>9.3800509249134834</v>
      </c>
      <c r="T13" s="4">
        <f t="shared" si="0"/>
        <v>8.4915825600560876E-3</v>
      </c>
      <c r="U13" s="9">
        <f t="shared" si="1"/>
        <v>0.15291727623214399</v>
      </c>
      <c r="V13" s="5">
        <f t="shared" si="2"/>
        <v>-0.75041261135353166</v>
      </c>
      <c r="W13" s="6">
        <f t="shared" si="3"/>
        <v>-34.912006234532662</v>
      </c>
      <c r="X13" s="5">
        <f t="shared" si="4"/>
        <v>-0.75769714624712303</v>
      </c>
      <c r="Y13" s="6">
        <f t="shared" si="5"/>
        <v>-35.064923510764807</v>
      </c>
    </row>
    <row r="14" spans="1:25" x14ac:dyDescent="0.3">
      <c r="A14" t="s">
        <v>61</v>
      </c>
      <c r="B14" t="s">
        <v>62</v>
      </c>
      <c r="C14" t="s">
        <v>63</v>
      </c>
      <c r="D14">
        <v>187</v>
      </c>
      <c r="E14">
        <v>6.4</v>
      </c>
      <c r="F14" s="4">
        <v>87.817002328303815</v>
      </c>
      <c r="G14" s="4">
        <v>89.912173446808794</v>
      </c>
      <c r="H14" s="4">
        <v>57.233092284086389</v>
      </c>
      <c r="I14" s="4">
        <v>91.924182147641062</v>
      </c>
      <c r="J14" s="4">
        <v>126.92453428103369</v>
      </c>
      <c r="K14" s="4">
        <v>44.149591182070978</v>
      </c>
      <c r="L14" s="4">
        <v>56.049102590065154</v>
      </c>
      <c r="M14">
        <v>7</v>
      </c>
      <c r="N14">
        <v>3</v>
      </c>
      <c r="O14">
        <v>2</v>
      </c>
      <c r="P14">
        <v>2</v>
      </c>
      <c r="Q14" s="4">
        <v>78.320756019732997</v>
      </c>
      <c r="R14" s="4">
        <v>109.42435821433737</v>
      </c>
      <c r="S14" s="4">
        <v>50.099346886068062</v>
      </c>
      <c r="T14" s="4">
        <f t="shared" si="0"/>
        <v>-0.33133860576340862</v>
      </c>
      <c r="U14" s="6">
        <f t="shared" si="1"/>
        <v>-2919.7746735585406</v>
      </c>
      <c r="V14" s="7">
        <f t="shared" si="2"/>
        <v>0.43951699920947662</v>
      </c>
      <c r="W14" s="8">
        <f t="shared" si="3"/>
        <v>1812.0981325459825</v>
      </c>
      <c r="X14" s="7">
        <f t="shared" si="4"/>
        <v>0.743776748301197</v>
      </c>
      <c r="Y14" s="8">
        <f t="shared" si="5"/>
        <v>4731.8728061045231</v>
      </c>
    </row>
    <row r="15" spans="1:25" x14ac:dyDescent="0.3">
      <c r="A15" t="s">
        <v>64</v>
      </c>
      <c r="B15" t="s">
        <v>65</v>
      </c>
      <c r="C15" t="s">
        <v>66</v>
      </c>
      <c r="D15">
        <v>187.6</v>
      </c>
      <c r="E15">
        <v>7.12</v>
      </c>
      <c r="F15" s="4">
        <v>5.2245687316843998</v>
      </c>
      <c r="G15" s="4">
        <v>7.4132964192911519</v>
      </c>
      <c r="H15" s="4">
        <v>6.9857346875019921</v>
      </c>
      <c r="I15" s="4">
        <v>43.3373971158057</v>
      </c>
      <c r="J15" s="4">
        <v>48.60473850438806</v>
      </c>
      <c r="K15" s="4">
        <v>33.753151132532864</v>
      </c>
      <c r="L15" s="4">
        <v>29.823645180159446</v>
      </c>
      <c r="M15">
        <v>7</v>
      </c>
      <c r="N15">
        <v>3</v>
      </c>
      <c r="O15">
        <v>2</v>
      </c>
      <c r="P15">
        <v>2</v>
      </c>
      <c r="Q15" s="4">
        <v>6.5411999461591819</v>
      </c>
      <c r="R15" s="4">
        <v>45.971067810096883</v>
      </c>
      <c r="S15" s="4">
        <v>31.788398156346155</v>
      </c>
      <c r="T15" s="5">
        <f t="shared" si="0"/>
        <v>-1.5017392905961564</v>
      </c>
      <c r="U15" s="6">
        <f t="shared" si="1"/>
        <v>-1035.2758894324465</v>
      </c>
      <c r="V15" s="5">
        <f t="shared" si="2"/>
        <v>-1.3173734899420582</v>
      </c>
      <c r="W15" s="6">
        <f t="shared" si="3"/>
        <v>-483.85748030537934</v>
      </c>
      <c r="X15" s="4">
        <f t="shared" si="4"/>
        <v>0.36478310331686786</v>
      </c>
      <c r="Y15" s="8">
        <f t="shared" si="5"/>
        <v>551.41840912706709</v>
      </c>
    </row>
    <row r="16" spans="1:25" x14ac:dyDescent="0.3">
      <c r="A16" t="s">
        <v>67</v>
      </c>
      <c r="B16" t="s">
        <v>68</v>
      </c>
      <c r="C16" t="s">
        <v>69</v>
      </c>
      <c r="D16">
        <v>192.6</v>
      </c>
      <c r="E16">
        <v>7.27</v>
      </c>
      <c r="F16" s="4">
        <v>5.2245687316843998</v>
      </c>
      <c r="G16" s="4">
        <v>7.4132964192911519</v>
      </c>
      <c r="H16" s="4">
        <v>6.9857346875019921</v>
      </c>
      <c r="I16" s="4">
        <v>46.383782744201639</v>
      </c>
      <c r="J16" s="4">
        <v>51.664945265984613</v>
      </c>
      <c r="K16" s="4">
        <v>35.066879476540883</v>
      </c>
      <c r="L16" s="4">
        <v>33.926301424696092</v>
      </c>
      <c r="M16">
        <v>7</v>
      </c>
      <c r="N16">
        <v>3</v>
      </c>
      <c r="O16">
        <v>2</v>
      </c>
      <c r="P16">
        <v>2</v>
      </c>
      <c r="Q16" s="4">
        <v>6.5411999461591819</v>
      </c>
      <c r="R16" s="4">
        <v>49.024364005093126</v>
      </c>
      <c r="S16" s="4">
        <v>34.496590450618484</v>
      </c>
      <c r="T16" s="5">
        <f t="shared" si="0"/>
        <v>-1.5291184337192885</v>
      </c>
      <c r="U16" s="6">
        <f t="shared" si="1"/>
        <v>-1180.3004846841188</v>
      </c>
      <c r="V16" s="5">
        <f t="shared" si="2"/>
        <v>-1.3624218182397263</v>
      </c>
      <c r="W16" s="6">
        <f t="shared" si="3"/>
        <v>-573.61372799103481</v>
      </c>
      <c r="X16" s="4">
        <f t="shared" si="4"/>
        <v>0.34788332219498858</v>
      </c>
      <c r="Y16" s="8">
        <f t="shared" si="5"/>
        <v>606.68675669308402</v>
      </c>
    </row>
    <row r="17" spans="1:25" x14ac:dyDescent="0.3">
      <c r="A17" t="s">
        <v>70</v>
      </c>
      <c r="B17" t="s">
        <v>71</v>
      </c>
      <c r="C17" t="s">
        <v>72</v>
      </c>
      <c r="D17">
        <v>139</v>
      </c>
      <c r="E17">
        <v>6.61</v>
      </c>
      <c r="F17" s="4">
        <v>2.6308421737065193</v>
      </c>
      <c r="G17" s="4">
        <v>5.1496586175104122</v>
      </c>
      <c r="H17" s="4">
        <v>3.0799439269616</v>
      </c>
      <c r="I17" s="4">
        <v>1.5037696863855174</v>
      </c>
      <c r="J17" s="4">
        <v>1.9191627252822452</v>
      </c>
      <c r="K17" s="4">
        <v>1.2694752423521216</v>
      </c>
      <c r="L17" s="4">
        <v>2.5711961605030362</v>
      </c>
      <c r="M17">
        <v>7</v>
      </c>
      <c r="N17">
        <v>3</v>
      </c>
      <c r="O17">
        <v>2</v>
      </c>
      <c r="P17">
        <v>2</v>
      </c>
      <c r="Q17" s="4">
        <v>3.6201482393928437</v>
      </c>
      <c r="R17" s="4">
        <v>1.7114662058338812</v>
      </c>
      <c r="S17" s="4">
        <v>1.9203357014275788</v>
      </c>
      <c r="T17" s="7">
        <f t="shared" si="0"/>
        <v>0.71598651896810084</v>
      </c>
      <c r="U17" s="8">
        <f t="shared" si="1"/>
        <v>5.0881783507338421</v>
      </c>
      <c r="V17" s="7">
        <f t="shared" si="2"/>
        <v>0.61359713560095996</v>
      </c>
      <c r="W17" s="8">
        <f t="shared" si="3"/>
        <v>4.7088920345008773</v>
      </c>
      <c r="X17" s="4">
        <f t="shared" si="4"/>
        <v>-0.11502251550453889</v>
      </c>
      <c r="Y17" s="9">
        <f t="shared" si="5"/>
        <v>-0.37928631623296505</v>
      </c>
    </row>
    <row r="18" spans="1:25" x14ac:dyDescent="0.3">
      <c r="A18" t="s">
        <v>73</v>
      </c>
      <c r="B18" t="s">
        <v>74</v>
      </c>
      <c r="C18" t="s">
        <v>75</v>
      </c>
      <c r="D18">
        <v>52.5</v>
      </c>
      <c r="E18">
        <v>6.27</v>
      </c>
      <c r="F18" s="4">
        <v>9.5969338159523865</v>
      </c>
      <c r="G18" s="4">
        <v>2.9277564746700877</v>
      </c>
      <c r="H18" s="4">
        <v>1.5772125313730614</v>
      </c>
      <c r="I18" s="4">
        <v>10.76636833160785</v>
      </c>
      <c r="J18" s="4">
        <v>6.5007615352978725</v>
      </c>
      <c r="K18" s="4">
        <v>6.568641720040115</v>
      </c>
      <c r="L18" s="4">
        <v>4.1026562445366501</v>
      </c>
      <c r="M18">
        <v>7</v>
      </c>
      <c r="N18">
        <v>3</v>
      </c>
      <c r="O18">
        <v>2</v>
      </c>
      <c r="P18">
        <v>2</v>
      </c>
      <c r="Q18" s="4">
        <v>4.700634273998511</v>
      </c>
      <c r="R18" s="4">
        <v>8.6335649334528615</v>
      </c>
      <c r="S18" s="4">
        <v>5.335648982288383</v>
      </c>
      <c r="T18" s="5">
        <f t="shared" si="0"/>
        <v>-0.589901290398686</v>
      </c>
      <c r="U18" s="6">
        <f t="shared" si="1"/>
        <v>-26.221240441128703</v>
      </c>
      <c r="V18" s="4">
        <f t="shared" si="2"/>
        <v>-0.12654379954692657</v>
      </c>
      <c r="W18" s="9">
        <f t="shared" si="3"/>
        <v>-3.1865937421527741</v>
      </c>
      <c r="X18" s="7">
        <f t="shared" si="4"/>
        <v>0.47216915297548895</v>
      </c>
      <c r="Y18" s="8">
        <f t="shared" si="5"/>
        <v>23.034646698975926</v>
      </c>
    </row>
    <row r="19" spans="1:25" x14ac:dyDescent="0.3">
      <c r="A19" t="s">
        <v>76</v>
      </c>
      <c r="B19" t="s">
        <v>77</v>
      </c>
      <c r="C19" t="s">
        <v>78</v>
      </c>
      <c r="D19">
        <v>122.1</v>
      </c>
      <c r="E19">
        <v>5.72</v>
      </c>
      <c r="F19" s="4">
        <v>19.230983247633411</v>
      </c>
      <c r="G19" s="4">
        <v>18.39760015667153</v>
      </c>
      <c r="H19" s="4">
        <v>12.468737979415447</v>
      </c>
      <c r="I19" s="4">
        <v>18.08408249225111</v>
      </c>
      <c r="J19" s="4">
        <v>15.318456472741159</v>
      </c>
      <c r="K19" s="4">
        <v>27.898066935759793</v>
      </c>
      <c r="L19" s="4">
        <v>26.147397551253512</v>
      </c>
      <c r="M19">
        <v>7</v>
      </c>
      <c r="N19">
        <v>3</v>
      </c>
      <c r="O19">
        <v>2</v>
      </c>
      <c r="P19">
        <v>2</v>
      </c>
      <c r="Q19" s="4">
        <v>16.699107127906796</v>
      </c>
      <c r="R19" s="4">
        <v>16.701269482496134</v>
      </c>
      <c r="S19" s="4">
        <v>27.022732243506653</v>
      </c>
      <c r="T19" s="4">
        <f t="shared" si="0"/>
        <v>-1.2948085074371149E-4</v>
      </c>
      <c r="U19" s="9">
        <f t="shared" si="1"/>
        <v>-3.6111728824555628E-2</v>
      </c>
      <c r="V19" s="5">
        <f t="shared" si="2"/>
        <v>-0.47224111629437659</v>
      </c>
      <c r="W19" s="6">
        <f t="shared" si="3"/>
        <v>-225.68393951747328</v>
      </c>
      <c r="X19" s="5">
        <f t="shared" si="4"/>
        <v>-0.47211885250989355</v>
      </c>
      <c r="Y19" s="6">
        <f t="shared" si="5"/>
        <v>-225.6478277886487</v>
      </c>
    </row>
    <row r="20" spans="1:25" x14ac:dyDescent="0.3">
      <c r="A20" t="s">
        <v>79</v>
      </c>
      <c r="B20" t="s">
        <v>80</v>
      </c>
      <c r="C20" t="s">
        <v>81</v>
      </c>
      <c r="D20">
        <v>94.9</v>
      </c>
      <c r="E20">
        <v>6.01</v>
      </c>
      <c r="F20" s="4">
        <v>13.079979637075319</v>
      </c>
      <c r="G20" s="4">
        <v>9.6143307326612693</v>
      </c>
      <c r="H20" s="4">
        <v>14.045950510788508</v>
      </c>
      <c r="I20" s="4">
        <v>7.4411559206777866</v>
      </c>
      <c r="J20" s="4">
        <v>13.775286093374083</v>
      </c>
      <c r="K20" s="4">
        <v>8.7038063930686231</v>
      </c>
      <c r="L20" s="4">
        <v>5.2077077129395448</v>
      </c>
      <c r="M20">
        <v>7</v>
      </c>
      <c r="N20">
        <v>3</v>
      </c>
      <c r="O20">
        <v>2</v>
      </c>
      <c r="P20">
        <v>2</v>
      </c>
      <c r="Q20" s="4">
        <v>12.2467536268417</v>
      </c>
      <c r="R20" s="4">
        <v>10.608221007025936</v>
      </c>
      <c r="S20" s="4">
        <v>6.955757053004084</v>
      </c>
      <c r="T20" s="4">
        <f t="shared" si="0"/>
        <v>0.14338520572127048</v>
      </c>
      <c r="U20" s="8">
        <f t="shared" si="1"/>
        <v>18.724310731326991</v>
      </c>
      <c r="V20" s="7">
        <f t="shared" si="2"/>
        <v>0.55107341556027278</v>
      </c>
      <c r="W20" s="8">
        <f t="shared" si="3"/>
        <v>50.800209108072139</v>
      </c>
      <c r="X20" s="7">
        <f t="shared" si="4"/>
        <v>0.41590395314073958</v>
      </c>
      <c r="Y20" s="8">
        <f t="shared" si="5"/>
        <v>32.075898376745151</v>
      </c>
    </row>
    <row r="21" spans="1:25" x14ac:dyDescent="0.3">
      <c r="A21" t="s">
        <v>82</v>
      </c>
      <c r="B21" t="s">
        <v>83</v>
      </c>
      <c r="C21" t="s">
        <v>84</v>
      </c>
      <c r="D21">
        <v>55.9</v>
      </c>
      <c r="E21">
        <v>8.27</v>
      </c>
      <c r="F21" s="4">
        <v>4.3352494685393461</v>
      </c>
      <c r="G21" s="4">
        <v>16.9650236635418</v>
      </c>
      <c r="H21" s="4">
        <v>24.186110261036625</v>
      </c>
      <c r="I21" s="4">
        <v>14.797716336945946</v>
      </c>
      <c r="J21" s="4">
        <v>38.585020203976065</v>
      </c>
      <c r="K21" s="4">
        <v>12.758378127618757</v>
      </c>
      <c r="L21" s="4">
        <v>22.701612362177883</v>
      </c>
      <c r="M21">
        <v>7</v>
      </c>
      <c r="N21">
        <v>3</v>
      </c>
      <c r="O21">
        <v>2</v>
      </c>
      <c r="P21">
        <v>2</v>
      </c>
      <c r="Q21" s="4">
        <v>15.162127797705923</v>
      </c>
      <c r="R21" s="4">
        <v>26.691368270461005</v>
      </c>
      <c r="S21" s="4">
        <v>17.729995244898319</v>
      </c>
      <c r="T21" s="5">
        <f t="shared" si="0"/>
        <v>-0.55093321016611707</v>
      </c>
      <c r="U21" s="6">
        <f t="shared" si="1"/>
        <v>-241.26951039770293</v>
      </c>
      <c r="V21" s="4">
        <f t="shared" si="2"/>
        <v>-0.15613874749685877</v>
      </c>
      <c r="W21" s="6">
        <f t="shared" si="3"/>
        <v>-42.231306015075177</v>
      </c>
      <c r="X21" s="7">
        <f t="shared" si="4"/>
        <v>0.40347131723969537</v>
      </c>
      <c r="Y21" s="8">
        <f t="shared" si="5"/>
        <v>199.03820438262775</v>
      </c>
    </row>
    <row r="22" spans="1:25" x14ac:dyDescent="0.3">
      <c r="A22" t="s">
        <v>85</v>
      </c>
      <c r="B22" t="s">
        <v>86</v>
      </c>
      <c r="C22" t="s">
        <v>87</v>
      </c>
      <c r="D22">
        <v>52.3</v>
      </c>
      <c r="E22">
        <v>5.63</v>
      </c>
      <c r="F22" s="4">
        <v>13.932183284491732</v>
      </c>
      <c r="G22" s="4">
        <v>17.650010165901353</v>
      </c>
      <c r="H22" s="4">
        <v>33.195944294618812</v>
      </c>
      <c r="I22" s="4">
        <v>4.5113090591565523</v>
      </c>
      <c r="J22" s="4">
        <v>15.296678141793159</v>
      </c>
      <c r="K22" s="4">
        <v>4.0296912353358714</v>
      </c>
      <c r="L22" s="4">
        <v>13.413020202012845</v>
      </c>
      <c r="M22">
        <v>7</v>
      </c>
      <c r="N22">
        <v>3</v>
      </c>
      <c r="O22">
        <v>2</v>
      </c>
      <c r="P22">
        <v>2</v>
      </c>
      <c r="Q22" s="4">
        <v>21.592712581670629</v>
      </c>
      <c r="R22" s="4">
        <v>9.9039936004748554</v>
      </c>
      <c r="S22" s="4">
        <v>8.7213557186743582</v>
      </c>
      <c r="T22" s="7">
        <f t="shared" si="0"/>
        <v>0.7422184982518425</v>
      </c>
      <c r="U22" s="8">
        <f t="shared" si="1"/>
        <v>184.07807369819508</v>
      </c>
      <c r="V22" s="7">
        <f t="shared" si="2"/>
        <v>0.84920022845299126</v>
      </c>
      <c r="W22" s="8">
        <f t="shared" si="3"/>
        <v>195.09159553149155</v>
      </c>
      <c r="X22" s="4">
        <f t="shared" si="4"/>
        <v>0.1269922900811955</v>
      </c>
      <c r="Y22" s="8">
        <f t="shared" si="5"/>
        <v>11.013521833296481</v>
      </c>
    </row>
    <row r="23" spans="1:25" x14ac:dyDescent="0.3">
      <c r="A23" t="s">
        <v>88</v>
      </c>
      <c r="B23" t="s">
        <v>89</v>
      </c>
      <c r="C23" t="s">
        <v>90</v>
      </c>
      <c r="D23">
        <v>53</v>
      </c>
      <c r="E23">
        <v>5.52</v>
      </c>
      <c r="F23" s="4">
        <v>18.304548368759718</v>
      </c>
      <c r="G23" s="4">
        <v>17.670877995371562</v>
      </c>
      <c r="H23" s="4">
        <v>14.946278480151822</v>
      </c>
      <c r="I23" s="4">
        <v>29.725777427086243</v>
      </c>
      <c r="J23" s="4">
        <v>14.522915119014822</v>
      </c>
      <c r="K23" s="4">
        <v>22.687406661383598</v>
      </c>
      <c r="L23" s="4">
        <v>18.533640725707759</v>
      </c>
      <c r="M23">
        <v>7</v>
      </c>
      <c r="N23">
        <v>3</v>
      </c>
      <c r="O23">
        <v>2</v>
      </c>
      <c r="P23">
        <v>2</v>
      </c>
      <c r="Q23" s="4">
        <v>16.973901614761033</v>
      </c>
      <c r="R23" s="4">
        <v>22.124346273050534</v>
      </c>
      <c r="S23" s="4">
        <v>20.61052369354568</v>
      </c>
      <c r="T23" s="4">
        <f t="shared" si="0"/>
        <v>-0.26346166063851129</v>
      </c>
      <c r="U23" s="6">
        <f t="shared" si="1"/>
        <v>-100.68668099112894</v>
      </c>
      <c r="V23" s="4">
        <f t="shared" si="2"/>
        <v>-0.19351750353787636</v>
      </c>
      <c r="W23" s="6">
        <f t="shared" si="3"/>
        <v>-68.34017544731033</v>
      </c>
      <c r="X23" s="4">
        <f t="shared" si="4"/>
        <v>7.0847183140519021E-2</v>
      </c>
      <c r="Y23" s="8">
        <f t="shared" si="5"/>
        <v>32.346505543818601</v>
      </c>
    </row>
    <row r="24" spans="1:25" x14ac:dyDescent="0.3">
      <c r="A24" t="s">
        <v>91</v>
      </c>
      <c r="B24" t="s">
        <v>92</v>
      </c>
      <c r="C24" t="s">
        <v>93</v>
      </c>
      <c r="D24">
        <v>85.6</v>
      </c>
      <c r="E24">
        <v>6.28</v>
      </c>
      <c r="F24" s="4">
        <v>6.076772379100813</v>
      </c>
      <c r="G24" s="4">
        <v>3.6753464654402652</v>
      </c>
      <c r="H24" s="4">
        <v>3.1544250627461228</v>
      </c>
      <c r="I24" s="4">
        <v>4.8678283529404816</v>
      </c>
      <c r="J24" s="4">
        <v>9.9543833075679942</v>
      </c>
      <c r="K24" s="4">
        <v>5.6780717901494659</v>
      </c>
      <c r="L24" s="4">
        <v>2.9758329788225968</v>
      </c>
      <c r="M24">
        <v>7</v>
      </c>
      <c r="N24">
        <v>3</v>
      </c>
      <c r="O24">
        <v>2</v>
      </c>
      <c r="P24">
        <v>2</v>
      </c>
      <c r="Q24" s="4">
        <v>4.3021813024290667</v>
      </c>
      <c r="R24" s="4">
        <v>7.4111058302542379</v>
      </c>
      <c r="S24" s="4">
        <v>4.3269523844860309</v>
      </c>
      <c r="T24" s="5">
        <f t="shared" si="0"/>
        <v>-0.53083724365475737</v>
      </c>
      <c r="U24" s="6">
        <f t="shared" si="1"/>
        <v>-18.207862834129049</v>
      </c>
      <c r="V24" s="4">
        <f t="shared" si="2"/>
        <v>-5.7412674216708861E-3</v>
      </c>
      <c r="W24" s="9">
        <f t="shared" si="3"/>
        <v>-0.10687648931954399</v>
      </c>
      <c r="X24" s="7">
        <f t="shared" si="4"/>
        <v>0.5254963622339559</v>
      </c>
      <c r="Y24" s="8">
        <f t="shared" si="5"/>
        <v>18.100986344809503</v>
      </c>
    </row>
    <row r="25" spans="1:25" x14ac:dyDescent="0.3">
      <c r="A25" t="s">
        <v>94</v>
      </c>
      <c r="B25" t="s">
        <v>95</v>
      </c>
      <c r="C25" t="s">
        <v>96</v>
      </c>
      <c r="D25">
        <v>51.6</v>
      </c>
      <c r="E25">
        <v>7.02</v>
      </c>
      <c r="F25" s="4">
        <v>18.267432753031077</v>
      </c>
      <c r="G25" s="4">
        <v>12.521219377861151</v>
      </c>
      <c r="H25" s="4">
        <v>4.7316375941191851</v>
      </c>
      <c r="I25" s="4">
        <v>0.39536554940882956</v>
      </c>
      <c r="J25" s="4">
        <v>10.360865316810365</v>
      </c>
      <c r="K25" s="4">
        <v>4.1181974386476741</v>
      </c>
      <c r="L25" s="4">
        <v>10.458959020501403</v>
      </c>
      <c r="M25">
        <v>7</v>
      </c>
      <c r="N25">
        <v>3</v>
      </c>
      <c r="O25">
        <v>2</v>
      </c>
      <c r="P25">
        <v>2</v>
      </c>
      <c r="Q25" s="4">
        <v>11.840096575003804</v>
      </c>
      <c r="R25" s="4">
        <v>5.3781154331095973</v>
      </c>
      <c r="S25" s="4">
        <v>7.2885782295745383</v>
      </c>
      <c r="T25" s="7">
        <f t="shared" si="0"/>
        <v>0.75059839417115481</v>
      </c>
      <c r="U25" s="8">
        <f t="shared" si="1"/>
        <v>55.631880646782584</v>
      </c>
      <c r="V25" s="7">
        <f t="shared" si="2"/>
        <v>0.47588433510719569</v>
      </c>
      <c r="W25" s="8">
        <f t="shared" si="3"/>
        <v>43.532257148394443</v>
      </c>
      <c r="X25" s="4">
        <f t="shared" si="4"/>
        <v>-0.30165137759558075</v>
      </c>
      <c r="Y25" s="6">
        <f t="shared" si="5"/>
        <v>-12.099623498388139</v>
      </c>
    </row>
    <row r="26" spans="1:25" x14ac:dyDescent="0.3">
      <c r="A26" t="s">
        <v>97</v>
      </c>
      <c r="B26" t="s">
        <v>98</v>
      </c>
      <c r="C26" t="s">
        <v>99</v>
      </c>
      <c r="D26">
        <v>59.5</v>
      </c>
      <c r="E26">
        <v>7.5</v>
      </c>
      <c r="F26" s="4">
        <v>3.4830458211229329</v>
      </c>
      <c r="G26" s="4">
        <v>0.7475899907701774</v>
      </c>
      <c r="H26" s="4">
        <v>0.82584683357879229</v>
      </c>
      <c r="I26" s="4">
        <v>4.472462803531652</v>
      </c>
      <c r="J26" s="4">
        <v>3.060206761596552</v>
      </c>
      <c r="K26" s="4">
        <v>4.4971027511091464</v>
      </c>
      <c r="L26" s="4">
        <v>1.4879164894112984</v>
      </c>
      <c r="M26">
        <v>7</v>
      </c>
      <c r="N26">
        <v>3</v>
      </c>
      <c r="O26">
        <v>2</v>
      </c>
      <c r="P26">
        <v>2</v>
      </c>
      <c r="Q26" s="4">
        <v>1.6854942151573009</v>
      </c>
      <c r="R26" s="4">
        <v>3.766334782564102</v>
      </c>
      <c r="S26" s="4">
        <v>2.9925096202602224</v>
      </c>
      <c r="T26" s="5">
        <f t="shared" si="0"/>
        <v>-0.76335503856650311</v>
      </c>
      <c r="U26" s="6">
        <f t="shared" si="1"/>
        <v>-5.6721934725117276</v>
      </c>
      <c r="V26" s="5">
        <f t="shared" si="2"/>
        <v>-0.55879193394729965</v>
      </c>
      <c r="W26" s="9">
        <f t="shared" si="3"/>
        <v>-3.0571115390106272</v>
      </c>
      <c r="X26" s="4">
        <f t="shared" si="4"/>
        <v>0.22898149925763067</v>
      </c>
      <c r="Y26" s="9">
        <f t="shared" si="5"/>
        <v>2.6150819335011009</v>
      </c>
    </row>
    <row r="27" spans="1:25" x14ac:dyDescent="0.3">
      <c r="A27" t="s">
        <v>100</v>
      </c>
      <c r="B27" t="s">
        <v>101</v>
      </c>
      <c r="C27" t="s">
        <v>102</v>
      </c>
      <c r="D27">
        <v>42.8</v>
      </c>
      <c r="E27">
        <v>5.64</v>
      </c>
      <c r="F27" s="4">
        <v>9.5598182002237451</v>
      </c>
      <c r="G27" s="4">
        <v>3.6962142949104724</v>
      </c>
      <c r="H27" s="4">
        <v>8.6374283546595763</v>
      </c>
      <c r="I27" s="4">
        <v>5.6974057073830409</v>
      </c>
      <c r="J27" s="4">
        <v>9.1893316171688557</v>
      </c>
      <c r="K27" s="4">
        <v>3.6507859228743986</v>
      </c>
      <c r="L27" s="4">
        <v>3.4240133917644728</v>
      </c>
      <c r="M27">
        <v>7</v>
      </c>
      <c r="N27">
        <v>3</v>
      </c>
      <c r="O27">
        <v>2</v>
      </c>
      <c r="P27">
        <v>2</v>
      </c>
      <c r="Q27" s="4">
        <v>7.2978202832645982</v>
      </c>
      <c r="R27" s="4">
        <v>7.4433686622759483</v>
      </c>
      <c r="S27" s="4">
        <v>3.537399657319436</v>
      </c>
      <c r="T27" s="4">
        <f t="shared" si="0"/>
        <v>-1.974716958707471E-2</v>
      </c>
      <c r="U27" s="9">
        <f t="shared" si="1"/>
        <v>-1.0727780778617297</v>
      </c>
      <c r="V27" s="7">
        <f t="shared" si="2"/>
        <v>0.69411062194690809</v>
      </c>
      <c r="W27" s="8">
        <f t="shared" si="3"/>
        <v>20.37249227561226</v>
      </c>
      <c r="X27" s="7">
        <f t="shared" si="4"/>
        <v>0.7114199828779264</v>
      </c>
      <c r="Y27" s="8">
        <f t="shared" si="5"/>
        <v>21.445270353473987</v>
      </c>
    </row>
    <row r="28" spans="1:25" x14ac:dyDescent="0.3">
      <c r="A28" t="s">
        <v>103</v>
      </c>
      <c r="B28" t="s">
        <v>104</v>
      </c>
      <c r="C28" t="s">
        <v>105</v>
      </c>
      <c r="D28">
        <v>43.9</v>
      </c>
      <c r="E28">
        <v>6.96</v>
      </c>
      <c r="F28" s="4">
        <v>118.42355791817971</v>
      </c>
      <c r="G28" s="4">
        <v>82.540612686458047</v>
      </c>
      <c r="H28" s="4">
        <v>77.885817463505248</v>
      </c>
      <c r="I28" s="4">
        <v>146.93521746074697</v>
      </c>
      <c r="J28" s="4">
        <v>136.57697156790971</v>
      </c>
      <c r="K28" s="4">
        <v>54.988562248168108</v>
      </c>
      <c r="L28" s="4">
        <v>44.976816108725046</v>
      </c>
      <c r="M28">
        <v>7</v>
      </c>
      <c r="N28">
        <v>3</v>
      </c>
      <c r="O28">
        <v>2</v>
      </c>
      <c r="P28">
        <v>2</v>
      </c>
      <c r="Q28" s="4">
        <v>92.949996022714345</v>
      </c>
      <c r="R28" s="4">
        <v>141.75609451432834</v>
      </c>
      <c r="S28" s="4">
        <v>49.982689178446577</v>
      </c>
      <c r="T28" s="5">
        <f t="shared" si="0"/>
        <v>-0.41589119719849055</v>
      </c>
      <c r="U28" s="6">
        <f t="shared" si="1"/>
        <v>-5727.5442856662885</v>
      </c>
      <c r="V28" s="7">
        <f t="shared" si="2"/>
        <v>0.60122437053213329</v>
      </c>
      <c r="W28" s="8">
        <f t="shared" si="3"/>
        <v>3070.716271556706</v>
      </c>
      <c r="X28" s="7">
        <f t="shared" si="4"/>
        <v>0.95727534688997773</v>
      </c>
      <c r="Y28" s="8">
        <f t="shared" si="5"/>
        <v>8798.260557222995</v>
      </c>
    </row>
    <row r="29" spans="1:25" x14ac:dyDescent="0.3">
      <c r="A29" t="s">
        <v>106</v>
      </c>
      <c r="B29" t="s">
        <v>107</v>
      </c>
      <c r="C29" t="s">
        <v>108</v>
      </c>
      <c r="D29">
        <v>43.8</v>
      </c>
      <c r="E29">
        <v>6.52</v>
      </c>
      <c r="F29" s="4">
        <v>76.664123680433164</v>
      </c>
      <c r="G29" s="4">
        <v>47.821239709663857</v>
      </c>
      <c r="H29" s="4">
        <v>43.261622909082405</v>
      </c>
      <c r="I29" s="4">
        <v>27.385527393098343</v>
      </c>
      <c r="J29" s="4">
        <v>39.472030547684007</v>
      </c>
      <c r="K29" s="4">
        <v>30.702536030399443</v>
      </c>
      <c r="L29" s="4">
        <v>50.545617045361837</v>
      </c>
      <c r="M29">
        <v>7</v>
      </c>
      <c r="N29">
        <v>3</v>
      </c>
      <c r="O29">
        <v>2</v>
      </c>
      <c r="P29">
        <v>2</v>
      </c>
      <c r="Q29" s="4">
        <v>55.915662099726468</v>
      </c>
      <c r="R29" s="4">
        <v>33.428778970391178</v>
      </c>
      <c r="S29" s="4">
        <v>40.62407653788064</v>
      </c>
      <c r="T29" s="7">
        <f t="shared" si="0"/>
        <v>0.50337509217137644</v>
      </c>
      <c r="U29" s="8">
        <f t="shared" si="1"/>
        <v>1004.5390022997598</v>
      </c>
      <c r="V29" s="4">
        <f t="shared" si="2"/>
        <v>0.31679359769654447</v>
      </c>
      <c r="W29" s="8">
        <f t="shared" si="3"/>
        <v>738.12283674760135</v>
      </c>
      <c r="X29" s="4">
        <f t="shared" si="4"/>
        <v>-0.19432869990234841</v>
      </c>
      <c r="Y29" s="6">
        <f t="shared" si="5"/>
        <v>-266.41616555215842</v>
      </c>
    </row>
    <row r="30" spans="1:25" x14ac:dyDescent="0.3">
      <c r="A30" t="s">
        <v>109</v>
      </c>
      <c r="B30" t="s">
        <v>110</v>
      </c>
      <c r="C30" t="s">
        <v>111</v>
      </c>
      <c r="D30">
        <v>49.1</v>
      </c>
      <c r="E30">
        <v>6.87</v>
      </c>
      <c r="F30" s="4">
        <v>75.811920033016747</v>
      </c>
      <c r="G30" s="4">
        <v>53.739356147414654</v>
      </c>
      <c r="H30" s="4">
        <v>50.321838732368917</v>
      </c>
      <c r="I30" s="4">
        <v>10.007580495255265</v>
      </c>
      <c r="J30" s="4">
        <v>21.486782324019863</v>
      </c>
      <c r="K30" s="4">
        <v>15.828365832193814</v>
      </c>
      <c r="L30" s="4">
        <v>19.068908327894263</v>
      </c>
      <c r="M30">
        <v>7</v>
      </c>
      <c r="N30">
        <v>3</v>
      </c>
      <c r="O30">
        <v>2</v>
      </c>
      <c r="P30">
        <v>2</v>
      </c>
      <c r="Q30" s="4">
        <v>59.957704970933435</v>
      </c>
      <c r="R30" s="4">
        <v>15.747181409637564</v>
      </c>
      <c r="S30" s="4">
        <v>17.448637080044037</v>
      </c>
      <c r="T30" s="7">
        <f t="shared" si="0"/>
        <v>1.1679701449929689</v>
      </c>
      <c r="U30" s="8">
        <f t="shared" si="1"/>
        <v>1673.4763315167306</v>
      </c>
      <c r="V30" s="7">
        <f t="shared" si="2"/>
        <v>1.0983355307732852</v>
      </c>
      <c r="W30" s="8">
        <f t="shared" si="3"/>
        <v>1645.235724715204</v>
      </c>
      <c r="X30" s="4">
        <f t="shared" si="4"/>
        <v>-0.10251024061571752</v>
      </c>
      <c r="Y30" s="6">
        <f t="shared" si="5"/>
        <v>-28.240606801526393</v>
      </c>
    </row>
    <row r="31" spans="1:25" x14ac:dyDescent="0.3">
      <c r="A31" t="s">
        <v>112</v>
      </c>
      <c r="B31" t="s">
        <v>113</v>
      </c>
      <c r="C31" t="s">
        <v>114</v>
      </c>
      <c r="D31">
        <v>43.8</v>
      </c>
      <c r="E31">
        <v>6.24</v>
      </c>
      <c r="F31" s="4">
        <v>40.017911327185089</v>
      </c>
      <c r="G31" s="4">
        <v>33.909179497613394</v>
      </c>
      <c r="H31" s="4">
        <v>31.618731763245755</v>
      </c>
      <c r="I31" s="4">
        <v>121.88303710847671</v>
      </c>
      <c r="J31" s="4">
        <v>67.285347759417732</v>
      </c>
      <c r="K31" s="4">
        <v>48.242908121504392</v>
      </c>
      <c r="L31" s="4">
        <v>36.749731822340586</v>
      </c>
      <c r="M31">
        <v>7</v>
      </c>
      <c r="N31">
        <v>3</v>
      </c>
      <c r="O31">
        <v>2</v>
      </c>
      <c r="P31">
        <v>2</v>
      </c>
      <c r="Q31" s="4">
        <v>35.181940862681415</v>
      </c>
      <c r="R31" s="4">
        <v>94.584192433947223</v>
      </c>
      <c r="S31" s="4">
        <v>42.496319971922489</v>
      </c>
      <c r="T31" s="5">
        <f t="shared" si="0"/>
        <v>-0.91552780470818096</v>
      </c>
      <c r="U31" s="6">
        <f t="shared" si="1"/>
        <v>-3854.2002477583737</v>
      </c>
      <c r="V31" s="4">
        <f t="shared" si="2"/>
        <v>-0.18832499674046985</v>
      </c>
      <c r="W31" s="6">
        <f t="shared" si="3"/>
        <v>-284.08412414540294</v>
      </c>
      <c r="X31" s="7">
        <f t="shared" si="4"/>
        <v>0.7599602824331777</v>
      </c>
      <c r="Y31" s="8">
        <f t="shared" si="5"/>
        <v>3570.1161236129706</v>
      </c>
    </row>
    <row r="32" spans="1:25" x14ac:dyDescent="0.3">
      <c r="A32" t="s">
        <v>115</v>
      </c>
      <c r="B32" t="s">
        <v>116</v>
      </c>
      <c r="C32" t="s">
        <v>117</v>
      </c>
      <c r="D32">
        <v>49.4</v>
      </c>
      <c r="E32">
        <v>6.77</v>
      </c>
      <c r="F32" s="4">
        <v>6.076772379100813</v>
      </c>
      <c r="G32" s="4">
        <v>5.1705264469806202</v>
      </c>
      <c r="H32" s="4">
        <v>3.9057907605403921</v>
      </c>
      <c r="I32" s="4">
        <v>4.9066746085653818</v>
      </c>
      <c r="J32" s="4">
        <v>14.544693449962821</v>
      </c>
      <c r="K32" s="4">
        <v>3.6507859228743986</v>
      </c>
      <c r="L32" s="4">
        <v>3.3804697971421582</v>
      </c>
      <c r="M32">
        <v>7</v>
      </c>
      <c r="N32">
        <v>3</v>
      </c>
      <c r="O32">
        <v>2</v>
      </c>
      <c r="P32">
        <v>2</v>
      </c>
      <c r="Q32" s="4">
        <v>5.0510298622072751</v>
      </c>
      <c r="R32" s="4">
        <v>9.7256840292641016</v>
      </c>
      <c r="S32" s="4">
        <v>3.5156278600082782</v>
      </c>
      <c r="T32" s="5">
        <f t="shared" si="0"/>
        <v>-0.63270551238795791</v>
      </c>
      <c r="U32" s="6">
        <f t="shared" si="1"/>
        <v>-34.538013584086585</v>
      </c>
      <c r="V32" s="4">
        <f t="shared" si="2"/>
        <v>0.35845998567616483</v>
      </c>
      <c r="W32" s="8">
        <f t="shared" si="3"/>
        <v>6.5766317094216289</v>
      </c>
      <c r="X32" s="7">
        <f t="shared" si="4"/>
        <v>0.9379820098168643</v>
      </c>
      <c r="Y32" s="8">
        <f t="shared" si="5"/>
        <v>41.114645293508211</v>
      </c>
    </row>
    <row r="33" spans="1:25" x14ac:dyDescent="0.3">
      <c r="A33" t="s">
        <v>118</v>
      </c>
      <c r="B33" t="s">
        <v>119</v>
      </c>
      <c r="C33" t="s">
        <v>120</v>
      </c>
      <c r="D33">
        <v>11.2</v>
      </c>
      <c r="E33">
        <v>7.97</v>
      </c>
      <c r="F33" s="4">
        <v>7.0032072579745055</v>
      </c>
      <c r="G33" s="4">
        <v>4.4229364562104418</v>
      </c>
      <c r="H33" s="4">
        <v>6.3833312612767692</v>
      </c>
      <c r="I33" s="4">
        <v>4.1547897653726231</v>
      </c>
      <c r="J33" s="4">
        <v>3.8165471196164891</v>
      </c>
      <c r="K33" s="4">
        <v>3.9854381336799705</v>
      </c>
      <c r="L33" s="4">
        <v>2.6147397551253508</v>
      </c>
      <c r="M33">
        <v>7</v>
      </c>
      <c r="N33">
        <v>3</v>
      </c>
      <c r="O33">
        <v>2</v>
      </c>
      <c r="P33">
        <v>2</v>
      </c>
      <c r="Q33" s="4">
        <v>5.9364916584872391</v>
      </c>
      <c r="R33" s="4">
        <v>3.9856684424945561</v>
      </c>
      <c r="S33" s="4">
        <v>3.3000889444026607</v>
      </c>
      <c r="T33" s="4">
        <f t="shared" si="0"/>
        <v>0.39322550657082211</v>
      </c>
      <c r="U33" s="8">
        <f t="shared" si="1"/>
        <v>9.6781901388957952</v>
      </c>
      <c r="V33" s="7">
        <f t="shared" si="2"/>
        <v>0.57086119364556032</v>
      </c>
      <c r="W33" s="8">
        <f t="shared" si="3"/>
        <v>12.175673085159952</v>
      </c>
      <c r="X33" s="4">
        <f t="shared" si="4"/>
        <v>0.18819718024782128</v>
      </c>
      <c r="Y33" s="9">
        <f t="shared" si="5"/>
        <v>2.4974829462641566</v>
      </c>
    </row>
    <row r="34" spans="1:25" x14ac:dyDescent="0.3">
      <c r="A34" t="s">
        <v>121</v>
      </c>
      <c r="B34" t="s">
        <v>122</v>
      </c>
      <c r="C34" t="s">
        <v>123</v>
      </c>
      <c r="D34">
        <v>11.8</v>
      </c>
      <c r="E34">
        <v>6.52</v>
      </c>
      <c r="F34" s="4">
        <v>132.3186255869428</v>
      </c>
      <c r="G34" s="4">
        <v>64.080409041375901</v>
      </c>
      <c r="H34" s="4">
        <v>63.467461273794115</v>
      </c>
      <c r="I34" s="4">
        <v>137.58802331111502</v>
      </c>
      <c r="J34" s="4">
        <v>112.40597482820849</v>
      </c>
      <c r="K34" s="4">
        <v>30.235124514626165</v>
      </c>
      <c r="L34" s="4">
        <v>32.899309814945397</v>
      </c>
      <c r="M34">
        <v>7</v>
      </c>
      <c r="N34">
        <v>3</v>
      </c>
      <c r="O34">
        <v>2</v>
      </c>
      <c r="P34">
        <v>2</v>
      </c>
      <c r="Q34" s="4">
        <v>86.622165300704282</v>
      </c>
      <c r="R34" s="4">
        <v>124.99699906966175</v>
      </c>
      <c r="S34" s="4">
        <v>31.567217164785781</v>
      </c>
      <c r="T34" s="4">
        <f t="shared" si="0"/>
        <v>-0.36267824686988764</v>
      </c>
      <c r="U34" s="6">
        <f t="shared" si="1"/>
        <v>-4060.4251275192423</v>
      </c>
      <c r="V34" s="7">
        <f t="shared" si="2"/>
        <v>0.9316394922698561</v>
      </c>
      <c r="W34" s="8">
        <f t="shared" si="3"/>
        <v>3253.4551609268956</v>
      </c>
      <c r="X34" s="7">
        <f t="shared" si="4"/>
        <v>1.1935010968913773</v>
      </c>
      <c r="Y34" s="8">
        <f t="shared" si="5"/>
        <v>7313.8802884461375</v>
      </c>
    </row>
    <row r="35" spans="1:25" x14ac:dyDescent="0.3">
      <c r="A35" t="s">
        <v>124</v>
      </c>
      <c r="B35" t="s">
        <v>125</v>
      </c>
      <c r="C35" t="s">
        <v>126</v>
      </c>
      <c r="D35">
        <v>11.8</v>
      </c>
      <c r="E35">
        <v>5.34</v>
      </c>
      <c r="F35" s="4">
        <v>4.4094806999966254</v>
      </c>
      <c r="G35" s="4">
        <v>2.969492133610502</v>
      </c>
      <c r="H35" s="4">
        <v>2.3285782291673307</v>
      </c>
      <c r="I35" s="4">
        <v>5.1466551354746102</v>
      </c>
      <c r="J35" s="4">
        <v>6.102990858434703</v>
      </c>
      <c r="K35" s="4">
        <v>4.7432487586029151</v>
      </c>
      <c r="L35" s="4">
        <v>3.6762476289059314</v>
      </c>
      <c r="M35">
        <v>7</v>
      </c>
      <c r="N35">
        <v>3</v>
      </c>
      <c r="O35">
        <v>2</v>
      </c>
      <c r="P35">
        <v>2</v>
      </c>
      <c r="Q35" s="4">
        <v>3.2358503542581527</v>
      </c>
      <c r="R35" s="4">
        <v>5.6248229969546566</v>
      </c>
      <c r="S35" s="4">
        <v>4.2097481937544234</v>
      </c>
      <c r="T35" s="5">
        <f t="shared" si="0"/>
        <v>-0.53923049592376904</v>
      </c>
      <c r="U35" s="6">
        <f t="shared" si="1"/>
        <v>-10.583953115958677</v>
      </c>
      <c r="V35" s="4">
        <f t="shared" si="2"/>
        <v>-0.26160363957743316</v>
      </c>
      <c r="W35" s="9">
        <f t="shared" si="3"/>
        <v>-3.625626169833009</v>
      </c>
      <c r="X35" s="4">
        <f t="shared" si="4"/>
        <v>0.28777559809360737</v>
      </c>
      <c r="Y35" s="8">
        <f t="shared" si="5"/>
        <v>6.958326946125668</v>
      </c>
    </row>
    <row r="36" spans="1:25" x14ac:dyDescent="0.3">
      <c r="A36" t="s">
        <v>127</v>
      </c>
      <c r="B36" t="s">
        <v>128</v>
      </c>
      <c r="C36" t="s">
        <v>129</v>
      </c>
      <c r="D36">
        <v>13.3</v>
      </c>
      <c r="E36">
        <v>4.6100000000000003</v>
      </c>
      <c r="F36" s="4">
        <v>3.4830458211229329</v>
      </c>
      <c r="G36" s="4">
        <v>2.9486243041402949</v>
      </c>
      <c r="H36" s="4">
        <v>3.9802718963249157</v>
      </c>
      <c r="I36" s="4">
        <v>0.71303858756785832</v>
      </c>
      <c r="J36" s="4">
        <v>1.1410440363143066</v>
      </c>
      <c r="K36" s="4">
        <v>1.2694752423521216</v>
      </c>
      <c r="L36" s="4">
        <v>1.8054661184862295</v>
      </c>
      <c r="M36">
        <v>7</v>
      </c>
      <c r="N36">
        <v>3</v>
      </c>
      <c r="O36">
        <v>2</v>
      </c>
      <c r="P36">
        <v>2</v>
      </c>
      <c r="Q36" s="4">
        <v>3.4706473405293807</v>
      </c>
      <c r="R36" s="4">
        <v>0.92704131194108252</v>
      </c>
      <c r="S36" s="4">
        <v>1.5374706804191756</v>
      </c>
      <c r="T36" s="7">
        <f t="shared" si="0"/>
        <v>1.1567922286446506</v>
      </c>
      <c r="U36" s="8">
        <f t="shared" si="1"/>
        <v>5.5929936841391097</v>
      </c>
      <c r="V36" s="7">
        <f t="shared" si="2"/>
        <v>0.77201721366145215</v>
      </c>
      <c r="W36" s="8">
        <f t="shared" si="3"/>
        <v>4.8407884345875303</v>
      </c>
      <c r="X36" s="5">
        <f t="shared" si="4"/>
        <v>-0.49537544988246224</v>
      </c>
      <c r="Y36" s="9">
        <f t="shared" si="5"/>
        <v>-0.75220524955157952</v>
      </c>
    </row>
    <row r="37" spans="1:25" x14ac:dyDescent="0.3">
      <c r="A37" t="s">
        <v>130</v>
      </c>
      <c r="B37" t="s">
        <v>131</v>
      </c>
      <c r="C37" t="s">
        <v>132</v>
      </c>
      <c r="D37">
        <v>12.5</v>
      </c>
      <c r="E37">
        <v>4.96</v>
      </c>
      <c r="F37" s="4">
        <v>6.1138879948294527</v>
      </c>
      <c r="G37" s="4">
        <v>6.6448385990507672</v>
      </c>
      <c r="H37" s="4">
        <v>4.5826753225501387</v>
      </c>
      <c r="I37" s="4">
        <v>12.231291762368468</v>
      </c>
      <c r="J37" s="4">
        <v>7.2701688918866108</v>
      </c>
      <c r="K37" s="4">
        <v>10.977238267837459</v>
      </c>
      <c r="L37" s="4">
        <v>11.311776251762842</v>
      </c>
      <c r="M37">
        <v>7</v>
      </c>
      <c r="N37">
        <v>3</v>
      </c>
      <c r="O37">
        <v>2</v>
      </c>
      <c r="P37">
        <v>2</v>
      </c>
      <c r="Q37" s="4">
        <v>5.7804673054767859</v>
      </c>
      <c r="R37" s="4">
        <v>9.7507303271275383</v>
      </c>
      <c r="S37" s="4">
        <v>11.14450725980015</v>
      </c>
      <c r="T37" s="5">
        <f t="shared" si="0"/>
        <v>-0.51126295802405608</v>
      </c>
      <c r="U37" s="6">
        <f t="shared" si="1"/>
        <v>-30.831469821339329</v>
      </c>
      <c r="V37" s="5">
        <f t="shared" si="2"/>
        <v>-0.63386091762030305</v>
      </c>
      <c r="W37" s="6">
        <f t="shared" si="3"/>
        <v>-45.393119897026104</v>
      </c>
      <c r="X37" s="4">
        <f t="shared" si="4"/>
        <v>-0.133406181851177</v>
      </c>
      <c r="Y37" s="6">
        <f t="shared" si="5"/>
        <v>-14.561650075686771</v>
      </c>
    </row>
    <row r="38" spans="1:25" x14ac:dyDescent="0.3">
      <c r="A38" t="s">
        <v>133</v>
      </c>
      <c r="B38" t="s">
        <v>134</v>
      </c>
      <c r="C38" t="s">
        <v>135</v>
      </c>
      <c r="D38">
        <v>11.3</v>
      </c>
      <c r="E38">
        <v>7.24</v>
      </c>
      <c r="F38" s="4">
        <v>21.750478574154009</v>
      </c>
      <c r="G38" s="4">
        <v>8.0982829216507071</v>
      </c>
      <c r="H38" s="4">
        <v>8.7119094904440999</v>
      </c>
      <c r="I38" s="4">
        <v>51.096226074642516</v>
      </c>
      <c r="J38" s="4">
        <v>38.230806189008902</v>
      </c>
      <c r="K38" s="4">
        <v>13.78170736247711</v>
      </c>
      <c r="L38" s="4">
        <v>15.98421636251588</v>
      </c>
      <c r="M38">
        <v>7</v>
      </c>
      <c r="N38">
        <v>3</v>
      </c>
      <c r="O38">
        <v>2</v>
      </c>
      <c r="P38">
        <v>2</v>
      </c>
      <c r="Q38" s="4">
        <v>12.853556995416271</v>
      </c>
      <c r="R38" s="4">
        <v>44.663516131825709</v>
      </c>
      <c r="S38" s="4">
        <v>14.882961862496495</v>
      </c>
      <c r="T38" s="5">
        <f t="shared" si="0"/>
        <v>-1.1061049322185761</v>
      </c>
      <c r="U38" s="6">
        <f t="shared" si="1"/>
        <v>-914.80787291172044</v>
      </c>
      <c r="V38" s="4">
        <f t="shared" si="2"/>
        <v>-0.1463345041586766</v>
      </c>
      <c r="W38" s="6">
        <f t="shared" si="3"/>
        <v>-28.144313183055292</v>
      </c>
      <c r="X38" s="7">
        <f t="shared" si="4"/>
        <v>1.0002456995750046</v>
      </c>
      <c r="Y38" s="8">
        <f t="shared" si="5"/>
        <v>886.66355972866518</v>
      </c>
    </row>
    <row r="39" spans="1:25" x14ac:dyDescent="0.3">
      <c r="A39" t="s">
        <v>136</v>
      </c>
      <c r="B39" t="s">
        <v>137</v>
      </c>
      <c r="C39" t="s">
        <v>138</v>
      </c>
      <c r="D39">
        <v>23.1</v>
      </c>
      <c r="E39">
        <v>8.84</v>
      </c>
      <c r="F39" s="4">
        <v>18.267432753031077</v>
      </c>
      <c r="G39" s="4">
        <v>5.8972486082805897</v>
      </c>
      <c r="H39" s="4">
        <v>6.3088501254922456</v>
      </c>
      <c r="I39" s="4">
        <v>42.903185310771974</v>
      </c>
      <c r="J39" s="4">
        <v>19.882632617998386</v>
      </c>
      <c r="K39" s="4">
        <v>10.08666833794681</v>
      </c>
      <c r="L39" s="4">
        <v>7.0131738314257746</v>
      </c>
      <c r="M39">
        <v>7</v>
      </c>
      <c r="N39">
        <v>3</v>
      </c>
      <c r="O39">
        <v>2</v>
      </c>
      <c r="P39">
        <v>2</v>
      </c>
      <c r="Q39" s="4">
        <v>10.157843828934636</v>
      </c>
      <c r="R39" s="4">
        <v>31.392908964385178</v>
      </c>
      <c r="S39" s="4">
        <v>8.549921084686293</v>
      </c>
      <c r="T39" s="5">
        <f t="shared" si="0"/>
        <v>-1.0221266142193475</v>
      </c>
      <c r="U39" s="6">
        <f t="shared" si="1"/>
        <v>-441.1664709965749</v>
      </c>
      <c r="V39" s="4">
        <f t="shared" si="2"/>
        <v>0.17189896833454771</v>
      </c>
      <c r="W39" s="8">
        <f t="shared" si="3"/>
        <v>15.040320349331116</v>
      </c>
      <c r="X39" s="7">
        <f t="shared" si="4"/>
        <v>1.1437841460725391</v>
      </c>
      <c r="Y39" s="8">
        <f t="shared" si="5"/>
        <v>456.20679134590608</v>
      </c>
    </row>
    <row r="40" spans="1:25" x14ac:dyDescent="0.3">
      <c r="A40" t="s">
        <v>139</v>
      </c>
      <c r="B40" t="s">
        <v>140</v>
      </c>
      <c r="C40" t="s">
        <v>141</v>
      </c>
      <c r="D40">
        <v>12.4</v>
      </c>
      <c r="E40">
        <v>5.29</v>
      </c>
      <c r="F40" s="4">
        <v>2.6308421737065193</v>
      </c>
      <c r="G40" s="4">
        <v>2.9486243041402949</v>
      </c>
      <c r="H40" s="4">
        <v>2.3285782291673307</v>
      </c>
      <c r="I40" s="4">
        <v>3.3640586665549641</v>
      </c>
      <c r="J40" s="4">
        <v>3.8165471196164891</v>
      </c>
      <c r="K40" s="4">
        <v>2.9621088988216169</v>
      </c>
      <c r="L40" s="4">
        <v>2.592967957814194</v>
      </c>
      <c r="M40">
        <v>7</v>
      </c>
      <c r="N40">
        <v>3</v>
      </c>
      <c r="O40">
        <v>2</v>
      </c>
      <c r="P40">
        <v>2</v>
      </c>
      <c r="Q40" s="4">
        <v>2.6360149023380486</v>
      </c>
      <c r="R40" s="4">
        <v>3.5903028930857266</v>
      </c>
      <c r="S40" s="4">
        <v>2.7775384283179054</v>
      </c>
      <c r="T40" s="4">
        <f t="shared" si="0"/>
        <v>-0.30653365989415493</v>
      </c>
      <c r="U40" s="9">
        <f t="shared" si="1"/>
        <v>-2.9708501493757331</v>
      </c>
      <c r="V40" s="4">
        <f t="shared" si="2"/>
        <v>-5.2284892134870163E-2</v>
      </c>
      <c r="W40" s="9">
        <f t="shared" si="3"/>
        <v>-0.38307257771721426</v>
      </c>
      <c r="X40" s="4">
        <f t="shared" si="4"/>
        <v>0.25527158223492524</v>
      </c>
      <c r="Y40" s="9">
        <f t="shared" si="5"/>
        <v>2.5877775716585192</v>
      </c>
    </row>
    <row r="41" spans="1:25" x14ac:dyDescent="0.3">
      <c r="A41" t="s">
        <v>142</v>
      </c>
      <c r="B41" t="s">
        <v>143</v>
      </c>
      <c r="C41" t="s">
        <v>144</v>
      </c>
      <c r="D41">
        <v>106.4</v>
      </c>
      <c r="E41">
        <v>6.86</v>
      </c>
      <c r="F41" s="4">
        <v>6.9660916422458659</v>
      </c>
      <c r="G41" s="4">
        <v>2.9486243041402949</v>
      </c>
      <c r="H41" s="4">
        <v>1.5027313955885384</v>
      </c>
      <c r="I41" s="4">
        <v>4.472462803531652</v>
      </c>
      <c r="J41" s="4">
        <v>10.69330100082953</v>
      </c>
      <c r="K41" s="4">
        <v>6.3224957125463463</v>
      </c>
      <c r="L41" s="4">
        <v>4.8030708946199834</v>
      </c>
      <c r="M41">
        <v>7</v>
      </c>
      <c r="N41">
        <v>3</v>
      </c>
      <c r="O41">
        <v>2</v>
      </c>
      <c r="P41">
        <v>2</v>
      </c>
      <c r="Q41" s="4">
        <v>3.8058157806582327</v>
      </c>
      <c r="R41" s="4">
        <v>7.5828819021805911</v>
      </c>
      <c r="S41" s="4">
        <v>5.5627833035831653</v>
      </c>
      <c r="T41" s="5">
        <f t="shared" si="0"/>
        <v>-0.66330079640517092</v>
      </c>
      <c r="U41" s="6">
        <f t="shared" si="1"/>
        <v>-21.507932093055356</v>
      </c>
      <c r="V41" s="4">
        <f t="shared" si="2"/>
        <v>-0.3750758266260466</v>
      </c>
      <c r="W41" s="6">
        <f t="shared" si="3"/>
        <v>-8.2301621631581998</v>
      </c>
      <c r="X41" s="4">
        <f t="shared" si="4"/>
        <v>0.30734064301465819</v>
      </c>
      <c r="Y41" s="8">
        <f t="shared" si="5"/>
        <v>13.277769929897152</v>
      </c>
    </row>
    <row r="42" spans="1:25" x14ac:dyDescent="0.3">
      <c r="A42" t="s">
        <v>145</v>
      </c>
      <c r="B42" t="s">
        <v>146</v>
      </c>
      <c r="C42" t="s">
        <v>147</v>
      </c>
      <c r="D42">
        <v>71.900000000000006</v>
      </c>
      <c r="E42">
        <v>6.81</v>
      </c>
      <c r="F42" s="4">
        <v>5.2245687316843998</v>
      </c>
      <c r="G42" s="4">
        <v>2.9486243041402949</v>
      </c>
      <c r="H42" s="4">
        <v>1.5772125313730614</v>
      </c>
      <c r="I42" s="4">
        <v>1.1860966482264887</v>
      </c>
      <c r="J42" s="4">
        <v>1.530103380798276</v>
      </c>
      <c r="K42" s="4">
        <v>1.8696460630931007</v>
      </c>
      <c r="L42" s="4">
        <v>4.824842691931142</v>
      </c>
      <c r="M42">
        <v>7</v>
      </c>
      <c r="N42">
        <v>3</v>
      </c>
      <c r="O42">
        <v>2</v>
      </c>
      <c r="P42">
        <v>2</v>
      </c>
      <c r="Q42" s="4">
        <v>3.2501351890659187</v>
      </c>
      <c r="R42" s="4">
        <v>1.3581000145123823</v>
      </c>
      <c r="S42" s="4">
        <v>3.3472443775121214</v>
      </c>
      <c r="T42" s="7">
        <f t="shared" si="0"/>
        <v>0.82115390858711745</v>
      </c>
      <c r="U42" s="9">
        <f t="shared" si="1"/>
        <v>4.3594715488930111</v>
      </c>
      <c r="V42" s="4">
        <f t="shared" si="2"/>
        <v>-2.9438715012897708E-2</v>
      </c>
      <c r="W42" s="9">
        <f t="shared" si="3"/>
        <v>-0.32033308779097713</v>
      </c>
      <c r="X42" s="5">
        <f t="shared" si="4"/>
        <v>-0.84548300709776414</v>
      </c>
      <c r="Y42" s="6">
        <f t="shared" si="5"/>
        <v>-4.6798046366839881</v>
      </c>
    </row>
    <row r="43" spans="1:25" x14ac:dyDescent="0.3">
      <c r="A43" t="s">
        <v>148</v>
      </c>
      <c r="B43" t="s">
        <v>149</v>
      </c>
      <c r="C43" t="s">
        <v>150</v>
      </c>
      <c r="D43">
        <v>23.5</v>
      </c>
      <c r="E43">
        <v>5.0199999999999996</v>
      </c>
      <c r="F43" s="4">
        <v>19.11963640044749</v>
      </c>
      <c r="G43" s="4">
        <v>22.093814451582006</v>
      </c>
      <c r="H43" s="4">
        <v>21.85753203186929</v>
      </c>
      <c r="I43" s="4">
        <v>7.3246171538030849</v>
      </c>
      <c r="J43" s="4">
        <v>1.530103380798276</v>
      </c>
      <c r="K43" s="4">
        <v>8.4382877831332159</v>
      </c>
      <c r="L43" s="4">
        <v>11.88156011797923</v>
      </c>
      <c r="M43">
        <v>7</v>
      </c>
      <c r="N43">
        <v>3</v>
      </c>
      <c r="O43">
        <v>2</v>
      </c>
      <c r="P43">
        <v>2</v>
      </c>
      <c r="Q43" s="4">
        <v>21.023660961299594</v>
      </c>
      <c r="R43" s="4">
        <v>4.4273602673006804</v>
      </c>
      <c r="S43" s="4">
        <v>10.159923950556223</v>
      </c>
      <c r="T43" s="7">
        <f t="shared" si="0"/>
        <v>1.3041756199039292</v>
      </c>
      <c r="U43" s="8">
        <f t="shared" si="1"/>
        <v>211.19640063959991</v>
      </c>
      <c r="V43" s="7">
        <f t="shared" si="2"/>
        <v>0.69675998070465861</v>
      </c>
      <c r="W43" s="8">
        <f t="shared" si="3"/>
        <v>169.3851327672933</v>
      </c>
      <c r="X43" s="5">
        <f t="shared" si="4"/>
        <v>-0.78596722976550659</v>
      </c>
      <c r="Y43" s="6">
        <f t="shared" si="5"/>
        <v>-41.811267872306615</v>
      </c>
    </row>
    <row r="44" spans="1:25" x14ac:dyDescent="0.3">
      <c r="A44" t="s">
        <v>151</v>
      </c>
      <c r="B44" t="s">
        <v>152</v>
      </c>
      <c r="C44" t="s">
        <v>153</v>
      </c>
      <c r="D44">
        <v>23.6</v>
      </c>
      <c r="E44">
        <v>5.1100000000000003</v>
      </c>
      <c r="F44" s="4">
        <v>22.676913453027701</v>
      </c>
      <c r="G44" s="4">
        <v>13.995531529931297</v>
      </c>
      <c r="H44" s="4">
        <v>12.543219115199969</v>
      </c>
      <c r="I44" s="4">
        <v>3.4029049221798644</v>
      </c>
      <c r="J44" s="4">
        <v>4.6077328071532282</v>
      </c>
      <c r="K44" s="4">
        <v>5.3876726809997955</v>
      </c>
      <c r="L44" s="4">
        <v>6.3345309786535973</v>
      </c>
      <c r="M44">
        <v>7</v>
      </c>
      <c r="N44">
        <v>3</v>
      </c>
      <c r="O44">
        <v>2</v>
      </c>
      <c r="P44">
        <v>2</v>
      </c>
      <c r="Q44" s="4">
        <v>16.405221366052988</v>
      </c>
      <c r="R44" s="4">
        <v>4.0053188646665463</v>
      </c>
      <c r="S44" s="4">
        <v>5.8611018298266959</v>
      </c>
      <c r="T44" s="7">
        <f t="shared" si="0"/>
        <v>1.2150489268014155</v>
      </c>
      <c r="U44" s="8">
        <f t="shared" si="1"/>
        <v>126.54435443077388</v>
      </c>
      <c r="V44" s="7">
        <f t="shared" si="2"/>
        <v>0.94709121424927922</v>
      </c>
      <c r="W44" s="8">
        <f t="shared" si="3"/>
        <v>117.38938670480182</v>
      </c>
      <c r="X44" s="4">
        <f t="shared" si="4"/>
        <v>-0.37618160072901008</v>
      </c>
      <c r="Y44" s="6">
        <f t="shared" si="5"/>
        <v>-9.1549677259720674</v>
      </c>
    </row>
    <row r="45" spans="1:25" x14ac:dyDescent="0.3">
      <c r="A45" t="s">
        <v>154</v>
      </c>
      <c r="B45" t="s">
        <v>155</v>
      </c>
      <c r="C45" t="s">
        <v>156</v>
      </c>
      <c r="D45">
        <v>21</v>
      </c>
      <c r="E45">
        <v>7.8</v>
      </c>
      <c r="F45" s="4">
        <v>6.9660916422458659</v>
      </c>
      <c r="G45" s="4">
        <v>4.4229364562104418</v>
      </c>
      <c r="H45" s="4">
        <v>2.4030593649518539</v>
      </c>
      <c r="I45" s="4">
        <v>2.2556545295782762</v>
      </c>
      <c r="J45" s="4">
        <v>4.2099621302900587</v>
      </c>
      <c r="K45" s="4">
        <v>0.46741151577327517</v>
      </c>
      <c r="L45" s="4">
        <v>0.38286502100840336</v>
      </c>
      <c r="M45">
        <v>7</v>
      </c>
      <c r="N45">
        <v>3</v>
      </c>
      <c r="O45">
        <v>2</v>
      </c>
      <c r="P45">
        <v>2</v>
      </c>
      <c r="Q45" s="4">
        <v>4.5973624878027204</v>
      </c>
      <c r="R45" s="4">
        <v>3.2328083299341674</v>
      </c>
      <c r="S45" s="4">
        <v>0.42513826839083924</v>
      </c>
      <c r="T45" s="4">
        <f t="shared" si="0"/>
        <v>0.3485375197122309</v>
      </c>
      <c r="U45" s="8">
        <f t="shared" si="1"/>
        <v>5.3423460730819388</v>
      </c>
      <c r="V45" s="7">
        <f t="shared" si="2"/>
        <v>1.6614130776453746</v>
      </c>
      <c r="W45" s="8">
        <f t="shared" si="3"/>
        <v>10.477499648502629</v>
      </c>
      <c r="X45" s="7">
        <f t="shared" si="4"/>
        <v>1.5351071898255568</v>
      </c>
      <c r="Y45" s="8">
        <f t="shared" si="5"/>
        <v>5.1351535754206896</v>
      </c>
    </row>
    <row r="46" spans="1:25" x14ac:dyDescent="0.3">
      <c r="A46" t="s">
        <v>157</v>
      </c>
      <c r="B46" t="s">
        <v>158</v>
      </c>
      <c r="C46" t="s">
        <v>159</v>
      </c>
      <c r="D46">
        <v>46.7</v>
      </c>
      <c r="E46">
        <v>5.59</v>
      </c>
      <c r="F46" s="4">
        <v>107.08510119166587</v>
      </c>
      <c r="G46" s="4">
        <v>112.08945921627162</v>
      </c>
      <c r="H46" s="4">
        <v>129.03350302945296</v>
      </c>
      <c r="I46" s="4">
        <v>105.14733928011151</v>
      </c>
      <c r="J46" s="4">
        <v>105.57277760889144</v>
      </c>
      <c r="K46" s="4">
        <v>122.43674670590892</v>
      </c>
      <c r="L46" s="4">
        <v>105.09777581542326</v>
      </c>
      <c r="M46">
        <v>7</v>
      </c>
      <c r="N46">
        <v>3</v>
      </c>
      <c r="O46">
        <v>2</v>
      </c>
      <c r="P46">
        <v>2</v>
      </c>
      <c r="Q46" s="4">
        <v>116.06935447913015</v>
      </c>
      <c r="R46" s="4">
        <v>105.36005844450148</v>
      </c>
      <c r="S46" s="4">
        <v>113.76726126066609</v>
      </c>
      <c r="T46" s="4">
        <f t="shared" si="0"/>
        <v>9.6728757875740631E-2</v>
      </c>
      <c r="U46" s="8">
        <f t="shared" si="1"/>
        <v>1185.6765668866021</v>
      </c>
      <c r="V46" s="4">
        <f t="shared" si="2"/>
        <v>2.0032432265451757E-2</v>
      </c>
      <c r="W46" s="8">
        <f t="shared" si="3"/>
        <v>264.55265722465811</v>
      </c>
      <c r="X46" s="4">
        <f t="shared" si="4"/>
        <v>-7.6733497470569845E-2</v>
      </c>
      <c r="Y46" s="6">
        <f t="shared" si="5"/>
        <v>-921.12390966194414</v>
      </c>
    </row>
    <row r="47" spans="1:25" x14ac:dyDescent="0.3">
      <c r="A47" t="s">
        <v>160</v>
      </c>
      <c r="B47" t="s">
        <v>161</v>
      </c>
      <c r="C47" t="s">
        <v>162</v>
      </c>
      <c r="D47">
        <v>47.6</v>
      </c>
      <c r="E47">
        <v>5.52</v>
      </c>
      <c r="F47" s="4">
        <v>20.008955663592545</v>
      </c>
      <c r="G47" s="4">
        <v>15.490711511471652</v>
      </c>
      <c r="H47" s="4">
        <v>18.026222407113423</v>
      </c>
      <c r="I47" s="4">
        <v>7.3634634094279861</v>
      </c>
      <c r="J47" s="4">
        <v>17.972181225095341</v>
      </c>
      <c r="K47" s="4">
        <v>20.438855285829028</v>
      </c>
      <c r="L47" s="4">
        <v>17.176355020163406</v>
      </c>
      <c r="M47">
        <v>7</v>
      </c>
      <c r="N47">
        <v>3</v>
      </c>
      <c r="O47">
        <v>2</v>
      </c>
      <c r="P47">
        <v>2</v>
      </c>
      <c r="Q47" s="4">
        <v>17.841963194059208</v>
      </c>
      <c r="R47" s="4">
        <v>12.667822317261663</v>
      </c>
      <c r="S47" s="4">
        <v>18.807605152996217</v>
      </c>
      <c r="T47" s="4">
        <f t="shared" si="0"/>
        <v>0.33917910533180529</v>
      </c>
      <c r="U47" s="8">
        <f t="shared" si="1"/>
        <v>78.930964178225395</v>
      </c>
      <c r="V47" s="4">
        <f t="shared" si="2"/>
        <v>-5.269595263948549E-2</v>
      </c>
      <c r="W47" s="6">
        <f t="shared" si="3"/>
        <v>-17.695180486423208</v>
      </c>
      <c r="X47" s="4">
        <f t="shared" si="4"/>
        <v>-0.39013181578145223</v>
      </c>
      <c r="Y47" s="6">
        <f t="shared" si="5"/>
        <v>-96.626144664648606</v>
      </c>
    </row>
    <row r="48" spans="1:25" x14ac:dyDescent="0.3">
      <c r="A48" t="s">
        <v>163</v>
      </c>
      <c r="B48" t="s">
        <v>164</v>
      </c>
      <c r="C48" t="s">
        <v>165</v>
      </c>
      <c r="D48">
        <v>52.6</v>
      </c>
      <c r="E48">
        <v>6.71</v>
      </c>
      <c r="F48" s="4">
        <v>9.5969338159523865</v>
      </c>
      <c r="G48" s="4">
        <v>11.794497216561179</v>
      </c>
      <c r="H48" s="4">
        <v>8.5629472188750526</v>
      </c>
      <c r="I48" s="4">
        <v>16.340332278956364</v>
      </c>
      <c r="J48" s="4">
        <v>4.9750138206891972</v>
      </c>
      <c r="K48" s="4">
        <v>22.731659763039502</v>
      </c>
      <c r="L48" s="4">
        <v>17.580991838482966</v>
      </c>
      <c r="M48">
        <v>7</v>
      </c>
      <c r="N48">
        <v>3</v>
      </c>
      <c r="O48">
        <v>2</v>
      </c>
      <c r="P48">
        <v>2</v>
      </c>
      <c r="Q48" s="4">
        <v>9.9847927504628728</v>
      </c>
      <c r="R48" s="4">
        <v>10.65767304982278</v>
      </c>
      <c r="S48" s="4">
        <v>20.156325800761234</v>
      </c>
      <c r="T48" s="4">
        <f t="shared" si="0"/>
        <v>-6.5193790884284314E-2</v>
      </c>
      <c r="U48" s="6">
        <f t="shared" si="1"/>
        <v>-6.9449542836114242</v>
      </c>
      <c r="V48" s="5">
        <f t="shared" si="2"/>
        <v>-0.6749273775631176</v>
      </c>
      <c r="W48" s="6">
        <f t="shared" si="3"/>
        <v>-153.29069175836852</v>
      </c>
      <c r="X48" s="5">
        <f t="shared" si="4"/>
        <v>-0.61651542190269326</v>
      </c>
      <c r="Y48" s="6">
        <f t="shared" si="5"/>
        <v>-146.3457374747571</v>
      </c>
    </row>
    <row r="49" spans="1:25" x14ac:dyDescent="0.3">
      <c r="A49" t="s">
        <v>166</v>
      </c>
      <c r="B49" t="s">
        <v>167</v>
      </c>
      <c r="C49" t="s">
        <v>168</v>
      </c>
      <c r="D49">
        <v>77</v>
      </c>
      <c r="E49">
        <v>7.12</v>
      </c>
      <c r="F49" s="4">
        <v>55.543155059323723</v>
      </c>
      <c r="G49" s="4">
        <v>57.539909589676164</v>
      </c>
      <c r="H49" s="4">
        <v>60.98992077305774</v>
      </c>
      <c r="I49" s="4">
        <v>174.40534035825493</v>
      </c>
      <c r="J49" s="4">
        <v>113.18409351717642</v>
      </c>
      <c r="K49" s="4">
        <v>134.79684691862457</v>
      </c>
      <c r="L49" s="4">
        <v>150.914664688691</v>
      </c>
      <c r="M49">
        <v>7</v>
      </c>
      <c r="N49">
        <v>3</v>
      </c>
      <c r="O49">
        <v>2</v>
      </c>
      <c r="P49">
        <v>2</v>
      </c>
      <c r="Q49" s="4">
        <v>58.024328474019207</v>
      </c>
      <c r="R49" s="4">
        <v>143.79471693771569</v>
      </c>
      <c r="S49" s="4">
        <v>142.85575580365779</v>
      </c>
      <c r="T49" s="5">
        <f t="shared" si="0"/>
        <v>-0.84997318552086776</v>
      </c>
      <c r="U49" s="6">
        <f t="shared" si="1"/>
        <v>-8655.0489621684519</v>
      </c>
      <c r="V49" s="5">
        <f t="shared" si="2"/>
        <v>-0.8445976875674337</v>
      </c>
      <c r="W49" s="6">
        <f t="shared" si="3"/>
        <v>-8520.4721356867158</v>
      </c>
      <c r="X49" s="4">
        <f t="shared" si="4"/>
        <v>6.5512617165998542E-3</v>
      </c>
      <c r="Y49" s="8">
        <f t="shared" si="5"/>
        <v>134.57682648173736</v>
      </c>
    </row>
    <row r="50" spans="1:25" x14ac:dyDescent="0.3">
      <c r="A50" t="s">
        <v>169</v>
      </c>
      <c r="B50" t="s">
        <v>170</v>
      </c>
      <c r="C50" t="s">
        <v>171</v>
      </c>
      <c r="D50">
        <v>15.9</v>
      </c>
      <c r="E50">
        <v>5.76</v>
      </c>
      <c r="F50" s="4">
        <v>8.6704989370786922</v>
      </c>
      <c r="G50" s="4">
        <v>8.8250050829506765</v>
      </c>
      <c r="H50" s="4">
        <v>15.995568721084185</v>
      </c>
      <c r="I50" s="4">
        <v>0.35651929378392916</v>
      </c>
      <c r="J50" s="4">
        <v>1.1497553686935071</v>
      </c>
      <c r="K50" s="4">
        <v>8.5516744856592801</v>
      </c>
      <c r="L50" s="4">
        <v>8.5446339154593876</v>
      </c>
      <c r="M50">
        <v>7</v>
      </c>
      <c r="N50">
        <v>3</v>
      </c>
      <c r="O50">
        <v>2</v>
      </c>
      <c r="P50">
        <v>2</v>
      </c>
      <c r="Q50" s="4">
        <v>11.163690913704519</v>
      </c>
      <c r="R50" s="4">
        <v>0.75313733123871818</v>
      </c>
      <c r="S50" s="4">
        <v>8.5481542005593347</v>
      </c>
      <c r="T50" s="7">
        <f t="shared" si="0"/>
        <v>1.7472020857367636</v>
      </c>
      <c r="U50" s="8">
        <f t="shared" si="1"/>
        <v>62.03038948851173</v>
      </c>
      <c r="V50" s="4">
        <f t="shared" si="2"/>
        <v>0.26537715753991331</v>
      </c>
      <c r="W50" s="8">
        <f t="shared" si="3"/>
        <v>25.778527290094317</v>
      </c>
      <c r="X50" s="5">
        <f t="shared" si="4"/>
        <v>-1.6761149443971346</v>
      </c>
      <c r="Y50" s="6">
        <f t="shared" si="5"/>
        <v>-36.251862198417413</v>
      </c>
    </row>
    <row r="51" spans="1:25" x14ac:dyDescent="0.3">
      <c r="A51" t="s">
        <v>172</v>
      </c>
      <c r="B51" t="s">
        <v>173</v>
      </c>
      <c r="C51" t="s">
        <v>174</v>
      </c>
      <c r="D51">
        <v>16</v>
      </c>
      <c r="E51">
        <v>8.0500000000000007</v>
      </c>
      <c r="F51" s="4">
        <v>15.710821810781837</v>
      </c>
      <c r="G51" s="4">
        <v>22.114682281052211</v>
      </c>
      <c r="H51" s="4">
        <v>37.10173505515921</v>
      </c>
      <c r="I51" s="4">
        <v>0</v>
      </c>
      <c r="J51" s="4">
        <v>0</v>
      </c>
      <c r="K51" s="4">
        <v>7.7689833615220723</v>
      </c>
      <c r="L51" s="4">
        <v>4.8901580838646135</v>
      </c>
      <c r="M51">
        <v>5</v>
      </c>
      <c r="N51">
        <v>3</v>
      </c>
      <c r="O51">
        <v>0</v>
      </c>
      <c r="P51">
        <v>2</v>
      </c>
      <c r="Q51" s="4">
        <v>24.975746382331085</v>
      </c>
      <c r="R51" s="4">
        <v>0</v>
      </c>
      <c r="S51" s="4">
        <v>6.3295707226933429</v>
      </c>
      <c r="T51" s="7">
        <f t="shared" si="0"/>
        <v>2</v>
      </c>
      <c r="U51" s="8">
        <f t="shared" si="1"/>
        <v>311.89395367726212</v>
      </c>
      <c r="V51" s="7">
        <f t="shared" si="2"/>
        <v>1.1912465602621272</v>
      </c>
      <c r="W51" s="8">
        <f t="shared" si="3"/>
        <v>291.86222091047375</v>
      </c>
      <c r="X51" s="5">
        <f t="shared" si="4"/>
        <v>-2</v>
      </c>
      <c r="Y51" s="6">
        <f t="shared" si="5"/>
        <v>-20.031732766788362</v>
      </c>
    </row>
    <row r="52" spans="1:25" x14ac:dyDescent="0.3">
      <c r="A52" t="s">
        <v>175</v>
      </c>
      <c r="B52" t="s">
        <v>176</v>
      </c>
      <c r="C52" t="s">
        <v>177</v>
      </c>
      <c r="D52">
        <v>16.100000000000001</v>
      </c>
      <c r="E52">
        <v>7.2</v>
      </c>
      <c r="F52" s="4">
        <v>3.4830458211229329</v>
      </c>
      <c r="G52" s="4">
        <v>5.1705264469806202</v>
      </c>
      <c r="H52" s="4">
        <v>6.3088501254922456</v>
      </c>
      <c r="I52" s="4">
        <v>0</v>
      </c>
      <c r="J52" s="4">
        <v>0</v>
      </c>
      <c r="K52" s="4">
        <v>2.76021599298375</v>
      </c>
      <c r="L52" s="4">
        <v>2.6365115524365086</v>
      </c>
      <c r="M52">
        <v>5</v>
      </c>
      <c r="N52">
        <v>3</v>
      </c>
      <c r="O52">
        <v>0</v>
      </c>
      <c r="P52">
        <v>2</v>
      </c>
      <c r="Q52" s="4">
        <v>4.9874741311985993</v>
      </c>
      <c r="R52" s="4">
        <v>0</v>
      </c>
      <c r="S52" s="4">
        <v>2.6983637727101293</v>
      </c>
      <c r="T52" s="7">
        <f t="shared" si="0"/>
        <v>2</v>
      </c>
      <c r="U52" s="8">
        <f t="shared" si="1"/>
        <v>12.437449104687611</v>
      </c>
      <c r="V52" s="7">
        <f t="shared" si="2"/>
        <v>0.5956696946013692</v>
      </c>
      <c r="W52" s="8">
        <f t="shared" si="3"/>
        <v>8.7968655797503903</v>
      </c>
      <c r="X52" s="5">
        <f t="shared" si="4"/>
        <v>-2</v>
      </c>
      <c r="Y52" s="9">
        <f t="shared" si="5"/>
        <v>-3.6405835249372211</v>
      </c>
    </row>
    <row r="53" spans="1:25" x14ac:dyDescent="0.3">
      <c r="A53" t="s">
        <v>178</v>
      </c>
      <c r="B53" t="s">
        <v>179</v>
      </c>
      <c r="C53" t="s">
        <v>180</v>
      </c>
      <c r="D53">
        <v>62</v>
      </c>
      <c r="E53">
        <v>5.24</v>
      </c>
      <c r="F53" s="4">
        <v>0.88931926314505305</v>
      </c>
      <c r="G53" s="4">
        <v>31.708145184243275</v>
      </c>
      <c r="H53" s="4">
        <v>37.927581888738004</v>
      </c>
      <c r="I53" s="4">
        <v>0</v>
      </c>
      <c r="J53" s="4">
        <v>0</v>
      </c>
      <c r="K53" s="4">
        <v>0.46741151577327517</v>
      </c>
      <c r="L53" s="4">
        <v>4.4419776709227374</v>
      </c>
      <c r="M53">
        <v>5</v>
      </c>
      <c r="N53">
        <v>3</v>
      </c>
      <c r="O53">
        <v>0</v>
      </c>
      <c r="P53">
        <v>2</v>
      </c>
      <c r="Q53" s="4">
        <v>23.508348778708779</v>
      </c>
      <c r="R53" s="4">
        <v>0</v>
      </c>
      <c r="S53" s="4">
        <v>2.4546945933480062</v>
      </c>
      <c r="T53" s="7">
        <f t="shared" si="0"/>
        <v>2</v>
      </c>
      <c r="U53" s="8">
        <f t="shared" si="1"/>
        <v>276.32123115070925</v>
      </c>
      <c r="V53" s="7">
        <f t="shared" si="2"/>
        <v>1.6218171254930898</v>
      </c>
      <c r="W53" s="8">
        <f t="shared" si="3"/>
        <v>273.3084683774033</v>
      </c>
      <c r="X53" s="5">
        <f t="shared" si="4"/>
        <v>-2</v>
      </c>
      <c r="Y53" s="9">
        <f t="shared" si="5"/>
        <v>-3.0127627733059668</v>
      </c>
    </row>
    <row r="54" spans="1:25" x14ac:dyDescent="0.3">
      <c r="A54" t="s">
        <v>181</v>
      </c>
      <c r="B54" t="s">
        <v>182</v>
      </c>
      <c r="C54" t="s">
        <v>183</v>
      </c>
      <c r="D54">
        <v>21.2</v>
      </c>
      <c r="E54">
        <v>6.01</v>
      </c>
      <c r="F54" s="4">
        <v>0</v>
      </c>
      <c r="G54" s="4">
        <v>0</v>
      </c>
      <c r="H54" s="4">
        <v>0</v>
      </c>
      <c r="I54" s="4">
        <v>1.5037696863855174</v>
      </c>
      <c r="J54" s="4">
        <v>0.76505169039913801</v>
      </c>
      <c r="K54" s="4">
        <v>1.7811398597812982</v>
      </c>
      <c r="L54" s="4">
        <v>1.1050514684028951</v>
      </c>
      <c r="M54">
        <v>4</v>
      </c>
      <c r="N54">
        <v>0</v>
      </c>
      <c r="O54">
        <v>2</v>
      </c>
      <c r="P54">
        <v>2</v>
      </c>
      <c r="Q54" s="4">
        <v>0</v>
      </c>
      <c r="R54" s="4">
        <v>1.1344106883923277</v>
      </c>
      <c r="S54" s="4">
        <v>1.4430956640920967</v>
      </c>
      <c r="T54" s="5">
        <f t="shared" si="0"/>
        <v>-2</v>
      </c>
      <c r="U54" s="9">
        <f t="shared" si="1"/>
        <v>-0.64344380496937748</v>
      </c>
      <c r="V54" s="5">
        <f t="shared" si="2"/>
        <v>-2</v>
      </c>
      <c r="W54" s="9">
        <f t="shared" si="3"/>
        <v>-1.0412625478607047</v>
      </c>
      <c r="X54" s="4">
        <f t="shared" si="4"/>
        <v>-0.23952218422447849</v>
      </c>
      <c r="Y54" s="9">
        <f t="shared" si="5"/>
        <v>-0.39781874289132729</v>
      </c>
    </row>
    <row r="55" spans="1:25" x14ac:dyDescent="0.3">
      <c r="A55" t="s">
        <v>184</v>
      </c>
      <c r="B55" t="s">
        <v>185</v>
      </c>
      <c r="C55" t="s">
        <v>186</v>
      </c>
      <c r="D55">
        <v>91.5</v>
      </c>
      <c r="E55">
        <v>9.7899999999999991</v>
      </c>
      <c r="F55" s="4">
        <v>0</v>
      </c>
      <c r="G55" s="4">
        <v>0</v>
      </c>
      <c r="H55" s="4">
        <v>0</v>
      </c>
      <c r="I55" s="4">
        <v>1.0695578813517874</v>
      </c>
      <c r="J55" s="4">
        <v>1.9191627252822452</v>
      </c>
      <c r="K55" s="4">
        <v>8.128516071541906</v>
      </c>
      <c r="L55" s="4">
        <v>4.8901580838646135</v>
      </c>
      <c r="M55">
        <v>4</v>
      </c>
      <c r="N55">
        <v>0</v>
      </c>
      <c r="O55">
        <v>2</v>
      </c>
      <c r="P55">
        <v>2</v>
      </c>
      <c r="Q55" s="4">
        <v>0</v>
      </c>
      <c r="R55" s="4">
        <v>1.4943603033170163</v>
      </c>
      <c r="S55" s="4">
        <v>6.5093370777032593</v>
      </c>
      <c r="T55" s="5">
        <f t="shared" si="0"/>
        <v>-2</v>
      </c>
      <c r="U55" s="9">
        <f t="shared" si="1"/>
        <v>-1.1165563580648625</v>
      </c>
      <c r="V55" s="5">
        <f t="shared" si="2"/>
        <v>-2</v>
      </c>
      <c r="W55" s="6">
        <f t="shared" si="3"/>
        <v>-21.185734595581202</v>
      </c>
      <c r="X55" s="5">
        <f t="shared" si="4"/>
        <v>-1.2531650150288307</v>
      </c>
      <c r="Y55" s="6">
        <f t="shared" si="5"/>
        <v>-20.06917823751634</v>
      </c>
    </row>
    <row r="56" spans="1:25" x14ac:dyDescent="0.3">
      <c r="A56" t="s">
        <v>187</v>
      </c>
      <c r="B56" t="s">
        <v>188</v>
      </c>
      <c r="C56" t="s">
        <v>189</v>
      </c>
      <c r="D56">
        <v>45</v>
      </c>
      <c r="E56">
        <v>7.03</v>
      </c>
      <c r="F56" s="4">
        <v>0</v>
      </c>
      <c r="G56" s="4">
        <v>0</v>
      </c>
      <c r="H56" s="4">
        <v>0</v>
      </c>
      <c r="I56" s="4">
        <v>2.2168082739533759</v>
      </c>
      <c r="J56" s="4">
        <v>4.9924364854475973</v>
      </c>
      <c r="K56" s="4">
        <v>19.105754339379367</v>
      </c>
      <c r="L56" s="4">
        <v>15.140426461846875</v>
      </c>
      <c r="M56">
        <v>4</v>
      </c>
      <c r="N56">
        <v>0</v>
      </c>
      <c r="O56">
        <v>2</v>
      </c>
      <c r="P56">
        <v>2</v>
      </c>
      <c r="Q56" s="4">
        <v>0</v>
      </c>
      <c r="R56" s="4">
        <v>3.6046223797004866</v>
      </c>
      <c r="S56" s="4">
        <v>17.123090400613123</v>
      </c>
      <c r="T56" s="5">
        <f t="shared" si="0"/>
        <v>-2</v>
      </c>
      <c r="U56" s="6">
        <f t="shared" si="1"/>
        <v>-6.4966512501187994</v>
      </c>
      <c r="V56" s="5">
        <f t="shared" si="2"/>
        <v>-2</v>
      </c>
      <c r="W56" s="6">
        <f t="shared" si="3"/>
        <v>-146.60011243378463</v>
      </c>
      <c r="X56" s="5">
        <f t="shared" si="4"/>
        <v>-1.304385888032177</v>
      </c>
      <c r="Y56" s="6">
        <f t="shared" si="5"/>
        <v>-140.10346118366584</v>
      </c>
    </row>
    <row r="57" spans="1:25" x14ac:dyDescent="0.3">
      <c r="A57" t="s">
        <v>190</v>
      </c>
      <c r="B57" t="s">
        <v>191</v>
      </c>
      <c r="C57" t="s">
        <v>192</v>
      </c>
      <c r="D57">
        <v>67</v>
      </c>
      <c r="E57">
        <v>8.1300000000000008</v>
      </c>
      <c r="F57" s="4">
        <v>0</v>
      </c>
      <c r="G57" s="4">
        <v>0</v>
      </c>
      <c r="H57" s="4">
        <v>0</v>
      </c>
      <c r="I57" s="4">
        <v>0.79073109881765913</v>
      </c>
      <c r="J57" s="4">
        <v>0.76505169039913801</v>
      </c>
      <c r="K57" s="4">
        <v>0.89056992989064909</v>
      </c>
      <c r="L57" s="4">
        <v>1.0832796710917376</v>
      </c>
      <c r="M57">
        <v>4</v>
      </c>
      <c r="N57">
        <v>0</v>
      </c>
      <c r="O57">
        <v>2</v>
      </c>
      <c r="P57">
        <v>2</v>
      </c>
      <c r="Q57" s="4">
        <v>0</v>
      </c>
      <c r="R57" s="4">
        <v>0.77789139460839851</v>
      </c>
      <c r="S57" s="4">
        <v>0.98692480049119335</v>
      </c>
      <c r="T57" s="5">
        <f t="shared" si="0"/>
        <v>-2</v>
      </c>
      <c r="U57" s="9">
        <f t="shared" si="1"/>
        <v>-0.30255751090289956</v>
      </c>
      <c r="V57" s="5">
        <f t="shared" si="2"/>
        <v>-2</v>
      </c>
      <c r="W57" s="9">
        <f t="shared" si="3"/>
        <v>-0.48701028091229093</v>
      </c>
      <c r="X57" s="4">
        <f t="shared" si="4"/>
        <v>-0.23688971855904656</v>
      </c>
      <c r="Y57" s="9">
        <f t="shared" si="5"/>
        <v>-0.18445277000939131</v>
      </c>
    </row>
    <row r="58" spans="1:25" x14ac:dyDescent="0.3">
      <c r="A58" t="s">
        <v>193</v>
      </c>
      <c r="B58" t="s">
        <v>194</v>
      </c>
      <c r="C58" t="s">
        <v>195</v>
      </c>
      <c r="D58">
        <v>63.1</v>
      </c>
      <c r="E58">
        <v>5.59</v>
      </c>
      <c r="F58" s="4">
        <v>0</v>
      </c>
      <c r="G58" s="4">
        <v>0</v>
      </c>
      <c r="H58" s="4">
        <v>0</v>
      </c>
      <c r="I58" s="4">
        <v>1.899135235794347</v>
      </c>
      <c r="J58" s="4">
        <v>1.1410440363143066</v>
      </c>
      <c r="K58" s="4">
        <v>0.89056992989064909</v>
      </c>
      <c r="L58" s="4">
        <v>1.8490097131085443</v>
      </c>
      <c r="M58">
        <v>4</v>
      </c>
      <c r="N58">
        <v>0</v>
      </c>
      <c r="O58">
        <v>2</v>
      </c>
      <c r="P58">
        <v>2</v>
      </c>
      <c r="Q58" s="4">
        <v>0</v>
      </c>
      <c r="R58" s="4">
        <v>1.5200896360543268</v>
      </c>
      <c r="S58" s="4">
        <v>1.3697898214995967</v>
      </c>
      <c r="T58" s="5">
        <f t="shared" si="0"/>
        <v>-2</v>
      </c>
      <c r="U58" s="9">
        <f t="shared" si="1"/>
        <v>-1.1553362508198879</v>
      </c>
      <c r="V58" s="5">
        <f t="shared" si="2"/>
        <v>-2</v>
      </c>
      <c r="W58" s="9">
        <f t="shared" si="3"/>
        <v>-0.93816207754194847</v>
      </c>
      <c r="X58" s="4">
        <f t="shared" si="4"/>
        <v>0.10401805110718919</v>
      </c>
      <c r="Y58" s="9">
        <f t="shared" si="5"/>
        <v>0.21717417327793931</v>
      </c>
    </row>
    <row r="59" spans="1:25" x14ac:dyDescent="0.3">
      <c r="A59" t="s">
        <v>196</v>
      </c>
      <c r="B59" t="s">
        <v>197</v>
      </c>
      <c r="C59" t="s">
        <v>198</v>
      </c>
      <c r="D59">
        <v>40.1</v>
      </c>
      <c r="E59">
        <v>6.23</v>
      </c>
      <c r="F59" s="4">
        <v>0</v>
      </c>
      <c r="G59" s="4">
        <v>0</v>
      </c>
      <c r="H59" s="4">
        <v>0</v>
      </c>
      <c r="I59" s="4">
        <v>0.39536554940882956</v>
      </c>
      <c r="J59" s="4">
        <v>0.76940735658873816</v>
      </c>
      <c r="K59" s="4">
        <v>1.3579814456639241</v>
      </c>
      <c r="L59" s="4">
        <v>1.1050514684028951</v>
      </c>
      <c r="M59">
        <v>4</v>
      </c>
      <c r="N59">
        <v>0</v>
      </c>
      <c r="O59">
        <v>2</v>
      </c>
      <c r="P59">
        <v>2</v>
      </c>
      <c r="Q59" s="4">
        <v>0</v>
      </c>
      <c r="R59" s="4">
        <v>0.58238645299878389</v>
      </c>
      <c r="S59" s="4">
        <v>1.2315164570334096</v>
      </c>
      <c r="T59" s="5">
        <f t="shared" si="0"/>
        <v>-2</v>
      </c>
      <c r="U59" s="9">
        <f t="shared" si="1"/>
        <v>-0.16958699031825236</v>
      </c>
      <c r="V59" s="5">
        <f t="shared" si="2"/>
        <v>-2</v>
      </c>
      <c r="W59" s="9">
        <f t="shared" si="3"/>
        <v>-0.75831639197206091</v>
      </c>
      <c r="X59" s="5">
        <f t="shared" si="4"/>
        <v>-0.71572739692347132</v>
      </c>
      <c r="Y59" s="9">
        <f t="shared" si="5"/>
        <v>-0.5887294016538086</v>
      </c>
    </row>
    <row r="60" spans="1:25" x14ac:dyDescent="0.3">
      <c r="A60" t="s">
        <v>199</v>
      </c>
      <c r="B60" t="s">
        <v>200</v>
      </c>
      <c r="C60" t="s">
        <v>201</v>
      </c>
      <c r="D60">
        <v>41.8</v>
      </c>
      <c r="E60">
        <v>8.85</v>
      </c>
      <c r="F60" s="4">
        <v>0</v>
      </c>
      <c r="G60" s="4">
        <v>0</v>
      </c>
      <c r="H60" s="4">
        <v>0</v>
      </c>
      <c r="I60" s="4">
        <v>0.39536554940882956</v>
      </c>
      <c r="J60" s="4">
        <v>0.76069602420953775</v>
      </c>
      <c r="K60" s="4">
        <v>2.6717097896719473</v>
      </c>
      <c r="L60" s="4">
        <v>0.38286502100840336</v>
      </c>
      <c r="M60">
        <v>4</v>
      </c>
      <c r="N60">
        <v>0</v>
      </c>
      <c r="O60">
        <v>2</v>
      </c>
      <c r="P60">
        <v>2</v>
      </c>
      <c r="Q60" s="4">
        <v>0</v>
      </c>
      <c r="R60" s="4">
        <v>0.57803078680918363</v>
      </c>
      <c r="S60" s="4">
        <v>1.5272874053401753</v>
      </c>
      <c r="T60" s="5">
        <f t="shared" si="0"/>
        <v>-2</v>
      </c>
      <c r="U60" s="9">
        <f t="shared" si="1"/>
        <v>-0.16705979524962195</v>
      </c>
      <c r="V60" s="5">
        <f t="shared" si="2"/>
        <v>-2</v>
      </c>
      <c r="W60" s="9">
        <f t="shared" si="3"/>
        <v>-1.1663034092553624</v>
      </c>
      <c r="X60" s="5">
        <f t="shared" si="4"/>
        <v>-0.90177021418494241</v>
      </c>
      <c r="Y60" s="9">
        <f t="shared" si="5"/>
        <v>-0.99924361400574058</v>
      </c>
    </row>
    <row r="61" spans="1:25" x14ac:dyDescent="0.3">
      <c r="A61" t="s">
        <v>202</v>
      </c>
      <c r="B61" t="s">
        <v>203</v>
      </c>
      <c r="C61" t="s">
        <v>204</v>
      </c>
      <c r="D61">
        <v>42.6</v>
      </c>
      <c r="E61">
        <v>8.4600000000000009</v>
      </c>
      <c r="F61" s="4">
        <v>0</v>
      </c>
      <c r="G61" s="4">
        <v>0</v>
      </c>
      <c r="H61" s="4">
        <v>0</v>
      </c>
      <c r="I61" s="4">
        <v>0.79073109881765913</v>
      </c>
      <c r="J61" s="4">
        <v>1.530103380798276</v>
      </c>
      <c r="K61" s="4">
        <v>0.42315841411737387</v>
      </c>
      <c r="L61" s="4">
        <v>0.36109322369724589</v>
      </c>
      <c r="M61">
        <v>4</v>
      </c>
      <c r="N61">
        <v>0</v>
      </c>
      <c r="O61">
        <v>2</v>
      </c>
      <c r="P61">
        <v>2</v>
      </c>
      <c r="Q61" s="4">
        <v>0</v>
      </c>
      <c r="R61" s="4">
        <v>1.1604172398079675</v>
      </c>
      <c r="S61" s="4">
        <v>0.39212581890730991</v>
      </c>
      <c r="T61" s="5">
        <f t="shared" si="0"/>
        <v>-2</v>
      </c>
      <c r="U61" s="9">
        <f t="shared" si="1"/>
        <v>-0.67328408522177097</v>
      </c>
      <c r="V61" s="5">
        <f t="shared" si="2"/>
        <v>-2</v>
      </c>
      <c r="W61" s="9">
        <f t="shared" si="3"/>
        <v>-7.6881328926864209E-2</v>
      </c>
      <c r="X61" s="7">
        <f t="shared" si="4"/>
        <v>0.9897199521621195</v>
      </c>
      <c r="Y61" s="9">
        <f t="shared" si="5"/>
        <v>0.5964027562949068</v>
      </c>
    </row>
    <row r="62" spans="1:25" x14ac:dyDescent="0.3">
      <c r="A62" t="s">
        <v>205</v>
      </c>
      <c r="B62" t="s">
        <v>206</v>
      </c>
      <c r="C62" t="s">
        <v>207</v>
      </c>
      <c r="D62">
        <v>60.5</v>
      </c>
      <c r="E62">
        <v>5.99</v>
      </c>
      <c r="F62" s="4">
        <v>0</v>
      </c>
      <c r="G62" s="4">
        <v>0</v>
      </c>
      <c r="H62" s="4">
        <v>0</v>
      </c>
      <c r="I62" s="4">
        <v>7.0069441156440568</v>
      </c>
      <c r="J62" s="4">
        <v>3.060206761596552</v>
      </c>
      <c r="K62" s="4">
        <v>4.8317549619147178</v>
      </c>
      <c r="L62" s="4">
        <v>2.231874734116948</v>
      </c>
      <c r="M62">
        <v>4</v>
      </c>
      <c r="N62">
        <v>0</v>
      </c>
      <c r="O62">
        <v>2</v>
      </c>
      <c r="P62">
        <v>2</v>
      </c>
      <c r="Q62" s="4">
        <v>0</v>
      </c>
      <c r="R62" s="4">
        <v>5.0335754386203044</v>
      </c>
      <c r="S62" s="4">
        <v>3.5318148480158329</v>
      </c>
      <c r="T62" s="5">
        <f t="shared" si="0"/>
        <v>-2</v>
      </c>
      <c r="U62" s="6">
        <f t="shared" si="1"/>
        <v>-12.668440848140795</v>
      </c>
      <c r="V62" s="5">
        <f t="shared" si="2"/>
        <v>-2</v>
      </c>
      <c r="W62" s="6">
        <f t="shared" si="3"/>
        <v>-6.2368580603325503</v>
      </c>
      <c r="X62" s="4">
        <f t="shared" si="4"/>
        <v>0.35065783119014271</v>
      </c>
      <c r="Y62" s="8">
        <f t="shared" si="5"/>
        <v>6.431582787808245</v>
      </c>
    </row>
    <row r="63" spans="1:25" x14ac:dyDescent="0.3">
      <c r="A63" t="s">
        <v>208</v>
      </c>
      <c r="B63" t="s">
        <v>209</v>
      </c>
      <c r="C63" t="s">
        <v>210</v>
      </c>
      <c r="D63">
        <v>77.2</v>
      </c>
      <c r="E63">
        <v>5.22</v>
      </c>
      <c r="F63" s="4">
        <v>0</v>
      </c>
      <c r="G63" s="4">
        <v>0</v>
      </c>
      <c r="H63" s="4">
        <v>0</v>
      </c>
      <c r="I63" s="4">
        <v>0.71303858756785832</v>
      </c>
      <c r="J63" s="4">
        <v>0.38034801210476887</v>
      </c>
      <c r="K63" s="4">
        <v>0.42315841411737387</v>
      </c>
      <c r="L63" s="4">
        <v>0.38286502100840336</v>
      </c>
      <c r="M63">
        <v>4</v>
      </c>
      <c r="N63">
        <v>0</v>
      </c>
      <c r="O63">
        <v>2</v>
      </c>
      <c r="P63">
        <v>2</v>
      </c>
      <c r="Q63" s="4">
        <v>0</v>
      </c>
      <c r="R63" s="4">
        <v>0.54669329983631365</v>
      </c>
      <c r="S63" s="4">
        <v>0.40301171756288862</v>
      </c>
      <c r="T63" s="5">
        <f t="shared" si="0"/>
        <v>-2</v>
      </c>
      <c r="U63" s="9">
        <f t="shared" si="1"/>
        <v>-0.14943678204295877</v>
      </c>
      <c r="V63" s="5">
        <f t="shared" si="2"/>
        <v>-2</v>
      </c>
      <c r="W63" s="9">
        <f t="shared" si="3"/>
        <v>-8.1209222246494753E-2</v>
      </c>
      <c r="X63" s="4">
        <f t="shared" si="4"/>
        <v>0.30258149560355418</v>
      </c>
      <c r="Y63" s="9">
        <f t="shared" si="5"/>
        <v>6.8227559796464027E-2</v>
      </c>
    </row>
    <row r="64" spans="1:25" x14ac:dyDescent="0.3">
      <c r="A64" t="s">
        <v>211</v>
      </c>
      <c r="B64" t="s">
        <v>212</v>
      </c>
      <c r="C64" t="s">
        <v>213</v>
      </c>
      <c r="D64">
        <v>66</v>
      </c>
      <c r="E64">
        <v>6.79</v>
      </c>
      <c r="F64" s="4">
        <v>0</v>
      </c>
      <c r="G64" s="4">
        <v>0</v>
      </c>
      <c r="H64" s="4">
        <v>0</v>
      </c>
      <c r="I64" s="4">
        <v>0.35651929378392916</v>
      </c>
      <c r="J64" s="4">
        <v>1.530103380798276</v>
      </c>
      <c r="K64" s="4">
        <v>2.2042982738986718</v>
      </c>
      <c r="L64" s="4">
        <v>0.76573004201680672</v>
      </c>
      <c r="M64">
        <v>4</v>
      </c>
      <c r="N64">
        <v>0</v>
      </c>
      <c r="O64">
        <v>2</v>
      </c>
      <c r="P64">
        <v>2</v>
      </c>
      <c r="Q64" s="4">
        <v>0</v>
      </c>
      <c r="R64" s="4">
        <v>0.94331133729110261</v>
      </c>
      <c r="S64" s="4">
        <v>1.4850141579577394</v>
      </c>
      <c r="T64" s="5">
        <f t="shared" si="0"/>
        <v>-2</v>
      </c>
      <c r="U64" s="9">
        <f t="shared" si="1"/>
        <v>-0.44491813953096421</v>
      </c>
      <c r="V64" s="5">
        <f t="shared" si="2"/>
        <v>-2</v>
      </c>
      <c r="W64" s="9">
        <f t="shared" si="3"/>
        <v>-1.1026335246674668</v>
      </c>
      <c r="X64" s="5">
        <f t="shared" si="4"/>
        <v>-0.44615338571909685</v>
      </c>
      <c r="Y64" s="9">
        <f t="shared" si="5"/>
        <v>-0.65771538513650274</v>
      </c>
    </row>
    <row r="65" spans="1:25" x14ac:dyDescent="0.3">
      <c r="A65" t="s">
        <v>214</v>
      </c>
      <c r="B65" t="s">
        <v>215</v>
      </c>
      <c r="C65" t="s">
        <v>216</v>
      </c>
      <c r="D65">
        <v>12.7</v>
      </c>
      <c r="E65">
        <v>8.27</v>
      </c>
      <c r="F65" s="4">
        <v>0</v>
      </c>
      <c r="G65" s="4">
        <v>0</v>
      </c>
      <c r="H65" s="4">
        <v>0</v>
      </c>
      <c r="I65" s="4">
        <v>2.8521543502714333</v>
      </c>
      <c r="J65" s="4">
        <v>2.2820880726286132</v>
      </c>
      <c r="K65" s="4">
        <v>2.5389504847042432</v>
      </c>
      <c r="L65" s="4">
        <v>1.0832796710917376</v>
      </c>
      <c r="M65">
        <v>4</v>
      </c>
      <c r="N65">
        <v>0</v>
      </c>
      <c r="O65">
        <v>2</v>
      </c>
      <c r="P65">
        <v>2</v>
      </c>
      <c r="Q65" s="4">
        <v>0</v>
      </c>
      <c r="R65" s="4">
        <v>2.567121211450023</v>
      </c>
      <c r="S65" s="4">
        <v>1.8111150778979903</v>
      </c>
      <c r="T65" s="5">
        <f t="shared" si="0"/>
        <v>-2</v>
      </c>
      <c r="U65" s="9">
        <f t="shared" si="1"/>
        <v>-3.2950556571383167</v>
      </c>
      <c r="V65" s="5">
        <f t="shared" si="2"/>
        <v>-2</v>
      </c>
      <c r="W65" s="9">
        <f t="shared" si="3"/>
        <v>-1.6400689126947217</v>
      </c>
      <c r="X65" s="4">
        <f t="shared" si="4"/>
        <v>0.34534734244076792</v>
      </c>
      <c r="Y65" s="9">
        <f t="shared" si="5"/>
        <v>1.6549867444435953</v>
      </c>
    </row>
    <row r="66" spans="1:25" x14ac:dyDescent="0.3">
      <c r="A66" t="s">
        <v>217</v>
      </c>
      <c r="B66" t="s">
        <v>218</v>
      </c>
      <c r="C66" t="s">
        <v>219</v>
      </c>
      <c r="D66">
        <v>12.6</v>
      </c>
      <c r="E66">
        <v>4.78</v>
      </c>
      <c r="F66" s="4">
        <v>0</v>
      </c>
      <c r="G66" s="4">
        <v>0</v>
      </c>
      <c r="H66" s="4">
        <v>0</v>
      </c>
      <c r="I66" s="4">
        <v>0.71303858756785832</v>
      </c>
      <c r="J66" s="4">
        <v>0.38034801210476887</v>
      </c>
      <c r="K66" s="4">
        <v>0.84631682823474774</v>
      </c>
      <c r="L66" s="4">
        <v>0.72218644739449178</v>
      </c>
      <c r="M66">
        <v>4</v>
      </c>
      <c r="N66">
        <v>0</v>
      </c>
      <c r="O66">
        <v>2</v>
      </c>
      <c r="P66">
        <v>2</v>
      </c>
      <c r="Q66" s="4">
        <v>0</v>
      </c>
      <c r="R66" s="4">
        <v>0.54669329983631365</v>
      </c>
      <c r="S66" s="4">
        <v>0.78425163781461982</v>
      </c>
      <c r="T66" s="5">
        <f t="shared" ref="T66:T84" si="6">(Q66-R66)/(0.5*(Q66+R66))</f>
        <v>-2</v>
      </c>
      <c r="U66" s="9">
        <f t="shared" ref="U66:U103" si="7">(Q66-R66)*(0.5*(Q66+R66))</f>
        <v>-0.14943678204295877</v>
      </c>
      <c r="V66" s="5">
        <f t="shared" ref="V66:V76" si="8">(Q66-S66)/(0.5*(Q66+S66))</f>
        <v>-2</v>
      </c>
      <c r="W66" s="9">
        <f t="shared" ref="W66:W103" si="9">(Q66-S66)*(0.5*(Q66+S66))</f>
        <v>-0.30752531570745684</v>
      </c>
      <c r="X66" s="4">
        <f t="shared" ref="X66:X72" si="10">(R66-S66)/(0.5*(R66+S66))</f>
        <v>-0.35697695863750378</v>
      </c>
      <c r="Y66" s="9">
        <f t="shared" ref="Y66:Y103" si="11">(R66-S66)*(0.5*(R66+S66))</f>
        <v>-0.15808853366449804</v>
      </c>
    </row>
    <row r="67" spans="1:25" x14ac:dyDescent="0.3">
      <c r="A67" t="s">
        <v>220</v>
      </c>
      <c r="B67" t="s">
        <v>221</v>
      </c>
      <c r="C67" t="s">
        <v>222</v>
      </c>
      <c r="D67">
        <v>38.200000000000003</v>
      </c>
      <c r="E67">
        <v>6.95</v>
      </c>
      <c r="F67" s="4">
        <v>0</v>
      </c>
      <c r="G67" s="4">
        <v>0</v>
      </c>
      <c r="H67" s="4">
        <v>0</v>
      </c>
      <c r="I67" s="4">
        <v>1.1472503926015882</v>
      </c>
      <c r="J67" s="4">
        <v>1.1453997025039069</v>
      </c>
      <c r="K67" s="4">
        <v>3.0948682037893209</v>
      </c>
      <c r="L67" s="4">
        <v>2.9976047761337545</v>
      </c>
      <c r="M67">
        <v>4</v>
      </c>
      <c r="N67">
        <v>0</v>
      </c>
      <c r="O67">
        <v>2</v>
      </c>
      <c r="P67">
        <v>2</v>
      </c>
      <c r="Q67" s="4">
        <v>0</v>
      </c>
      <c r="R67" s="4">
        <v>1.1463250475527476</v>
      </c>
      <c r="S67" s="4">
        <v>3.0462364899615375</v>
      </c>
      <c r="T67" s="5">
        <f t="shared" si="6"/>
        <v>-2</v>
      </c>
      <c r="U67" s="9">
        <f t="shared" si="7"/>
        <v>-0.65703055732340443</v>
      </c>
      <c r="V67" s="5">
        <f t="shared" si="8"/>
        <v>-2</v>
      </c>
      <c r="W67" s="6">
        <f t="shared" si="9"/>
        <v>-4.6397783763865945</v>
      </c>
      <c r="X67" s="5">
        <f t="shared" si="10"/>
        <v>-0.9063248925072297</v>
      </c>
      <c r="Y67" s="9">
        <f t="shared" si="11"/>
        <v>-3.9827478190631895</v>
      </c>
    </row>
    <row r="68" spans="1:25" x14ac:dyDescent="0.3">
      <c r="A68" t="s">
        <v>223</v>
      </c>
      <c r="B68" t="s">
        <v>224</v>
      </c>
      <c r="C68" t="s">
        <v>225</v>
      </c>
      <c r="D68">
        <v>62.2</v>
      </c>
      <c r="E68">
        <v>7.55</v>
      </c>
      <c r="F68" s="4">
        <v>0</v>
      </c>
      <c r="G68" s="4">
        <v>0</v>
      </c>
      <c r="H68" s="4">
        <v>0</v>
      </c>
      <c r="I68" s="4">
        <v>0.39536554940882956</v>
      </c>
      <c r="J68" s="4">
        <v>0.76069602420953775</v>
      </c>
      <c r="K68" s="4">
        <v>3.9411850320240687</v>
      </c>
      <c r="L68" s="4">
        <v>0.72218644739449178</v>
      </c>
      <c r="M68">
        <v>4</v>
      </c>
      <c r="N68">
        <v>0</v>
      </c>
      <c r="O68">
        <v>2</v>
      </c>
      <c r="P68">
        <v>2</v>
      </c>
      <c r="Q68" s="4">
        <v>0</v>
      </c>
      <c r="R68" s="4">
        <v>0.57803078680918363</v>
      </c>
      <c r="S68" s="4">
        <v>2.3316857397092803</v>
      </c>
      <c r="T68" s="5">
        <f t="shared" si="6"/>
        <v>-2</v>
      </c>
      <c r="U68" s="9">
        <f t="shared" si="7"/>
        <v>-0.16705979524962195</v>
      </c>
      <c r="V68" s="5">
        <f t="shared" si="8"/>
        <v>-2</v>
      </c>
      <c r="W68" s="9">
        <f t="shared" si="9"/>
        <v>-2.7183791943818068</v>
      </c>
      <c r="X68" s="5">
        <f t="shared" si="10"/>
        <v>-1.2053785562392094</v>
      </c>
      <c r="Y68" s="9">
        <f t="shared" si="11"/>
        <v>-2.551319399132185</v>
      </c>
    </row>
    <row r="69" spans="1:25" x14ac:dyDescent="0.3">
      <c r="A69" t="s">
        <v>226</v>
      </c>
      <c r="B69" t="s">
        <v>227</v>
      </c>
      <c r="C69" t="s">
        <v>228</v>
      </c>
      <c r="D69">
        <v>90.5</v>
      </c>
      <c r="E69">
        <v>7.24</v>
      </c>
      <c r="F69" s="4">
        <v>0</v>
      </c>
      <c r="G69" s="4">
        <v>0</v>
      </c>
      <c r="H69" s="4">
        <v>0</v>
      </c>
      <c r="I69" s="4">
        <v>1.0695578813517874</v>
      </c>
      <c r="J69" s="4">
        <v>0.38470367829436908</v>
      </c>
      <c r="K69" s="4">
        <v>1.7368867581253968</v>
      </c>
      <c r="L69" s="4">
        <v>1.4879164894112984</v>
      </c>
      <c r="M69">
        <v>4</v>
      </c>
      <c r="N69">
        <v>0</v>
      </c>
      <c r="O69">
        <v>2</v>
      </c>
      <c r="P69">
        <v>2</v>
      </c>
      <c r="Q69" s="4">
        <v>0</v>
      </c>
      <c r="R69" s="4">
        <v>0.72713077982307828</v>
      </c>
      <c r="S69" s="4">
        <v>1.6124016237683476</v>
      </c>
      <c r="T69" s="5">
        <f t="shared" si="6"/>
        <v>-2</v>
      </c>
      <c r="U69" s="9">
        <f t="shared" si="7"/>
        <v>-0.26435958548305899</v>
      </c>
      <c r="V69" s="5">
        <f t="shared" si="8"/>
        <v>-2</v>
      </c>
      <c r="W69" s="9">
        <f t="shared" si="9"/>
        <v>-1.2999194981654021</v>
      </c>
      <c r="X69" s="5">
        <f t="shared" si="10"/>
        <v>-0.75679297502893006</v>
      </c>
      <c r="Y69" s="9">
        <f t="shared" si="11"/>
        <v>-1.0355599126823429</v>
      </c>
    </row>
    <row r="70" spans="1:25" x14ac:dyDescent="0.3">
      <c r="A70" t="s">
        <v>229</v>
      </c>
      <c r="B70" t="s">
        <v>230</v>
      </c>
      <c r="C70" t="s">
        <v>231</v>
      </c>
      <c r="D70">
        <v>46.3</v>
      </c>
      <c r="E70">
        <v>6.38</v>
      </c>
      <c r="F70" s="4">
        <v>0</v>
      </c>
      <c r="G70" s="4">
        <v>0</v>
      </c>
      <c r="H70" s="4">
        <v>0</v>
      </c>
      <c r="I70" s="4">
        <v>3.4029049221798644</v>
      </c>
      <c r="J70" s="4">
        <v>2.3038664035766141</v>
      </c>
      <c r="K70" s="4">
        <v>5.3876726809997955</v>
      </c>
      <c r="L70" s="4">
        <v>5.5688009366367908</v>
      </c>
      <c r="M70">
        <v>4</v>
      </c>
      <c r="N70">
        <v>0</v>
      </c>
      <c r="O70">
        <v>2</v>
      </c>
      <c r="P70">
        <v>2</v>
      </c>
      <c r="Q70" s="4">
        <v>0</v>
      </c>
      <c r="R70" s="4">
        <v>2.8533856628782392</v>
      </c>
      <c r="S70" s="4">
        <v>5.4782368088182931</v>
      </c>
      <c r="T70" s="5">
        <f t="shared" si="6"/>
        <v>-2</v>
      </c>
      <c r="U70" s="9">
        <f t="shared" si="7"/>
        <v>-4.0709048705595441</v>
      </c>
      <c r="V70" s="5">
        <f t="shared" si="8"/>
        <v>-2</v>
      </c>
      <c r="W70" s="6">
        <f t="shared" si="9"/>
        <v>-15.005539266745817</v>
      </c>
      <c r="X70" s="5">
        <f t="shared" si="10"/>
        <v>-0.63009363538901852</v>
      </c>
      <c r="Y70" s="6">
        <f t="shared" si="11"/>
        <v>-10.934634396186272</v>
      </c>
    </row>
    <row r="71" spans="1:25" x14ac:dyDescent="0.3">
      <c r="A71" t="s">
        <v>232</v>
      </c>
      <c r="B71" t="s">
        <v>233</v>
      </c>
      <c r="C71" t="s">
        <v>234</v>
      </c>
      <c r="D71">
        <v>54.5</v>
      </c>
      <c r="E71">
        <v>6.29</v>
      </c>
      <c r="F71" s="4">
        <v>0</v>
      </c>
      <c r="G71" s="4">
        <v>0</v>
      </c>
      <c r="H71" s="4">
        <v>0</v>
      </c>
      <c r="I71" s="4">
        <v>2.6510200789871057</v>
      </c>
      <c r="J71" s="4">
        <v>1.5257477146086758</v>
      </c>
      <c r="K71" s="4">
        <v>6.10123020426684</v>
      </c>
      <c r="L71" s="4">
        <v>2.9976047761337545</v>
      </c>
      <c r="M71">
        <v>4</v>
      </c>
      <c r="N71">
        <v>0</v>
      </c>
      <c r="O71">
        <v>2</v>
      </c>
      <c r="P71">
        <v>2</v>
      </c>
      <c r="Q71" s="4">
        <v>0</v>
      </c>
      <c r="R71" s="4">
        <v>2.0883838967978905</v>
      </c>
      <c r="S71" s="4">
        <v>4.5494174902002973</v>
      </c>
      <c r="T71" s="5">
        <f t="shared" si="6"/>
        <v>-2</v>
      </c>
      <c r="U71" s="9">
        <f t="shared" si="7"/>
        <v>-2.1806736502023711</v>
      </c>
      <c r="V71" s="5">
        <f t="shared" si="8"/>
        <v>-2</v>
      </c>
      <c r="W71" s="6">
        <f t="shared" si="9"/>
        <v>-10.348599750070186</v>
      </c>
      <c r="X71" s="5">
        <f t="shared" si="10"/>
        <v>-0.74152070841497708</v>
      </c>
      <c r="Y71" s="6">
        <f t="shared" si="11"/>
        <v>-8.1679260998678149</v>
      </c>
    </row>
    <row r="72" spans="1:25" x14ac:dyDescent="0.3">
      <c r="A72" t="s">
        <v>235</v>
      </c>
      <c r="B72" t="s">
        <v>236</v>
      </c>
      <c r="C72" t="s">
        <v>237</v>
      </c>
      <c r="D72">
        <v>35.4</v>
      </c>
      <c r="E72">
        <v>4.58</v>
      </c>
      <c r="F72" s="4">
        <v>0</v>
      </c>
      <c r="G72" s="4">
        <v>0</v>
      </c>
      <c r="H72" s="4">
        <v>0</v>
      </c>
      <c r="I72" s="4">
        <v>0.79073109881765913</v>
      </c>
      <c r="J72" s="4">
        <v>1.5388147131774763</v>
      </c>
      <c r="K72" s="4">
        <v>5.0087673685383232</v>
      </c>
      <c r="L72" s="4">
        <v>6.4216181678982274</v>
      </c>
      <c r="M72">
        <v>4</v>
      </c>
      <c r="N72">
        <v>0</v>
      </c>
      <c r="O72">
        <v>2</v>
      </c>
      <c r="P72">
        <v>2</v>
      </c>
      <c r="Q72" s="4">
        <v>0</v>
      </c>
      <c r="R72" s="4">
        <v>1.1647729059975678</v>
      </c>
      <c r="S72" s="4">
        <v>5.7151927682182748</v>
      </c>
      <c r="T72" s="5">
        <f t="shared" si="6"/>
        <v>-2</v>
      </c>
      <c r="U72" s="9">
        <f t="shared" si="7"/>
        <v>-0.67834796127300945</v>
      </c>
      <c r="V72" s="5">
        <f t="shared" si="8"/>
        <v>-2</v>
      </c>
      <c r="W72" s="6">
        <f t="shared" si="9"/>
        <v>-16.331714188947235</v>
      </c>
      <c r="X72" s="5">
        <f t="shared" si="10"/>
        <v>-1.3228030713218202</v>
      </c>
      <c r="Y72" s="6">
        <f t="shared" si="11"/>
        <v>-15.653366227674224</v>
      </c>
    </row>
    <row r="73" spans="1:25" x14ac:dyDescent="0.3">
      <c r="A73" t="s">
        <v>238</v>
      </c>
      <c r="B73" t="s">
        <v>239</v>
      </c>
      <c r="C73" t="s">
        <v>240</v>
      </c>
      <c r="D73">
        <v>149</v>
      </c>
      <c r="E73">
        <v>6.71</v>
      </c>
      <c r="F73" s="4">
        <v>2.5937265579778797</v>
      </c>
      <c r="G73" s="4">
        <v>2.2219021428403249</v>
      </c>
      <c r="H73" s="4">
        <v>0.75136569779426921</v>
      </c>
      <c r="I73" s="4">
        <v>0</v>
      </c>
      <c r="J73" s="4">
        <v>0</v>
      </c>
      <c r="K73" s="4">
        <v>0</v>
      </c>
      <c r="L73" s="4">
        <v>0</v>
      </c>
      <c r="M73">
        <v>3</v>
      </c>
      <c r="N73">
        <v>3</v>
      </c>
      <c r="O73">
        <v>0</v>
      </c>
      <c r="P73">
        <v>0</v>
      </c>
      <c r="Q73" s="4">
        <v>1.8556647995374913</v>
      </c>
      <c r="R73" s="4">
        <v>0</v>
      </c>
      <c r="S73" s="4">
        <v>0</v>
      </c>
      <c r="T73" s="7">
        <f t="shared" si="6"/>
        <v>2</v>
      </c>
      <c r="U73" s="9">
        <f t="shared" si="7"/>
        <v>1.7217459241212589</v>
      </c>
      <c r="V73" s="7">
        <f t="shared" si="8"/>
        <v>2</v>
      </c>
      <c r="W73" s="9">
        <f t="shared" si="9"/>
        <v>1.7217459241212589</v>
      </c>
      <c r="X73" s="4">
        <v>0</v>
      </c>
      <c r="Y73" s="9">
        <f t="shared" si="11"/>
        <v>0</v>
      </c>
    </row>
    <row r="74" spans="1:25" x14ac:dyDescent="0.3">
      <c r="A74" t="s">
        <v>241</v>
      </c>
      <c r="B74" t="s">
        <v>242</v>
      </c>
      <c r="C74" t="s">
        <v>243</v>
      </c>
      <c r="D74">
        <v>13.9</v>
      </c>
      <c r="E74">
        <v>9.26</v>
      </c>
      <c r="F74" s="4">
        <v>3.4830458211229329</v>
      </c>
      <c r="G74" s="4">
        <v>2.9486243041402949</v>
      </c>
      <c r="H74" s="4">
        <v>3.1544250627461228</v>
      </c>
      <c r="I74" s="4">
        <v>0</v>
      </c>
      <c r="J74" s="4">
        <v>0</v>
      </c>
      <c r="K74" s="4">
        <v>0</v>
      </c>
      <c r="L74" s="4">
        <v>0</v>
      </c>
      <c r="M74">
        <v>3</v>
      </c>
      <c r="N74">
        <v>3</v>
      </c>
      <c r="O74">
        <v>0</v>
      </c>
      <c r="P74">
        <v>0</v>
      </c>
      <c r="Q74" s="4">
        <v>3.1953650626697834</v>
      </c>
      <c r="R74" s="4">
        <v>0</v>
      </c>
      <c r="S74" s="4">
        <v>0</v>
      </c>
      <c r="T74" s="7">
        <f t="shared" si="6"/>
        <v>2</v>
      </c>
      <c r="U74" s="8">
        <f t="shared" si="7"/>
        <v>5.1051789418653346</v>
      </c>
      <c r="V74" s="7">
        <f t="shared" si="8"/>
        <v>2</v>
      </c>
      <c r="W74" s="8">
        <f t="shared" si="9"/>
        <v>5.1051789418653346</v>
      </c>
      <c r="X74" s="4">
        <v>0</v>
      </c>
      <c r="Y74" s="9">
        <f t="shared" si="11"/>
        <v>0</v>
      </c>
    </row>
    <row r="75" spans="1:25" x14ac:dyDescent="0.3">
      <c r="A75" t="s">
        <v>244</v>
      </c>
      <c r="B75" t="s">
        <v>245</v>
      </c>
      <c r="C75" t="s">
        <v>246</v>
      </c>
      <c r="D75">
        <v>12.6</v>
      </c>
      <c r="E75">
        <v>5.29</v>
      </c>
      <c r="F75" s="4">
        <v>0.88931926314505305</v>
      </c>
      <c r="G75" s="4">
        <v>2.9486243041402949</v>
      </c>
      <c r="H75" s="4">
        <v>3.1544250627461228</v>
      </c>
      <c r="I75" s="4">
        <v>0</v>
      </c>
      <c r="J75" s="4">
        <v>0</v>
      </c>
      <c r="K75" s="4">
        <v>0</v>
      </c>
      <c r="L75" s="4">
        <v>0</v>
      </c>
      <c r="M75">
        <v>3</v>
      </c>
      <c r="N75">
        <v>3</v>
      </c>
      <c r="O75">
        <v>0</v>
      </c>
      <c r="P75">
        <v>0</v>
      </c>
      <c r="Q75" s="4">
        <v>2.3307895433438235</v>
      </c>
      <c r="R75" s="4">
        <v>0</v>
      </c>
      <c r="S75" s="4">
        <v>0</v>
      </c>
      <c r="T75" s="7">
        <f t="shared" si="6"/>
        <v>2</v>
      </c>
      <c r="U75" s="9">
        <f t="shared" si="7"/>
        <v>2.7162899476804547</v>
      </c>
      <c r="V75" s="7">
        <f t="shared" si="8"/>
        <v>2</v>
      </c>
      <c r="W75" s="9">
        <f t="shared" si="9"/>
        <v>2.7162899476804547</v>
      </c>
      <c r="X75" s="4">
        <v>0</v>
      </c>
      <c r="Y75" s="9">
        <f t="shared" si="11"/>
        <v>0</v>
      </c>
    </row>
    <row r="76" spans="1:25" x14ac:dyDescent="0.3">
      <c r="A76" t="s">
        <v>247</v>
      </c>
      <c r="B76" t="s">
        <v>248</v>
      </c>
      <c r="C76" t="s">
        <v>249</v>
      </c>
      <c r="D76">
        <v>83.9</v>
      </c>
      <c r="E76">
        <v>5.01</v>
      </c>
      <c r="F76" s="4">
        <v>0.8522036474164133</v>
      </c>
      <c r="G76" s="4">
        <v>0.7475899907701774</v>
      </c>
      <c r="H76" s="4">
        <v>0.82584683357879229</v>
      </c>
      <c r="I76" s="4">
        <v>0</v>
      </c>
      <c r="J76" s="4">
        <v>0</v>
      </c>
      <c r="K76" s="4">
        <v>0</v>
      </c>
      <c r="L76" s="4">
        <v>0</v>
      </c>
      <c r="M76">
        <v>3</v>
      </c>
      <c r="N76">
        <v>3</v>
      </c>
      <c r="O76">
        <v>0</v>
      </c>
      <c r="P76">
        <v>0</v>
      </c>
      <c r="Q76" s="4">
        <v>0.80854682392179422</v>
      </c>
      <c r="R76" s="4">
        <v>0</v>
      </c>
      <c r="S76" s="4">
        <v>0</v>
      </c>
      <c r="T76" s="7">
        <f t="shared" si="6"/>
        <v>2</v>
      </c>
      <c r="U76" s="9">
        <f t="shared" si="7"/>
        <v>0.32687398323701045</v>
      </c>
      <c r="V76" s="7">
        <f t="shared" si="8"/>
        <v>2</v>
      </c>
      <c r="W76" s="9">
        <f t="shared" si="9"/>
        <v>0.32687398323701045</v>
      </c>
      <c r="X76" s="4">
        <v>0</v>
      </c>
      <c r="Y76" s="9">
        <f t="shared" si="11"/>
        <v>0</v>
      </c>
    </row>
    <row r="77" spans="1:25" x14ac:dyDescent="0.3">
      <c r="A77" t="s">
        <v>250</v>
      </c>
      <c r="B77" t="s">
        <v>251</v>
      </c>
      <c r="C77" t="s">
        <v>252</v>
      </c>
      <c r="D77">
        <v>43.9</v>
      </c>
      <c r="E77">
        <v>5.81</v>
      </c>
      <c r="F77" s="4">
        <v>0</v>
      </c>
      <c r="G77" s="4">
        <v>0</v>
      </c>
      <c r="H77" s="4">
        <v>0</v>
      </c>
      <c r="I77" s="4">
        <v>1.5037696863855174</v>
      </c>
      <c r="J77" s="4">
        <v>2.2907994050078138</v>
      </c>
      <c r="K77" s="4">
        <v>0</v>
      </c>
      <c r="L77" s="4">
        <v>0</v>
      </c>
      <c r="M77">
        <v>2</v>
      </c>
      <c r="N77">
        <v>0</v>
      </c>
      <c r="O77">
        <v>2</v>
      </c>
      <c r="P77">
        <v>0</v>
      </c>
      <c r="Q77" s="4">
        <v>0</v>
      </c>
      <c r="R77" s="4">
        <v>1.8972845456966656</v>
      </c>
      <c r="S77" s="4">
        <v>0</v>
      </c>
      <c r="T77" s="5">
        <f t="shared" si="6"/>
        <v>-2</v>
      </c>
      <c r="U77" s="9">
        <f t="shared" si="7"/>
        <v>-1.7998443236697015</v>
      </c>
      <c r="V77" s="4">
        <v>0</v>
      </c>
      <c r="W77" s="9">
        <f t="shared" si="9"/>
        <v>0</v>
      </c>
      <c r="X77" s="7">
        <f t="shared" ref="X77:X103" si="12">(R77-S77)/(0.5*(R77+S77))</f>
        <v>2</v>
      </c>
      <c r="Y77" s="9">
        <f t="shared" si="11"/>
        <v>1.7998443236697015</v>
      </c>
    </row>
    <row r="78" spans="1:25" x14ac:dyDescent="0.3">
      <c r="A78" t="s">
        <v>253</v>
      </c>
      <c r="B78" t="s">
        <v>254</v>
      </c>
      <c r="C78" t="s">
        <v>255</v>
      </c>
      <c r="D78">
        <v>17.7</v>
      </c>
      <c r="E78">
        <v>7.11</v>
      </c>
      <c r="F78" s="4">
        <v>0</v>
      </c>
      <c r="G78" s="4">
        <v>0</v>
      </c>
      <c r="H78" s="4">
        <v>0</v>
      </c>
      <c r="I78" s="4">
        <v>0.39536554940882956</v>
      </c>
      <c r="J78" s="4">
        <v>1.1541110348831072</v>
      </c>
      <c r="K78" s="4">
        <v>0</v>
      </c>
      <c r="L78" s="4">
        <v>0</v>
      </c>
      <c r="M78">
        <v>2</v>
      </c>
      <c r="N78">
        <v>0</v>
      </c>
      <c r="O78">
        <v>2</v>
      </c>
      <c r="P78">
        <v>0</v>
      </c>
      <c r="Q78" s="4">
        <v>0</v>
      </c>
      <c r="R78" s="4">
        <v>0.77473829214596834</v>
      </c>
      <c r="S78" s="4">
        <v>0</v>
      </c>
      <c r="T78" s="5">
        <f t="shared" si="6"/>
        <v>-2</v>
      </c>
      <c r="U78" s="9">
        <f t="shared" si="7"/>
        <v>-0.30010971065862591</v>
      </c>
      <c r="V78" s="4">
        <v>0</v>
      </c>
      <c r="W78" s="9">
        <f t="shared" si="9"/>
        <v>0</v>
      </c>
      <c r="X78" s="7">
        <f t="shared" si="12"/>
        <v>2</v>
      </c>
      <c r="Y78" s="9">
        <f t="shared" si="11"/>
        <v>0.30010971065862591</v>
      </c>
    </row>
    <row r="79" spans="1:25" x14ac:dyDescent="0.3">
      <c r="A79" t="s">
        <v>256</v>
      </c>
      <c r="B79" t="s">
        <v>257</v>
      </c>
      <c r="C79" t="s">
        <v>258</v>
      </c>
      <c r="D79">
        <v>57.8</v>
      </c>
      <c r="E79">
        <v>5.88</v>
      </c>
      <c r="F79" s="4">
        <v>0</v>
      </c>
      <c r="G79" s="4">
        <v>0</v>
      </c>
      <c r="H79" s="4">
        <v>0</v>
      </c>
      <c r="I79" s="4">
        <v>0.35651929378392916</v>
      </c>
      <c r="J79" s="4">
        <v>0.38470367829436908</v>
      </c>
      <c r="K79" s="4">
        <v>0</v>
      </c>
      <c r="L79" s="4">
        <v>0</v>
      </c>
      <c r="M79">
        <v>2</v>
      </c>
      <c r="N79">
        <v>0</v>
      </c>
      <c r="O79">
        <v>2</v>
      </c>
      <c r="P79">
        <v>0</v>
      </c>
      <c r="Q79" s="4">
        <v>0</v>
      </c>
      <c r="R79" s="4">
        <v>0.37061148603914912</v>
      </c>
      <c r="S79" s="4">
        <v>0</v>
      </c>
      <c r="T79" s="5">
        <f t="shared" si="6"/>
        <v>-2</v>
      </c>
      <c r="U79" s="9">
        <f t="shared" si="7"/>
        <v>-6.8676436792073206E-2</v>
      </c>
      <c r="V79" s="4">
        <v>0</v>
      </c>
      <c r="W79" s="9">
        <f t="shared" si="9"/>
        <v>0</v>
      </c>
      <c r="X79" s="7">
        <f t="shared" si="12"/>
        <v>2</v>
      </c>
      <c r="Y79" s="9">
        <f t="shared" si="11"/>
        <v>6.8676436792073206E-2</v>
      </c>
    </row>
    <row r="80" spans="1:25" x14ac:dyDescent="0.3">
      <c r="A80" t="s">
        <v>259</v>
      </c>
      <c r="B80" t="s">
        <v>260</v>
      </c>
      <c r="C80" t="s">
        <v>261</v>
      </c>
      <c r="D80">
        <v>175.5</v>
      </c>
      <c r="E80">
        <v>6.7</v>
      </c>
      <c r="F80" s="4">
        <v>0</v>
      </c>
      <c r="G80" s="4">
        <v>0</v>
      </c>
      <c r="H80" s="4">
        <v>0</v>
      </c>
      <c r="I80" s="4">
        <v>0.39536554940882956</v>
      </c>
      <c r="J80" s="4">
        <v>0.38470367829436908</v>
      </c>
      <c r="K80" s="4">
        <v>0</v>
      </c>
      <c r="L80" s="4">
        <v>0</v>
      </c>
      <c r="M80">
        <v>2</v>
      </c>
      <c r="N80">
        <v>0</v>
      </c>
      <c r="O80">
        <v>2</v>
      </c>
      <c r="P80">
        <v>0</v>
      </c>
      <c r="Q80" s="4">
        <v>0</v>
      </c>
      <c r="R80" s="4">
        <v>0.39003461385159932</v>
      </c>
      <c r="S80" s="4">
        <v>0</v>
      </c>
      <c r="T80" s="5">
        <f t="shared" si="6"/>
        <v>-2</v>
      </c>
      <c r="U80" s="9">
        <f t="shared" si="7"/>
        <v>-7.6063500001183101E-2</v>
      </c>
      <c r="V80" s="4">
        <v>0</v>
      </c>
      <c r="W80" s="9">
        <f t="shared" si="9"/>
        <v>0</v>
      </c>
      <c r="X80" s="7">
        <f t="shared" si="12"/>
        <v>2</v>
      </c>
      <c r="Y80" s="9">
        <f t="shared" si="11"/>
        <v>7.6063500001183101E-2</v>
      </c>
    </row>
    <row r="81" spans="1:25" x14ac:dyDescent="0.3">
      <c r="A81" t="s">
        <v>262</v>
      </c>
      <c r="B81" t="s">
        <v>263</v>
      </c>
      <c r="C81" t="s">
        <v>264</v>
      </c>
      <c r="D81">
        <v>85.8</v>
      </c>
      <c r="E81">
        <v>6.52</v>
      </c>
      <c r="F81" s="4">
        <v>0</v>
      </c>
      <c r="G81" s="4">
        <v>0</v>
      </c>
      <c r="H81" s="4">
        <v>0</v>
      </c>
      <c r="I81" s="4">
        <v>0.35651929378392916</v>
      </c>
      <c r="J81" s="4">
        <v>0.38470367829436908</v>
      </c>
      <c r="K81" s="4">
        <v>0</v>
      </c>
      <c r="L81" s="4">
        <v>0</v>
      </c>
      <c r="M81">
        <v>2</v>
      </c>
      <c r="N81">
        <v>0</v>
      </c>
      <c r="O81">
        <v>2</v>
      </c>
      <c r="P81">
        <v>0</v>
      </c>
      <c r="Q81" s="4">
        <v>0</v>
      </c>
      <c r="R81" s="4">
        <v>0.37061148603914912</v>
      </c>
      <c r="S81" s="4">
        <v>0</v>
      </c>
      <c r="T81" s="5">
        <f t="shared" si="6"/>
        <v>-2</v>
      </c>
      <c r="U81" s="9">
        <f t="shared" si="7"/>
        <v>-6.8676436792073206E-2</v>
      </c>
      <c r="V81" s="4">
        <v>0</v>
      </c>
      <c r="W81" s="9">
        <f t="shared" si="9"/>
        <v>0</v>
      </c>
      <c r="X81" s="7">
        <f t="shared" si="12"/>
        <v>2</v>
      </c>
      <c r="Y81" s="9">
        <f t="shared" si="11"/>
        <v>6.8676436792073206E-2</v>
      </c>
    </row>
    <row r="82" spans="1:25" x14ac:dyDescent="0.3">
      <c r="A82" t="s">
        <v>265</v>
      </c>
      <c r="B82" t="s">
        <v>266</v>
      </c>
      <c r="C82" t="s">
        <v>267</v>
      </c>
      <c r="D82">
        <v>69.7</v>
      </c>
      <c r="E82">
        <v>8</v>
      </c>
      <c r="F82" s="4">
        <v>0</v>
      </c>
      <c r="G82" s="4">
        <v>0</v>
      </c>
      <c r="H82" s="4">
        <v>0</v>
      </c>
      <c r="I82" s="4">
        <v>0.71303858756785832</v>
      </c>
      <c r="J82" s="4">
        <v>0.38470367829436908</v>
      </c>
      <c r="K82" s="4">
        <v>0</v>
      </c>
      <c r="L82" s="4">
        <v>0</v>
      </c>
      <c r="M82">
        <v>2</v>
      </c>
      <c r="N82">
        <v>0</v>
      </c>
      <c r="O82">
        <v>2</v>
      </c>
      <c r="P82">
        <v>0</v>
      </c>
      <c r="Q82" s="4">
        <v>0</v>
      </c>
      <c r="R82" s="4">
        <v>0.54887113293111367</v>
      </c>
      <c r="S82" s="4">
        <v>0</v>
      </c>
      <c r="T82" s="5">
        <f t="shared" si="6"/>
        <v>-2</v>
      </c>
      <c r="U82" s="9">
        <f t="shared" si="7"/>
        <v>-0.15062976028254213</v>
      </c>
      <c r="V82" s="4">
        <v>0</v>
      </c>
      <c r="W82" s="9">
        <f t="shared" si="9"/>
        <v>0</v>
      </c>
      <c r="X82" s="7">
        <f t="shared" si="12"/>
        <v>2</v>
      </c>
      <c r="Y82" s="9">
        <f t="shared" si="11"/>
        <v>0.15062976028254213</v>
      </c>
    </row>
    <row r="83" spans="1:25" x14ac:dyDescent="0.3">
      <c r="A83" t="s">
        <v>268</v>
      </c>
      <c r="B83" t="s">
        <v>269</v>
      </c>
      <c r="C83" t="s">
        <v>270</v>
      </c>
      <c r="D83">
        <v>228.9</v>
      </c>
      <c r="E83">
        <v>5.54</v>
      </c>
      <c r="F83" s="4">
        <v>0</v>
      </c>
      <c r="G83" s="4">
        <v>0</v>
      </c>
      <c r="H83" s="4">
        <v>0</v>
      </c>
      <c r="I83" s="4">
        <v>1.1084041369766879</v>
      </c>
      <c r="J83" s="4">
        <v>0.76505169039913801</v>
      </c>
      <c r="K83" s="4">
        <v>0</v>
      </c>
      <c r="L83" s="4">
        <v>0</v>
      </c>
      <c r="M83">
        <v>2</v>
      </c>
      <c r="N83">
        <v>0</v>
      </c>
      <c r="O83">
        <v>2</v>
      </c>
      <c r="P83">
        <v>0</v>
      </c>
      <c r="Q83" s="4">
        <v>0</v>
      </c>
      <c r="R83" s="4">
        <v>0.93672791368791297</v>
      </c>
      <c r="S83" s="4">
        <v>0</v>
      </c>
      <c r="T83" s="5">
        <f t="shared" si="6"/>
        <v>-2</v>
      </c>
      <c r="U83" s="9">
        <f t="shared" si="7"/>
        <v>-0.43872959214105506</v>
      </c>
      <c r="V83" s="4">
        <v>0</v>
      </c>
      <c r="W83" s="9">
        <f t="shared" si="9"/>
        <v>0</v>
      </c>
      <c r="X83" s="7">
        <f t="shared" si="12"/>
        <v>2</v>
      </c>
      <c r="Y83" s="9">
        <f t="shared" si="11"/>
        <v>0.43872959214105506</v>
      </c>
    </row>
    <row r="84" spans="1:25" x14ac:dyDescent="0.3">
      <c r="A84" t="s">
        <v>271</v>
      </c>
      <c r="B84" t="s">
        <v>272</v>
      </c>
      <c r="C84" t="s">
        <v>273</v>
      </c>
      <c r="D84">
        <v>155.9</v>
      </c>
      <c r="E84">
        <v>7.42</v>
      </c>
      <c r="F84" s="4">
        <v>0</v>
      </c>
      <c r="G84" s="4">
        <v>0</v>
      </c>
      <c r="H84" s="4">
        <v>0</v>
      </c>
      <c r="I84" s="4">
        <v>0.39536554940882956</v>
      </c>
      <c r="J84" s="4">
        <v>0.38034801210476887</v>
      </c>
      <c r="K84" s="4">
        <v>0</v>
      </c>
      <c r="L84" s="4">
        <v>0</v>
      </c>
      <c r="M84">
        <v>2</v>
      </c>
      <c r="N84">
        <v>0</v>
      </c>
      <c r="O84">
        <v>2</v>
      </c>
      <c r="P84">
        <v>0</v>
      </c>
      <c r="Q84" s="4">
        <v>0</v>
      </c>
      <c r="R84" s="4">
        <v>0.38785678075679919</v>
      </c>
      <c r="S84" s="4">
        <v>0</v>
      </c>
      <c r="T84" s="5">
        <f t="shared" si="6"/>
        <v>-2</v>
      </c>
      <c r="U84" s="9">
        <f t="shared" si="7"/>
        <v>-7.52164411895139E-2</v>
      </c>
      <c r="V84" s="4">
        <v>0</v>
      </c>
      <c r="W84" s="9">
        <f t="shared" si="9"/>
        <v>0</v>
      </c>
      <c r="X84" s="7">
        <f t="shared" si="12"/>
        <v>2</v>
      </c>
      <c r="Y84" s="9">
        <f t="shared" si="11"/>
        <v>7.52164411895139E-2</v>
      </c>
    </row>
    <row r="85" spans="1:25" x14ac:dyDescent="0.3">
      <c r="A85" t="s">
        <v>274</v>
      </c>
      <c r="B85" t="s">
        <v>275</v>
      </c>
      <c r="C85" t="s">
        <v>276</v>
      </c>
      <c r="D85">
        <v>42</v>
      </c>
      <c r="E85">
        <v>5.39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1.3579814456639241</v>
      </c>
      <c r="L85" s="4">
        <v>1.1050514684028951</v>
      </c>
      <c r="M85">
        <v>2</v>
      </c>
      <c r="N85">
        <v>0</v>
      </c>
      <c r="O85">
        <v>0</v>
      </c>
      <c r="P85">
        <v>2</v>
      </c>
      <c r="Q85" s="4">
        <v>0</v>
      </c>
      <c r="R85" s="4">
        <v>0</v>
      </c>
      <c r="S85" s="4">
        <v>1.2315164570334096</v>
      </c>
      <c r="T85" s="4">
        <v>0</v>
      </c>
      <c r="U85" s="9">
        <f t="shared" si="7"/>
        <v>0</v>
      </c>
      <c r="V85" s="5">
        <f t="shared" ref="V85:V103" si="13">(Q85-S85)/(0.5*(Q85+S85))</f>
        <v>-2</v>
      </c>
      <c r="W85" s="9">
        <f t="shared" si="9"/>
        <v>-0.75831639197206091</v>
      </c>
      <c r="X85" s="5">
        <f t="shared" si="12"/>
        <v>-2</v>
      </c>
      <c r="Y85" s="9">
        <f t="shared" si="11"/>
        <v>-0.75831639197206091</v>
      </c>
    </row>
    <row r="86" spans="1:25" x14ac:dyDescent="0.3">
      <c r="A86" t="s">
        <v>277</v>
      </c>
      <c r="B86" t="s">
        <v>278</v>
      </c>
      <c r="C86" t="s">
        <v>279</v>
      </c>
      <c r="D86">
        <v>436.8</v>
      </c>
      <c r="E86">
        <v>5.16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0.46741151577327517</v>
      </c>
      <c r="L86" s="4">
        <v>0.76573004201680672</v>
      </c>
      <c r="M86">
        <v>2</v>
      </c>
      <c r="N86">
        <v>0</v>
      </c>
      <c r="O86">
        <v>0</v>
      </c>
      <c r="P86">
        <v>2</v>
      </c>
      <c r="Q86" s="4">
        <v>0</v>
      </c>
      <c r="R86" s="4">
        <v>0</v>
      </c>
      <c r="S86" s="4">
        <v>0.61657077889504097</v>
      </c>
      <c r="T86" s="4">
        <v>0</v>
      </c>
      <c r="U86" s="9">
        <f t="shared" si="7"/>
        <v>0</v>
      </c>
      <c r="V86" s="5">
        <f t="shared" si="13"/>
        <v>-2</v>
      </c>
      <c r="W86" s="9">
        <f t="shared" si="9"/>
        <v>-0.19007976269361876</v>
      </c>
      <c r="X86" s="5">
        <f t="shared" si="12"/>
        <v>-2</v>
      </c>
      <c r="Y86" s="9">
        <f t="shared" si="11"/>
        <v>-0.19007976269361876</v>
      </c>
    </row>
    <row r="87" spans="1:25" x14ac:dyDescent="0.3">
      <c r="A87" t="s">
        <v>280</v>
      </c>
      <c r="B87" t="s">
        <v>281</v>
      </c>
      <c r="C87" t="s">
        <v>282</v>
      </c>
      <c r="D87">
        <v>22.3</v>
      </c>
      <c r="E87">
        <v>8.31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0.46741151577327517</v>
      </c>
      <c r="L87" s="4">
        <v>0.38286502100840336</v>
      </c>
      <c r="M87">
        <v>2</v>
      </c>
      <c r="N87">
        <v>0</v>
      </c>
      <c r="O87">
        <v>0</v>
      </c>
      <c r="P87">
        <v>2</v>
      </c>
      <c r="Q87" s="4">
        <v>0</v>
      </c>
      <c r="R87" s="4">
        <v>0</v>
      </c>
      <c r="S87" s="4">
        <v>0.42513826839083924</v>
      </c>
      <c r="T87" s="4">
        <v>0</v>
      </c>
      <c r="U87" s="9">
        <f t="shared" si="7"/>
        <v>0</v>
      </c>
      <c r="V87" s="5">
        <f t="shared" si="13"/>
        <v>-2</v>
      </c>
      <c r="W87" s="9">
        <f t="shared" si="9"/>
        <v>-9.0371273625180631E-2</v>
      </c>
      <c r="X87" s="5">
        <f t="shared" si="12"/>
        <v>-2</v>
      </c>
      <c r="Y87" s="9">
        <f t="shared" si="11"/>
        <v>-9.0371273625180631E-2</v>
      </c>
    </row>
    <row r="88" spans="1:25" x14ac:dyDescent="0.3">
      <c r="A88" t="s">
        <v>283</v>
      </c>
      <c r="B88" t="s">
        <v>284</v>
      </c>
      <c r="C88" t="s">
        <v>285</v>
      </c>
      <c r="D88">
        <v>109.7</v>
      </c>
      <c r="E88">
        <v>4.91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0.42315841411737387</v>
      </c>
      <c r="L88" s="4">
        <v>0.36109322369724589</v>
      </c>
      <c r="M88">
        <v>2</v>
      </c>
      <c r="N88">
        <v>0</v>
      </c>
      <c r="O88">
        <v>0</v>
      </c>
      <c r="P88">
        <v>2</v>
      </c>
      <c r="Q88" s="4">
        <v>0</v>
      </c>
      <c r="R88" s="4">
        <v>0</v>
      </c>
      <c r="S88" s="4">
        <v>0.39212581890730991</v>
      </c>
      <c r="T88" s="4">
        <v>0</v>
      </c>
      <c r="U88" s="9">
        <f t="shared" si="7"/>
        <v>0</v>
      </c>
      <c r="V88" s="5">
        <f t="shared" si="13"/>
        <v>-2</v>
      </c>
      <c r="W88" s="9">
        <f t="shared" si="9"/>
        <v>-7.6881328926864209E-2</v>
      </c>
      <c r="X88" s="5">
        <f t="shared" si="12"/>
        <v>-2</v>
      </c>
      <c r="Y88" s="9">
        <f t="shared" si="11"/>
        <v>-7.6881328926864209E-2</v>
      </c>
    </row>
    <row r="89" spans="1:25" x14ac:dyDescent="0.3">
      <c r="A89" t="s">
        <v>286</v>
      </c>
      <c r="B89" t="s">
        <v>287</v>
      </c>
      <c r="C89" t="s">
        <v>288</v>
      </c>
      <c r="D89">
        <v>36</v>
      </c>
      <c r="E89">
        <v>8.4600000000000009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3.6507859228743986</v>
      </c>
      <c r="L89" s="4">
        <v>1.1268232657140527</v>
      </c>
      <c r="M89">
        <v>2</v>
      </c>
      <c r="N89">
        <v>0</v>
      </c>
      <c r="O89">
        <v>0</v>
      </c>
      <c r="P89">
        <v>2</v>
      </c>
      <c r="Q89" s="4">
        <v>0</v>
      </c>
      <c r="R89" s="4">
        <v>0</v>
      </c>
      <c r="S89" s="4">
        <v>2.3888045942942258</v>
      </c>
      <c r="T89" s="4">
        <v>0</v>
      </c>
      <c r="U89" s="9">
        <f t="shared" si="7"/>
        <v>0</v>
      </c>
      <c r="V89" s="5">
        <f t="shared" si="13"/>
        <v>-2</v>
      </c>
      <c r="W89" s="9">
        <f t="shared" si="9"/>
        <v>-2.8531936948606003</v>
      </c>
      <c r="X89" s="5">
        <f t="shared" si="12"/>
        <v>-2</v>
      </c>
      <c r="Y89" s="9">
        <f t="shared" si="11"/>
        <v>-2.8531936948606003</v>
      </c>
    </row>
    <row r="90" spans="1:25" x14ac:dyDescent="0.3">
      <c r="A90" t="s">
        <v>289</v>
      </c>
      <c r="B90" t="s">
        <v>290</v>
      </c>
      <c r="C90" t="s">
        <v>291</v>
      </c>
      <c r="D90">
        <v>93.7</v>
      </c>
      <c r="E90">
        <v>5.01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0.42315841411737387</v>
      </c>
      <c r="L90" s="4">
        <v>0.38286502100840336</v>
      </c>
      <c r="M90">
        <v>2</v>
      </c>
      <c r="N90">
        <v>0</v>
      </c>
      <c r="O90">
        <v>0</v>
      </c>
      <c r="P90">
        <v>2</v>
      </c>
      <c r="Q90" s="4">
        <v>0</v>
      </c>
      <c r="R90" s="4">
        <v>0</v>
      </c>
      <c r="S90" s="4">
        <v>0.40301171756288862</v>
      </c>
      <c r="T90" s="4">
        <v>0</v>
      </c>
      <c r="U90" s="9">
        <f t="shared" si="7"/>
        <v>0</v>
      </c>
      <c r="V90" s="5">
        <f t="shared" si="13"/>
        <v>-2</v>
      </c>
      <c r="W90" s="9">
        <f t="shared" si="9"/>
        <v>-8.1209222246494753E-2</v>
      </c>
      <c r="X90" s="5">
        <f t="shared" si="12"/>
        <v>-2</v>
      </c>
      <c r="Y90" s="9">
        <f t="shared" si="11"/>
        <v>-8.1209222246494753E-2</v>
      </c>
    </row>
    <row r="91" spans="1:25" x14ac:dyDescent="0.3">
      <c r="A91" t="s">
        <v>292</v>
      </c>
      <c r="B91" t="s">
        <v>293</v>
      </c>
      <c r="C91" t="s">
        <v>294</v>
      </c>
      <c r="D91">
        <v>18.8</v>
      </c>
      <c r="E91">
        <v>10.54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3.05061510213342</v>
      </c>
      <c r="L91" s="4">
        <v>1.1050514684028951</v>
      </c>
      <c r="M91">
        <v>2</v>
      </c>
      <c r="N91">
        <v>0</v>
      </c>
      <c r="O91">
        <v>0</v>
      </c>
      <c r="P91">
        <v>2</v>
      </c>
      <c r="Q91" s="4">
        <v>0</v>
      </c>
      <c r="R91" s="4">
        <v>0</v>
      </c>
      <c r="S91" s="4">
        <v>2.0778332852681576</v>
      </c>
      <c r="T91" s="4">
        <v>0</v>
      </c>
      <c r="U91" s="9">
        <f t="shared" si="7"/>
        <v>0</v>
      </c>
      <c r="V91" s="5">
        <f t="shared" si="13"/>
        <v>-2</v>
      </c>
      <c r="W91" s="9">
        <f t="shared" si="9"/>
        <v>-2.1586955806841321</v>
      </c>
      <c r="X91" s="5">
        <f t="shared" si="12"/>
        <v>-2</v>
      </c>
      <c r="Y91" s="9">
        <f t="shared" si="11"/>
        <v>-2.1586955806841321</v>
      </c>
    </row>
    <row r="92" spans="1:25" x14ac:dyDescent="0.3">
      <c r="A92" t="s">
        <v>295</v>
      </c>
      <c r="B92" t="s">
        <v>296</v>
      </c>
      <c r="C92" t="s">
        <v>297</v>
      </c>
      <c r="D92">
        <v>168.8</v>
      </c>
      <c r="E92">
        <v>7.5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0.42315841411737387</v>
      </c>
      <c r="L92" s="4">
        <v>0.36109322369724589</v>
      </c>
      <c r="M92">
        <v>2</v>
      </c>
      <c r="N92">
        <v>0</v>
      </c>
      <c r="O92">
        <v>0</v>
      </c>
      <c r="P92">
        <v>2</v>
      </c>
      <c r="Q92" s="4">
        <v>0</v>
      </c>
      <c r="R92" s="4">
        <v>0</v>
      </c>
      <c r="S92" s="4">
        <v>0.39212581890730991</v>
      </c>
      <c r="T92" s="4">
        <v>0</v>
      </c>
      <c r="U92" s="9">
        <f t="shared" si="7"/>
        <v>0</v>
      </c>
      <c r="V92" s="5">
        <f t="shared" si="13"/>
        <v>-2</v>
      </c>
      <c r="W92" s="9">
        <f t="shared" si="9"/>
        <v>-7.6881328926864209E-2</v>
      </c>
      <c r="X92" s="5">
        <f t="shared" si="12"/>
        <v>-2</v>
      </c>
      <c r="Y92" s="9">
        <f t="shared" si="11"/>
        <v>-7.6881328926864209E-2</v>
      </c>
    </row>
    <row r="93" spans="1:25" x14ac:dyDescent="0.3">
      <c r="A93" t="s">
        <v>298</v>
      </c>
      <c r="B93" t="s">
        <v>299</v>
      </c>
      <c r="C93" t="s">
        <v>300</v>
      </c>
      <c r="D93">
        <v>77.400000000000006</v>
      </c>
      <c r="E93">
        <v>8.6300000000000008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0.42315841411737387</v>
      </c>
      <c r="L93" s="4">
        <v>0.38286502100840336</v>
      </c>
      <c r="M93">
        <v>2</v>
      </c>
      <c r="N93">
        <v>0</v>
      </c>
      <c r="O93">
        <v>0</v>
      </c>
      <c r="P93">
        <v>2</v>
      </c>
      <c r="Q93" s="4">
        <v>0</v>
      </c>
      <c r="R93" s="4">
        <v>0</v>
      </c>
      <c r="S93" s="4">
        <v>0.40301171756288862</v>
      </c>
      <c r="T93" s="4">
        <v>0</v>
      </c>
      <c r="U93" s="9">
        <f t="shared" si="7"/>
        <v>0</v>
      </c>
      <c r="V93" s="5">
        <f t="shared" si="13"/>
        <v>-2</v>
      </c>
      <c r="W93" s="9">
        <f t="shared" si="9"/>
        <v>-8.1209222246494753E-2</v>
      </c>
      <c r="X93" s="5">
        <f t="shared" si="12"/>
        <v>-2</v>
      </c>
      <c r="Y93" s="9">
        <f t="shared" si="11"/>
        <v>-8.1209222246494753E-2</v>
      </c>
    </row>
    <row r="94" spans="1:25" x14ac:dyDescent="0.3">
      <c r="A94" t="s">
        <v>301</v>
      </c>
      <c r="B94" t="s">
        <v>302</v>
      </c>
      <c r="C94" t="s">
        <v>303</v>
      </c>
      <c r="D94">
        <v>21.9</v>
      </c>
      <c r="E94">
        <v>5.97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1.313728344008023</v>
      </c>
      <c r="L94" s="4">
        <v>0.36109322369724589</v>
      </c>
      <c r="M94">
        <v>2</v>
      </c>
      <c r="N94">
        <v>0</v>
      </c>
      <c r="O94">
        <v>0</v>
      </c>
      <c r="P94">
        <v>2</v>
      </c>
      <c r="Q94" s="4">
        <v>0</v>
      </c>
      <c r="R94" s="4">
        <v>0</v>
      </c>
      <c r="S94" s="4">
        <v>0.83741078385263445</v>
      </c>
      <c r="T94" s="4">
        <v>0</v>
      </c>
      <c r="U94" s="9">
        <f t="shared" si="7"/>
        <v>0</v>
      </c>
      <c r="V94" s="5">
        <f t="shared" si="13"/>
        <v>-2</v>
      </c>
      <c r="W94" s="9">
        <f t="shared" si="9"/>
        <v>-0.35062841045634185</v>
      </c>
      <c r="X94" s="5">
        <f t="shared" si="12"/>
        <v>-2</v>
      </c>
      <c r="Y94" s="9">
        <f t="shared" si="11"/>
        <v>-0.35062841045634185</v>
      </c>
    </row>
    <row r="95" spans="1:25" x14ac:dyDescent="0.3">
      <c r="A95" t="s">
        <v>304</v>
      </c>
      <c r="B95" t="s">
        <v>305</v>
      </c>
      <c r="C95" t="s">
        <v>306</v>
      </c>
      <c r="D95">
        <v>48.5</v>
      </c>
      <c r="E95">
        <v>7.75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0.46741151577327517</v>
      </c>
      <c r="L95" s="4">
        <v>1.1268232657140527</v>
      </c>
      <c r="M95">
        <v>2</v>
      </c>
      <c r="N95">
        <v>0</v>
      </c>
      <c r="O95">
        <v>0</v>
      </c>
      <c r="P95">
        <v>2</v>
      </c>
      <c r="Q95" s="4">
        <v>0</v>
      </c>
      <c r="R95" s="4">
        <v>0</v>
      </c>
      <c r="S95" s="4">
        <v>0.79711739074366394</v>
      </c>
      <c r="T95" s="4">
        <v>0</v>
      </c>
      <c r="U95" s="9">
        <f t="shared" si="7"/>
        <v>0</v>
      </c>
      <c r="V95" s="5">
        <f t="shared" si="13"/>
        <v>-2</v>
      </c>
      <c r="W95" s="9">
        <f t="shared" si="9"/>
        <v>-0.31769806731299349</v>
      </c>
      <c r="X95" s="5">
        <f t="shared" si="12"/>
        <v>-2</v>
      </c>
      <c r="Y95" s="9">
        <f t="shared" si="11"/>
        <v>-0.31769806731299349</v>
      </c>
    </row>
    <row r="96" spans="1:25" x14ac:dyDescent="0.3">
      <c r="A96" t="s">
        <v>307</v>
      </c>
      <c r="B96" t="s">
        <v>308</v>
      </c>
      <c r="C96" t="s">
        <v>309</v>
      </c>
      <c r="D96">
        <v>46.3</v>
      </c>
      <c r="E96">
        <v>6.3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0.84631682823474774</v>
      </c>
      <c r="L96" s="4">
        <v>0.38286502100840336</v>
      </c>
      <c r="M96">
        <v>2</v>
      </c>
      <c r="N96">
        <v>0</v>
      </c>
      <c r="O96">
        <v>0</v>
      </c>
      <c r="P96">
        <v>2</v>
      </c>
      <c r="Q96" s="4">
        <v>0</v>
      </c>
      <c r="R96" s="4">
        <v>0</v>
      </c>
      <c r="S96" s="4">
        <v>0.6145909246215755</v>
      </c>
      <c r="T96" s="4">
        <v>0</v>
      </c>
      <c r="U96" s="9">
        <f t="shared" si="7"/>
        <v>0</v>
      </c>
      <c r="V96" s="5">
        <f t="shared" si="13"/>
        <v>-2</v>
      </c>
      <c r="W96" s="9">
        <f t="shared" si="9"/>
        <v>-0.18886100231360153</v>
      </c>
      <c r="X96" s="5">
        <f t="shared" si="12"/>
        <v>-2</v>
      </c>
      <c r="Y96" s="9">
        <f t="shared" si="11"/>
        <v>-0.18886100231360153</v>
      </c>
    </row>
    <row r="97" spans="1:25" x14ac:dyDescent="0.3">
      <c r="A97" t="s">
        <v>310</v>
      </c>
      <c r="B97" t="s">
        <v>311</v>
      </c>
      <c r="C97" t="s">
        <v>312</v>
      </c>
      <c r="D97">
        <v>75.2</v>
      </c>
      <c r="E97">
        <v>4.8099999999999996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0.42315841411737387</v>
      </c>
      <c r="L97" s="4">
        <v>0.72218644739449178</v>
      </c>
      <c r="M97">
        <v>2</v>
      </c>
      <c r="N97">
        <v>0</v>
      </c>
      <c r="O97">
        <v>0</v>
      </c>
      <c r="P97">
        <v>2</v>
      </c>
      <c r="Q97" s="4">
        <v>0</v>
      </c>
      <c r="R97" s="4">
        <v>0</v>
      </c>
      <c r="S97" s="4">
        <v>0.57267243075593277</v>
      </c>
      <c r="T97" s="4">
        <v>0</v>
      </c>
      <c r="U97" s="9">
        <f t="shared" si="7"/>
        <v>0</v>
      </c>
      <c r="V97" s="5">
        <f t="shared" si="13"/>
        <v>-2</v>
      </c>
      <c r="W97" s="9">
        <f t="shared" si="9"/>
        <v>-0.1639768564739543</v>
      </c>
      <c r="X97" s="5">
        <f t="shared" si="12"/>
        <v>-2</v>
      </c>
      <c r="Y97" s="9">
        <f t="shared" si="11"/>
        <v>-0.1639768564739543</v>
      </c>
    </row>
    <row r="98" spans="1:25" x14ac:dyDescent="0.3">
      <c r="A98" t="s">
        <v>313</v>
      </c>
      <c r="B98" t="s">
        <v>314</v>
      </c>
      <c r="C98" t="s">
        <v>315</v>
      </c>
      <c r="D98">
        <v>44.9</v>
      </c>
      <c r="E98">
        <v>8.16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0.42315841411737387</v>
      </c>
      <c r="L98" s="4">
        <v>0.36109322369724589</v>
      </c>
      <c r="M98">
        <v>2</v>
      </c>
      <c r="N98">
        <v>0</v>
      </c>
      <c r="O98">
        <v>0</v>
      </c>
      <c r="P98">
        <v>2</v>
      </c>
      <c r="Q98" s="4">
        <v>0</v>
      </c>
      <c r="R98" s="4">
        <v>0</v>
      </c>
      <c r="S98" s="4">
        <v>0.39212581890730991</v>
      </c>
      <c r="T98" s="4">
        <v>0</v>
      </c>
      <c r="U98" s="9">
        <f t="shared" si="7"/>
        <v>0</v>
      </c>
      <c r="V98" s="5">
        <f t="shared" si="13"/>
        <v>-2</v>
      </c>
      <c r="W98" s="9">
        <f t="shared" si="9"/>
        <v>-7.6881328926864209E-2</v>
      </c>
      <c r="X98" s="5">
        <f t="shared" si="12"/>
        <v>-2</v>
      </c>
      <c r="Y98" s="9">
        <f t="shared" si="11"/>
        <v>-7.6881328926864209E-2</v>
      </c>
    </row>
    <row r="99" spans="1:25" x14ac:dyDescent="0.3">
      <c r="A99" t="s">
        <v>316</v>
      </c>
      <c r="B99" t="s">
        <v>317</v>
      </c>
      <c r="C99" t="s">
        <v>318</v>
      </c>
      <c r="D99">
        <v>240.7</v>
      </c>
      <c r="E99">
        <v>4.8899999999999997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1.313728344008023</v>
      </c>
      <c r="L99" s="4">
        <v>0.7439582447056492</v>
      </c>
      <c r="M99">
        <v>2</v>
      </c>
      <c r="N99">
        <v>0</v>
      </c>
      <c r="O99">
        <v>0</v>
      </c>
      <c r="P99">
        <v>2</v>
      </c>
      <c r="Q99" s="4">
        <v>0</v>
      </c>
      <c r="R99" s="4">
        <v>0</v>
      </c>
      <c r="S99" s="4">
        <v>1.028843294356836</v>
      </c>
      <c r="T99" s="4">
        <v>0</v>
      </c>
      <c r="U99" s="9">
        <f t="shared" si="7"/>
        <v>0</v>
      </c>
      <c r="V99" s="5">
        <f t="shared" si="13"/>
        <v>-2</v>
      </c>
      <c r="W99" s="9">
        <f t="shared" si="9"/>
        <v>-0.52925926217151353</v>
      </c>
      <c r="X99" s="5">
        <f t="shared" si="12"/>
        <v>-2</v>
      </c>
      <c r="Y99" s="9">
        <f t="shared" si="11"/>
        <v>-0.52925926217151353</v>
      </c>
    </row>
    <row r="100" spans="1:25" x14ac:dyDescent="0.3">
      <c r="A100" t="s">
        <v>319</v>
      </c>
      <c r="B100" t="s">
        <v>320</v>
      </c>
      <c r="C100" t="s">
        <v>321</v>
      </c>
      <c r="D100">
        <v>149.5</v>
      </c>
      <c r="E100">
        <v>4.82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0.42315841411737387</v>
      </c>
      <c r="L100" s="4">
        <v>1.1050514684028951</v>
      </c>
      <c r="M100">
        <v>2</v>
      </c>
      <c r="N100">
        <v>0</v>
      </c>
      <c r="O100">
        <v>0</v>
      </c>
      <c r="P100">
        <v>2</v>
      </c>
      <c r="Q100" s="4">
        <v>0</v>
      </c>
      <c r="R100" s="4">
        <v>0</v>
      </c>
      <c r="S100" s="4">
        <v>0.76410494126013451</v>
      </c>
      <c r="T100" s="4">
        <v>0</v>
      </c>
      <c r="U100" s="9">
        <f t="shared" si="7"/>
        <v>0</v>
      </c>
      <c r="V100" s="5">
        <f t="shared" si="13"/>
        <v>-2</v>
      </c>
      <c r="W100" s="9">
        <f t="shared" si="9"/>
        <v>-0.29192818062907683</v>
      </c>
      <c r="X100" s="5">
        <f t="shared" si="12"/>
        <v>-2</v>
      </c>
      <c r="Y100" s="9">
        <f t="shared" si="11"/>
        <v>-0.29192818062907683</v>
      </c>
    </row>
    <row r="101" spans="1:25" x14ac:dyDescent="0.3">
      <c r="A101" t="s">
        <v>322</v>
      </c>
      <c r="B101" t="s">
        <v>323</v>
      </c>
      <c r="C101" t="s">
        <v>324</v>
      </c>
      <c r="D101">
        <v>270.7</v>
      </c>
      <c r="E101">
        <v>6.89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0.42315841411737387</v>
      </c>
      <c r="L101" s="4">
        <v>0.36109322369724589</v>
      </c>
      <c r="M101">
        <v>2</v>
      </c>
      <c r="N101">
        <v>0</v>
      </c>
      <c r="O101">
        <v>0</v>
      </c>
      <c r="P101">
        <v>2</v>
      </c>
      <c r="Q101" s="4">
        <v>0</v>
      </c>
      <c r="R101" s="4">
        <v>0</v>
      </c>
      <c r="S101" s="4">
        <v>0.39212581890730991</v>
      </c>
      <c r="T101" s="4">
        <v>0</v>
      </c>
      <c r="U101" s="9">
        <f t="shared" si="7"/>
        <v>0</v>
      </c>
      <c r="V101" s="5">
        <f t="shared" si="13"/>
        <v>-2</v>
      </c>
      <c r="W101" s="9">
        <f t="shared" si="9"/>
        <v>-7.6881328926864209E-2</v>
      </c>
      <c r="X101" s="5">
        <f t="shared" si="12"/>
        <v>-2</v>
      </c>
      <c r="Y101" s="9">
        <f t="shared" si="11"/>
        <v>-7.6881328926864209E-2</v>
      </c>
    </row>
    <row r="102" spans="1:25" x14ac:dyDescent="0.3">
      <c r="A102" t="s">
        <v>325</v>
      </c>
      <c r="B102" t="s">
        <v>326</v>
      </c>
      <c r="C102" t="s">
        <v>327</v>
      </c>
      <c r="D102">
        <v>372.6</v>
      </c>
      <c r="E102">
        <v>4.51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0.84631682823474774</v>
      </c>
      <c r="L102" s="4">
        <v>0.76573004201680672</v>
      </c>
      <c r="M102">
        <v>2</v>
      </c>
      <c r="N102">
        <v>0</v>
      </c>
      <c r="O102">
        <v>0</v>
      </c>
      <c r="P102">
        <v>2</v>
      </c>
      <c r="Q102" s="4">
        <v>0</v>
      </c>
      <c r="R102" s="4">
        <v>0</v>
      </c>
      <c r="S102" s="4">
        <v>0.80602343512577723</v>
      </c>
      <c r="T102" s="4">
        <v>0</v>
      </c>
      <c r="U102" s="9">
        <f t="shared" si="7"/>
        <v>0</v>
      </c>
      <c r="V102" s="5">
        <f t="shared" si="13"/>
        <v>-2</v>
      </c>
      <c r="W102" s="9">
        <f t="shared" si="9"/>
        <v>-0.32483688898597901</v>
      </c>
      <c r="X102" s="5">
        <f t="shared" si="12"/>
        <v>-2</v>
      </c>
      <c r="Y102" s="9">
        <f t="shared" si="11"/>
        <v>-0.32483688898597901</v>
      </c>
    </row>
    <row r="103" spans="1:25" x14ac:dyDescent="0.3">
      <c r="A103" t="s">
        <v>328</v>
      </c>
      <c r="B103" t="s">
        <v>329</v>
      </c>
      <c r="C103" t="s">
        <v>330</v>
      </c>
      <c r="D103">
        <v>57.4</v>
      </c>
      <c r="E103">
        <v>7.14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0.42315841411737387</v>
      </c>
      <c r="L103" s="4">
        <v>0.36109322369724589</v>
      </c>
      <c r="M103">
        <v>2</v>
      </c>
      <c r="N103">
        <v>0</v>
      </c>
      <c r="O103">
        <v>0</v>
      </c>
      <c r="P103">
        <v>2</v>
      </c>
      <c r="Q103" s="4">
        <v>0</v>
      </c>
      <c r="R103" s="4">
        <v>0</v>
      </c>
      <c r="S103" s="4">
        <v>0.39212581890730991</v>
      </c>
      <c r="T103" s="4">
        <v>0</v>
      </c>
      <c r="U103" s="9">
        <f t="shared" si="7"/>
        <v>0</v>
      </c>
      <c r="V103" s="5">
        <f t="shared" si="13"/>
        <v>-2</v>
      </c>
      <c r="W103" s="9">
        <f t="shared" si="9"/>
        <v>-7.6881328926864209E-2</v>
      </c>
      <c r="X103" s="5">
        <f t="shared" si="12"/>
        <v>-2</v>
      </c>
      <c r="Y103" s="9">
        <f t="shared" si="11"/>
        <v>-7.6881328926864209E-2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Raffaello Viganò</cp:lastModifiedBy>
  <dcterms:created xsi:type="dcterms:W3CDTF">2023-04-14T08:18:32Z</dcterms:created>
  <dcterms:modified xsi:type="dcterms:W3CDTF">2023-04-19T12:51:56Z</dcterms:modified>
</cp:coreProperties>
</file>