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defaultThemeVersion="166925"/>
  <mc:AlternateContent xmlns:mc="http://schemas.openxmlformats.org/markup-compatibility/2006">
    <mc:Choice Requires="x15">
      <x15ac:absPath xmlns:x15ac="http://schemas.microsoft.com/office/spreadsheetml/2010/11/ac" url="E:\2023\9-\9.2\pdf\2-cancers-2561169\cancers-2561169-supplementary\Zipped\"/>
    </mc:Choice>
  </mc:AlternateContent>
  <xr:revisionPtr revIDLastSave="0" documentId="13_ncr:1_{41E99C19-A9AD-4A02-A428-257B7DC75E6E}" xr6:coauthVersionLast="36" xr6:coauthVersionMax="47" xr10:uidLastSave="{00000000-0000-0000-0000-000000000000}"/>
  <bookViews>
    <workbookView xWindow="-120" yWindow="-120" windowWidth="51840" windowHeight="21240" xr2:uid="{9ED0EDA1-B9FC-2F42-A715-AADCA6F3C6B9}"/>
  </bookViews>
  <sheets>
    <sheet name="Supplemental Table S2" sheetId="1" r:id="rId1"/>
  </sheets>
  <definedNames>
    <definedName name="_xlnm._FilterDatabase" localSheetId="0" hidden="1">'Supplemental Table S2'!$A$1:$V$589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ARRAYTEXT_WF"/>
        <xcalcf:feature name="microsoft.com:CNMTM"/>
        <xcalcf:feature name="microsoft.com:LAMBDA_WF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292" i="1" l="1"/>
  <c r="O212" i="1"/>
  <c r="O481" i="1"/>
  <c r="O247" i="1"/>
  <c r="O100" i="1"/>
  <c r="O75" i="1"/>
  <c r="O70" i="1"/>
</calcChain>
</file>

<file path=xl/sharedStrings.xml><?xml version="1.0" encoding="utf-8"?>
<sst xmlns="http://schemas.openxmlformats.org/spreadsheetml/2006/main" count="10364" uniqueCount="1047">
  <si>
    <t>Sample ID</t>
  </si>
  <si>
    <t>Estimated Disease Involvement</t>
  </si>
  <si>
    <t>Age at Testing</t>
  </si>
  <si>
    <t>Sex</t>
  </si>
  <si>
    <t>Tissue Type</t>
  </si>
  <si>
    <t>Indication for testing</t>
  </si>
  <si>
    <t>Classification</t>
  </si>
  <si>
    <t>Recurrent or Novel</t>
  </si>
  <si>
    <t>Structural Rearrangement</t>
  </si>
  <si>
    <t>Gene(s) (RefSeq Transcript ID)</t>
  </si>
  <si>
    <t>Exon(s) Rearranged</t>
  </si>
  <si>
    <t>Type of Structural Rearrangement</t>
  </si>
  <si>
    <t>Archer Strong?</t>
  </si>
  <si>
    <t>Breakpoints (hg19)</t>
  </si>
  <si>
    <t>Intragenic Event Size (bp)</t>
  </si>
  <si>
    <t>Archer Category</t>
  </si>
  <si>
    <t>Archer Type</t>
  </si>
  <si>
    <t>SS</t>
  </si>
  <si>
    <t>Reads</t>
  </si>
  <si>
    <t>%Reads</t>
  </si>
  <si>
    <t>Orthogonal Confirmation Method(s)</t>
  </si>
  <si>
    <t xml:space="preserve">AMP/ASCO/CAP Classification </t>
  </si>
  <si>
    <t>Heme_1</t>
  </si>
  <si>
    <t>M</t>
  </si>
  <si>
    <t>Bone marrow</t>
  </si>
  <si>
    <t>Acute lymphoid leukemia</t>
  </si>
  <si>
    <t xml:space="preserve">Clinically actionable </t>
  </si>
  <si>
    <t>Recurrent</t>
  </si>
  <si>
    <r>
      <rPr>
        <i/>
        <sz val="12"/>
        <color rgb="FF000000"/>
        <rFont val="Calibri"/>
        <family val="2"/>
      </rPr>
      <t>IKZF1</t>
    </r>
    <r>
      <rPr>
        <sz val="12"/>
        <color rgb="FF000000"/>
        <rFont val="Calibri"/>
        <family val="2"/>
      </rPr>
      <t xml:space="preserve"> deletion</t>
    </r>
  </si>
  <si>
    <r>
      <rPr>
        <i/>
        <sz val="12"/>
        <color theme="1"/>
        <rFont val="Calibri"/>
        <family val="2"/>
      </rPr>
      <t xml:space="preserve">IKZF1 </t>
    </r>
    <r>
      <rPr>
        <sz val="12"/>
        <color theme="1"/>
        <rFont val="Calibri"/>
        <family val="2"/>
      </rPr>
      <t>(NM_006060.4)</t>
    </r>
  </si>
  <si>
    <t>Exon 2-Exon 7</t>
  </si>
  <si>
    <t>Intragenic deletion</t>
  </si>
  <si>
    <t>chr7:50344518,chr7:50467616</t>
  </si>
  <si>
    <t>Oncogenic Isoform</t>
  </si>
  <si>
    <t>Exon(s) Skipped</t>
  </si>
  <si>
    <t>Sanger sequencing</t>
  </si>
  <si>
    <t>Tier II</t>
  </si>
  <si>
    <t>Heme_2</t>
  </si>
  <si>
    <t>Peripheral blood</t>
  </si>
  <si>
    <t>Acute myeloid leukemia</t>
  </si>
  <si>
    <t>Negative</t>
  </si>
  <si>
    <t>n/a</t>
  </si>
  <si>
    <t>Heme_3</t>
  </si>
  <si>
    <t>F</t>
  </si>
  <si>
    <t>Mixed lineage acute leukemia</t>
  </si>
  <si>
    <t>Heme_4</t>
  </si>
  <si>
    <t>Heme_5</t>
  </si>
  <si>
    <t>Heme_6</t>
  </si>
  <si>
    <t>B-cell acute lymphoid leukemia</t>
  </si>
  <si>
    <t>Variant of Uncertain Significance</t>
  </si>
  <si>
    <t>Novel</t>
  </si>
  <si>
    <t>DHX9::PAX5</t>
  </si>
  <si>
    <r>
      <rPr>
        <i/>
        <sz val="12"/>
        <color rgb="FF000000"/>
        <rFont val="Calibri"/>
        <family val="2"/>
      </rPr>
      <t>DHX9</t>
    </r>
    <r>
      <rPr>
        <sz val="12"/>
        <color rgb="FF000000"/>
        <rFont val="Calibri"/>
        <family val="2"/>
      </rPr>
      <t xml:space="preserve"> (NM_001357.4); </t>
    </r>
    <r>
      <rPr>
        <i/>
        <sz val="12"/>
        <color rgb="FF000000"/>
        <rFont val="Calibri"/>
        <family val="2"/>
      </rPr>
      <t xml:space="preserve">PAX5 </t>
    </r>
    <r>
      <rPr>
        <sz val="12"/>
        <color rgb="FF000000"/>
        <rFont val="Calibri"/>
        <family val="2"/>
      </rPr>
      <t>(NM_016734.2)</t>
    </r>
  </si>
  <si>
    <r>
      <rPr>
        <i/>
        <sz val="12"/>
        <color rgb="FF000000"/>
        <rFont val="Calibri"/>
        <family val="2"/>
      </rPr>
      <t xml:space="preserve">DHX9 </t>
    </r>
    <r>
      <rPr>
        <sz val="12"/>
        <color rgb="FF000000"/>
        <rFont val="Calibri"/>
        <family val="2"/>
      </rPr>
      <t xml:space="preserve">exon 4; </t>
    </r>
    <r>
      <rPr>
        <i/>
        <sz val="12"/>
        <color rgb="FF000000"/>
        <rFont val="Calibri"/>
        <family val="2"/>
      </rPr>
      <t xml:space="preserve">PAX5 </t>
    </r>
    <r>
      <rPr>
        <sz val="12"/>
        <color rgb="FF000000"/>
        <rFont val="Calibri"/>
        <family val="2"/>
      </rPr>
      <t>exon 6</t>
    </r>
  </si>
  <si>
    <t>Gene fusion</t>
  </si>
  <si>
    <t>chr1:182821479,chr9:36966721</t>
  </si>
  <si>
    <t>Fusion</t>
  </si>
  <si>
    <t>Tier III</t>
  </si>
  <si>
    <t>Heme_7</t>
  </si>
  <si>
    <t>Heme_8</t>
  </si>
  <si>
    <t>Heme_9</t>
  </si>
  <si>
    <t>MBNL1::BCL6</t>
  </si>
  <si>
    <r>
      <t xml:space="preserve">MBNL1 </t>
    </r>
    <r>
      <rPr>
        <sz val="12"/>
        <color theme="1"/>
        <rFont val="Calibri"/>
        <family val="2"/>
      </rPr>
      <t xml:space="preserve">(NM_021038.4); </t>
    </r>
    <r>
      <rPr>
        <i/>
        <sz val="12"/>
        <color theme="1"/>
        <rFont val="Calibri"/>
        <family val="2"/>
      </rPr>
      <t xml:space="preserve">BCL6 </t>
    </r>
    <r>
      <rPr>
        <sz val="12"/>
        <color theme="1"/>
        <rFont val="Calibri"/>
        <family val="2"/>
      </rPr>
      <t>(NM_001706.4)</t>
    </r>
  </si>
  <si>
    <r>
      <t xml:space="preserve">MBNL1 </t>
    </r>
    <r>
      <rPr>
        <sz val="12"/>
        <color theme="1"/>
        <rFont val="Calibri"/>
        <family val="2"/>
      </rPr>
      <t xml:space="preserve">exon 1; </t>
    </r>
    <r>
      <rPr>
        <i/>
        <sz val="12"/>
        <color theme="1"/>
        <rFont val="Calibri"/>
        <family val="2"/>
      </rPr>
      <t xml:space="preserve">BCL6 </t>
    </r>
    <r>
      <rPr>
        <sz val="12"/>
        <color theme="1"/>
        <rFont val="Calibri"/>
        <family val="2"/>
      </rPr>
      <t>exon 2</t>
    </r>
  </si>
  <si>
    <t>chr3:151986881,chr3:187452695</t>
  </si>
  <si>
    <t>Heme_10</t>
  </si>
  <si>
    <t>IGH-AS::CRLF2</t>
  </si>
  <si>
    <r>
      <t xml:space="preserve">IGH-AS </t>
    </r>
    <r>
      <rPr>
        <sz val="12"/>
        <color theme="1"/>
        <rFont val="Calibri"/>
        <family val="2"/>
      </rPr>
      <t>(NR_990002.1);</t>
    </r>
    <r>
      <rPr>
        <i/>
        <sz val="12"/>
        <color theme="1"/>
        <rFont val="Calibri"/>
        <family val="2"/>
      </rPr>
      <t xml:space="preserve"> CRLF2 </t>
    </r>
    <r>
      <rPr>
        <sz val="12"/>
        <color theme="1"/>
        <rFont val="Calibri"/>
        <family val="2"/>
      </rPr>
      <t>(NM_022148.3)</t>
    </r>
  </si>
  <si>
    <r>
      <t xml:space="preserve">IGH-AS </t>
    </r>
    <r>
      <rPr>
        <sz val="12"/>
        <color theme="1"/>
        <rFont val="Calibri"/>
        <family val="2"/>
      </rPr>
      <t xml:space="preserve">exon 1; </t>
    </r>
    <r>
      <rPr>
        <i/>
        <sz val="12"/>
        <color theme="1"/>
        <rFont val="Calibri"/>
        <family val="2"/>
      </rPr>
      <t xml:space="preserve">CRLF2 </t>
    </r>
    <r>
      <rPr>
        <sz val="12"/>
        <color theme="1"/>
        <rFont val="Calibri"/>
        <family val="2"/>
      </rPr>
      <t>exon 1</t>
    </r>
  </si>
  <si>
    <t>chr14:106283555,chrX:1331529</t>
  </si>
  <si>
    <t>Heme_11</t>
  </si>
  <si>
    <t>60-80%</t>
  </si>
  <si>
    <t>Heme_12</t>
  </si>
  <si>
    <t>BCR::ABL1</t>
  </si>
  <si>
    <r>
      <rPr>
        <i/>
        <sz val="12"/>
        <color theme="1"/>
        <rFont val="Calibri"/>
        <family val="2"/>
      </rPr>
      <t xml:space="preserve">BCR </t>
    </r>
    <r>
      <rPr>
        <sz val="12"/>
        <color theme="1"/>
        <rFont val="Calibri"/>
        <family val="2"/>
      </rPr>
      <t xml:space="preserve">(NM_004327.3); </t>
    </r>
    <r>
      <rPr>
        <i/>
        <sz val="12"/>
        <color theme="1"/>
        <rFont val="Calibri"/>
        <family val="2"/>
      </rPr>
      <t>ABL1</t>
    </r>
    <r>
      <rPr>
        <sz val="12"/>
        <color theme="1"/>
        <rFont val="Calibri"/>
        <family val="2"/>
      </rPr>
      <t xml:space="preserve"> (NM_005157.5)</t>
    </r>
  </si>
  <si>
    <r>
      <t xml:space="preserve">BCR </t>
    </r>
    <r>
      <rPr>
        <sz val="12"/>
        <color rgb="FF000000"/>
        <rFont val="Calibri"/>
        <family val="2"/>
      </rPr>
      <t xml:space="preserve">exon 1; </t>
    </r>
    <r>
      <rPr>
        <i/>
        <sz val="12"/>
        <color rgb="FF000000"/>
        <rFont val="Calibri"/>
        <family val="2"/>
      </rPr>
      <t xml:space="preserve">ABL1 </t>
    </r>
    <r>
      <rPr>
        <sz val="12"/>
        <color rgb="FF000000"/>
        <rFont val="Calibri"/>
        <family val="2"/>
      </rPr>
      <t>exon 2</t>
    </r>
  </si>
  <si>
    <t>chr22:23524426,chr9:133729451</t>
  </si>
  <si>
    <t>Tier I</t>
  </si>
  <si>
    <t>Heme_13</t>
  </si>
  <si>
    <t>Exon 4-Exon 7</t>
  </si>
  <si>
    <t>chr7:50367353,chr7:50467616</t>
  </si>
  <si>
    <t>Heme_14</t>
  </si>
  <si>
    <t>Heme_15</t>
  </si>
  <si>
    <t>ETV6::HOXA11-AS</t>
  </si>
  <si>
    <r>
      <rPr>
        <i/>
        <sz val="12"/>
        <color rgb="FF000000"/>
        <rFont val="Calibri"/>
        <family val="2"/>
      </rPr>
      <t>ETV6</t>
    </r>
    <r>
      <rPr>
        <sz val="12"/>
        <color rgb="FF000000"/>
        <rFont val="Calibri"/>
        <family val="2"/>
      </rPr>
      <t xml:space="preserve"> (NM_001987.4);</t>
    </r>
    <r>
      <rPr>
        <i/>
        <sz val="12"/>
        <color rgb="FF000000"/>
        <rFont val="Calibri"/>
        <family val="2"/>
      </rPr>
      <t xml:space="preserve"> HOXA11-AS</t>
    </r>
    <r>
      <rPr>
        <sz val="12"/>
        <color rgb="FF000000"/>
        <rFont val="Calibri"/>
        <family val="2"/>
      </rPr>
      <t xml:space="preserve"> (NR_002795.2)</t>
    </r>
  </si>
  <si>
    <r>
      <t xml:space="preserve">ETV6 </t>
    </r>
    <r>
      <rPr>
        <sz val="12"/>
        <color rgb="FF000000"/>
        <rFont val="Calibri"/>
        <family val="2"/>
      </rPr>
      <t xml:space="preserve">exon 2; </t>
    </r>
    <r>
      <rPr>
        <i/>
        <sz val="12"/>
        <color rgb="FF000000"/>
        <rFont val="Calibri"/>
        <family val="2"/>
      </rPr>
      <t xml:space="preserve">HOXA11-AS </t>
    </r>
    <r>
      <rPr>
        <sz val="12"/>
        <color rgb="FF000000"/>
        <rFont val="Calibri"/>
        <family val="2"/>
      </rPr>
      <t>exon 2</t>
    </r>
  </si>
  <si>
    <t>chr12:11905513,chr7:27228220</t>
  </si>
  <si>
    <t>Heme_16</t>
  </si>
  <si>
    <r>
      <t xml:space="preserve">BCR </t>
    </r>
    <r>
      <rPr>
        <sz val="12"/>
        <color rgb="FF000000"/>
        <rFont val="Calibri"/>
        <family val="2"/>
      </rPr>
      <t xml:space="preserve">exon 1; </t>
    </r>
    <r>
      <rPr>
        <i/>
        <sz val="12"/>
        <color rgb="FF000000"/>
        <rFont val="Calibri"/>
        <family val="2"/>
      </rPr>
      <t xml:space="preserve">ABL1 </t>
    </r>
    <r>
      <rPr>
        <sz val="12"/>
        <color rgb="FF000000"/>
        <rFont val="Calibri"/>
        <family val="2"/>
      </rPr>
      <t>exon 3</t>
    </r>
  </si>
  <si>
    <t>chr22:23524426,chr9:133730188</t>
  </si>
  <si>
    <t>Heme_17</t>
  </si>
  <si>
    <t>Heme_18</t>
  </si>
  <si>
    <t>Heme_19</t>
  </si>
  <si>
    <t>Heme_20</t>
  </si>
  <si>
    <t>Heme_21</t>
  </si>
  <si>
    <t>Heme_22</t>
  </si>
  <si>
    <t>Heme_23</t>
  </si>
  <si>
    <t>Pancytopenia</t>
  </si>
  <si>
    <t>Heme_24</t>
  </si>
  <si>
    <t>PAX5::PRPF19</t>
  </si>
  <si>
    <r>
      <rPr>
        <i/>
        <sz val="12"/>
        <color rgb="FF000000"/>
        <rFont val="Calibri"/>
        <family val="2"/>
      </rPr>
      <t>PAX5</t>
    </r>
    <r>
      <rPr>
        <sz val="12"/>
        <color rgb="FF000000"/>
        <rFont val="Calibri"/>
        <family val="2"/>
      </rPr>
      <t xml:space="preserve"> (NM_001280548.1); </t>
    </r>
    <r>
      <rPr>
        <i/>
        <sz val="12"/>
        <color rgb="FF000000"/>
        <rFont val="Calibri"/>
        <family val="2"/>
      </rPr>
      <t>PRPF19</t>
    </r>
    <r>
      <rPr>
        <sz val="12"/>
        <color rgb="FF000000"/>
        <rFont val="Calibri"/>
        <family val="2"/>
      </rPr>
      <t xml:space="preserve"> (NM_014502.4)</t>
    </r>
  </si>
  <si>
    <r>
      <t xml:space="preserve">PAX5 </t>
    </r>
    <r>
      <rPr>
        <sz val="12"/>
        <color rgb="FF000000"/>
        <rFont val="Calibri"/>
        <family val="2"/>
      </rPr>
      <t xml:space="preserve">exon 8; </t>
    </r>
    <r>
      <rPr>
        <i/>
        <sz val="12"/>
        <color rgb="FF000000"/>
        <rFont val="Calibri"/>
        <family val="2"/>
      </rPr>
      <t xml:space="preserve">PRPF19 </t>
    </r>
    <r>
      <rPr>
        <sz val="12"/>
        <color rgb="FF000000"/>
        <rFont val="Calibri"/>
        <family val="2"/>
      </rPr>
      <t>exon 2</t>
    </r>
  </si>
  <si>
    <t>chr9:36882001,chr11:60671333</t>
  </si>
  <si>
    <t>Heme_25</t>
  </si>
  <si>
    <t>Heme_26</t>
  </si>
  <si>
    <t>Heme_27</t>
  </si>
  <si>
    <t>60-75%</t>
  </si>
  <si>
    <t>ETV6::RUNX1</t>
  </si>
  <si>
    <r>
      <rPr>
        <i/>
        <sz val="12"/>
        <color rgb="FF000000"/>
        <rFont val="Calibri"/>
        <family val="2"/>
      </rPr>
      <t>ETV6</t>
    </r>
    <r>
      <rPr>
        <sz val="12"/>
        <color rgb="FF000000"/>
        <rFont val="Calibri"/>
        <family val="2"/>
      </rPr>
      <t xml:space="preserve"> (NM_001987.4); </t>
    </r>
    <r>
      <rPr>
        <i/>
        <sz val="12"/>
        <color rgb="FF000000"/>
        <rFont val="Calibri"/>
        <family val="2"/>
      </rPr>
      <t>RUNX1</t>
    </r>
    <r>
      <rPr>
        <sz val="12"/>
        <color rgb="FF000000"/>
        <rFont val="Calibri"/>
        <family val="2"/>
      </rPr>
      <t xml:space="preserve"> (NM_001754.4)</t>
    </r>
  </si>
  <si>
    <r>
      <t xml:space="preserve">ETV6 </t>
    </r>
    <r>
      <rPr>
        <sz val="12"/>
        <color rgb="FF000000"/>
        <rFont val="Calibri"/>
        <family val="2"/>
      </rPr>
      <t xml:space="preserve">exon 5; </t>
    </r>
    <r>
      <rPr>
        <i/>
        <sz val="12"/>
        <color rgb="FF000000"/>
        <rFont val="Calibri"/>
        <family val="2"/>
      </rPr>
      <t xml:space="preserve">RUNX1 </t>
    </r>
    <r>
      <rPr>
        <sz val="12"/>
        <color rgb="FF000000"/>
        <rFont val="Calibri"/>
        <family val="2"/>
      </rPr>
      <t>exon 3</t>
    </r>
  </si>
  <si>
    <t>chr12:12022903,chr21:36265260</t>
  </si>
  <si>
    <t>Heme_28</t>
  </si>
  <si>
    <t>Heme_29</t>
  </si>
  <si>
    <t>Heme_30</t>
  </si>
  <si>
    <t>Heme_31</t>
  </si>
  <si>
    <t>BCR (NM_004327.3); ABL1 (NM_005157.5)</t>
  </si>
  <si>
    <t>Heme_32</t>
  </si>
  <si>
    <t>Heme_33</t>
  </si>
  <si>
    <t>Heme_34</t>
  </si>
  <si>
    <t>PAX5::ZNF609</t>
  </si>
  <si>
    <r>
      <rPr>
        <i/>
        <sz val="12"/>
        <color rgb="FF000000"/>
        <rFont val="Calibri"/>
        <family val="2"/>
      </rPr>
      <t xml:space="preserve">PAX5 </t>
    </r>
    <r>
      <rPr>
        <sz val="12"/>
        <color rgb="FF000000"/>
        <rFont val="Calibri"/>
        <family val="2"/>
      </rPr>
      <t xml:space="preserve">(NM_001280548.1); </t>
    </r>
    <r>
      <rPr>
        <i/>
        <sz val="12"/>
        <color rgb="FF000000"/>
        <rFont val="Calibri"/>
        <family val="2"/>
      </rPr>
      <t xml:space="preserve">ZNF609 </t>
    </r>
    <r>
      <rPr>
        <sz val="12"/>
        <color rgb="FF000000"/>
        <rFont val="Calibri"/>
        <family val="2"/>
      </rPr>
      <t>(NM_015042.1)</t>
    </r>
  </si>
  <si>
    <r>
      <t xml:space="preserve">PAX5 </t>
    </r>
    <r>
      <rPr>
        <sz val="12"/>
        <color rgb="FF000000"/>
        <rFont val="Calibri"/>
        <family val="2"/>
      </rPr>
      <t xml:space="preserve">exon 6; </t>
    </r>
    <r>
      <rPr>
        <i/>
        <sz val="12"/>
        <color rgb="FF000000"/>
        <rFont val="Calibri"/>
        <family val="2"/>
      </rPr>
      <t xml:space="preserve">ZNF609 </t>
    </r>
    <r>
      <rPr>
        <sz val="12"/>
        <color rgb="FF000000"/>
        <rFont val="Calibri"/>
        <family val="2"/>
      </rPr>
      <t>exon 2</t>
    </r>
  </si>
  <si>
    <t>chr9:36966546,chr15:64915026</t>
  </si>
  <si>
    <t>Heme_35</t>
  </si>
  <si>
    <t>Heme_36</t>
  </si>
  <si>
    <t>Concern for hematologic disease without diagnosis</t>
  </si>
  <si>
    <t>Heme_37</t>
  </si>
  <si>
    <t>Heme_38</t>
  </si>
  <si>
    <t>Heme_39</t>
  </si>
  <si>
    <t>Heme_40</t>
  </si>
  <si>
    <t>Heme_41</t>
  </si>
  <si>
    <t>Heme_42</t>
  </si>
  <si>
    <t>PAX5::JAK2</t>
  </si>
  <si>
    <r>
      <rPr>
        <i/>
        <sz val="12"/>
        <color rgb="FF000000"/>
        <rFont val="Calibri"/>
        <family val="2"/>
      </rPr>
      <t xml:space="preserve">PAX5 </t>
    </r>
    <r>
      <rPr>
        <sz val="12"/>
        <color rgb="FF000000"/>
        <rFont val="Calibri"/>
        <family val="2"/>
      </rPr>
      <t xml:space="preserve">(NM_001280548.1); </t>
    </r>
    <r>
      <rPr>
        <i/>
        <sz val="12"/>
        <color rgb="FF000000"/>
        <rFont val="Calibri"/>
        <family val="2"/>
      </rPr>
      <t xml:space="preserve">JAK2 </t>
    </r>
    <r>
      <rPr>
        <sz val="12"/>
        <color rgb="FF000000"/>
        <rFont val="Calibri"/>
        <family val="2"/>
      </rPr>
      <t>(NM_004972.3)</t>
    </r>
  </si>
  <si>
    <r>
      <t xml:space="preserve">PAX5 </t>
    </r>
    <r>
      <rPr>
        <sz val="12"/>
        <color rgb="FF000000"/>
        <rFont val="Calibri"/>
        <family val="2"/>
      </rPr>
      <t xml:space="preserve">exon 7; </t>
    </r>
    <r>
      <rPr>
        <i/>
        <sz val="12"/>
        <color rgb="FF000000"/>
        <rFont val="Calibri"/>
        <family val="2"/>
      </rPr>
      <t xml:space="preserve">JAK2 </t>
    </r>
    <r>
      <rPr>
        <sz val="12"/>
        <color rgb="FF000000"/>
        <rFont val="Calibri"/>
        <family val="2"/>
      </rPr>
      <t>exon 19</t>
    </r>
  </si>
  <si>
    <t>chr9:36923352,chr9:5081725</t>
  </si>
  <si>
    <t>Heme_43</t>
  </si>
  <si>
    <t>Acute leukemia, NOS</t>
  </si>
  <si>
    <t>EPOR::IGH-AS</t>
  </si>
  <si>
    <r>
      <t xml:space="preserve">EPOR </t>
    </r>
    <r>
      <rPr>
        <sz val="12"/>
        <color rgb="FF000000"/>
        <rFont val="Calibri"/>
        <family val="2"/>
      </rPr>
      <t xml:space="preserve">(NM_000121.3); </t>
    </r>
    <r>
      <rPr>
        <i/>
        <sz val="12"/>
        <color rgb="FF000000"/>
        <rFont val="Calibri"/>
        <family val="2"/>
      </rPr>
      <t xml:space="preserve">IGH-AS </t>
    </r>
    <r>
      <rPr>
        <sz val="12"/>
        <color rgb="FF000000"/>
        <rFont val="Calibri"/>
        <family val="2"/>
      </rPr>
      <t>(NR_990002.1)</t>
    </r>
  </si>
  <si>
    <r>
      <t xml:space="preserve">EPOR </t>
    </r>
    <r>
      <rPr>
        <sz val="12"/>
        <color rgb="FF000000"/>
        <rFont val="Calibri"/>
        <family val="2"/>
      </rPr>
      <t xml:space="preserve">exon 8; </t>
    </r>
    <r>
      <rPr>
        <i/>
        <sz val="12"/>
        <color rgb="FF000000"/>
        <rFont val="Calibri"/>
        <family val="2"/>
      </rPr>
      <t xml:space="preserve">IGH-AS </t>
    </r>
    <r>
      <rPr>
        <sz val="12"/>
        <color rgb="FF000000"/>
        <rFont val="Calibri"/>
        <family val="2"/>
      </rPr>
      <t>exon 1</t>
    </r>
  </si>
  <si>
    <t>chr19:11488915,chr14:106573231</t>
  </si>
  <si>
    <t>Heme_44</t>
  </si>
  <si>
    <t>Heme_45</t>
  </si>
  <si>
    <t>Heme_46</t>
  </si>
  <si>
    <t>FOXP1::ABL1</t>
  </si>
  <si>
    <r>
      <rPr>
        <i/>
        <sz val="12"/>
        <color theme="1"/>
        <rFont val="Calibri"/>
        <family val="2"/>
      </rPr>
      <t xml:space="preserve">FOXP1 </t>
    </r>
    <r>
      <rPr>
        <sz val="12"/>
        <color theme="1"/>
        <rFont val="Calibri"/>
        <family val="2"/>
      </rPr>
      <t xml:space="preserve">(NM_032682.5); </t>
    </r>
    <r>
      <rPr>
        <i/>
        <sz val="12"/>
        <color theme="1"/>
        <rFont val="Calibri"/>
        <family val="2"/>
      </rPr>
      <t>ABL1</t>
    </r>
    <r>
      <rPr>
        <sz val="12"/>
        <color theme="1"/>
        <rFont val="Calibri"/>
        <family val="2"/>
      </rPr>
      <t xml:space="preserve"> (NM_005157.5)</t>
    </r>
  </si>
  <si>
    <r>
      <t xml:space="preserve">FOXP1 </t>
    </r>
    <r>
      <rPr>
        <sz val="12"/>
        <color rgb="FF000000"/>
        <rFont val="Calibri"/>
        <family val="2"/>
      </rPr>
      <t xml:space="preserve">exon 19; </t>
    </r>
    <r>
      <rPr>
        <i/>
        <sz val="12"/>
        <color rgb="FF000000"/>
        <rFont val="Calibri"/>
        <family val="2"/>
      </rPr>
      <t xml:space="preserve">ABL1 </t>
    </r>
    <r>
      <rPr>
        <sz val="12"/>
        <color rgb="FF000000"/>
        <rFont val="Calibri"/>
        <family val="2"/>
      </rPr>
      <t>exon 4</t>
    </r>
  </si>
  <si>
    <t>chr3:71019887,chr9:133738150</t>
  </si>
  <si>
    <t>Heme_47</t>
  </si>
  <si>
    <t>Heme_48</t>
  </si>
  <si>
    <t>Heme_49</t>
  </si>
  <si>
    <t>Heme_50</t>
  </si>
  <si>
    <t>Heme_51</t>
  </si>
  <si>
    <t>chr19:11488909,chr14:106926187</t>
  </si>
  <si>
    <t>Heme_52</t>
  </si>
  <si>
    <t>Abnormal B cell population</t>
  </si>
  <si>
    <t>LAPTM5::IRF4</t>
  </si>
  <si>
    <r>
      <rPr>
        <i/>
        <sz val="12"/>
        <color rgb="FF000000"/>
        <rFont val="Calibri"/>
        <family val="2"/>
      </rPr>
      <t>LAPTM5</t>
    </r>
    <r>
      <rPr>
        <sz val="12"/>
        <color rgb="FF000000"/>
        <rFont val="Calibri"/>
        <family val="2"/>
      </rPr>
      <t xml:space="preserve"> (NM_006762.2); </t>
    </r>
    <r>
      <rPr>
        <i/>
        <sz val="12"/>
        <color rgb="FF000000"/>
        <rFont val="Calibri"/>
        <family val="2"/>
      </rPr>
      <t>IRF4</t>
    </r>
    <r>
      <rPr>
        <sz val="12"/>
        <color rgb="FF000000"/>
        <rFont val="Calibri"/>
        <family val="2"/>
      </rPr>
      <t xml:space="preserve"> (NM_001195286.1)</t>
    </r>
  </si>
  <si>
    <r>
      <t xml:space="preserve">LAPTM5 </t>
    </r>
    <r>
      <rPr>
        <sz val="12"/>
        <color rgb="FF000000"/>
        <rFont val="Calibri"/>
        <family val="2"/>
      </rPr>
      <t xml:space="preserve">exon 1; </t>
    </r>
    <r>
      <rPr>
        <i/>
        <sz val="12"/>
        <color rgb="FF000000"/>
        <rFont val="Calibri"/>
        <family val="2"/>
      </rPr>
      <t xml:space="preserve">IRF4 </t>
    </r>
    <r>
      <rPr>
        <sz val="12"/>
        <color rgb="FF000000"/>
        <rFont val="Calibri"/>
        <family val="2"/>
      </rPr>
      <t>exon 3</t>
    </r>
  </si>
  <si>
    <t>chr1:31230506,chr6:394821</t>
  </si>
  <si>
    <t>Heme_53</t>
  </si>
  <si>
    <t>KMT2A::MLLT3</t>
  </si>
  <si>
    <r>
      <rPr>
        <i/>
        <sz val="12"/>
        <color theme="1"/>
        <rFont val="Calibri"/>
        <family val="2"/>
      </rPr>
      <t>KMT2A</t>
    </r>
    <r>
      <rPr>
        <sz val="12"/>
        <color theme="1"/>
        <rFont val="Calibri"/>
        <family val="2"/>
      </rPr>
      <t xml:space="preserve"> (NM_005933.3); </t>
    </r>
    <r>
      <rPr>
        <i/>
        <sz val="12"/>
        <color theme="1"/>
        <rFont val="Calibri"/>
        <family val="2"/>
      </rPr>
      <t xml:space="preserve">MLLT3 </t>
    </r>
    <r>
      <rPr>
        <sz val="12"/>
        <color theme="1"/>
        <rFont val="Calibri"/>
        <family val="2"/>
      </rPr>
      <t>(NM_004529.3)</t>
    </r>
  </si>
  <si>
    <r>
      <t xml:space="preserve">KMT2A </t>
    </r>
    <r>
      <rPr>
        <sz val="12"/>
        <color rgb="FF000000"/>
        <rFont val="Calibri"/>
        <family val="2"/>
      </rPr>
      <t xml:space="preserve">exon 9; </t>
    </r>
    <r>
      <rPr>
        <i/>
        <sz val="12"/>
        <color rgb="FF000000"/>
        <rFont val="Calibri"/>
        <family val="2"/>
      </rPr>
      <t xml:space="preserve">MLLT3 </t>
    </r>
    <r>
      <rPr>
        <sz val="12"/>
        <color rgb="FF000000"/>
        <rFont val="Calibri"/>
        <family val="2"/>
      </rPr>
      <t>exon 6</t>
    </r>
  </si>
  <si>
    <t>chr11:118355029,chr9:20365742</t>
  </si>
  <si>
    <t>Heme_54</t>
  </si>
  <si>
    <t>Heme_55</t>
  </si>
  <si>
    <r>
      <rPr>
        <i/>
        <sz val="12"/>
        <color rgb="FF000000"/>
        <rFont val="Calibri"/>
        <family val="2"/>
      </rPr>
      <t xml:space="preserve">ERG </t>
    </r>
    <r>
      <rPr>
        <sz val="12"/>
        <color rgb="FF000000"/>
        <rFont val="Calibri"/>
        <family val="2"/>
      </rPr>
      <t>deletion</t>
    </r>
  </si>
  <si>
    <r>
      <t xml:space="preserve">ERG </t>
    </r>
    <r>
      <rPr>
        <sz val="12"/>
        <color theme="1"/>
        <rFont val="Calibri"/>
        <family val="2"/>
      </rPr>
      <t>(NM_182918.3)</t>
    </r>
  </si>
  <si>
    <t>Exon 3-Exon 7</t>
  </si>
  <si>
    <t>chr21:39817327,chr21:39763637</t>
  </si>
  <si>
    <t>Novel Isoform</t>
  </si>
  <si>
    <t>Heme_56</t>
  </si>
  <si>
    <t>SNX2::ABL1</t>
  </si>
  <si>
    <r>
      <rPr>
        <i/>
        <sz val="12"/>
        <color theme="1"/>
        <rFont val="Calibri"/>
        <family val="2"/>
      </rPr>
      <t>SNX2</t>
    </r>
    <r>
      <rPr>
        <sz val="12"/>
        <color theme="1"/>
        <rFont val="Calibri"/>
        <family val="2"/>
      </rPr>
      <t xml:space="preserve"> (NM_003100.3); </t>
    </r>
    <r>
      <rPr>
        <i/>
        <sz val="12"/>
        <color theme="1"/>
        <rFont val="Calibri"/>
        <family val="2"/>
      </rPr>
      <t>ABL1</t>
    </r>
    <r>
      <rPr>
        <sz val="12"/>
        <color theme="1"/>
        <rFont val="Calibri"/>
        <family val="2"/>
      </rPr>
      <t xml:space="preserve"> (NM_005157.4)</t>
    </r>
  </si>
  <si>
    <r>
      <t xml:space="preserve">SNX2 </t>
    </r>
    <r>
      <rPr>
        <sz val="12"/>
        <color theme="1"/>
        <rFont val="Calibri"/>
        <family val="2"/>
      </rPr>
      <t xml:space="preserve">exon 3; </t>
    </r>
    <r>
      <rPr>
        <i/>
        <sz val="12"/>
        <color theme="1"/>
        <rFont val="Calibri"/>
        <family val="2"/>
      </rPr>
      <t xml:space="preserve">ABL1 </t>
    </r>
    <r>
      <rPr>
        <sz val="12"/>
        <color theme="1"/>
        <rFont val="Calibri"/>
        <family val="2"/>
      </rPr>
      <t>exon 4</t>
    </r>
  </si>
  <si>
    <t>chr5:122135550,chr9:133738150</t>
  </si>
  <si>
    <t>Heme_58</t>
  </si>
  <si>
    <r>
      <t xml:space="preserve">PAX5 </t>
    </r>
    <r>
      <rPr>
        <sz val="12"/>
        <color rgb="FF000000"/>
        <rFont val="Calibri"/>
        <family val="2"/>
      </rPr>
      <t>deletion</t>
    </r>
  </si>
  <si>
    <t>PAX5 (NM_016734.2)</t>
  </si>
  <si>
    <t>Exon 2-Exon 6</t>
  </si>
  <si>
    <t>chr9:37033983,chr9:36923481</t>
  </si>
  <si>
    <t>Heme_59</t>
  </si>
  <si>
    <t>Heme_60</t>
  </si>
  <si>
    <t>IRF8::FUS</t>
  </si>
  <si>
    <r>
      <rPr>
        <i/>
        <sz val="12"/>
        <color rgb="FF000000"/>
        <rFont val="Calibri"/>
        <family val="2"/>
      </rPr>
      <t>IRF8</t>
    </r>
    <r>
      <rPr>
        <sz val="12"/>
        <color rgb="FF000000"/>
        <rFont val="Calibri"/>
        <family val="2"/>
      </rPr>
      <t xml:space="preserve"> (NM_002163.2); </t>
    </r>
    <r>
      <rPr>
        <i/>
        <sz val="12"/>
        <color rgb="FF000000"/>
        <rFont val="Calibri"/>
        <family val="2"/>
      </rPr>
      <t>FUS</t>
    </r>
    <r>
      <rPr>
        <sz val="12"/>
        <color rgb="FF000000"/>
        <rFont val="Calibri"/>
        <family val="2"/>
      </rPr>
      <t xml:space="preserve"> (NM_004960.3)</t>
    </r>
  </si>
  <si>
    <r>
      <t xml:space="preserve">IRF8 </t>
    </r>
    <r>
      <rPr>
        <sz val="12"/>
        <color rgb="FF000000"/>
        <rFont val="Calibri"/>
        <family val="2"/>
      </rPr>
      <t xml:space="preserve">exon 2; </t>
    </r>
    <r>
      <rPr>
        <i/>
        <sz val="12"/>
        <color rgb="FF000000"/>
        <rFont val="Calibri"/>
        <family val="2"/>
      </rPr>
      <t xml:space="preserve">FUS </t>
    </r>
    <r>
      <rPr>
        <sz val="12"/>
        <color rgb="FF000000"/>
        <rFont val="Calibri"/>
        <family val="2"/>
      </rPr>
      <t>exon 10</t>
    </r>
  </si>
  <si>
    <t>chr16:85936795,chr16:31200986</t>
  </si>
  <si>
    <t>Heme_61</t>
  </si>
  <si>
    <t>Indication not provided</t>
  </si>
  <si>
    <t>Heme_62</t>
  </si>
  <si>
    <t>Heme_63</t>
  </si>
  <si>
    <r>
      <rPr>
        <i/>
        <sz val="12"/>
        <color rgb="FF000000"/>
        <rFont val="Calibri"/>
        <family val="2"/>
      </rPr>
      <t>NOTCH1</t>
    </r>
    <r>
      <rPr>
        <sz val="12"/>
        <color rgb="FF000000"/>
        <rFont val="Calibri"/>
        <family val="2"/>
      </rPr>
      <t xml:space="preserve"> deletion</t>
    </r>
  </si>
  <si>
    <r>
      <t xml:space="preserve">NOTCH1 </t>
    </r>
    <r>
      <rPr>
        <sz val="12"/>
        <color theme="1"/>
        <rFont val="Calibri"/>
        <family val="2"/>
      </rPr>
      <t>(NM_017617.4)</t>
    </r>
  </si>
  <si>
    <t>Exon 3-Exon 27</t>
  </si>
  <si>
    <t>chr9:139438476,chr9:139396940</t>
  </si>
  <si>
    <t>Heme_64</t>
  </si>
  <si>
    <t>Heme_65</t>
  </si>
  <si>
    <t>PAX5::ZCCHC7</t>
  </si>
  <si>
    <r>
      <rPr>
        <i/>
        <sz val="12"/>
        <color rgb="FF000000"/>
        <rFont val="Calibri"/>
        <family val="2"/>
      </rPr>
      <t xml:space="preserve">PAX5 </t>
    </r>
    <r>
      <rPr>
        <sz val="12"/>
        <color rgb="FF000000"/>
        <rFont val="Calibri"/>
        <family val="2"/>
      </rPr>
      <t xml:space="preserve">(NM_001280548.1); </t>
    </r>
    <r>
      <rPr>
        <i/>
        <sz val="12"/>
        <color rgb="FF000000"/>
        <rFont val="Calibri"/>
        <family val="2"/>
      </rPr>
      <t xml:space="preserve">ZCCHC7 </t>
    </r>
    <r>
      <rPr>
        <sz val="12"/>
        <color rgb="FF000000"/>
        <rFont val="Calibri"/>
        <family val="2"/>
      </rPr>
      <t>(NM_032226.2)</t>
    </r>
  </si>
  <si>
    <r>
      <t xml:space="preserve">PAX5 </t>
    </r>
    <r>
      <rPr>
        <sz val="12"/>
        <color rgb="FF000000"/>
        <rFont val="Calibri"/>
        <family val="2"/>
      </rPr>
      <t xml:space="preserve">exon 1; </t>
    </r>
    <r>
      <rPr>
        <i/>
        <sz val="12"/>
        <color rgb="FF000000"/>
        <rFont val="Calibri"/>
        <family val="2"/>
      </rPr>
      <t xml:space="preserve">ZCCHC7 </t>
    </r>
    <r>
      <rPr>
        <sz val="12"/>
        <color rgb="FF000000"/>
        <rFont val="Calibri"/>
        <family val="2"/>
      </rPr>
      <t>exon 3</t>
    </r>
  </si>
  <si>
    <t>chr9:37033983,chr9:37302185</t>
  </si>
  <si>
    <t>Heme_66</t>
  </si>
  <si>
    <t>Heme_67</t>
  </si>
  <si>
    <t>Heme_68</t>
  </si>
  <si>
    <t>Heme_69</t>
  </si>
  <si>
    <t>KMT2A::AFF1</t>
  </si>
  <si>
    <r>
      <rPr>
        <i/>
        <sz val="12"/>
        <color theme="1"/>
        <rFont val="Calibri"/>
        <family val="2"/>
      </rPr>
      <t>KMT2A</t>
    </r>
    <r>
      <rPr>
        <sz val="12"/>
        <color theme="1"/>
        <rFont val="Calibri"/>
        <family val="2"/>
      </rPr>
      <t xml:space="preserve"> (NM_005933.3); </t>
    </r>
    <r>
      <rPr>
        <i/>
        <sz val="12"/>
        <color theme="1"/>
        <rFont val="Calibri"/>
        <family val="2"/>
      </rPr>
      <t xml:space="preserve">AFF1 </t>
    </r>
    <r>
      <rPr>
        <sz val="12"/>
        <color theme="1"/>
        <rFont val="Calibri"/>
        <family val="2"/>
      </rPr>
      <t>(NM_005935.3)</t>
    </r>
  </si>
  <si>
    <r>
      <t xml:space="preserve">KMT2A </t>
    </r>
    <r>
      <rPr>
        <sz val="12"/>
        <color rgb="FF000000"/>
        <rFont val="Calibri"/>
        <family val="2"/>
      </rPr>
      <t xml:space="preserve">exon 8; </t>
    </r>
    <r>
      <rPr>
        <i/>
        <sz val="12"/>
        <color rgb="FF000000"/>
        <rFont val="Calibri"/>
        <family val="2"/>
      </rPr>
      <t xml:space="preserve">AFF1 </t>
    </r>
    <r>
      <rPr>
        <sz val="12"/>
        <color rgb="FF000000"/>
        <rFont val="Calibri"/>
        <family val="2"/>
      </rPr>
      <t>exon 5</t>
    </r>
  </si>
  <si>
    <t>chr11:118353210,chr4:88011136</t>
  </si>
  <si>
    <t>Heme_70</t>
  </si>
  <si>
    <t>Heme_71</t>
  </si>
  <si>
    <t>Heme_72</t>
  </si>
  <si>
    <r>
      <t xml:space="preserve">PAX5 </t>
    </r>
    <r>
      <rPr>
        <sz val="12"/>
        <color rgb="FF000000"/>
        <rFont val="Calibri"/>
        <family val="2"/>
      </rPr>
      <t xml:space="preserve">exon 5; </t>
    </r>
    <r>
      <rPr>
        <i/>
        <sz val="12"/>
        <color rgb="FF000000"/>
        <rFont val="Calibri"/>
        <family val="2"/>
      </rPr>
      <t xml:space="preserve">JAK2 </t>
    </r>
    <r>
      <rPr>
        <sz val="12"/>
        <color rgb="FF000000"/>
        <rFont val="Calibri"/>
        <family val="2"/>
      </rPr>
      <t>exon 19</t>
    </r>
  </si>
  <si>
    <t>chr9:37002645,chr9:5081725</t>
  </si>
  <si>
    <t>Heme_73</t>
  </si>
  <si>
    <t>Heme_74</t>
  </si>
  <si>
    <t>Heme_75</t>
  </si>
  <si>
    <t>IGH::CRLF2</t>
  </si>
  <si>
    <t>Heme_76</t>
  </si>
  <si>
    <t>Heme_77</t>
  </si>
  <si>
    <t>Heme_78</t>
  </si>
  <si>
    <t>NUP98::NSD1</t>
  </si>
  <si>
    <r>
      <rPr>
        <i/>
        <sz val="12"/>
        <color rgb="FF000000"/>
        <rFont val="Calibri"/>
        <family val="2"/>
      </rPr>
      <t>NUP98</t>
    </r>
    <r>
      <rPr>
        <sz val="12"/>
        <color rgb="FF000000"/>
        <rFont val="Calibri"/>
        <family val="2"/>
      </rPr>
      <t xml:space="preserve"> (NM_016320.4); </t>
    </r>
    <r>
      <rPr>
        <i/>
        <sz val="12"/>
        <color rgb="FF000000"/>
        <rFont val="Calibri"/>
        <family val="2"/>
      </rPr>
      <t>NSD1</t>
    </r>
    <r>
      <rPr>
        <sz val="12"/>
        <color rgb="FF000000"/>
        <rFont val="Calibri"/>
        <family val="2"/>
      </rPr>
      <t xml:space="preserve"> (NM_022455.4)</t>
    </r>
  </si>
  <si>
    <r>
      <t xml:space="preserve">NUP98 </t>
    </r>
    <r>
      <rPr>
        <sz val="12"/>
        <color rgb="FF000000"/>
        <rFont val="Calibri"/>
        <family val="2"/>
      </rPr>
      <t xml:space="preserve">exon 12; </t>
    </r>
    <r>
      <rPr>
        <i/>
        <sz val="12"/>
        <color rgb="FF000000"/>
        <rFont val="Calibri"/>
        <family val="2"/>
      </rPr>
      <t xml:space="preserve">NSD1 </t>
    </r>
    <r>
      <rPr>
        <sz val="12"/>
        <color rgb="FF000000"/>
        <rFont val="Calibri"/>
        <family val="2"/>
      </rPr>
      <t>exon 6</t>
    </r>
  </si>
  <si>
    <t>chr11:3765739,chr5:176662822</t>
  </si>
  <si>
    <t>Heme_79</t>
  </si>
  <si>
    <t>Heme_80</t>
  </si>
  <si>
    <t>NUP214::ABL1</t>
  </si>
  <si>
    <r>
      <rPr>
        <i/>
        <sz val="12"/>
        <color rgb="FF000000"/>
        <rFont val="Calibri"/>
        <family val="2"/>
      </rPr>
      <t>NUP214</t>
    </r>
    <r>
      <rPr>
        <sz val="12"/>
        <color rgb="FF000000"/>
        <rFont val="Calibri"/>
        <family val="2"/>
      </rPr>
      <t xml:space="preserve"> (NM_005085.4); </t>
    </r>
    <r>
      <rPr>
        <i/>
        <sz val="12"/>
        <color rgb="FF000000"/>
        <rFont val="Calibri"/>
        <family val="2"/>
      </rPr>
      <t>ABL1</t>
    </r>
    <r>
      <rPr>
        <sz val="12"/>
        <color rgb="FF000000"/>
        <rFont val="Calibri"/>
        <family val="2"/>
      </rPr>
      <t xml:space="preserve"> (NM_005157.6)</t>
    </r>
  </si>
  <si>
    <r>
      <t xml:space="preserve">NUP214 </t>
    </r>
    <r>
      <rPr>
        <sz val="12"/>
        <color rgb="FF000000"/>
        <rFont val="Calibri"/>
        <family val="2"/>
      </rPr>
      <t xml:space="preserve">exon 32; </t>
    </r>
    <r>
      <rPr>
        <i/>
        <sz val="12"/>
        <color rgb="FF000000"/>
        <rFont val="Calibri"/>
        <family val="2"/>
      </rPr>
      <t xml:space="preserve">ABL1 </t>
    </r>
    <r>
      <rPr>
        <sz val="12"/>
        <color rgb="FF000000"/>
        <rFont val="Calibri"/>
        <family val="2"/>
      </rPr>
      <t>exon 2</t>
    </r>
  </si>
  <si>
    <t>chr9:134098317,chr9:133729451</t>
  </si>
  <si>
    <t>Heme_81</t>
  </si>
  <si>
    <t>Heme_82</t>
  </si>
  <si>
    <t>Heme_83</t>
  </si>
  <si>
    <t>Heme_84</t>
  </si>
  <si>
    <t>Heme_85</t>
  </si>
  <si>
    <t>Heme_86</t>
  </si>
  <si>
    <t>Heme_87</t>
  </si>
  <si>
    <r>
      <t xml:space="preserve">NF1 </t>
    </r>
    <r>
      <rPr>
        <sz val="12"/>
        <color rgb="FF000000"/>
        <rFont val="Calibri"/>
        <family val="2"/>
      </rPr>
      <t>deletion</t>
    </r>
  </si>
  <si>
    <r>
      <rPr>
        <i/>
        <sz val="12"/>
        <color theme="1"/>
        <rFont val="Calibri"/>
        <family val="2"/>
      </rPr>
      <t xml:space="preserve">NF1 </t>
    </r>
    <r>
      <rPr>
        <sz val="12"/>
        <color theme="1"/>
        <rFont val="Calibri"/>
        <family val="2"/>
      </rPr>
      <t>(NM_000267.3)</t>
    </r>
  </si>
  <si>
    <t>Exon 14-Exon 36</t>
  </si>
  <si>
    <t>chr17:29546136,chr17:29652838</t>
  </si>
  <si>
    <t>Heme_88</t>
  </si>
  <si>
    <t>Heme_89</t>
  </si>
  <si>
    <r>
      <t xml:space="preserve">FLT3 </t>
    </r>
    <r>
      <rPr>
        <sz val="12"/>
        <color rgb="FF000000"/>
        <rFont val="Calibri"/>
        <family val="2"/>
      </rPr>
      <t>ITD</t>
    </r>
  </si>
  <si>
    <r>
      <rPr>
        <i/>
        <sz val="12"/>
        <color rgb="FF000000"/>
        <rFont val="Calibri"/>
        <family val="2"/>
      </rPr>
      <t>FLT3</t>
    </r>
    <r>
      <rPr>
        <sz val="12"/>
        <color rgb="FF000000"/>
        <rFont val="Calibri"/>
        <family val="2"/>
      </rPr>
      <t xml:space="preserve"> (NM_004119.2)</t>
    </r>
  </si>
  <si>
    <t>Exon 14</t>
  </si>
  <si>
    <t>Internal tandem duplication</t>
  </si>
  <si>
    <t>chr13:28603406,chr1:1|chr1:1,chr13:28608024</t>
  </si>
  <si>
    <t>Exons Out Of Order, Intronic, Possible FLT3 ITD Mutation</t>
  </si>
  <si>
    <t>CICERO, Sanger sequencing</t>
  </si>
  <si>
    <t>Heme_90</t>
  </si>
  <si>
    <t>RUNX1::RUNX1T1</t>
  </si>
  <si>
    <r>
      <t xml:space="preserve">RUNX1 </t>
    </r>
    <r>
      <rPr>
        <sz val="12"/>
        <color rgb="FF000000"/>
        <rFont val="Calibri"/>
        <family val="2"/>
      </rPr>
      <t xml:space="preserve">(NM_001754.5); </t>
    </r>
    <r>
      <rPr>
        <i/>
        <sz val="12"/>
        <color rgb="FF000000"/>
        <rFont val="Calibri"/>
        <family val="2"/>
      </rPr>
      <t xml:space="preserve">RUNX1T1 </t>
    </r>
    <r>
      <rPr>
        <sz val="12"/>
        <color rgb="FF000000"/>
        <rFont val="Calibri"/>
        <family val="2"/>
      </rPr>
      <t>(NM_175636.2)</t>
    </r>
  </si>
  <si>
    <r>
      <t xml:space="preserve">RUNX1 </t>
    </r>
    <r>
      <rPr>
        <sz val="12"/>
        <color rgb="FF000000"/>
        <rFont val="Calibri"/>
        <family val="2"/>
      </rPr>
      <t xml:space="preserve">exon 6; </t>
    </r>
    <r>
      <rPr>
        <i/>
        <sz val="12"/>
        <color rgb="FF000000"/>
        <rFont val="Calibri"/>
        <family val="2"/>
      </rPr>
      <t xml:space="preserve">RUNX1T1 </t>
    </r>
    <r>
      <rPr>
        <sz val="12"/>
        <color rgb="FF000000"/>
        <rFont val="Calibri"/>
        <family val="2"/>
      </rPr>
      <t>exon 3</t>
    </r>
  </si>
  <si>
    <t>chr21:36231771,chr8:93029591</t>
  </si>
  <si>
    <t>Heme_91</t>
  </si>
  <si>
    <t>BCL2::IGH</t>
  </si>
  <si>
    <r>
      <t xml:space="preserve">BCL2 </t>
    </r>
    <r>
      <rPr>
        <sz val="12"/>
        <color rgb="FF000000"/>
        <rFont val="Calibri"/>
        <family val="2"/>
      </rPr>
      <t xml:space="preserve">(NM_000633.2); </t>
    </r>
    <r>
      <rPr>
        <i/>
        <sz val="12"/>
        <color rgb="FF000000"/>
        <rFont val="Calibri"/>
        <family val="2"/>
      </rPr>
      <t xml:space="preserve">IGH </t>
    </r>
    <r>
      <rPr>
        <sz val="12"/>
        <color rgb="FF000000"/>
        <rFont val="Calibri"/>
        <family val="2"/>
      </rPr>
      <t>(NR_990001.1)</t>
    </r>
  </si>
  <si>
    <r>
      <t xml:space="preserve">BCL2 </t>
    </r>
    <r>
      <rPr>
        <sz val="12"/>
        <color rgb="FF000000"/>
        <rFont val="Calibri"/>
        <family val="2"/>
      </rPr>
      <t xml:space="preserve">exon 3; </t>
    </r>
    <r>
      <rPr>
        <i/>
        <sz val="12"/>
        <color rgb="FF000000"/>
        <rFont val="Calibri"/>
        <family val="2"/>
      </rPr>
      <t xml:space="preserve">IGH </t>
    </r>
    <r>
      <rPr>
        <sz val="12"/>
        <color rgb="FF000000"/>
        <rFont val="Calibri"/>
        <family val="2"/>
      </rPr>
      <t>exon 1</t>
    </r>
  </si>
  <si>
    <t>chr18:60793554,chr14:106329468</t>
  </si>
  <si>
    <t>Heme_92</t>
  </si>
  <si>
    <t>Heme_93</t>
  </si>
  <si>
    <t>Heme_94</t>
  </si>
  <si>
    <t>Eosinophilia</t>
  </si>
  <si>
    <t>Heme_95</t>
  </si>
  <si>
    <t>Heme_96</t>
  </si>
  <si>
    <t>Heme_97</t>
  </si>
  <si>
    <t>Heme_98</t>
  </si>
  <si>
    <t>Heme_99</t>
  </si>
  <si>
    <t>Heme_100</t>
  </si>
  <si>
    <t>KMT2A::MLLT1</t>
  </si>
  <si>
    <r>
      <rPr>
        <i/>
        <sz val="12"/>
        <color theme="1"/>
        <rFont val="Calibri"/>
        <family val="2"/>
      </rPr>
      <t>KMT2A</t>
    </r>
    <r>
      <rPr>
        <sz val="12"/>
        <color theme="1"/>
        <rFont val="Calibri"/>
        <family val="2"/>
      </rPr>
      <t xml:space="preserve"> (NM_005933.3); </t>
    </r>
    <r>
      <rPr>
        <i/>
        <sz val="12"/>
        <color theme="1"/>
        <rFont val="Calibri"/>
        <family val="2"/>
      </rPr>
      <t xml:space="preserve">MLLT1 </t>
    </r>
    <r>
      <rPr>
        <sz val="12"/>
        <color theme="1"/>
        <rFont val="Calibri"/>
        <family val="2"/>
      </rPr>
      <t>(NM_005934.3)</t>
    </r>
  </si>
  <si>
    <r>
      <t xml:space="preserve">KMT2A </t>
    </r>
    <r>
      <rPr>
        <sz val="12"/>
        <color rgb="FF000000"/>
        <rFont val="Calibri"/>
        <family val="2"/>
      </rPr>
      <t xml:space="preserve">exon 10; </t>
    </r>
    <r>
      <rPr>
        <i/>
        <sz val="12"/>
        <color rgb="FF000000"/>
        <rFont val="Calibri"/>
        <family val="2"/>
      </rPr>
      <t xml:space="preserve">MLLT1 </t>
    </r>
    <r>
      <rPr>
        <sz val="12"/>
        <color rgb="FF000000"/>
        <rFont val="Calibri"/>
        <family val="2"/>
      </rPr>
      <t>exon 2</t>
    </r>
  </si>
  <si>
    <t>chr11:118355690,chr19:6270770</t>
  </si>
  <si>
    <t>Heme_101</t>
  </si>
  <si>
    <r>
      <t xml:space="preserve">KMT2A </t>
    </r>
    <r>
      <rPr>
        <sz val="12"/>
        <color theme="1"/>
        <rFont val="Calibri"/>
        <family val="2"/>
      </rPr>
      <t xml:space="preserve">exon 7; </t>
    </r>
    <r>
      <rPr>
        <i/>
        <sz val="12"/>
        <color theme="1"/>
        <rFont val="Calibri"/>
        <family val="2"/>
      </rPr>
      <t xml:space="preserve">MLLT3 </t>
    </r>
    <r>
      <rPr>
        <sz val="12"/>
        <color theme="1"/>
        <rFont val="Calibri"/>
        <family val="2"/>
      </rPr>
      <t>intron 1</t>
    </r>
  </si>
  <si>
    <t>chr11:118352658,chr1:1|chr1:13,chr9:20620863</t>
  </si>
  <si>
    <t>Sanger sequencing, FISH</t>
  </si>
  <si>
    <t>Heme_102</t>
  </si>
  <si>
    <t>Heme_103</t>
  </si>
  <si>
    <t>Heme_104</t>
  </si>
  <si>
    <t>Heme_105</t>
  </si>
  <si>
    <t>Heme_106</t>
  </si>
  <si>
    <t>Heme_107</t>
  </si>
  <si>
    <t>Heme_108</t>
  </si>
  <si>
    <t>Heme_109</t>
  </si>
  <si>
    <t>Heme_110</t>
  </si>
  <si>
    <t>Heme_111</t>
  </si>
  <si>
    <t>SSBP2::CSF1R</t>
  </si>
  <si>
    <r>
      <rPr>
        <i/>
        <sz val="12"/>
        <color rgb="FF000000"/>
        <rFont val="Calibri"/>
        <family val="2"/>
      </rPr>
      <t>SSBP2</t>
    </r>
    <r>
      <rPr>
        <sz val="12"/>
        <color rgb="FF000000"/>
        <rFont val="Calibri"/>
        <family val="2"/>
      </rPr>
      <t xml:space="preserve"> (NM_001256732); </t>
    </r>
    <r>
      <rPr>
        <i/>
        <sz val="12"/>
        <color rgb="FF000000"/>
        <rFont val="Calibri"/>
        <family val="2"/>
      </rPr>
      <t>CSF1R</t>
    </r>
    <r>
      <rPr>
        <sz val="12"/>
        <color rgb="FF000000"/>
        <rFont val="Calibri"/>
        <family val="2"/>
      </rPr>
      <t xml:space="preserve"> (NM_005211.3)</t>
    </r>
  </si>
  <si>
    <r>
      <t xml:space="preserve">SSBP2 </t>
    </r>
    <r>
      <rPr>
        <sz val="12"/>
        <color rgb="FF000000"/>
        <rFont val="Calibri"/>
        <family val="2"/>
      </rPr>
      <t xml:space="preserve">exon 16; </t>
    </r>
    <r>
      <rPr>
        <i/>
        <sz val="12"/>
        <color rgb="FF000000"/>
        <rFont val="Calibri"/>
        <family val="2"/>
      </rPr>
      <t xml:space="preserve">CSF1R </t>
    </r>
    <r>
      <rPr>
        <sz val="12"/>
        <color rgb="FF000000"/>
        <rFont val="Calibri"/>
        <family val="2"/>
      </rPr>
      <t>exon 12</t>
    </r>
  </si>
  <si>
    <t>chr5:80724404,chr5:149441412</t>
  </si>
  <si>
    <t>Heme_112</t>
  </si>
  <si>
    <t>Heme_113</t>
  </si>
  <si>
    <t>Heme_114</t>
  </si>
  <si>
    <t>Heme_115</t>
  </si>
  <si>
    <t>Heme_116</t>
  </si>
  <si>
    <r>
      <t xml:space="preserve">ETV6 </t>
    </r>
    <r>
      <rPr>
        <sz val="12"/>
        <color rgb="FF000000"/>
        <rFont val="Calibri"/>
        <family val="2"/>
      </rPr>
      <t xml:space="preserve">exon 5; </t>
    </r>
    <r>
      <rPr>
        <i/>
        <sz val="12"/>
        <color rgb="FF000000"/>
        <rFont val="Calibri"/>
        <family val="2"/>
      </rPr>
      <t xml:space="preserve">RUNX1 </t>
    </r>
    <r>
      <rPr>
        <sz val="12"/>
        <color rgb="FF000000"/>
        <rFont val="Calibri"/>
        <family val="2"/>
      </rPr>
      <t>exon 4</t>
    </r>
  </si>
  <si>
    <t>chr12:12022903,chr21:36259393</t>
  </si>
  <si>
    <t>Heme_117</t>
  </si>
  <si>
    <t>PAX5::NOL4L</t>
  </si>
  <si>
    <r>
      <rPr>
        <i/>
        <sz val="12"/>
        <color rgb="FF000000"/>
        <rFont val="Calibri"/>
        <family val="2"/>
      </rPr>
      <t xml:space="preserve">PAX5 </t>
    </r>
    <r>
      <rPr>
        <sz val="12"/>
        <color rgb="FF000000"/>
        <rFont val="Calibri"/>
        <family val="2"/>
      </rPr>
      <t xml:space="preserve">(NM_001280548.1); </t>
    </r>
    <r>
      <rPr>
        <i/>
        <sz val="12"/>
        <color rgb="FF000000"/>
        <rFont val="Calibri"/>
        <family val="2"/>
      </rPr>
      <t xml:space="preserve">NOL4L </t>
    </r>
    <r>
      <rPr>
        <sz val="12"/>
        <color rgb="FF000000"/>
        <rFont val="Calibri"/>
        <family val="2"/>
      </rPr>
      <t>(NM_080616.4)</t>
    </r>
  </si>
  <si>
    <r>
      <t xml:space="preserve">PAX5 </t>
    </r>
    <r>
      <rPr>
        <sz val="12"/>
        <color rgb="FF000000"/>
        <rFont val="Calibri"/>
        <family val="2"/>
      </rPr>
      <t xml:space="preserve">exon 8; </t>
    </r>
    <r>
      <rPr>
        <i/>
        <sz val="12"/>
        <color rgb="FF000000"/>
        <rFont val="Calibri"/>
        <family val="2"/>
      </rPr>
      <t xml:space="preserve">NOL4L </t>
    </r>
    <r>
      <rPr>
        <sz val="12"/>
        <color rgb="FF000000"/>
        <rFont val="Calibri"/>
        <family val="2"/>
      </rPr>
      <t>exon 3</t>
    </r>
  </si>
  <si>
    <t>chr9:36882001,chr20:31044198</t>
  </si>
  <si>
    <t>Heme_118</t>
  </si>
  <si>
    <t>Heme_119</t>
  </si>
  <si>
    <t>Heme_120</t>
  </si>
  <si>
    <t>Heme_121</t>
  </si>
  <si>
    <t>EBF1::PDGFRB</t>
  </si>
  <si>
    <r>
      <rPr>
        <i/>
        <sz val="12"/>
        <color theme="1"/>
        <rFont val="Calibri"/>
        <family val="2"/>
      </rPr>
      <t>EBF1</t>
    </r>
    <r>
      <rPr>
        <sz val="12"/>
        <color theme="1"/>
        <rFont val="Calibri"/>
        <family val="2"/>
      </rPr>
      <t xml:space="preserve"> (NM_024007.5); </t>
    </r>
    <r>
      <rPr>
        <i/>
        <sz val="12"/>
        <color theme="1"/>
        <rFont val="Calibri"/>
        <family val="2"/>
      </rPr>
      <t>PDGFRB</t>
    </r>
    <r>
      <rPr>
        <sz val="12"/>
        <color theme="1"/>
        <rFont val="Calibri"/>
        <family val="2"/>
      </rPr>
      <t xml:space="preserve"> (NM_002609.4)</t>
    </r>
  </si>
  <si>
    <r>
      <t xml:space="preserve">EBF1 </t>
    </r>
    <r>
      <rPr>
        <sz val="12"/>
        <color rgb="FF000000"/>
        <rFont val="Calibri"/>
        <family val="2"/>
      </rPr>
      <t>exon 14</t>
    </r>
    <r>
      <rPr>
        <i/>
        <sz val="12"/>
        <color rgb="FF000000"/>
        <rFont val="Calibri"/>
        <family val="2"/>
      </rPr>
      <t xml:space="preserve">; PDGFRB </t>
    </r>
    <r>
      <rPr>
        <sz val="12"/>
        <color rgb="FF000000"/>
        <rFont val="Calibri"/>
        <family val="2"/>
      </rPr>
      <t>exon 11</t>
    </r>
  </si>
  <si>
    <t>chr5:158139162,chr5:149506177</t>
  </si>
  <si>
    <t>Heme_123</t>
  </si>
  <si>
    <t>Heme_124</t>
  </si>
  <si>
    <t>Heme_125</t>
  </si>
  <si>
    <t>Heme_126</t>
  </si>
  <si>
    <t>Heme_127</t>
  </si>
  <si>
    <t>Heme_128</t>
  </si>
  <si>
    <t>MPO negative blasts</t>
  </si>
  <si>
    <t>Heme_129</t>
  </si>
  <si>
    <t>Heme_130</t>
  </si>
  <si>
    <t>Heme_131</t>
  </si>
  <si>
    <t>Heme_132</t>
  </si>
  <si>
    <t>Heme_133</t>
  </si>
  <si>
    <r>
      <t xml:space="preserve">FLT3 </t>
    </r>
    <r>
      <rPr>
        <sz val="12"/>
        <rFont val="Calibri"/>
        <family val="2"/>
      </rPr>
      <t>ITD</t>
    </r>
  </si>
  <si>
    <t>chr13:28608254,chr1:1|chr1:4,chr13:28608279</t>
  </si>
  <si>
    <t>Exons Out Of Order, Possible FLT3 ITD Mutation</t>
  </si>
  <si>
    <t>Heme_134</t>
  </si>
  <si>
    <t>Heme_135</t>
  </si>
  <si>
    <t>Heme_136</t>
  </si>
  <si>
    <t>Heme_137</t>
  </si>
  <si>
    <t>Heme_138</t>
  </si>
  <si>
    <t>Heme_139</t>
  </si>
  <si>
    <t>Heme_140</t>
  </si>
  <si>
    <t>chr13:28608221,chr1:1|chr1:11,chr13:28608299</t>
  </si>
  <si>
    <t>Heme_141</t>
  </si>
  <si>
    <t>Heme_142</t>
  </si>
  <si>
    <t>Heme_143</t>
  </si>
  <si>
    <t>Heme_144</t>
  </si>
  <si>
    <t>Heme_145</t>
  </si>
  <si>
    <t>CBFB::MYH11</t>
  </si>
  <si>
    <r>
      <rPr>
        <i/>
        <sz val="12"/>
        <color theme="1"/>
        <rFont val="Calibri"/>
        <family val="2"/>
      </rPr>
      <t>CBFB</t>
    </r>
    <r>
      <rPr>
        <sz val="12"/>
        <color theme="1"/>
        <rFont val="Calibri"/>
        <family val="2"/>
      </rPr>
      <t xml:space="preserve"> (NM_001755.3); </t>
    </r>
    <r>
      <rPr>
        <i/>
        <sz val="12"/>
        <color theme="1"/>
        <rFont val="Calibri"/>
        <family val="2"/>
      </rPr>
      <t>MYH11</t>
    </r>
    <r>
      <rPr>
        <sz val="12"/>
        <color theme="1"/>
        <rFont val="Calibri"/>
        <family val="2"/>
      </rPr>
      <t xml:space="preserve"> (NM_002474.3)</t>
    </r>
  </si>
  <si>
    <r>
      <t xml:space="preserve">CBFB </t>
    </r>
    <r>
      <rPr>
        <sz val="12"/>
        <color rgb="FF000000"/>
        <rFont val="Calibri"/>
        <family val="2"/>
      </rPr>
      <t xml:space="preserve">exon 5; </t>
    </r>
    <r>
      <rPr>
        <i/>
        <sz val="12"/>
        <color rgb="FF000000"/>
        <rFont val="Calibri"/>
        <family val="2"/>
      </rPr>
      <t xml:space="preserve">MYH11 </t>
    </r>
    <r>
      <rPr>
        <sz val="12"/>
        <color rgb="FF000000"/>
        <rFont val="Calibri"/>
        <family val="2"/>
      </rPr>
      <t>exon 28</t>
    </r>
  </si>
  <si>
    <t>chr16:67116211,chr16:15820911</t>
  </si>
  <si>
    <t>Heme_146</t>
  </si>
  <si>
    <t>Heme_147</t>
  </si>
  <si>
    <t>ETV6::ABL1</t>
  </si>
  <si>
    <r>
      <rPr>
        <i/>
        <sz val="12"/>
        <color rgb="FF000000"/>
        <rFont val="Calibri"/>
        <family val="2"/>
      </rPr>
      <t xml:space="preserve">ETV6 </t>
    </r>
    <r>
      <rPr>
        <sz val="12"/>
        <color rgb="FF000000"/>
        <rFont val="Calibri"/>
        <family val="2"/>
      </rPr>
      <t xml:space="preserve">(NM_001987.4); </t>
    </r>
    <r>
      <rPr>
        <i/>
        <sz val="12"/>
        <color rgb="FF000000"/>
        <rFont val="Calibri"/>
        <family val="2"/>
      </rPr>
      <t xml:space="preserve">ABL1 </t>
    </r>
    <r>
      <rPr>
        <sz val="12"/>
        <color rgb="FF000000"/>
        <rFont val="Calibri"/>
        <family val="2"/>
      </rPr>
      <t>(NM_005157.4)</t>
    </r>
  </si>
  <si>
    <r>
      <t xml:space="preserve">ETV6 </t>
    </r>
    <r>
      <rPr>
        <sz val="12"/>
        <color rgb="FF000000"/>
        <rFont val="Calibri"/>
        <family val="2"/>
      </rPr>
      <t xml:space="preserve">exon 5; </t>
    </r>
    <r>
      <rPr>
        <i/>
        <sz val="12"/>
        <color rgb="FF000000"/>
        <rFont val="Calibri"/>
        <family val="2"/>
      </rPr>
      <t xml:space="preserve">ABL1 </t>
    </r>
    <r>
      <rPr>
        <sz val="12"/>
        <color rgb="FF000000"/>
        <rFont val="Calibri"/>
        <family val="2"/>
      </rPr>
      <t>exon 2</t>
    </r>
  </si>
  <si>
    <t>chr12:12022903,chr9:133729451</t>
  </si>
  <si>
    <t>Heme_148</t>
  </si>
  <si>
    <t>Heme_149</t>
  </si>
  <si>
    <t>Heme_150</t>
  </si>
  <si>
    <t>BCAT1::LRMP</t>
  </si>
  <si>
    <r>
      <t xml:space="preserve">BCAT1 </t>
    </r>
    <r>
      <rPr>
        <sz val="12"/>
        <color rgb="FF000000"/>
        <rFont val="Calibri"/>
        <family val="2"/>
      </rPr>
      <t xml:space="preserve">exon 1; </t>
    </r>
    <r>
      <rPr>
        <i/>
        <sz val="12"/>
        <color rgb="FF000000"/>
        <rFont val="Calibri"/>
        <family val="2"/>
      </rPr>
      <t xml:space="preserve">LRMP </t>
    </r>
    <r>
      <rPr>
        <sz val="12"/>
        <color rgb="FF000000"/>
        <rFont val="Calibri"/>
        <family val="2"/>
      </rPr>
      <t>exon 6</t>
    </r>
  </si>
  <si>
    <t>chr12:25101861,chr12:25232178</t>
  </si>
  <si>
    <t>Heme_151</t>
  </si>
  <si>
    <t>Heme_152</t>
  </si>
  <si>
    <t>Heme_153</t>
  </si>
  <si>
    <t>TCF3::PBX1</t>
  </si>
  <si>
    <r>
      <rPr>
        <i/>
        <sz val="12"/>
        <color rgb="FF000000"/>
        <rFont val="Calibri"/>
        <family val="2"/>
      </rPr>
      <t>TCF3</t>
    </r>
    <r>
      <rPr>
        <sz val="12"/>
        <color rgb="FF000000"/>
        <rFont val="Calibri"/>
        <family val="2"/>
      </rPr>
      <t xml:space="preserve"> (NM_003200.3); </t>
    </r>
    <r>
      <rPr>
        <i/>
        <sz val="12"/>
        <color rgb="FF000000"/>
        <rFont val="Calibri"/>
        <family val="2"/>
      </rPr>
      <t>PBX1</t>
    </r>
    <r>
      <rPr>
        <sz val="12"/>
        <color rgb="FF000000"/>
        <rFont val="Calibri"/>
        <family val="2"/>
      </rPr>
      <t xml:space="preserve"> (NM_002585.3)</t>
    </r>
  </si>
  <si>
    <r>
      <t xml:space="preserve">TCF3 </t>
    </r>
    <r>
      <rPr>
        <sz val="12"/>
        <color rgb="FF000000"/>
        <rFont val="Calibri"/>
        <family val="2"/>
      </rPr>
      <t xml:space="preserve">exon 16; </t>
    </r>
    <r>
      <rPr>
        <i/>
        <sz val="12"/>
        <color rgb="FF000000"/>
        <rFont val="Calibri"/>
        <family val="2"/>
      </rPr>
      <t xml:space="preserve">PBX1 </t>
    </r>
    <r>
      <rPr>
        <sz val="12"/>
        <color rgb="FF000000"/>
        <rFont val="Calibri"/>
        <family val="2"/>
      </rPr>
      <t>exon 3</t>
    </r>
  </si>
  <si>
    <t>chr19:1619110,chr1:164761731</t>
  </si>
  <si>
    <t>Heme_154</t>
  </si>
  <si>
    <t>Heme_155</t>
  </si>
  <si>
    <t>Heme_156</t>
  </si>
  <si>
    <t>CCND3::FIG4</t>
  </si>
  <si>
    <r>
      <rPr>
        <i/>
        <sz val="12"/>
        <color theme="1"/>
        <rFont val="Calibri"/>
        <family val="2"/>
      </rPr>
      <t>CCND3</t>
    </r>
    <r>
      <rPr>
        <sz val="12"/>
        <color theme="1"/>
        <rFont val="Calibri"/>
        <family val="2"/>
      </rPr>
      <t xml:space="preserve"> (NM_001760.3); </t>
    </r>
    <r>
      <rPr>
        <i/>
        <sz val="12"/>
        <color theme="1"/>
        <rFont val="Calibri"/>
        <family val="2"/>
      </rPr>
      <t>FIG4</t>
    </r>
    <r>
      <rPr>
        <sz val="12"/>
        <color theme="1"/>
        <rFont val="Calibri"/>
        <family val="2"/>
      </rPr>
      <t xml:space="preserve"> (NM_014845.5)</t>
    </r>
  </si>
  <si>
    <r>
      <t xml:space="preserve">CCND3 </t>
    </r>
    <r>
      <rPr>
        <sz val="12"/>
        <color rgb="FF000000"/>
        <rFont val="Calibri"/>
        <family val="2"/>
      </rPr>
      <t xml:space="preserve">exon 4; </t>
    </r>
    <r>
      <rPr>
        <i/>
        <sz val="12"/>
        <color rgb="FF000000"/>
        <rFont val="Calibri"/>
        <family val="2"/>
      </rPr>
      <t xml:space="preserve">FIG4 </t>
    </r>
    <r>
      <rPr>
        <sz val="12"/>
        <color rgb="FF000000"/>
        <rFont val="Calibri"/>
        <family val="2"/>
      </rPr>
      <t>exon 2</t>
    </r>
  </si>
  <si>
    <t>chr6:41904297,chr6:110036281</t>
  </si>
  <si>
    <t>Heme_157</t>
  </si>
  <si>
    <t>Heme_158</t>
  </si>
  <si>
    <t>chr19:11488702,chr14:107048685</t>
  </si>
  <si>
    <t>Heme_159</t>
  </si>
  <si>
    <t>Heme_160</t>
  </si>
  <si>
    <t>Heme_161</t>
  </si>
  <si>
    <t>Heme_162</t>
  </si>
  <si>
    <t>Heme_163</t>
  </si>
  <si>
    <t>ZC3HAV1::ABL2</t>
  </si>
  <si>
    <r>
      <rPr>
        <i/>
        <sz val="12"/>
        <color theme="1"/>
        <rFont val="Calibri"/>
        <family val="2"/>
      </rPr>
      <t>ZC3HAV1</t>
    </r>
    <r>
      <rPr>
        <sz val="12"/>
        <color theme="1"/>
        <rFont val="Calibri"/>
        <family val="2"/>
      </rPr>
      <t xml:space="preserve"> (NM_020119.3); </t>
    </r>
    <r>
      <rPr>
        <i/>
        <sz val="12"/>
        <color theme="1"/>
        <rFont val="Calibri"/>
        <family val="2"/>
      </rPr>
      <t>ABL2</t>
    </r>
    <r>
      <rPr>
        <sz val="12"/>
        <color theme="1"/>
        <rFont val="Calibri"/>
        <family val="2"/>
      </rPr>
      <t xml:space="preserve"> (NM_007314.3)</t>
    </r>
  </si>
  <si>
    <r>
      <t xml:space="preserve">ZC3HAV1 </t>
    </r>
    <r>
      <rPr>
        <sz val="12"/>
        <color rgb="FF000000"/>
        <rFont val="Calibri"/>
        <family val="2"/>
      </rPr>
      <t xml:space="preserve">exon 12; </t>
    </r>
    <r>
      <rPr>
        <i/>
        <sz val="12"/>
        <color rgb="FF000000"/>
        <rFont val="Calibri"/>
        <family val="2"/>
      </rPr>
      <t xml:space="preserve">ABL1 </t>
    </r>
    <r>
      <rPr>
        <sz val="12"/>
        <color rgb="FF000000"/>
        <rFont val="Calibri"/>
        <family val="2"/>
      </rPr>
      <t>exon 2</t>
    </r>
  </si>
  <si>
    <t>chr7:138738197,chr1:179102509</t>
  </si>
  <si>
    <r>
      <t xml:space="preserve">ZC3HAV1 </t>
    </r>
    <r>
      <rPr>
        <sz val="12"/>
        <color rgb="FF000000"/>
        <rFont val="Calibri"/>
        <family val="2"/>
      </rPr>
      <t xml:space="preserve">exon 12; </t>
    </r>
    <r>
      <rPr>
        <i/>
        <sz val="12"/>
        <color rgb="FF000000"/>
        <rFont val="Calibri"/>
        <family val="2"/>
      </rPr>
      <t xml:space="preserve">ABL1 </t>
    </r>
    <r>
      <rPr>
        <sz val="12"/>
        <color rgb="FF000000"/>
        <rFont val="Calibri"/>
        <family val="2"/>
      </rPr>
      <t>exon 3</t>
    </r>
  </si>
  <si>
    <t>chr7:138738197,chr1:179100616</t>
  </si>
  <si>
    <t>Heme_164</t>
  </si>
  <si>
    <t>Heme_165</t>
  </si>
  <si>
    <t>Myeloid neoplasm</t>
  </si>
  <si>
    <t>RBM15::MKL1</t>
  </si>
  <si>
    <t>RBM15 (NM_022768.4); MKL1 (NM_020831.4)</t>
  </si>
  <si>
    <r>
      <t xml:space="preserve">RBM15 </t>
    </r>
    <r>
      <rPr>
        <sz val="12"/>
        <color rgb="FF000000"/>
        <rFont val="Calibri"/>
        <family val="2"/>
      </rPr>
      <t xml:space="preserve">exon 1; </t>
    </r>
    <r>
      <rPr>
        <i/>
        <sz val="12"/>
        <color rgb="FF000000"/>
        <rFont val="Calibri"/>
        <family val="2"/>
      </rPr>
      <t xml:space="preserve">MKL1 </t>
    </r>
    <r>
      <rPr>
        <sz val="12"/>
        <color rgb="FF000000"/>
        <rFont val="Calibri"/>
        <family val="2"/>
      </rPr>
      <t>exon 5</t>
    </r>
  </si>
  <si>
    <t>chr1:110884890,chr22:40831558</t>
  </si>
  <si>
    <t>Heme_166</t>
  </si>
  <si>
    <t>RUNX1 (NM_001754.5); RUNX1T1 (NM_175636.2)</t>
  </si>
  <si>
    <t>Heme_167</t>
  </si>
  <si>
    <t>Heme_168</t>
  </si>
  <si>
    <t>Lymph node, FFPE</t>
  </si>
  <si>
    <t>Heme_169</t>
  </si>
  <si>
    <t>Heme_170</t>
  </si>
  <si>
    <t>RUNX1::B2M</t>
  </si>
  <si>
    <r>
      <rPr>
        <i/>
        <sz val="12"/>
        <color rgb="FF000000"/>
        <rFont val="Calibri"/>
        <family val="2"/>
      </rPr>
      <t>RUNX1</t>
    </r>
    <r>
      <rPr>
        <sz val="12"/>
        <color rgb="FF000000"/>
        <rFont val="Calibri"/>
        <family val="2"/>
      </rPr>
      <t xml:space="preserve"> (NM_001754.4); </t>
    </r>
    <r>
      <rPr>
        <i/>
        <sz val="12"/>
        <color rgb="FF000000"/>
        <rFont val="Calibri"/>
        <family val="2"/>
      </rPr>
      <t xml:space="preserve">B2M </t>
    </r>
    <r>
      <rPr>
        <sz val="12"/>
        <color rgb="FF000000"/>
        <rFont val="Calibri"/>
        <family val="2"/>
      </rPr>
      <t>(NM_004048.2)</t>
    </r>
  </si>
  <si>
    <r>
      <t xml:space="preserve">RUNX1 </t>
    </r>
    <r>
      <rPr>
        <sz val="12"/>
        <color rgb="FF000000"/>
        <rFont val="Calibri"/>
        <family val="2"/>
      </rPr>
      <t xml:space="preserve">exon 3; </t>
    </r>
    <r>
      <rPr>
        <i/>
        <sz val="12"/>
        <color rgb="FF000000"/>
        <rFont val="Calibri"/>
        <family val="2"/>
      </rPr>
      <t xml:space="preserve">B2M </t>
    </r>
    <r>
      <rPr>
        <sz val="12"/>
        <color rgb="FF000000"/>
        <rFont val="Calibri"/>
        <family val="2"/>
      </rPr>
      <t>exon 2</t>
    </r>
  </si>
  <si>
    <t>chr21:36265222,chr15:45007621</t>
  </si>
  <si>
    <t>Heme_171</t>
  </si>
  <si>
    <t>Heme_172</t>
  </si>
  <si>
    <t>Heme_173</t>
  </si>
  <si>
    <t>Heme_174</t>
  </si>
  <si>
    <t>Heme_175</t>
  </si>
  <si>
    <t>Heme_176</t>
  </si>
  <si>
    <t>Heme_177</t>
  </si>
  <si>
    <t>RCSD1::ABL2</t>
  </si>
  <si>
    <r>
      <rPr>
        <i/>
        <sz val="12"/>
        <color theme="1"/>
        <rFont val="Calibri"/>
        <family val="2"/>
      </rPr>
      <t>RCSD1</t>
    </r>
    <r>
      <rPr>
        <sz val="12"/>
        <color theme="1"/>
        <rFont val="Calibri"/>
        <family val="2"/>
      </rPr>
      <t xml:space="preserve"> (NM_052862.4); </t>
    </r>
    <r>
      <rPr>
        <i/>
        <sz val="12"/>
        <color theme="1"/>
        <rFont val="Calibri"/>
        <family val="2"/>
      </rPr>
      <t>ABL2</t>
    </r>
    <r>
      <rPr>
        <sz val="12"/>
        <color theme="1"/>
        <rFont val="Calibri"/>
        <family val="2"/>
      </rPr>
      <t xml:space="preserve"> (NM_007314.4)</t>
    </r>
  </si>
  <si>
    <r>
      <t xml:space="preserve">RCSD1 </t>
    </r>
    <r>
      <rPr>
        <sz val="12"/>
        <color rgb="FF000000"/>
        <rFont val="Calibri"/>
        <family val="2"/>
      </rPr>
      <t xml:space="preserve">exon 2; </t>
    </r>
    <r>
      <rPr>
        <i/>
        <sz val="12"/>
        <color rgb="FF000000"/>
        <rFont val="Calibri"/>
        <family val="2"/>
      </rPr>
      <t xml:space="preserve">ABL2 </t>
    </r>
    <r>
      <rPr>
        <sz val="12"/>
        <color rgb="FF000000"/>
        <rFont val="Calibri"/>
        <family val="2"/>
      </rPr>
      <t>exon 5</t>
    </r>
  </si>
  <si>
    <t>chr1:167654747,chr1:179091002</t>
  </si>
  <si>
    <t>Heme_178</t>
  </si>
  <si>
    <t>chr13:28608263,chr1:1|chr1:12,chr13:28608286</t>
  </si>
  <si>
    <t>CICERO</t>
  </si>
  <si>
    <t>Heme_179</t>
  </si>
  <si>
    <t>Heme_180</t>
  </si>
  <si>
    <t>Heme_181</t>
  </si>
  <si>
    <t>Heme_182</t>
  </si>
  <si>
    <t>ATF7IP::PDGFRB</t>
  </si>
  <si>
    <r>
      <rPr>
        <i/>
        <sz val="12"/>
        <color theme="1"/>
        <rFont val="Calibri"/>
        <family val="2"/>
      </rPr>
      <t>ATF7IP</t>
    </r>
    <r>
      <rPr>
        <sz val="12"/>
        <color theme="1"/>
        <rFont val="Calibri"/>
        <family val="2"/>
      </rPr>
      <t xml:space="preserve"> (NM_181352.2); </t>
    </r>
    <r>
      <rPr>
        <i/>
        <sz val="12"/>
        <color theme="1"/>
        <rFont val="Calibri"/>
        <family val="2"/>
      </rPr>
      <t xml:space="preserve">PDGFRB </t>
    </r>
    <r>
      <rPr>
        <sz val="12"/>
        <color theme="1"/>
        <rFont val="Calibri"/>
        <family val="2"/>
      </rPr>
      <t>(NM_002609.4)</t>
    </r>
  </si>
  <si>
    <r>
      <t xml:space="preserve">ATF7IP </t>
    </r>
    <r>
      <rPr>
        <sz val="12"/>
        <color rgb="FF000000"/>
        <rFont val="Calibri"/>
        <family val="2"/>
      </rPr>
      <t xml:space="preserve">exon 9; </t>
    </r>
    <r>
      <rPr>
        <i/>
        <sz val="12"/>
        <color rgb="FF000000"/>
        <rFont val="Calibri"/>
        <family val="2"/>
      </rPr>
      <t xml:space="preserve">PDGFRB </t>
    </r>
    <r>
      <rPr>
        <sz val="12"/>
        <color rgb="FF000000"/>
        <rFont val="Calibri"/>
        <family val="2"/>
      </rPr>
      <t>exon 11</t>
    </r>
  </si>
  <si>
    <t>chr12:14614067,chr5:149506177</t>
  </si>
  <si>
    <t>Heme_183</t>
  </si>
  <si>
    <t>Heme_184</t>
  </si>
  <si>
    <t>Heme_185</t>
  </si>
  <si>
    <t>Heme_186</t>
  </si>
  <si>
    <t>Heme_187</t>
  </si>
  <si>
    <t>IKZF2::ERBB4</t>
  </si>
  <si>
    <r>
      <rPr>
        <i/>
        <sz val="12"/>
        <color rgb="FF000000"/>
        <rFont val="Calibri"/>
        <family val="2"/>
      </rPr>
      <t>IKZF2</t>
    </r>
    <r>
      <rPr>
        <sz val="12"/>
        <color rgb="FF000000"/>
        <rFont val="Calibri"/>
        <family val="2"/>
      </rPr>
      <t xml:space="preserve"> (NM_016260.2); </t>
    </r>
    <r>
      <rPr>
        <i/>
        <sz val="12"/>
        <color rgb="FF000000"/>
        <rFont val="Calibri"/>
        <family val="2"/>
      </rPr>
      <t>ERBB4</t>
    </r>
    <r>
      <rPr>
        <sz val="12"/>
        <color rgb="FF000000"/>
        <rFont val="Calibri"/>
        <family val="2"/>
      </rPr>
      <t xml:space="preserve"> (NM_005235.2)</t>
    </r>
  </si>
  <si>
    <r>
      <t xml:space="preserve">IKZF2 </t>
    </r>
    <r>
      <rPr>
        <sz val="12"/>
        <color rgb="FF000000"/>
        <rFont val="Calibri"/>
        <family val="2"/>
      </rPr>
      <t xml:space="preserve">exon 3; </t>
    </r>
    <r>
      <rPr>
        <i/>
        <sz val="12"/>
        <color rgb="FF000000"/>
        <rFont val="Calibri"/>
        <family val="2"/>
      </rPr>
      <t xml:space="preserve">ERBB4 </t>
    </r>
    <r>
      <rPr>
        <sz val="12"/>
        <color rgb="FF000000"/>
        <rFont val="Calibri"/>
        <family val="2"/>
      </rPr>
      <t>exon 2</t>
    </r>
  </si>
  <si>
    <t>chr2:214012432,chr2:212989628</t>
  </si>
  <si>
    <t>Heme_188</t>
  </si>
  <si>
    <t>Heme_189</t>
  </si>
  <si>
    <t>Exon 14-Exon 55</t>
  </si>
  <si>
    <t>chr17:29546136,chr17:29685987</t>
  </si>
  <si>
    <t>Heme_190</t>
  </si>
  <si>
    <t>Heme_191</t>
  </si>
  <si>
    <t>Heme_192</t>
  </si>
  <si>
    <t>Heme_193</t>
  </si>
  <si>
    <t>Heme_194</t>
  </si>
  <si>
    <t>chr19:11488942,chr1:1|chr1:19,chr14:106346896</t>
  </si>
  <si>
    <t>Heme_195</t>
  </si>
  <si>
    <t>Acute megakaryoblastic leukemia</t>
  </si>
  <si>
    <t>CBFA2T3::GLIS2</t>
  </si>
  <si>
    <r>
      <rPr>
        <i/>
        <sz val="12"/>
        <color rgb="FF000000"/>
        <rFont val="Calibri"/>
        <family val="2"/>
      </rPr>
      <t>CBFA2T3</t>
    </r>
    <r>
      <rPr>
        <sz val="12"/>
        <color rgb="FF000000"/>
        <rFont val="Calibri"/>
        <family val="2"/>
      </rPr>
      <t xml:space="preserve"> (NM_005187.5); </t>
    </r>
    <r>
      <rPr>
        <i/>
        <sz val="12"/>
        <color rgb="FF000000"/>
        <rFont val="Calibri"/>
        <family val="2"/>
      </rPr>
      <t>GLIS2</t>
    </r>
    <r>
      <rPr>
        <sz val="12"/>
        <color rgb="FF000000"/>
        <rFont val="Calibri"/>
        <family val="2"/>
      </rPr>
      <t xml:space="preserve"> (NM_0032575.2)</t>
    </r>
  </si>
  <si>
    <r>
      <t xml:space="preserve">CBFA2T3 </t>
    </r>
    <r>
      <rPr>
        <sz val="12"/>
        <color rgb="FF000000"/>
        <rFont val="Calibri"/>
        <family val="2"/>
      </rPr>
      <t xml:space="preserve">exon 11; </t>
    </r>
    <r>
      <rPr>
        <i/>
        <sz val="12"/>
        <color rgb="FF000000"/>
        <rFont val="Calibri"/>
        <family val="2"/>
      </rPr>
      <t xml:space="preserve">GLIS2 </t>
    </r>
    <r>
      <rPr>
        <sz val="12"/>
        <color rgb="FF000000"/>
        <rFont val="Calibri"/>
        <family val="2"/>
      </rPr>
      <t>exon 3</t>
    </r>
  </si>
  <si>
    <t>chr16:88945678,chr16:4384802</t>
  </si>
  <si>
    <t>Heme_196</t>
  </si>
  <si>
    <t>Heme_197</t>
  </si>
  <si>
    <t>Heme_198</t>
  </si>
  <si>
    <t>Heme_199</t>
  </si>
  <si>
    <t>Heme_200</t>
  </si>
  <si>
    <t>Heme_201</t>
  </si>
  <si>
    <r>
      <t xml:space="preserve">BCR </t>
    </r>
    <r>
      <rPr>
        <sz val="12"/>
        <color rgb="FF000000"/>
        <rFont val="Calibri"/>
        <family val="2"/>
      </rPr>
      <t xml:space="preserve">exon 13; </t>
    </r>
    <r>
      <rPr>
        <i/>
        <sz val="12"/>
        <color rgb="FF000000"/>
        <rFont val="Calibri"/>
        <family val="2"/>
      </rPr>
      <t xml:space="preserve">ABL1 </t>
    </r>
    <r>
      <rPr>
        <sz val="12"/>
        <color rgb="FF000000"/>
        <rFont val="Calibri"/>
        <family val="2"/>
      </rPr>
      <t>exon 2</t>
    </r>
  </si>
  <si>
    <t>chr22:23631808,chr9:133729451</t>
  </si>
  <si>
    <t>Heme_202</t>
  </si>
  <si>
    <t>Heme_203</t>
  </si>
  <si>
    <t>Heme_204</t>
  </si>
  <si>
    <t>TERF2::JAK2</t>
  </si>
  <si>
    <r>
      <rPr>
        <i/>
        <sz val="12"/>
        <color rgb="FF000000"/>
        <rFont val="Calibri"/>
        <family val="2"/>
      </rPr>
      <t xml:space="preserve">TERF2 </t>
    </r>
    <r>
      <rPr>
        <sz val="12"/>
        <color rgb="FF000000"/>
        <rFont val="Calibri"/>
        <family val="2"/>
      </rPr>
      <t xml:space="preserve">(NM_005652.4); </t>
    </r>
    <r>
      <rPr>
        <i/>
        <sz val="12"/>
        <color rgb="FF000000"/>
        <rFont val="Calibri"/>
        <family val="2"/>
      </rPr>
      <t xml:space="preserve">JAK2 </t>
    </r>
    <r>
      <rPr>
        <sz val="12"/>
        <color rgb="FF000000"/>
        <rFont val="Calibri"/>
        <family val="2"/>
      </rPr>
      <t>(NM_004972.3)</t>
    </r>
  </si>
  <si>
    <r>
      <t xml:space="preserve">TERF2 </t>
    </r>
    <r>
      <rPr>
        <sz val="12"/>
        <color rgb="FF000000"/>
        <rFont val="Calibri"/>
        <family val="2"/>
      </rPr>
      <t xml:space="preserve">exon 10; </t>
    </r>
    <r>
      <rPr>
        <i/>
        <sz val="12"/>
        <color rgb="FF000000"/>
        <rFont val="Calibri"/>
        <family val="2"/>
      </rPr>
      <t xml:space="preserve">JAK2 </t>
    </r>
    <r>
      <rPr>
        <sz val="12"/>
        <color rgb="FF000000"/>
        <rFont val="Calibri"/>
        <family val="2"/>
      </rPr>
      <t>exon 19</t>
    </r>
  </si>
  <si>
    <t>chr16:69390812,chr9:5081725</t>
  </si>
  <si>
    <t>Heme_205</t>
  </si>
  <si>
    <t>Heme_206</t>
  </si>
  <si>
    <t>Heme_207</t>
  </si>
  <si>
    <t>Heme_208</t>
  </si>
  <si>
    <t>Heme_209</t>
  </si>
  <si>
    <t>KMT2A::EPS15</t>
  </si>
  <si>
    <r>
      <rPr>
        <i/>
        <sz val="12"/>
        <color theme="1"/>
        <rFont val="Calibri"/>
        <family val="2"/>
      </rPr>
      <t>KMT2A</t>
    </r>
    <r>
      <rPr>
        <sz val="12"/>
        <color theme="1"/>
        <rFont val="Calibri"/>
        <family val="2"/>
      </rPr>
      <t xml:space="preserve"> (NM_005933.3); </t>
    </r>
    <r>
      <rPr>
        <i/>
        <sz val="12"/>
        <color theme="1"/>
        <rFont val="Calibri"/>
        <family val="2"/>
      </rPr>
      <t xml:space="preserve">EPS15 </t>
    </r>
    <r>
      <rPr>
        <sz val="12"/>
        <color theme="1"/>
        <rFont val="Calibri"/>
        <family val="2"/>
      </rPr>
      <t>(NM_001981.2)</t>
    </r>
  </si>
  <si>
    <r>
      <t xml:space="preserve">KMT2A </t>
    </r>
    <r>
      <rPr>
        <sz val="12"/>
        <color rgb="FF000000"/>
        <rFont val="Calibri"/>
        <family val="2"/>
      </rPr>
      <t xml:space="preserve">exon 9; </t>
    </r>
    <r>
      <rPr>
        <i/>
        <sz val="12"/>
        <color rgb="FF000000"/>
        <rFont val="Calibri"/>
        <family val="2"/>
      </rPr>
      <t xml:space="preserve">EPS15 </t>
    </r>
    <r>
      <rPr>
        <sz val="12"/>
        <color rgb="FF000000"/>
        <rFont val="Calibri"/>
        <family val="2"/>
      </rPr>
      <t>exon 2</t>
    </r>
  </si>
  <si>
    <t>chr11:118355029,chr1:51946986</t>
  </si>
  <si>
    <t>Heme_210</t>
  </si>
  <si>
    <t>Heme_211</t>
  </si>
  <si>
    <t>Heme_212</t>
  </si>
  <si>
    <t>Heme_213</t>
  </si>
  <si>
    <t>Heme_214</t>
  </si>
  <si>
    <t>Heme_215</t>
  </si>
  <si>
    <t>Heme_216</t>
  </si>
  <si>
    <t>Heme_217</t>
  </si>
  <si>
    <t>Heme_218</t>
  </si>
  <si>
    <t>Heme_219</t>
  </si>
  <si>
    <r>
      <t xml:space="preserve">BCR </t>
    </r>
    <r>
      <rPr>
        <sz val="12"/>
        <color rgb="FF000000"/>
        <rFont val="Calibri"/>
        <family val="2"/>
      </rPr>
      <t xml:space="preserve">exon 14; </t>
    </r>
    <r>
      <rPr>
        <i/>
        <sz val="12"/>
        <color rgb="FF000000"/>
        <rFont val="Calibri"/>
        <family val="2"/>
      </rPr>
      <t xml:space="preserve">ABL1 </t>
    </r>
    <r>
      <rPr>
        <sz val="12"/>
        <color rgb="FF000000"/>
        <rFont val="Calibri"/>
        <family val="2"/>
      </rPr>
      <t>exon 2</t>
    </r>
  </si>
  <si>
    <t>chr22:23632600,chr9:133729451</t>
  </si>
  <si>
    <t>Heme_220</t>
  </si>
  <si>
    <t>Heme_221</t>
  </si>
  <si>
    <t>Exon 2-Exon 9</t>
  </si>
  <si>
    <t>chr21:39870287,chr21:39755844</t>
  </si>
  <si>
    <t>Heme_222</t>
  </si>
  <si>
    <t>Heme_223</t>
  </si>
  <si>
    <t>BCR::IGH</t>
  </si>
  <si>
    <r>
      <rPr>
        <i/>
        <sz val="12"/>
        <color theme="1"/>
        <rFont val="Calibri"/>
        <family val="2"/>
      </rPr>
      <t xml:space="preserve">BCR </t>
    </r>
    <r>
      <rPr>
        <sz val="12"/>
        <color theme="1"/>
        <rFont val="Calibri"/>
        <family val="2"/>
      </rPr>
      <t xml:space="preserve">(NM_004327.3); </t>
    </r>
    <r>
      <rPr>
        <i/>
        <sz val="12"/>
        <color theme="1"/>
        <rFont val="Calibri"/>
        <family val="2"/>
      </rPr>
      <t>IGH</t>
    </r>
    <r>
      <rPr>
        <sz val="12"/>
        <color theme="1"/>
        <rFont val="Calibri"/>
        <family val="2"/>
      </rPr>
      <t xml:space="preserve"> (NR_990001.1)</t>
    </r>
  </si>
  <si>
    <r>
      <t xml:space="preserve">BCR </t>
    </r>
    <r>
      <rPr>
        <sz val="12"/>
        <color rgb="FF000000"/>
        <rFont val="Calibri"/>
        <family val="2"/>
      </rPr>
      <t xml:space="preserve">intron 1; </t>
    </r>
    <r>
      <rPr>
        <i/>
        <sz val="12"/>
        <color rgb="FF000000"/>
        <rFont val="Calibri"/>
        <family val="2"/>
      </rPr>
      <t xml:space="preserve">IGH </t>
    </r>
    <r>
      <rPr>
        <sz val="12"/>
        <color rgb="FF000000"/>
        <rFont val="Calibri"/>
        <family val="2"/>
      </rPr>
      <t>exon 1</t>
    </r>
  </si>
  <si>
    <t>chr22:23524442,chr14:106322308</t>
  </si>
  <si>
    <t>Heme_224</t>
  </si>
  <si>
    <t>chr19:11488991,chr1:1|chr1:15,chr14:106368509</t>
  </si>
  <si>
    <t>Heme_225</t>
  </si>
  <si>
    <t>chr18:60793550,chr1:1|chr1:10,chr14:106329450</t>
  </si>
  <si>
    <t>IGH::MYC</t>
  </si>
  <si>
    <r>
      <t xml:space="preserve">IGH </t>
    </r>
    <r>
      <rPr>
        <sz val="12"/>
        <color rgb="FF000000"/>
        <rFont val="Calibri"/>
        <family val="2"/>
      </rPr>
      <t xml:space="preserve">(NR_990001.1); </t>
    </r>
    <r>
      <rPr>
        <i/>
        <sz val="12"/>
        <color rgb="FF000000"/>
        <rFont val="Calibri"/>
        <family val="2"/>
      </rPr>
      <t xml:space="preserve">MYC </t>
    </r>
    <r>
      <rPr>
        <sz val="12"/>
        <color rgb="FF000000"/>
        <rFont val="Calibri"/>
        <family val="2"/>
      </rPr>
      <t>(NM_002467.4)</t>
    </r>
  </si>
  <si>
    <r>
      <t xml:space="preserve">IGH </t>
    </r>
    <r>
      <rPr>
        <sz val="12"/>
        <color rgb="FF000000"/>
        <rFont val="Calibri"/>
        <family val="2"/>
      </rPr>
      <t xml:space="preserve">exon 1; </t>
    </r>
    <r>
      <rPr>
        <i/>
        <sz val="12"/>
        <color rgb="FF000000"/>
        <rFont val="Calibri"/>
        <family val="2"/>
      </rPr>
      <t xml:space="preserve">MYC </t>
    </r>
    <r>
      <rPr>
        <sz val="12"/>
        <color rgb="FF000000"/>
        <rFont val="Calibri"/>
        <family val="2"/>
      </rPr>
      <t>exon 2</t>
    </r>
  </si>
  <si>
    <t>chr14:106329408,chr8:128750494</t>
  </si>
  <si>
    <t>Heme_226</t>
  </si>
  <si>
    <t>Heme_227</t>
  </si>
  <si>
    <t>Heme_228</t>
  </si>
  <si>
    <t>Heme_229</t>
  </si>
  <si>
    <t>TERF2::PDGFRB</t>
  </si>
  <si>
    <r>
      <rPr>
        <i/>
        <sz val="12"/>
        <color theme="1"/>
        <rFont val="Calibri"/>
        <family val="2"/>
      </rPr>
      <t>TERF2</t>
    </r>
    <r>
      <rPr>
        <sz val="12"/>
        <color theme="1"/>
        <rFont val="Calibri"/>
        <family val="2"/>
      </rPr>
      <t xml:space="preserve"> (NM_005652.4); </t>
    </r>
    <r>
      <rPr>
        <i/>
        <sz val="12"/>
        <color theme="1"/>
        <rFont val="Calibri"/>
        <family val="2"/>
      </rPr>
      <t xml:space="preserve">PDGFRB </t>
    </r>
    <r>
      <rPr>
        <sz val="12"/>
        <color theme="1"/>
        <rFont val="Calibri"/>
        <family val="2"/>
      </rPr>
      <t>(NM_002609.4)</t>
    </r>
  </si>
  <si>
    <r>
      <t xml:space="preserve">TERF2 </t>
    </r>
    <r>
      <rPr>
        <sz val="12"/>
        <color rgb="FF000000"/>
        <rFont val="Calibri"/>
        <family val="2"/>
      </rPr>
      <t xml:space="preserve">exon 8; </t>
    </r>
    <r>
      <rPr>
        <i/>
        <sz val="12"/>
        <color rgb="FF000000"/>
        <rFont val="Calibri"/>
        <family val="2"/>
      </rPr>
      <t xml:space="preserve">PDGFRB </t>
    </r>
    <r>
      <rPr>
        <sz val="12"/>
        <color rgb="FF000000"/>
        <rFont val="Calibri"/>
        <family val="2"/>
      </rPr>
      <t>exon 9</t>
    </r>
  </si>
  <si>
    <t>chr16:69395307,chr5:149510225</t>
  </si>
  <si>
    <t>Heme_230</t>
  </si>
  <si>
    <t>Heme_231</t>
  </si>
  <si>
    <t>AKAP9::JAK2</t>
  </si>
  <si>
    <r>
      <rPr>
        <i/>
        <sz val="12"/>
        <color rgb="FF000000"/>
        <rFont val="Calibri"/>
        <family val="2"/>
      </rPr>
      <t xml:space="preserve">AKAP9 </t>
    </r>
    <r>
      <rPr>
        <sz val="12"/>
        <color rgb="FF000000"/>
        <rFont val="Calibri"/>
        <family val="2"/>
      </rPr>
      <t xml:space="preserve">(NM_005751.4); </t>
    </r>
    <r>
      <rPr>
        <i/>
        <sz val="12"/>
        <color rgb="FF000000"/>
        <rFont val="Calibri"/>
        <family val="2"/>
      </rPr>
      <t xml:space="preserve">JAK2 </t>
    </r>
    <r>
      <rPr>
        <sz val="12"/>
        <color rgb="FF000000"/>
        <rFont val="Calibri"/>
        <family val="2"/>
      </rPr>
      <t>(NM_004972.3)</t>
    </r>
  </si>
  <si>
    <r>
      <t xml:space="preserve">AKAP9 </t>
    </r>
    <r>
      <rPr>
        <sz val="12"/>
        <color rgb="FF000000"/>
        <rFont val="Calibri"/>
        <family val="2"/>
      </rPr>
      <t xml:space="preserve">exon 31; </t>
    </r>
    <r>
      <rPr>
        <i/>
        <sz val="12"/>
        <color rgb="FF000000"/>
        <rFont val="Calibri"/>
        <family val="2"/>
      </rPr>
      <t xml:space="preserve">JAK2 </t>
    </r>
    <r>
      <rPr>
        <sz val="12"/>
        <color rgb="FF000000"/>
        <rFont val="Calibri"/>
        <family val="2"/>
      </rPr>
      <t>exon 13</t>
    </r>
  </si>
  <si>
    <t>chr7:91709466,chr9:5072492</t>
  </si>
  <si>
    <t>Heme_232</t>
  </si>
  <si>
    <t>Heme_233</t>
  </si>
  <si>
    <t>chr18:60793552,chr1:1|chr1:7,chr14:106330071</t>
  </si>
  <si>
    <t>Heme_234</t>
  </si>
  <si>
    <t>Heme_235</t>
  </si>
  <si>
    <t>Heme_236</t>
  </si>
  <si>
    <t>Heme_237</t>
  </si>
  <si>
    <t>Heme_238</t>
  </si>
  <si>
    <t>Exon 2-Exon 5</t>
  </si>
  <si>
    <t>chr9:37033983,chr9:36966721</t>
  </si>
  <si>
    <t>Heme_239</t>
  </si>
  <si>
    <t>FIP1L1::PDGFRA</t>
  </si>
  <si>
    <r>
      <t xml:space="preserve">FIP1L1 </t>
    </r>
    <r>
      <rPr>
        <sz val="12"/>
        <color rgb="FF000000"/>
        <rFont val="Calibri"/>
        <family val="2"/>
      </rPr>
      <t xml:space="preserve">(NM_030917.3); </t>
    </r>
    <r>
      <rPr>
        <i/>
        <sz val="12"/>
        <color rgb="FF000000"/>
        <rFont val="Calibri"/>
        <family val="2"/>
      </rPr>
      <t xml:space="preserve">PDGFRA </t>
    </r>
    <r>
      <rPr>
        <sz val="12"/>
        <color rgb="FF000000"/>
        <rFont val="Calibri"/>
        <family val="2"/>
      </rPr>
      <t>(NM_006206.5)</t>
    </r>
  </si>
  <si>
    <r>
      <t xml:space="preserve">FIP1L1 </t>
    </r>
    <r>
      <rPr>
        <sz val="12"/>
        <color rgb="FF000000"/>
        <rFont val="Calibri"/>
        <family val="2"/>
      </rPr>
      <t xml:space="preserve">exon 9; </t>
    </r>
    <r>
      <rPr>
        <i/>
        <sz val="12"/>
        <color rgb="FF000000"/>
        <rFont val="Calibri"/>
        <family val="2"/>
      </rPr>
      <t xml:space="preserve">PDGFRA </t>
    </r>
    <r>
      <rPr>
        <sz val="12"/>
        <color rgb="FF000000"/>
        <rFont val="Calibri"/>
        <family val="2"/>
      </rPr>
      <t>exon 12</t>
    </r>
  </si>
  <si>
    <t>chr4:54257665,chr4:55141092</t>
  </si>
  <si>
    <t>Heme_240</t>
  </si>
  <si>
    <t>Heme_241</t>
  </si>
  <si>
    <t>Heme_242</t>
  </si>
  <si>
    <t>Heme_243</t>
  </si>
  <si>
    <t>RBM14::KLF2</t>
  </si>
  <si>
    <r>
      <t xml:space="preserve">RBM14 </t>
    </r>
    <r>
      <rPr>
        <sz val="12"/>
        <color rgb="FF000000"/>
        <rFont val="Calibri"/>
        <family val="2"/>
      </rPr>
      <t xml:space="preserve">(NM_006328.3); </t>
    </r>
    <r>
      <rPr>
        <i/>
        <sz val="12"/>
        <color rgb="FF000000"/>
        <rFont val="Calibri"/>
        <family val="2"/>
      </rPr>
      <t xml:space="preserve">KLF2 </t>
    </r>
    <r>
      <rPr>
        <sz val="12"/>
        <color rgb="FF000000"/>
        <rFont val="Calibri"/>
        <family val="2"/>
      </rPr>
      <t>(NM_016270</t>
    </r>
    <r>
      <rPr>
        <i/>
        <sz val="12"/>
        <color rgb="FF000000"/>
        <rFont val="Calibri"/>
        <family val="2"/>
      </rPr>
      <t>.3)</t>
    </r>
  </si>
  <si>
    <r>
      <t xml:space="preserve">RBM14 </t>
    </r>
    <r>
      <rPr>
        <sz val="12"/>
        <color rgb="FF000000"/>
        <rFont val="Calibri"/>
        <family val="2"/>
      </rPr>
      <t xml:space="preserve">exon 1; </t>
    </r>
    <r>
      <rPr>
        <i/>
        <sz val="12"/>
        <color rgb="FF000000"/>
        <rFont val="Calibri"/>
        <family val="2"/>
      </rPr>
      <t xml:space="preserve">KLF2 </t>
    </r>
    <r>
      <rPr>
        <sz val="12"/>
        <color rgb="FF000000"/>
        <rFont val="Calibri"/>
        <family val="2"/>
      </rPr>
      <t>exon 3</t>
    </r>
  </si>
  <si>
    <t>chr11:66384528,chr19:16437667</t>
  </si>
  <si>
    <t>Heme_244</t>
  </si>
  <si>
    <r>
      <rPr>
        <i/>
        <sz val="12"/>
        <color theme="1"/>
        <rFont val="Calibri"/>
        <family val="2"/>
      </rPr>
      <t xml:space="preserve">EBF1 </t>
    </r>
    <r>
      <rPr>
        <sz val="12"/>
        <color theme="1"/>
        <rFont val="Calibri"/>
        <family val="2"/>
      </rPr>
      <t xml:space="preserve">(NM_024007.4); </t>
    </r>
    <r>
      <rPr>
        <i/>
        <sz val="12"/>
        <color theme="1"/>
        <rFont val="Calibri"/>
        <family val="2"/>
      </rPr>
      <t xml:space="preserve">PDGFRB </t>
    </r>
    <r>
      <rPr>
        <sz val="12"/>
        <color theme="1"/>
        <rFont val="Calibri"/>
        <family val="2"/>
      </rPr>
      <t>(NM_002609.4)</t>
    </r>
  </si>
  <si>
    <r>
      <t xml:space="preserve">EBF1 </t>
    </r>
    <r>
      <rPr>
        <sz val="12"/>
        <color rgb="FF000000"/>
        <rFont val="Calibri"/>
        <family val="2"/>
      </rPr>
      <t xml:space="preserve">exon 15; </t>
    </r>
    <r>
      <rPr>
        <i/>
        <sz val="12"/>
        <color rgb="FF000000"/>
        <rFont val="Calibri"/>
        <family val="2"/>
      </rPr>
      <t xml:space="preserve">PDGFRB </t>
    </r>
    <r>
      <rPr>
        <sz val="12"/>
        <color rgb="FF000000"/>
        <rFont val="Calibri"/>
        <family val="2"/>
      </rPr>
      <t>exon 11</t>
    </r>
  </si>
  <si>
    <t>chr5:158134987,chr5:149506177</t>
  </si>
  <si>
    <t>Heme_245</t>
  </si>
  <si>
    <r>
      <t xml:space="preserve">KMT2A </t>
    </r>
    <r>
      <rPr>
        <sz val="12"/>
        <color rgb="FF000000"/>
        <rFont val="Calibri"/>
        <family val="2"/>
      </rPr>
      <t xml:space="preserve">exon 9; </t>
    </r>
    <r>
      <rPr>
        <i/>
        <sz val="12"/>
        <color rgb="FF000000"/>
        <rFont val="Calibri"/>
        <family val="2"/>
      </rPr>
      <t xml:space="preserve">AFF1 </t>
    </r>
    <r>
      <rPr>
        <sz val="12"/>
        <color rgb="FF000000"/>
        <rFont val="Calibri"/>
        <family val="2"/>
      </rPr>
      <t>exon 4</t>
    </r>
  </si>
  <si>
    <t>chr11:118355029,chr4:88005272</t>
  </si>
  <si>
    <t>Heme_246</t>
  </si>
  <si>
    <t>Heme_247</t>
  </si>
  <si>
    <t>Heme_248</t>
  </si>
  <si>
    <t>Heme_249</t>
  </si>
  <si>
    <t>Heme_250</t>
  </si>
  <si>
    <t>Myelodysplastic syndrome</t>
  </si>
  <si>
    <t>Heme_251</t>
  </si>
  <si>
    <t>Heme_252</t>
  </si>
  <si>
    <t>Heme_253</t>
  </si>
  <si>
    <t>Heme_254</t>
  </si>
  <si>
    <t>Heme_255</t>
  </si>
  <si>
    <t>Heme_256</t>
  </si>
  <si>
    <t>Heme_257</t>
  </si>
  <si>
    <t>Heme_259</t>
  </si>
  <si>
    <t>TCF3::HLF</t>
  </si>
  <si>
    <r>
      <rPr>
        <i/>
        <sz val="12"/>
        <color rgb="FF000000"/>
        <rFont val="Calibri"/>
        <family val="2"/>
      </rPr>
      <t>TCF3</t>
    </r>
    <r>
      <rPr>
        <sz val="12"/>
        <color rgb="FF000000"/>
        <rFont val="Calibri"/>
        <family val="2"/>
      </rPr>
      <t xml:space="preserve"> (NM_003200.3); </t>
    </r>
    <r>
      <rPr>
        <i/>
        <sz val="12"/>
        <color rgb="FF000000"/>
        <rFont val="Calibri"/>
        <family val="2"/>
      </rPr>
      <t>HLF</t>
    </r>
    <r>
      <rPr>
        <sz val="12"/>
        <color rgb="FF000000"/>
        <rFont val="Calibri"/>
        <family val="2"/>
      </rPr>
      <t xml:space="preserve"> (NM_002126.4)</t>
    </r>
  </si>
  <si>
    <r>
      <t xml:space="preserve">TCF3 </t>
    </r>
    <r>
      <rPr>
        <sz val="12"/>
        <color rgb="FF000000"/>
        <rFont val="Calibri"/>
        <family val="2"/>
      </rPr>
      <t xml:space="preserve">exon 16; </t>
    </r>
    <r>
      <rPr>
        <i/>
        <sz val="12"/>
        <color rgb="FF000000"/>
        <rFont val="Calibri"/>
        <family val="2"/>
      </rPr>
      <t>HLF i</t>
    </r>
    <r>
      <rPr>
        <sz val="12"/>
        <color rgb="FF000000"/>
        <rFont val="Calibri"/>
        <family val="2"/>
      </rPr>
      <t>ntron 3</t>
    </r>
  </si>
  <si>
    <t>chr19:1619150,chr17:53397783</t>
  </si>
  <si>
    <t>Heme_260</t>
  </si>
  <si>
    <t>Heme_261</t>
  </si>
  <si>
    <t>Heme_262</t>
  </si>
  <si>
    <t>Heme_263</t>
  </si>
  <si>
    <t>Heme_264</t>
  </si>
  <si>
    <t>Heme_265</t>
  </si>
  <si>
    <t>Heme_266</t>
  </si>
  <si>
    <t>Heme_267</t>
  </si>
  <si>
    <t>Heme_268</t>
  </si>
  <si>
    <t>Heme_269</t>
  </si>
  <si>
    <t>Heme_270</t>
  </si>
  <si>
    <t>Heme_271</t>
  </si>
  <si>
    <t>Heme_272</t>
  </si>
  <si>
    <t>Heme_258</t>
  </si>
  <si>
    <t>Heme_273</t>
  </si>
  <si>
    <t>Heme_274</t>
  </si>
  <si>
    <t>PAX5::ESRRB</t>
  </si>
  <si>
    <r>
      <rPr>
        <i/>
        <sz val="12"/>
        <color rgb="FF000000"/>
        <rFont val="Calibri"/>
        <family val="2"/>
      </rPr>
      <t xml:space="preserve">PAX5 </t>
    </r>
    <r>
      <rPr>
        <sz val="12"/>
        <color rgb="FF000000"/>
        <rFont val="Calibri"/>
        <family val="2"/>
      </rPr>
      <t xml:space="preserve">(NM_001280548.1); </t>
    </r>
    <r>
      <rPr>
        <i/>
        <sz val="12"/>
        <color rgb="FF000000"/>
        <rFont val="Calibri"/>
        <family val="2"/>
      </rPr>
      <t xml:space="preserve">ESRRB </t>
    </r>
    <r>
      <rPr>
        <sz val="12"/>
        <color rgb="FF000000"/>
        <rFont val="Calibri"/>
        <family val="2"/>
      </rPr>
      <t>(NM_004452.3)</t>
    </r>
  </si>
  <si>
    <r>
      <t xml:space="preserve">PAX5 </t>
    </r>
    <r>
      <rPr>
        <sz val="12"/>
        <color rgb="FF000000"/>
        <rFont val="Calibri"/>
        <family val="2"/>
      </rPr>
      <t xml:space="preserve">exon 5; </t>
    </r>
    <r>
      <rPr>
        <i/>
        <sz val="12"/>
        <color rgb="FF000000"/>
        <rFont val="Calibri"/>
        <family val="2"/>
      </rPr>
      <t xml:space="preserve">ESRRB </t>
    </r>
    <r>
      <rPr>
        <sz val="12"/>
        <color rgb="FF000000"/>
        <rFont val="Calibri"/>
        <family val="2"/>
      </rPr>
      <t>exon 5</t>
    </r>
  </si>
  <si>
    <t>chr9:37002645,chr14:76928888</t>
  </si>
  <si>
    <t>Heme_307</t>
  </si>
  <si>
    <r>
      <t xml:space="preserve">ETV6 </t>
    </r>
    <r>
      <rPr>
        <sz val="12"/>
        <color theme="1"/>
        <rFont val="Calibri"/>
        <family val="2"/>
      </rPr>
      <t xml:space="preserve">(NM_001987.4); </t>
    </r>
    <r>
      <rPr>
        <i/>
        <sz val="12"/>
        <color theme="1"/>
        <rFont val="Calibri"/>
        <family val="2"/>
      </rPr>
      <t>RUNX1</t>
    </r>
    <r>
      <rPr>
        <sz val="12"/>
        <color theme="1"/>
        <rFont val="Calibri"/>
        <family val="2"/>
      </rPr>
      <t xml:space="preserve"> (NM_001754.4)</t>
    </r>
  </si>
  <si>
    <r>
      <t xml:space="preserve">ETV6 </t>
    </r>
    <r>
      <rPr>
        <sz val="12"/>
        <color theme="1"/>
        <rFont val="Calibri"/>
        <family val="2"/>
      </rPr>
      <t xml:space="preserve">exon 5; </t>
    </r>
    <r>
      <rPr>
        <i/>
        <sz val="12"/>
        <color theme="1"/>
        <rFont val="Calibri"/>
        <family val="2"/>
      </rPr>
      <t xml:space="preserve">RUNX1 </t>
    </r>
    <r>
      <rPr>
        <sz val="12"/>
        <color theme="1"/>
        <rFont val="Calibri"/>
        <family val="2"/>
      </rPr>
      <t>exon 3</t>
    </r>
  </si>
  <si>
    <t xml:space="preserve">
344</t>
  </si>
  <si>
    <t>Heme_302</t>
  </si>
  <si>
    <t>Heme_309</t>
  </si>
  <si>
    <r>
      <t xml:space="preserve">BCR </t>
    </r>
    <r>
      <rPr>
        <sz val="12"/>
        <color theme="1"/>
        <rFont val="Calibri"/>
        <family val="2"/>
      </rPr>
      <t>(NM_004327.3)</t>
    </r>
    <r>
      <rPr>
        <i/>
        <sz val="12"/>
        <color theme="1"/>
        <rFont val="Calibri"/>
        <family val="2"/>
      </rPr>
      <t>; ABL1</t>
    </r>
    <r>
      <rPr>
        <sz val="12"/>
        <color theme="1"/>
        <rFont val="Calibri"/>
        <family val="2"/>
      </rPr>
      <t xml:space="preserve"> (NM_005157.5)</t>
    </r>
  </si>
  <si>
    <r>
      <rPr>
        <i/>
        <sz val="12"/>
        <color theme="1"/>
        <rFont val="Calibri"/>
        <family val="2"/>
      </rPr>
      <t xml:space="preserve">BCR </t>
    </r>
    <r>
      <rPr>
        <sz val="12"/>
        <color theme="1"/>
        <rFont val="Calibri"/>
        <family val="2"/>
      </rPr>
      <t xml:space="preserve">exon 1; </t>
    </r>
    <r>
      <rPr>
        <i/>
        <sz val="12"/>
        <color theme="1"/>
        <rFont val="Calibri"/>
        <family val="2"/>
      </rPr>
      <t xml:space="preserve">ABL1 </t>
    </r>
    <r>
      <rPr>
        <sz val="12"/>
        <color theme="1"/>
        <rFont val="Calibri"/>
        <family val="2"/>
      </rPr>
      <t>exon 2</t>
    </r>
  </si>
  <si>
    <t>Heme_308</t>
  </si>
  <si>
    <t>Heme_310</t>
  </si>
  <si>
    <r>
      <rPr>
        <i/>
        <sz val="12"/>
        <color theme="1"/>
        <rFont val="Calibri"/>
        <family val="2"/>
      </rPr>
      <t xml:space="preserve">BCR </t>
    </r>
    <r>
      <rPr>
        <sz val="12"/>
        <color theme="1"/>
        <rFont val="Calibri"/>
        <family val="2"/>
      </rPr>
      <t xml:space="preserve">exon 14; </t>
    </r>
    <r>
      <rPr>
        <i/>
        <sz val="12"/>
        <color theme="1"/>
        <rFont val="Calibri"/>
        <family val="2"/>
      </rPr>
      <t xml:space="preserve">ABL1 </t>
    </r>
    <r>
      <rPr>
        <sz val="12"/>
        <color theme="1"/>
        <rFont val="Calibri"/>
        <family val="2"/>
      </rPr>
      <t>exon 2</t>
    </r>
  </si>
  <si>
    <t>Heme_311</t>
  </si>
  <si>
    <t>Heme_303</t>
  </si>
  <si>
    <t>&gt;90%</t>
  </si>
  <si>
    <t>Lymph node</t>
  </si>
  <si>
    <t>Diffuse large B cell lymphoma</t>
  </si>
  <si>
    <t>CIITA::RMI2</t>
  </si>
  <si>
    <r>
      <t xml:space="preserve">CIITA </t>
    </r>
    <r>
      <rPr>
        <sz val="12"/>
        <color theme="1"/>
        <rFont val="Calibri"/>
        <family val="2"/>
      </rPr>
      <t xml:space="preserve">(NM_000246.3); </t>
    </r>
    <r>
      <rPr>
        <i/>
        <sz val="12"/>
        <color theme="1"/>
        <rFont val="Calibri"/>
        <family val="2"/>
      </rPr>
      <t xml:space="preserve">RMI2 </t>
    </r>
    <r>
      <rPr>
        <sz val="12"/>
        <color theme="1"/>
        <rFont val="Calibri"/>
        <family val="2"/>
      </rPr>
      <t>(NM_152308.1)</t>
    </r>
  </si>
  <si>
    <r>
      <t xml:space="preserve">CIITA </t>
    </r>
    <r>
      <rPr>
        <sz val="12"/>
        <color theme="1"/>
        <rFont val="Calibri"/>
        <family val="2"/>
      </rPr>
      <t xml:space="preserve">exon 1; </t>
    </r>
    <r>
      <rPr>
        <i/>
        <sz val="12"/>
        <color theme="1"/>
        <rFont val="Calibri"/>
        <family val="2"/>
      </rPr>
      <t xml:space="preserve">RMI2 </t>
    </r>
    <r>
      <rPr>
        <sz val="12"/>
        <color theme="1"/>
        <rFont val="Calibri"/>
        <family val="2"/>
      </rPr>
      <t>noncoding</t>
    </r>
  </si>
  <si>
    <t>chr16:10971239,chr16:11406686</t>
  </si>
  <si>
    <t>Heme_277</t>
  </si>
  <si>
    <t>Heme_305</t>
  </si>
  <si>
    <t>Heme_313</t>
  </si>
  <si>
    <t>ZEB1::CREBBP</t>
  </si>
  <si>
    <r>
      <t xml:space="preserve">ZEB1 </t>
    </r>
    <r>
      <rPr>
        <sz val="12"/>
        <color theme="1"/>
        <rFont val="Calibri"/>
        <family val="2"/>
      </rPr>
      <t xml:space="preserve">(NM_001174093.1); </t>
    </r>
    <r>
      <rPr>
        <i/>
        <sz val="12"/>
        <color theme="1"/>
        <rFont val="Calibri"/>
        <family val="2"/>
      </rPr>
      <t xml:space="preserve">CREBBP </t>
    </r>
    <r>
      <rPr>
        <sz val="12"/>
        <color theme="1"/>
        <rFont val="Calibri"/>
        <family val="2"/>
      </rPr>
      <t>(NM_001079846.1)</t>
    </r>
  </si>
  <si>
    <r>
      <t xml:space="preserve">ZEB1 </t>
    </r>
    <r>
      <rPr>
        <sz val="12"/>
        <color theme="1"/>
        <rFont val="Calibri"/>
        <family val="2"/>
      </rPr>
      <t xml:space="preserve">exon 1; </t>
    </r>
    <r>
      <rPr>
        <i/>
        <sz val="12"/>
        <color theme="1"/>
        <rFont val="Calibri"/>
        <family val="2"/>
      </rPr>
      <t xml:space="preserve">CREBBP </t>
    </r>
    <r>
      <rPr>
        <sz val="12"/>
        <color theme="1"/>
        <rFont val="Calibri"/>
        <family val="2"/>
      </rPr>
      <t>exon 2</t>
    </r>
  </si>
  <si>
    <t>chr10:31608221,chr16:3901010</t>
  </si>
  <si>
    <t>Heme_315</t>
  </si>
  <si>
    <t>Heme_312</t>
  </si>
  <si>
    <t>Heme_279</t>
  </si>
  <si>
    <r>
      <rPr>
        <i/>
        <sz val="12"/>
        <color theme="1"/>
        <rFont val="Calibri"/>
        <family val="2"/>
      </rPr>
      <t>NUP214</t>
    </r>
    <r>
      <rPr>
        <sz val="12"/>
        <color theme="1"/>
        <rFont val="Calibri"/>
        <family val="2"/>
      </rPr>
      <t xml:space="preserve"> (NM_005085.3); </t>
    </r>
    <r>
      <rPr>
        <i/>
        <sz val="12"/>
        <color theme="1"/>
        <rFont val="Calibri"/>
        <family val="2"/>
      </rPr>
      <t xml:space="preserve">ABL1 </t>
    </r>
    <r>
      <rPr>
        <sz val="12"/>
        <color theme="1"/>
        <rFont val="Calibri"/>
        <family val="2"/>
      </rPr>
      <t>(NM_005157.4)</t>
    </r>
  </si>
  <si>
    <r>
      <rPr>
        <i/>
        <sz val="12"/>
        <color theme="1"/>
        <rFont val="Calibri"/>
        <family val="2"/>
      </rPr>
      <t xml:space="preserve">NUP214 </t>
    </r>
    <r>
      <rPr>
        <sz val="12"/>
        <color theme="1"/>
        <rFont val="Calibri"/>
        <family val="2"/>
      </rPr>
      <t xml:space="preserve">exon 34; </t>
    </r>
    <r>
      <rPr>
        <i/>
        <sz val="12"/>
        <color theme="1"/>
        <rFont val="Calibri"/>
        <family val="2"/>
      </rPr>
      <t xml:space="preserve">ABL1 </t>
    </r>
    <r>
      <rPr>
        <sz val="12"/>
        <color theme="1"/>
        <rFont val="Calibri"/>
        <family val="2"/>
      </rPr>
      <t>exon 3</t>
    </r>
  </si>
  <si>
    <t>chr9:134106156,chr9:133730188</t>
  </si>
  <si>
    <t>Heme_316</t>
  </si>
  <si>
    <t>Heme_314</t>
  </si>
  <si>
    <r>
      <t xml:space="preserve">TCF3 </t>
    </r>
    <r>
      <rPr>
        <sz val="12"/>
        <color theme="1"/>
        <rFont val="Calibri"/>
        <family val="2"/>
      </rPr>
      <t xml:space="preserve">(NM_003200.3); </t>
    </r>
    <r>
      <rPr>
        <i/>
        <sz val="12"/>
        <color theme="1"/>
        <rFont val="Calibri"/>
        <family val="2"/>
      </rPr>
      <t xml:space="preserve">PBX1 </t>
    </r>
    <r>
      <rPr>
        <sz val="12"/>
        <color theme="1"/>
        <rFont val="Calibri"/>
        <family val="2"/>
      </rPr>
      <t>(NM_002585.3)</t>
    </r>
  </si>
  <si>
    <r>
      <t>TCF3</t>
    </r>
    <r>
      <rPr>
        <sz val="12"/>
        <color theme="1"/>
        <rFont val="Calibri"/>
        <family val="2"/>
      </rPr>
      <t xml:space="preserve"> exon 16; </t>
    </r>
    <r>
      <rPr>
        <i/>
        <sz val="12"/>
        <color theme="1"/>
        <rFont val="Calibri"/>
        <family val="2"/>
      </rPr>
      <t>PBX1</t>
    </r>
    <r>
      <rPr>
        <sz val="12"/>
        <color theme="1"/>
        <rFont val="Calibri"/>
        <family val="2"/>
      </rPr>
      <t xml:space="preserve"> exon 3</t>
    </r>
  </si>
  <si>
    <t>Heme_281</t>
  </si>
  <si>
    <t>Heme_317</t>
  </si>
  <si>
    <t>Heme_318</t>
  </si>
  <si>
    <t>Heme_320</t>
  </si>
  <si>
    <t>Heme_319</t>
  </si>
  <si>
    <t>Heme_321</t>
  </si>
  <si>
    <r>
      <rPr>
        <i/>
        <sz val="12"/>
        <color theme="1"/>
        <rFont val="Calibri"/>
        <family val="2"/>
      </rPr>
      <t xml:space="preserve">KMT2A </t>
    </r>
    <r>
      <rPr>
        <sz val="12"/>
        <color theme="1"/>
        <rFont val="Calibri"/>
        <family val="2"/>
      </rPr>
      <t xml:space="preserve">(NM_005933.3); </t>
    </r>
    <r>
      <rPr>
        <i/>
        <sz val="12"/>
        <color theme="1"/>
        <rFont val="Calibri"/>
        <family val="2"/>
      </rPr>
      <t xml:space="preserve">AFF1 </t>
    </r>
    <r>
      <rPr>
        <sz val="12"/>
        <color theme="1"/>
        <rFont val="Calibri"/>
        <family val="2"/>
      </rPr>
      <t>(NM_001166693.1)</t>
    </r>
  </si>
  <si>
    <r>
      <t xml:space="preserve">KMT2A </t>
    </r>
    <r>
      <rPr>
        <sz val="12"/>
        <color theme="1"/>
        <rFont val="Calibri"/>
        <family val="2"/>
      </rPr>
      <t>exon 9</t>
    </r>
    <r>
      <rPr>
        <i/>
        <sz val="12"/>
        <color theme="1"/>
        <rFont val="Calibri"/>
        <family val="2"/>
      </rPr>
      <t>; AFF1</t>
    </r>
    <r>
      <rPr>
        <sz val="12"/>
        <color theme="1"/>
        <rFont val="Calibri"/>
        <family val="2"/>
      </rPr>
      <t xml:space="preserve"> exon 6</t>
    </r>
  </si>
  <si>
    <t>chr11:118355029,chr4:88011136</t>
  </si>
  <si>
    <t>Heme_322</t>
  </si>
  <si>
    <r>
      <rPr>
        <i/>
        <sz val="12"/>
        <color theme="1"/>
        <rFont val="Calibri"/>
        <family val="2"/>
      </rPr>
      <t xml:space="preserve">KMT2A </t>
    </r>
    <r>
      <rPr>
        <sz val="12"/>
        <color theme="1"/>
        <rFont val="Calibri"/>
        <family val="2"/>
      </rPr>
      <t xml:space="preserve">(NM_001197104.1); </t>
    </r>
    <r>
      <rPr>
        <i/>
        <sz val="12"/>
        <color theme="1"/>
        <rFont val="Calibri"/>
        <family val="2"/>
      </rPr>
      <t xml:space="preserve">AFF1 </t>
    </r>
    <r>
      <rPr>
        <sz val="12"/>
        <color theme="1"/>
        <rFont val="Calibri"/>
        <family val="2"/>
      </rPr>
      <t>(NM_001166693.1)</t>
    </r>
  </si>
  <si>
    <r>
      <t xml:space="preserve">KMT2A </t>
    </r>
    <r>
      <rPr>
        <sz val="12"/>
        <color theme="1"/>
        <rFont val="Calibri"/>
        <family val="2"/>
      </rPr>
      <t>exon 9;</t>
    </r>
    <r>
      <rPr>
        <i/>
        <sz val="12"/>
        <color theme="1"/>
        <rFont val="Calibri"/>
        <family val="2"/>
      </rPr>
      <t xml:space="preserve"> AFF1 </t>
    </r>
    <r>
      <rPr>
        <sz val="12"/>
        <color theme="1"/>
        <rFont val="Calibri"/>
        <family val="2"/>
      </rPr>
      <t>exon 4</t>
    </r>
  </si>
  <si>
    <t>chr11:118355029,chr4:88005275</t>
  </si>
  <si>
    <t>Heme_323</t>
  </si>
  <si>
    <r>
      <rPr>
        <i/>
        <sz val="12"/>
        <color theme="1"/>
        <rFont val="Calibri"/>
        <family val="2"/>
      </rPr>
      <t xml:space="preserve">NUP214 </t>
    </r>
    <r>
      <rPr>
        <sz val="12"/>
        <color theme="1"/>
        <rFont val="Calibri"/>
        <family val="2"/>
      </rPr>
      <t xml:space="preserve">exon 26; </t>
    </r>
    <r>
      <rPr>
        <i/>
        <sz val="12"/>
        <color theme="1"/>
        <rFont val="Calibri"/>
        <family val="2"/>
      </rPr>
      <t xml:space="preserve">ABL1 </t>
    </r>
    <r>
      <rPr>
        <sz val="12"/>
        <color theme="1"/>
        <rFont val="Calibri"/>
        <family val="2"/>
      </rPr>
      <t>exon 3</t>
    </r>
  </si>
  <si>
    <t>chr9:134064518,chr9:133730188</t>
  </si>
  <si>
    <r>
      <rPr>
        <i/>
        <sz val="12"/>
        <color theme="1"/>
        <rFont val="Calibri"/>
        <family val="2"/>
      </rPr>
      <t xml:space="preserve">NUP214 </t>
    </r>
    <r>
      <rPr>
        <sz val="12"/>
        <color theme="1"/>
        <rFont val="Calibri"/>
        <family val="2"/>
      </rPr>
      <t xml:space="preserve">exon 32; </t>
    </r>
    <r>
      <rPr>
        <i/>
        <sz val="12"/>
        <color theme="1"/>
        <rFont val="Calibri"/>
        <family val="2"/>
      </rPr>
      <t xml:space="preserve">ABL1 </t>
    </r>
    <r>
      <rPr>
        <sz val="12"/>
        <color theme="1"/>
        <rFont val="Calibri"/>
        <family val="2"/>
      </rPr>
      <t>exon 2</t>
    </r>
  </si>
  <si>
    <t>Heme_325</t>
  </si>
  <si>
    <t>Heme_324</t>
  </si>
  <si>
    <t>Heme_506</t>
  </si>
  <si>
    <t>Ring chromosome 7</t>
  </si>
  <si>
    <t>Heme_326</t>
  </si>
  <si>
    <t>Heme_278</t>
  </si>
  <si>
    <t>Heme_280</t>
  </si>
  <si>
    <t>Heme_327</t>
  </si>
  <si>
    <r>
      <t xml:space="preserve">KMT2A </t>
    </r>
    <r>
      <rPr>
        <sz val="12"/>
        <color theme="1"/>
        <rFont val="Calibri"/>
        <family val="2"/>
      </rPr>
      <t>exon 10;</t>
    </r>
    <r>
      <rPr>
        <i/>
        <sz val="12"/>
        <color theme="1"/>
        <rFont val="Calibri"/>
        <family val="2"/>
      </rPr>
      <t xml:space="preserve"> AFF1 </t>
    </r>
    <r>
      <rPr>
        <sz val="12"/>
        <color theme="1"/>
        <rFont val="Calibri"/>
        <family val="2"/>
      </rPr>
      <t>exon 7</t>
    </r>
  </si>
  <si>
    <t>chr11:118355690,chr4:88012945</t>
  </si>
  <si>
    <t>Heme_328</t>
  </si>
  <si>
    <t>Heme_329</t>
  </si>
  <si>
    <r>
      <t xml:space="preserve">ETV6 </t>
    </r>
    <r>
      <rPr>
        <sz val="12"/>
        <color theme="1"/>
        <rFont val="Calibri"/>
        <family val="2"/>
      </rPr>
      <t xml:space="preserve">exon 5; </t>
    </r>
    <r>
      <rPr>
        <i/>
        <sz val="12"/>
        <color theme="1"/>
        <rFont val="Calibri"/>
        <family val="2"/>
      </rPr>
      <t xml:space="preserve">RUNX1 </t>
    </r>
    <r>
      <rPr>
        <sz val="12"/>
        <color theme="1"/>
        <rFont val="Calibri"/>
        <family val="2"/>
      </rPr>
      <t>exon 4</t>
    </r>
  </si>
  <si>
    <t>Heme_330</t>
  </si>
  <si>
    <t>Heme_332</t>
  </si>
  <si>
    <t>Heme_333</t>
  </si>
  <si>
    <t>Heme_331</t>
  </si>
  <si>
    <t>Heme_282</t>
  </si>
  <si>
    <t>Heme_336</t>
  </si>
  <si>
    <r>
      <t xml:space="preserve">EBF1 </t>
    </r>
    <r>
      <rPr>
        <sz val="12"/>
        <color theme="1"/>
        <rFont val="Calibri"/>
        <family val="2"/>
      </rPr>
      <t>(NM_024007.4)</t>
    </r>
    <r>
      <rPr>
        <i/>
        <sz val="12"/>
        <color theme="1"/>
        <rFont val="Calibri"/>
        <family val="2"/>
      </rPr>
      <t xml:space="preserve">; PDGFRB </t>
    </r>
    <r>
      <rPr>
        <sz val="12"/>
        <color theme="1"/>
        <rFont val="Calibri"/>
        <family val="2"/>
      </rPr>
      <t>(NM_002609.4)</t>
    </r>
  </si>
  <si>
    <r>
      <t xml:space="preserve">EBF1 </t>
    </r>
    <r>
      <rPr>
        <sz val="12"/>
        <color theme="1"/>
        <rFont val="Calibri"/>
        <family val="2"/>
      </rPr>
      <t xml:space="preserve">exon 15; </t>
    </r>
    <r>
      <rPr>
        <i/>
        <sz val="12"/>
        <color theme="1"/>
        <rFont val="Calibri"/>
        <family val="2"/>
      </rPr>
      <t>PDGFRB</t>
    </r>
    <r>
      <rPr>
        <sz val="12"/>
        <color theme="1"/>
        <rFont val="Calibri"/>
        <family val="2"/>
      </rPr>
      <t xml:space="preserve"> exon 11</t>
    </r>
  </si>
  <si>
    <t>Heme_335</t>
  </si>
  <si>
    <t>Heme_338</t>
  </si>
  <si>
    <t>Heme_337</t>
  </si>
  <si>
    <t>DEK::NUP214</t>
  </si>
  <si>
    <r>
      <t xml:space="preserve">DEK </t>
    </r>
    <r>
      <rPr>
        <sz val="12"/>
        <color theme="1"/>
        <rFont val="Calibri"/>
        <family val="2"/>
      </rPr>
      <t xml:space="preserve">(NM_003472.3); </t>
    </r>
    <r>
      <rPr>
        <i/>
        <sz val="12"/>
        <color theme="1"/>
        <rFont val="Calibri"/>
        <family val="2"/>
      </rPr>
      <t xml:space="preserve">NUP214 </t>
    </r>
    <r>
      <rPr>
        <sz val="12"/>
        <color theme="1"/>
        <rFont val="Calibri"/>
        <family val="2"/>
      </rPr>
      <t>(NM_005085.3)</t>
    </r>
  </si>
  <si>
    <r>
      <t xml:space="preserve">DEK </t>
    </r>
    <r>
      <rPr>
        <sz val="12"/>
        <color theme="1"/>
        <rFont val="Calibri"/>
        <family val="2"/>
      </rPr>
      <t xml:space="preserve">exon 9; </t>
    </r>
    <r>
      <rPr>
        <i/>
        <sz val="12"/>
        <color theme="1"/>
        <rFont val="Calibri"/>
        <family val="2"/>
      </rPr>
      <t xml:space="preserve">NUP214 </t>
    </r>
    <r>
      <rPr>
        <sz val="12"/>
        <color theme="1"/>
        <rFont val="Calibri"/>
        <family val="2"/>
      </rPr>
      <t>exon 18</t>
    </r>
  </si>
  <si>
    <t>chr6:18236683,chr9:134034770</t>
  </si>
  <si>
    <t>Heme_340</t>
  </si>
  <si>
    <t xml:space="preserve">
45</t>
  </si>
  <si>
    <t>Heme_341</t>
  </si>
  <si>
    <t>Heme_334</t>
  </si>
  <si>
    <t>Heme_342</t>
  </si>
  <si>
    <t>Thrombocytopenia</t>
  </si>
  <si>
    <t>Heme_343</t>
  </si>
  <si>
    <t>Heme_344</t>
  </si>
  <si>
    <t>Heme_339</t>
  </si>
  <si>
    <t>P2RY8::IGH</t>
  </si>
  <si>
    <r>
      <t xml:space="preserve">P2RY8 </t>
    </r>
    <r>
      <rPr>
        <sz val="12"/>
        <color theme="1"/>
        <rFont val="Calibri"/>
        <family val="2"/>
      </rPr>
      <t xml:space="preserve">(NM_178129.4); </t>
    </r>
    <r>
      <rPr>
        <i/>
        <sz val="12"/>
        <color theme="1"/>
        <rFont val="Calibri"/>
        <family val="2"/>
      </rPr>
      <t xml:space="preserve">IGH </t>
    </r>
    <r>
      <rPr>
        <sz val="12"/>
        <color theme="1"/>
        <rFont val="Calibri"/>
        <family val="2"/>
      </rPr>
      <t>(no protein)</t>
    </r>
  </si>
  <si>
    <r>
      <t xml:space="preserve">P2RY8 </t>
    </r>
    <r>
      <rPr>
        <sz val="12"/>
        <color theme="1"/>
        <rFont val="Calibri"/>
        <family val="2"/>
      </rPr>
      <t xml:space="preserve">exon 1; </t>
    </r>
    <r>
      <rPr>
        <i/>
        <sz val="12"/>
        <color theme="1"/>
        <rFont val="Calibri"/>
        <family val="2"/>
      </rPr>
      <t xml:space="preserve">IGH </t>
    </r>
    <r>
      <rPr>
        <sz val="12"/>
        <color theme="1"/>
        <rFont val="Calibri"/>
        <family val="2"/>
      </rPr>
      <t>noncoding</t>
    </r>
  </si>
  <si>
    <t>chrX:1655814,chr14:106877368</t>
  </si>
  <si>
    <t>Heme_345</t>
  </si>
  <si>
    <t>Heme_346</t>
  </si>
  <si>
    <r>
      <rPr>
        <i/>
        <sz val="12"/>
        <color theme="1"/>
        <rFont val="Calibri"/>
        <family val="2"/>
      </rPr>
      <t xml:space="preserve">NUP214 </t>
    </r>
    <r>
      <rPr>
        <sz val="12"/>
        <color theme="1"/>
        <rFont val="Calibri"/>
        <family val="2"/>
      </rPr>
      <t xml:space="preserve">exon 32; </t>
    </r>
    <r>
      <rPr>
        <i/>
        <sz val="12"/>
        <color theme="1"/>
        <rFont val="Calibri"/>
        <family val="2"/>
      </rPr>
      <t xml:space="preserve">ABL1 </t>
    </r>
    <r>
      <rPr>
        <sz val="12"/>
        <color theme="1"/>
        <rFont val="Calibri"/>
        <family val="2"/>
      </rPr>
      <t>exon 3</t>
    </r>
  </si>
  <si>
    <t>chr9:134098317,chr9:133730188</t>
  </si>
  <si>
    <t>Heme_347</t>
  </si>
  <si>
    <t>Heme_348</t>
  </si>
  <si>
    <t>Heme_349</t>
  </si>
  <si>
    <t>Heme_523</t>
  </si>
  <si>
    <t>Heme_350</t>
  </si>
  <si>
    <t>Heme_351</t>
  </si>
  <si>
    <t>Heme_353</t>
  </si>
  <si>
    <t>Cancer; Hematologic Cancer Fusion Analysis</t>
  </si>
  <si>
    <t>Heme_355</t>
  </si>
  <si>
    <r>
      <t xml:space="preserve">IGH </t>
    </r>
    <r>
      <rPr>
        <sz val="12"/>
        <color theme="1"/>
        <rFont val="Calibri"/>
        <family val="2"/>
      </rPr>
      <t xml:space="preserve">(no protein); </t>
    </r>
    <r>
      <rPr>
        <i/>
        <sz val="12"/>
        <color theme="1"/>
        <rFont val="Calibri"/>
        <family val="2"/>
      </rPr>
      <t xml:space="preserve">CRLF2 </t>
    </r>
    <r>
      <rPr>
        <sz val="12"/>
        <color theme="1"/>
        <rFont val="Calibri"/>
        <family val="2"/>
      </rPr>
      <t>(NM_022148.2)</t>
    </r>
  </si>
  <si>
    <r>
      <t xml:space="preserve">IGH </t>
    </r>
    <r>
      <rPr>
        <sz val="12"/>
        <color theme="1"/>
        <rFont val="Calibri"/>
        <family val="2"/>
      </rPr>
      <t xml:space="preserve">noncoding; </t>
    </r>
    <r>
      <rPr>
        <i/>
        <sz val="12"/>
        <color theme="1"/>
        <rFont val="Calibri"/>
        <family val="2"/>
      </rPr>
      <t xml:space="preserve">CRLF2 </t>
    </r>
    <r>
      <rPr>
        <sz val="12"/>
        <color theme="1"/>
        <rFont val="Calibri"/>
        <family val="2"/>
      </rPr>
      <t>exon 1</t>
    </r>
  </si>
  <si>
    <t>Heme_352</t>
  </si>
  <si>
    <t>FISH</t>
  </si>
  <si>
    <t>Heme_356</t>
  </si>
  <si>
    <t>Heme_354</t>
  </si>
  <si>
    <t>chr14:106327524,chrX:1315014</t>
  </si>
  <si>
    <t>Heme_358</t>
  </si>
  <si>
    <t>Heme_357</t>
  </si>
  <si>
    <t>Heme_359</t>
  </si>
  <si>
    <t>Heme_360</t>
  </si>
  <si>
    <t>Heme_361</t>
  </si>
  <si>
    <t>Heme_362</t>
  </si>
  <si>
    <t>Heme_363</t>
  </si>
  <si>
    <t>Heme_364</t>
  </si>
  <si>
    <t>Heme_288</t>
  </si>
  <si>
    <t>Heme_365</t>
  </si>
  <si>
    <t>Heme_284</t>
  </si>
  <si>
    <t>Heme_287</t>
  </si>
  <si>
    <t>Hematologic Cancer Fusion Analysis</t>
  </si>
  <si>
    <t>PICALM::MLLT10</t>
  </si>
  <si>
    <r>
      <t xml:space="preserve">PICALM </t>
    </r>
    <r>
      <rPr>
        <sz val="12"/>
        <color theme="1"/>
        <rFont val="Calibri"/>
        <family val="2"/>
      </rPr>
      <t xml:space="preserve">(NM_007166.4); </t>
    </r>
    <r>
      <rPr>
        <i/>
        <sz val="12"/>
        <color theme="1"/>
        <rFont val="Calibri"/>
        <family val="2"/>
      </rPr>
      <t>MLLT10</t>
    </r>
    <r>
      <rPr>
        <sz val="12"/>
        <color theme="1"/>
        <rFont val="Calibri"/>
        <family val="2"/>
      </rPr>
      <t xml:space="preserve"> (NM_004641.3)</t>
    </r>
  </si>
  <si>
    <r>
      <t xml:space="preserve">PICALM </t>
    </r>
    <r>
      <rPr>
        <sz val="12"/>
        <color theme="1"/>
        <rFont val="Calibri"/>
        <family val="2"/>
      </rPr>
      <t xml:space="preserve">exon 19; </t>
    </r>
    <r>
      <rPr>
        <i/>
        <sz val="12"/>
        <color theme="1"/>
        <rFont val="Calibri"/>
        <family val="2"/>
      </rPr>
      <t xml:space="preserve">MLLT10 </t>
    </r>
    <r>
      <rPr>
        <sz val="12"/>
        <color theme="1"/>
        <rFont val="Calibri"/>
        <family val="2"/>
      </rPr>
      <t>exon 9</t>
    </r>
  </si>
  <si>
    <t>chr11:85685751,chr10:21940602</t>
  </si>
  <si>
    <t>Heme_367</t>
  </si>
  <si>
    <t>Heme_366</t>
  </si>
  <si>
    <r>
      <t xml:space="preserve">FLT3 </t>
    </r>
    <r>
      <rPr>
        <sz val="12"/>
        <color theme="1"/>
        <rFont val="Calibri"/>
        <family val="2"/>
      </rPr>
      <t>ITD</t>
    </r>
  </si>
  <si>
    <t>chr13:28608125,chr13:28608322|chr13:28608219,chr13:28608128|chr13:28608024,chr13:28624359</t>
  </si>
  <si>
    <t>Heme_369</t>
  </si>
  <si>
    <t>Thrombocytosis</t>
  </si>
  <si>
    <r>
      <t>KMT2A</t>
    </r>
    <r>
      <rPr>
        <sz val="12"/>
        <color theme="1"/>
        <rFont val="Calibri"/>
        <family val="2"/>
      </rPr>
      <t xml:space="preserve"> (NM_005933.3);</t>
    </r>
    <r>
      <rPr>
        <i/>
        <sz val="12"/>
        <color theme="1"/>
        <rFont val="Calibri"/>
        <family val="2"/>
      </rPr>
      <t xml:space="preserve"> MLLT1</t>
    </r>
    <r>
      <rPr>
        <sz val="12"/>
        <color theme="1"/>
        <rFont val="Calibri"/>
        <family val="2"/>
      </rPr>
      <t xml:space="preserve"> (NM_005934.3)</t>
    </r>
  </si>
  <si>
    <r>
      <t xml:space="preserve">KMT2A </t>
    </r>
    <r>
      <rPr>
        <sz val="12"/>
        <color theme="1"/>
        <rFont val="Calibri"/>
        <family val="2"/>
      </rPr>
      <t xml:space="preserve">exon 8; </t>
    </r>
    <r>
      <rPr>
        <i/>
        <sz val="12"/>
        <color theme="1"/>
        <rFont val="Calibri"/>
        <family val="2"/>
      </rPr>
      <t xml:space="preserve">MLLT1 </t>
    </r>
    <r>
      <rPr>
        <sz val="12"/>
        <color theme="1"/>
        <rFont val="Calibri"/>
        <family val="2"/>
      </rPr>
      <t>exon 2</t>
    </r>
  </si>
  <si>
    <t>chr11:118353210,chr19:6270770</t>
  </si>
  <si>
    <t>Heme_372</t>
  </si>
  <si>
    <t>SFPQ::ABL1</t>
  </si>
  <si>
    <r>
      <t xml:space="preserve">SFPQ </t>
    </r>
    <r>
      <rPr>
        <sz val="12"/>
        <color theme="1"/>
        <rFont val="Calibri"/>
        <family val="2"/>
      </rPr>
      <t xml:space="preserve">(NM_005066.2); </t>
    </r>
    <r>
      <rPr>
        <i/>
        <sz val="12"/>
        <color theme="1"/>
        <rFont val="Calibri"/>
        <family val="2"/>
      </rPr>
      <t xml:space="preserve">ABL1 </t>
    </r>
    <r>
      <rPr>
        <sz val="12"/>
        <color theme="1"/>
        <rFont val="Calibri"/>
        <family val="2"/>
      </rPr>
      <t>(NM_005157.5)</t>
    </r>
  </si>
  <si>
    <r>
      <t xml:space="preserve">SFPQ </t>
    </r>
    <r>
      <rPr>
        <sz val="12"/>
        <color theme="1"/>
        <rFont val="Calibri"/>
        <family val="2"/>
      </rPr>
      <t xml:space="preserve">exon 9; </t>
    </r>
    <r>
      <rPr>
        <i/>
        <sz val="12"/>
        <color theme="1"/>
        <rFont val="Calibri"/>
        <family val="2"/>
      </rPr>
      <t xml:space="preserve">ABL1 </t>
    </r>
    <r>
      <rPr>
        <sz val="12"/>
        <color theme="1"/>
        <rFont val="Calibri"/>
        <family val="2"/>
      </rPr>
      <t>exon 4</t>
    </r>
  </si>
  <si>
    <t>chr1:35652602,chr9:133738150</t>
  </si>
  <si>
    <t>Heme_371</t>
  </si>
  <si>
    <t>Heme_375</t>
  </si>
  <si>
    <t>Heme_373</t>
  </si>
  <si>
    <t>Heme_374</t>
  </si>
  <si>
    <t>Heme_368</t>
  </si>
  <si>
    <t>Heme_370</t>
  </si>
  <si>
    <t>IKZF1::LMBR1</t>
  </si>
  <si>
    <r>
      <rPr>
        <i/>
        <sz val="12"/>
        <color theme="1"/>
        <rFont val="Calibri"/>
        <family val="2"/>
      </rPr>
      <t xml:space="preserve">IKZF1 </t>
    </r>
    <r>
      <rPr>
        <sz val="12"/>
        <color theme="1"/>
        <rFont val="Calibri"/>
        <family val="2"/>
      </rPr>
      <t xml:space="preserve">(NM_006060.4); </t>
    </r>
    <r>
      <rPr>
        <i/>
        <sz val="12"/>
        <color theme="1"/>
        <rFont val="Calibri"/>
        <family val="2"/>
      </rPr>
      <t xml:space="preserve">LMBR1 </t>
    </r>
    <r>
      <rPr>
        <sz val="12"/>
        <color theme="1"/>
        <rFont val="Calibri"/>
        <family val="2"/>
      </rPr>
      <t>(NM_022458.3)</t>
    </r>
  </si>
  <si>
    <r>
      <rPr>
        <i/>
        <sz val="12"/>
        <color theme="1"/>
        <rFont val="Calibri"/>
        <family val="2"/>
      </rPr>
      <t xml:space="preserve">IKZF1 </t>
    </r>
    <r>
      <rPr>
        <sz val="12"/>
        <color theme="1"/>
        <rFont val="Calibri"/>
        <family val="2"/>
      </rPr>
      <t xml:space="preserve">exon 3; </t>
    </r>
    <r>
      <rPr>
        <i/>
        <sz val="12"/>
        <color theme="1"/>
        <rFont val="Calibri"/>
        <family val="2"/>
      </rPr>
      <t xml:space="preserve">LMBR1 </t>
    </r>
    <r>
      <rPr>
        <sz val="12"/>
        <color theme="1"/>
        <rFont val="Calibri"/>
        <family val="2"/>
      </rPr>
      <t>exon 5</t>
    </r>
  </si>
  <si>
    <t>chr7:50367353,chr7:156589186</t>
  </si>
  <si>
    <r>
      <t xml:space="preserve">PAX5 </t>
    </r>
    <r>
      <rPr>
        <sz val="12"/>
        <color theme="1"/>
        <rFont val="Calibri"/>
        <family val="2"/>
      </rPr>
      <t xml:space="preserve">(NM_016734.2); </t>
    </r>
    <r>
      <rPr>
        <i/>
        <sz val="12"/>
        <color theme="1"/>
        <rFont val="Calibri"/>
        <family val="2"/>
      </rPr>
      <t xml:space="preserve">JAK2 </t>
    </r>
    <r>
      <rPr>
        <sz val="12"/>
        <color theme="1"/>
        <rFont val="Calibri"/>
        <family val="2"/>
      </rPr>
      <t>(NM_004972.3)</t>
    </r>
  </si>
  <si>
    <r>
      <t>PAX5</t>
    </r>
    <r>
      <rPr>
        <sz val="12"/>
        <color theme="1"/>
        <rFont val="Calibri"/>
        <family val="2"/>
      </rPr>
      <t xml:space="preserve"> exon 5; </t>
    </r>
    <r>
      <rPr>
        <i/>
        <sz val="12"/>
        <color theme="1"/>
        <rFont val="Calibri"/>
        <family val="2"/>
      </rPr>
      <t xml:space="preserve">JAK2 </t>
    </r>
    <r>
      <rPr>
        <sz val="12"/>
        <color theme="1"/>
        <rFont val="Calibri"/>
        <family val="2"/>
      </rPr>
      <t>exon 19</t>
    </r>
  </si>
  <si>
    <t>Heme_376</t>
  </si>
  <si>
    <t>chr13:28608287,chr1:1|chr1:3,chr13:28608322</t>
  </si>
  <si>
    <t>Heme_524</t>
  </si>
  <si>
    <t>Heme_377</t>
  </si>
  <si>
    <t>Exon 2-Exon 3</t>
  </si>
  <si>
    <t>chr7:50344518,chr7:50444231</t>
  </si>
  <si>
    <t>Heme_380</t>
  </si>
  <si>
    <t>Heme_378</t>
  </si>
  <si>
    <t>Heme_379</t>
  </si>
  <si>
    <t>Heme_383</t>
  </si>
  <si>
    <r>
      <t xml:space="preserve">EBF1 </t>
    </r>
    <r>
      <rPr>
        <sz val="12"/>
        <color theme="1"/>
        <rFont val="Calibri"/>
        <family val="2"/>
      </rPr>
      <t xml:space="preserve">exon 14; </t>
    </r>
    <r>
      <rPr>
        <i/>
        <sz val="12"/>
        <color theme="1"/>
        <rFont val="Calibri"/>
        <family val="2"/>
      </rPr>
      <t>PDGFRB</t>
    </r>
    <r>
      <rPr>
        <sz val="12"/>
        <color theme="1"/>
        <rFont val="Calibri"/>
        <family val="2"/>
      </rPr>
      <t xml:space="preserve"> exon 11</t>
    </r>
  </si>
  <si>
    <r>
      <t xml:space="preserve">PAX5 </t>
    </r>
    <r>
      <rPr>
        <sz val="12"/>
        <color theme="1"/>
        <rFont val="Calibri"/>
        <family val="2"/>
      </rPr>
      <t xml:space="preserve">(NM_016734.2); </t>
    </r>
    <r>
      <rPr>
        <i/>
        <sz val="12"/>
        <color theme="1"/>
        <rFont val="Calibri"/>
        <family val="2"/>
      </rPr>
      <t xml:space="preserve">ZCCHC7 </t>
    </r>
    <r>
      <rPr>
        <sz val="12"/>
        <color theme="1"/>
        <rFont val="Calibri"/>
        <family val="2"/>
      </rPr>
      <t>(NM_032226.2)</t>
    </r>
  </si>
  <si>
    <r>
      <t xml:space="preserve">PAX5 </t>
    </r>
    <r>
      <rPr>
        <sz val="12"/>
        <color theme="1"/>
        <rFont val="Calibri"/>
        <family val="2"/>
      </rPr>
      <t>exon 1;</t>
    </r>
    <r>
      <rPr>
        <i/>
        <sz val="12"/>
        <color theme="1"/>
        <rFont val="Calibri"/>
        <family val="2"/>
      </rPr>
      <t xml:space="preserve"> ZCCHC7 </t>
    </r>
    <r>
      <rPr>
        <sz val="12"/>
        <color theme="1"/>
        <rFont val="Calibri"/>
        <family val="2"/>
      </rPr>
      <t>exon 3</t>
    </r>
  </si>
  <si>
    <t>Heme_384</t>
  </si>
  <si>
    <t>chr13:28608263,chr1:1|chr1:9,chr13:28608286</t>
  </si>
  <si>
    <t>Heme_381</t>
  </si>
  <si>
    <t>Heme_386</t>
  </si>
  <si>
    <t>Heme_390</t>
  </si>
  <si>
    <t>Heme_387</t>
  </si>
  <si>
    <t>Heme_391</t>
  </si>
  <si>
    <t>Heme_385</t>
  </si>
  <si>
    <t>Heme_389</t>
  </si>
  <si>
    <r>
      <t xml:space="preserve">PAX5 </t>
    </r>
    <r>
      <rPr>
        <sz val="12"/>
        <color theme="1"/>
        <rFont val="Calibri"/>
        <family val="2"/>
      </rPr>
      <t>deletion</t>
    </r>
  </si>
  <si>
    <t>Heme_393</t>
  </si>
  <si>
    <t>Heme_394</t>
  </si>
  <si>
    <t>Heme_392</t>
  </si>
  <si>
    <t>Heme_395</t>
  </si>
  <si>
    <t>Heme_396</t>
  </si>
  <si>
    <t>Heme_397</t>
  </si>
  <si>
    <t>chr14:106330828,chrX:1331532</t>
  </si>
  <si>
    <t>Heme_402</t>
  </si>
  <si>
    <t>Heme_398</t>
  </si>
  <si>
    <t>Heme_399</t>
  </si>
  <si>
    <t>Heme_404</t>
  </si>
  <si>
    <t>Heme_403</t>
  </si>
  <si>
    <t>chr7:50344518,chr7:50459427</t>
  </si>
  <si>
    <t>Heme_283</t>
  </si>
  <si>
    <t>Heme_405</t>
  </si>
  <si>
    <t>Heme_406</t>
  </si>
  <si>
    <t>Heme_388</t>
  </si>
  <si>
    <t>Heme_408</t>
  </si>
  <si>
    <t>Heme_407</t>
  </si>
  <si>
    <t>Heme_409</t>
  </si>
  <si>
    <t>Heme_410</t>
  </si>
  <si>
    <t>Chronic myeloid leukemia</t>
  </si>
  <si>
    <r>
      <rPr>
        <i/>
        <sz val="12"/>
        <color theme="1"/>
        <rFont val="Calibri"/>
        <family val="2"/>
      </rPr>
      <t xml:space="preserve">BCR </t>
    </r>
    <r>
      <rPr>
        <sz val="12"/>
        <color theme="1"/>
        <rFont val="Calibri"/>
        <family val="2"/>
      </rPr>
      <t xml:space="preserve">exon 13; </t>
    </r>
    <r>
      <rPr>
        <i/>
        <sz val="12"/>
        <color theme="1"/>
        <rFont val="Calibri"/>
        <family val="2"/>
      </rPr>
      <t xml:space="preserve">ABL1 </t>
    </r>
    <r>
      <rPr>
        <sz val="12"/>
        <color theme="1"/>
        <rFont val="Calibri"/>
        <family val="2"/>
      </rPr>
      <t>exon 2</t>
    </r>
  </si>
  <si>
    <t>chr22:23631797,chr9:133710910</t>
  </si>
  <si>
    <t>Heme_412</t>
  </si>
  <si>
    <t>Heme_401</t>
  </si>
  <si>
    <t>Heme_416</t>
  </si>
  <si>
    <t>PAX5::AUTS2</t>
  </si>
  <si>
    <r>
      <t xml:space="preserve">PAX5 </t>
    </r>
    <r>
      <rPr>
        <sz val="12"/>
        <color theme="1"/>
        <rFont val="Calibri"/>
        <family val="2"/>
      </rPr>
      <t xml:space="preserve">(NM_016734.2); </t>
    </r>
    <r>
      <rPr>
        <i/>
        <sz val="12"/>
        <color theme="1"/>
        <rFont val="Calibri"/>
        <family val="2"/>
      </rPr>
      <t xml:space="preserve">AUTS2 </t>
    </r>
    <r>
      <rPr>
        <sz val="12"/>
        <color theme="1"/>
        <rFont val="Calibri"/>
        <family val="2"/>
      </rPr>
      <t>(NM_015570.3)</t>
    </r>
  </si>
  <si>
    <r>
      <t xml:space="preserve">PAX5 </t>
    </r>
    <r>
      <rPr>
        <sz val="12"/>
        <color theme="1"/>
        <rFont val="Calibri"/>
        <family val="2"/>
      </rPr>
      <t xml:space="preserve">exon 7; </t>
    </r>
    <r>
      <rPr>
        <i/>
        <sz val="12"/>
        <color theme="1"/>
        <rFont val="Calibri"/>
        <family val="2"/>
      </rPr>
      <t xml:space="preserve">AUTS2 </t>
    </r>
    <r>
      <rPr>
        <sz val="12"/>
        <color theme="1"/>
        <rFont val="Calibri"/>
        <family val="2"/>
      </rPr>
      <t>exon 7</t>
    </r>
  </si>
  <si>
    <t>chr9:36923352,chr7:70227856</t>
  </si>
  <si>
    <t>Heme_413</t>
  </si>
  <si>
    <t>Heme_415</t>
  </si>
  <si>
    <t>Heme_414</t>
  </si>
  <si>
    <t>Heme_417</t>
  </si>
  <si>
    <r>
      <t xml:space="preserve">KMT2A </t>
    </r>
    <r>
      <rPr>
        <sz val="12"/>
        <color theme="1"/>
        <rFont val="Calibri"/>
        <family val="2"/>
      </rPr>
      <t>exon 8;</t>
    </r>
    <r>
      <rPr>
        <i/>
        <sz val="12"/>
        <color theme="1"/>
        <rFont val="Calibri"/>
        <family val="2"/>
      </rPr>
      <t xml:space="preserve"> AFF1 </t>
    </r>
    <r>
      <rPr>
        <sz val="12"/>
        <color theme="1"/>
        <rFont val="Calibri"/>
        <family val="2"/>
      </rPr>
      <t>exon 5</t>
    </r>
  </si>
  <si>
    <t>chr11:118353210,chr4:88005275</t>
  </si>
  <si>
    <t>Heme_422</t>
  </si>
  <si>
    <t>Heme_418</t>
  </si>
  <si>
    <r>
      <t xml:space="preserve">RCSD1 </t>
    </r>
    <r>
      <rPr>
        <sz val="12"/>
        <color theme="1"/>
        <rFont val="Calibri"/>
        <family val="2"/>
      </rPr>
      <t>(NM_052862.4)</t>
    </r>
    <r>
      <rPr>
        <i/>
        <sz val="12"/>
        <color theme="1"/>
        <rFont val="Calibri"/>
        <family val="2"/>
      </rPr>
      <t>; ABL1</t>
    </r>
    <r>
      <rPr>
        <sz val="12"/>
        <color theme="1"/>
        <rFont val="Calibri"/>
        <family val="2"/>
      </rPr>
      <t xml:space="preserve"> (NM_005157.5)</t>
    </r>
  </si>
  <si>
    <r>
      <t xml:space="preserve">RCSD1 </t>
    </r>
    <r>
      <rPr>
        <sz val="12"/>
        <color theme="1"/>
        <rFont val="Calibri"/>
        <family val="2"/>
      </rPr>
      <t>exon 3</t>
    </r>
    <r>
      <rPr>
        <i/>
        <sz val="12"/>
        <color theme="1"/>
        <rFont val="Calibri"/>
        <family val="2"/>
      </rPr>
      <t xml:space="preserve">; ABL1 </t>
    </r>
    <r>
      <rPr>
        <sz val="12"/>
        <color theme="1"/>
        <rFont val="Calibri"/>
        <family val="2"/>
      </rPr>
      <t>exon 4</t>
    </r>
  </si>
  <si>
    <t>chr1:167654747,chr9:133738150</t>
  </si>
  <si>
    <t>Heme_421</t>
  </si>
  <si>
    <t>Heme_419</t>
  </si>
  <si>
    <t>Heme_285</t>
  </si>
  <si>
    <t>Heme_426</t>
  </si>
  <si>
    <t>Heme_424</t>
  </si>
  <si>
    <t>Heme_428</t>
  </si>
  <si>
    <r>
      <t xml:space="preserve">FLT3 </t>
    </r>
    <r>
      <rPr>
        <sz val="12"/>
        <color theme="1"/>
        <rFont val="Calibri"/>
        <family val="2"/>
      </rPr>
      <t>(NM_004119.2)</t>
    </r>
  </si>
  <si>
    <t>chr13:28608242,chr1:1|chr1:1,chr13:28608270|chr13:28608219,chr13:28608128|chr13:28608024,chr13:28602425|chr13:28602315,chr13:28602202</t>
  </si>
  <si>
    <t>Heme_427</t>
  </si>
  <si>
    <t>Heme_423</t>
  </si>
  <si>
    <r>
      <t>ETV6</t>
    </r>
    <r>
      <rPr>
        <sz val="12"/>
        <color theme="1"/>
        <rFont val="Calibri"/>
        <family val="2"/>
      </rPr>
      <t xml:space="preserve"> (NM_001987.4); </t>
    </r>
    <r>
      <rPr>
        <i/>
        <sz val="12"/>
        <color theme="1"/>
        <rFont val="Calibri"/>
        <family val="2"/>
      </rPr>
      <t>ABL1</t>
    </r>
    <r>
      <rPr>
        <sz val="12"/>
        <color theme="1"/>
        <rFont val="Calibri"/>
        <family val="2"/>
      </rPr>
      <t xml:space="preserve"> (NM_005157.4)</t>
    </r>
  </si>
  <si>
    <r>
      <t xml:space="preserve">ETV6 </t>
    </r>
    <r>
      <rPr>
        <sz val="12"/>
        <color theme="1"/>
        <rFont val="Calibri"/>
        <family val="2"/>
      </rPr>
      <t xml:space="preserve">exon 5; </t>
    </r>
    <r>
      <rPr>
        <i/>
        <sz val="12"/>
        <color theme="1"/>
        <rFont val="Calibri"/>
        <family val="2"/>
      </rPr>
      <t xml:space="preserve">ABL1 </t>
    </r>
    <r>
      <rPr>
        <sz val="12"/>
        <color theme="1"/>
        <rFont val="Calibri"/>
        <family val="2"/>
      </rPr>
      <t>exon 2</t>
    </r>
  </si>
  <si>
    <t>chr13:28608220,chr1:1|chr1:1,chr13:28608278|chr13:28608219,chr13:28608128|chr13:28608024,chr13:28602425|chr13:28602315,chr13:28601378|chr13:28601225,chr13:28599902|chr13:28599807,chr13:28599080</t>
  </si>
  <si>
    <t>Heme_411</t>
  </si>
  <si>
    <t>Heme_400</t>
  </si>
  <si>
    <t>Heme_420</t>
  </si>
  <si>
    <t>Heme_425</t>
  </si>
  <si>
    <t>Heme_430</t>
  </si>
  <si>
    <t>CHD4::CREBBP</t>
  </si>
  <si>
    <r>
      <t xml:space="preserve">CHD4 </t>
    </r>
    <r>
      <rPr>
        <sz val="12"/>
        <color theme="1"/>
        <rFont val="Calibri"/>
        <family val="2"/>
      </rPr>
      <t xml:space="preserve">(NM_001273.3); </t>
    </r>
    <r>
      <rPr>
        <i/>
        <sz val="12"/>
        <color theme="1"/>
        <rFont val="Calibri"/>
        <family val="2"/>
      </rPr>
      <t xml:space="preserve">CREBBP </t>
    </r>
    <r>
      <rPr>
        <sz val="12"/>
        <color theme="1"/>
        <rFont val="Calibri"/>
        <family val="2"/>
      </rPr>
      <t>(NM_004380.2)</t>
    </r>
  </si>
  <si>
    <r>
      <t xml:space="preserve">CHD4 </t>
    </r>
    <r>
      <rPr>
        <sz val="12"/>
        <color theme="1"/>
        <rFont val="Calibri"/>
        <family val="2"/>
      </rPr>
      <t xml:space="preserve">exon 33; </t>
    </r>
    <r>
      <rPr>
        <i/>
        <sz val="12"/>
        <color theme="1"/>
        <rFont val="Calibri"/>
        <family val="2"/>
      </rPr>
      <t xml:space="preserve">CREBBP </t>
    </r>
    <r>
      <rPr>
        <sz val="12"/>
        <color theme="1"/>
        <rFont val="Calibri"/>
        <family val="2"/>
      </rPr>
      <t>exon 2</t>
    </r>
  </si>
  <si>
    <t>chr12:6690210,chr16:3901010</t>
  </si>
  <si>
    <t>Heme_432</t>
  </si>
  <si>
    <r>
      <t xml:space="preserve">NF1 </t>
    </r>
    <r>
      <rPr>
        <sz val="12"/>
        <color theme="1"/>
        <rFont val="Calibri"/>
        <family val="2"/>
      </rPr>
      <t>(NM_000267.3)</t>
    </r>
  </si>
  <si>
    <t>Heme_433</t>
  </si>
  <si>
    <t xml:space="preserve">
476</t>
  </si>
  <si>
    <t>Heme_434</t>
  </si>
  <si>
    <t>Heme_435</t>
  </si>
  <si>
    <t xml:space="preserve">
129</t>
  </si>
  <si>
    <t>Heme_429</t>
  </si>
  <si>
    <t>Heme_437</t>
  </si>
  <si>
    <t>Heme_439</t>
  </si>
  <si>
    <t>PAX5::GREB1L</t>
  </si>
  <si>
    <r>
      <t xml:space="preserve">PAX5 </t>
    </r>
    <r>
      <rPr>
        <sz val="12"/>
        <color theme="1"/>
        <rFont val="Calibri"/>
        <family val="2"/>
      </rPr>
      <t xml:space="preserve">(NM_016734.2); </t>
    </r>
    <r>
      <rPr>
        <i/>
        <sz val="12"/>
        <color theme="1"/>
        <rFont val="Calibri"/>
        <family val="2"/>
      </rPr>
      <t xml:space="preserve">GREB1L </t>
    </r>
    <r>
      <rPr>
        <sz val="12"/>
        <color theme="1"/>
        <rFont val="Calibri"/>
        <family val="2"/>
      </rPr>
      <t>(NM_001142966.1)</t>
    </r>
  </si>
  <si>
    <r>
      <t xml:space="preserve">PAX5 </t>
    </r>
    <r>
      <rPr>
        <sz val="12"/>
        <color theme="1"/>
        <rFont val="Calibri"/>
        <family val="2"/>
      </rPr>
      <t xml:space="preserve">exon 5; </t>
    </r>
    <r>
      <rPr>
        <i/>
        <sz val="12"/>
        <color theme="1"/>
        <rFont val="Calibri"/>
        <family val="2"/>
      </rPr>
      <t xml:space="preserve">GREB1L </t>
    </r>
    <r>
      <rPr>
        <sz val="12"/>
        <color theme="1"/>
        <rFont val="Calibri"/>
        <family val="2"/>
      </rPr>
      <t>exon 4</t>
    </r>
  </si>
  <si>
    <t>chr9:37002645,chr18:18964167</t>
  </si>
  <si>
    <t>Heme_438</t>
  </si>
  <si>
    <t>chr13:28608128,chr1:1|chr1:3,chr13:28608274</t>
  </si>
  <si>
    <t>Heme_440</t>
  </si>
  <si>
    <t>Heme_436</t>
  </si>
  <si>
    <t>Heme_290</t>
  </si>
  <si>
    <t>Heme_431</t>
  </si>
  <si>
    <t>PPFIBP1::JAK2</t>
  </si>
  <si>
    <r>
      <t xml:space="preserve">PPFIBP1 </t>
    </r>
    <r>
      <rPr>
        <sz val="12"/>
        <color theme="1"/>
        <rFont val="Calibri"/>
        <family val="2"/>
      </rPr>
      <t xml:space="preserve">(NM_003622.3); </t>
    </r>
    <r>
      <rPr>
        <i/>
        <sz val="12"/>
        <color theme="1"/>
        <rFont val="Calibri"/>
        <family val="2"/>
      </rPr>
      <t xml:space="preserve">JAK2 </t>
    </r>
    <r>
      <rPr>
        <sz val="12"/>
        <color theme="1"/>
        <rFont val="Calibri"/>
        <family val="2"/>
      </rPr>
      <t>(NM_004972.3)</t>
    </r>
  </si>
  <si>
    <r>
      <t xml:space="preserve">PPFIBP1 </t>
    </r>
    <r>
      <rPr>
        <sz val="12"/>
        <color theme="1"/>
        <rFont val="Calibri"/>
        <family val="2"/>
      </rPr>
      <t xml:space="preserve">exon 9; </t>
    </r>
    <r>
      <rPr>
        <i/>
        <sz val="12"/>
        <color theme="1"/>
        <rFont val="Calibri"/>
        <family val="2"/>
      </rPr>
      <t xml:space="preserve">JAK2 </t>
    </r>
    <r>
      <rPr>
        <sz val="12"/>
        <color theme="1"/>
        <rFont val="Calibri"/>
        <family val="2"/>
      </rPr>
      <t>exon 19</t>
    </r>
  </si>
  <si>
    <t>chr12:27809663,chr9:5081725</t>
  </si>
  <si>
    <t>Heme_441</t>
  </si>
  <si>
    <t>Heme_445</t>
  </si>
  <si>
    <t>Heme_448</t>
  </si>
  <si>
    <t>BCR::JAK2</t>
  </si>
  <si>
    <r>
      <t xml:space="preserve">BCR </t>
    </r>
    <r>
      <rPr>
        <sz val="12"/>
        <color theme="1"/>
        <rFont val="Calibri"/>
        <family val="2"/>
      </rPr>
      <t>(NM_004327.3)</t>
    </r>
    <r>
      <rPr>
        <i/>
        <sz val="12"/>
        <color theme="1"/>
        <rFont val="Calibri"/>
        <family val="2"/>
      </rPr>
      <t xml:space="preserve">; JAK2 </t>
    </r>
    <r>
      <rPr>
        <sz val="12"/>
        <color theme="1"/>
        <rFont val="Calibri"/>
        <family val="2"/>
      </rPr>
      <t>(NM_004972.3)</t>
    </r>
  </si>
  <si>
    <r>
      <t xml:space="preserve">BCR </t>
    </r>
    <r>
      <rPr>
        <sz val="12"/>
        <color theme="1"/>
        <rFont val="Calibri"/>
        <family val="2"/>
      </rPr>
      <t xml:space="preserve">exon 1; </t>
    </r>
    <r>
      <rPr>
        <i/>
        <sz val="12"/>
        <color theme="1"/>
        <rFont val="Calibri"/>
        <family val="2"/>
      </rPr>
      <t xml:space="preserve">JAK2 </t>
    </r>
    <r>
      <rPr>
        <sz val="12"/>
        <color theme="1"/>
        <rFont val="Calibri"/>
        <family val="2"/>
      </rPr>
      <t>exon 19</t>
    </r>
  </si>
  <si>
    <t>chr22:23524426,chr9:5081725</t>
  </si>
  <si>
    <t>Heme_446</t>
  </si>
  <si>
    <r>
      <t xml:space="preserve">NF1 </t>
    </r>
    <r>
      <rPr>
        <sz val="12"/>
        <color theme="1"/>
        <rFont val="Calibri"/>
        <family val="2"/>
      </rPr>
      <t>deletion</t>
    </r>
  </si>
  <si>
    <t>Exon 14-36</t>
  </si>
  <si>
    <t>Heme_447</t>
  </si>
  <si>
    <t>P2RY8::CRLF2</t>
  </si>
  <si>
    <r>
      <t xml:space="preserve">P2RY8 </t>
    </r>
    <r>
      <rPr>
        <sz val="12"/>
        <color theme="1"/>
        <rFont val="Calibri"/>
        <family val="2"/>
      </rPr>
      <t xml:space="preserve">(NM_178129.4); </t>
    </r>
    <r>
      <rPr>
        <i/>
        <sz val="12"/>
        <color theme="1"/>
        <rFont val="Calibri"/>
        <family val="2"/>
      </rPr>
      <t xml:space="preserve">CRLF2 </t>
    </r>
    <r>
      <rPr>
        <sz val="12"/>
        <color theme="1"/>
        <rFont val="Calibri"/>
        <family val="2"/>
      </rPr>
      <t>(NM_022148.3)</t>
    </r>
  </si>
  <si>
    <r>
      <rPr>
        <i/>
        <sz val="12"/>
        <color theme="1"/>
        <rFont val="Calibri"/>
        <family val="2"/>
      </rPr>
      <t xml:space="preserve">P2RY8 </t>
    </r>
    <r>
      <rPr>
        <sz val="12"/>
        <color theme="1"/>
        <rFont val="Calibri"/>
        <family val="2"/>
      </rPr>
      <t xml:space="preserve">exon 1; </t>
    </r>
    <r>
      <rPr>
        <i/>
        <sz val="12"/>
        <color theme="1"/>
        <rFont val="Calibri"/>
        <family val="2"/>
      </rPr>
      <t xml:space="preserve">CRLF2 </t>
    </r>
    <r>
      <rPr>
        <sz val="12"/>
        <color theme="1"/>
        <rFont val="Calibri"/>
        <family val="2"/>
      </rPr>
      <t>exon 1</t>
    </r>
  </si>
  <si>
    <t>chrX:1655814,chrX:1331529</t>
  </si>
  <si>
    <t>Heme_442</t>
  </si>
  <si>
    <t>Heme_449</t>
  </si>
  <si>
    <t>Heme_452</t>
  </si>
  <si>
    <t>Heme_451</t>
  </si>
  <si>
    <t xml:space="preserve">
205</t>
  </si>
  <si>
    <t>Heme_453</t>
  </si>
  <si>
    <t>Heme_443</t>
  </si>
  <si>
    <t>Heme_458</t>
  </si>
  <si>
    <t>Heme_450</t>
  </si>
  <si>
    <r>
      <t xml:space="preserve">P2RY8 </t>
    </r>
    <r>
      <rPr>
        <sz val="12"/>
        <color theme="1"/>
        <rFont val="Calibri"/>
        <family val="2"/>
      </rPr>
      <t>exon 1;</t>
    </r>
    <r>
      <rPr>
        <i/>
        <sz val="12"/>
        <color theme="1"/>
        <rFont val="Calibri"/>
        <family val="2"/>
      </rPr>
      <t xml:space="preserve"> CRLF2</t>
    </r>
    <r>
      <rPr>
        <sz val="12"/>
        <color theme="1"/>
        <rFont val="Calibri"/>
        <family val="2"/>
      </rPr>
      <t xml:space="preserve"> exon 1</t>
    </r>
  </si>
  <si>
    <t>chrX:1655814,chrX:1331530</t>
  </si>
  <si>
    <t>Heme_457</t>
  </si>
  <si>
    <r>
      <rPr>
        <i/>
        <sz val="12"/>
        <color theme="1"/>
        <rFont val="Calibri"/>
        <family val="2"/>
      </rPr>
      <t xml:space="preserve">BCR </t>
    </r>
    <r>
      <rPr>
        <sz val="12"/>
        <color theme="1"/>
        <rFont val="Calibri"/>
        <family val="2"/>
      </rPr>
      <t xml:space="preserve">exon 1; </t>
    </r>
    <r>
      <rPr>
        <i/>
        <sz val="12"/>
        <color theme="1"/>
        <rFont val="Calibri"/>
        <family val="2"/>
      </rPr>
      <t xml:space="preserve">ABL1 </t>
    </r>
    <r>
      <rPr>
        <sz val="12"/>
        <color theme="1"/>
        <rFont val="Calibri"/>
        <family val="2"/>
      </rPr>
      <t>exon 3</t>
    </r>
  </si>
  <si>
    <t>Heme_454</t>
  </si>
  <si>
    <r>
      <t xml:space="preserve">NUP214 </t>
    </r>
    <r>
      <rPr>
        <sz val="12"/>
        <color rgb="FF000000"/>
        <rFont val="Calibri"/>
        <family val="2"/>
      </rPr>
      <t xml:space="preserve">exon 34; </t>
    </r>
    <r>
      <rPr>
        <i/>
        <sz val="12"/>
        <color rgb="FF000000"/>
        <rFont val="Calibri"/>
        <family val="2"/>
      </rPr>
      <t xml:space="preserve">ABL1 </t>
    </r>
    <r>
      <rPr>
        <sz val="12"/>
        <color rgb="FF000000"/>
        <rFont val="Calibri"/>
        <family val="2"/>
      </rPr>
      <t>exon 3</t>
    </r>
  </si>
  <si>
    <t>Heme_456</t>
  </si>
  <si>
    <t xml:space="preserve">
586</t>
  </si>
  <si>
    <t>Heme_459</t>
  </si>
  <si>
    <t>Heme_462</t>
  </si>
  <si>
    <r>
      <t xml:space="preserve">EPOR </t>
    </r>
    <r>
      <rPr>
        <sz val="12"/>
        <color theme="1"/>
        <rFont val="Calibri"/>
        <family val="2"/>
      </rPr>
      <t>(NM_000121.3);</t>
    </r>
    <r>
      <rPr>
        <i/>
        <sz val="12"/>
        <color theme="1"/>
        <rFont val="Calibri"/>
        <family val="2"/>
      </rPr>
      <t xml:space="preserve"> IGH-AS </t>
    </r>
    <r>
      <rPr>
        <sz val="12"/>
        <color theme="1"/>
        <rFont val="Calibri"/>
        <family val="2"/>
      </rPr>
      <t>(no protein)</t>
    </r>
  </si>
  <si>
    <r>
      <t xml:space="preserve">EPOR </t>
    </r>
    <r>
      <rPr>
        <sz val="12"/>
        <color theme="1"/>
        <rFont val="Calibri"/>
        <family val="2"/>
      </rPr>
      <t xml:space="preserve">exon 8; </t>
    </r>
    <r>
      <rPr>
        <i/>
        <sz val="12"/>
        <color theme="1"/>
        <rFont val="Calibri"/>
        <family val="2"/>
      </rPr>
      <t xml:space="preserve">IGH-AS </t>
    </r>
    <r>
      <rPr>
        <sz val="12"/>
        <color theme="1"/>
        <rFont val="Calibri"/>
        <family val="2"/>
      </rPr>
      <t>noncoding</t>
    </r>
  </si>
  <si>
    <t>chr19:11488950,chr1:1|chr1:8,chr14:106452669</t>
  </si>
  <si>
    <t>Heme_460</t>
  </si>
  <si>
    <t>Heme_461</t>
  </si>
  <si>
    <t>Heme_289</t>
  </si>
  <si>
    <r>
      <t xml:space="preserve">KMT2A </t>
    </r>
    <r>
      <rPr>
        <sz val="12"/>
        <color theme="1"/>
        <rFont val="Calibri"/>
        <family val="2"/>
      </rPr>
      <t xml:space="preserve">exon 9; </t>
    </r>
    <r>
      <rPr>
        <i/>
        <sz val="12"/>
        <color theme="1"/>
        <rFont val="Calibri"/>
        <family val="2"/>
      </rPr>
      <t xml:space="preserve">MLLT1 </t>
    </r>
    <r>
      <rPr>
        <sz val="12"/>
        <color theme="1"/>
        <rFont val="Calibri"/>
        <family val="2"/>
      </rPr>
      <t>exon 2</t>
    </r>
  </si>
  <si>
    <t>chr11:118355029,chr19:6270770</t>
  </si>
  <si>
    <t>Heme_467</t>
  </si>
  <si>
    <t>Heme_464</t>
  </si>
  <si>
    <t>Heme_463</t>
  </si>
  <si>
    <t>Heme_465</t>
  </si>
  <si>
    <r>
      <t>TCF3</t>
    </r>
    <r>
      <rPr>
        <sz val="12"/>
        <color theme="1"/>
        <rFont val="Calibri"/>
        <family val="2"/>
      </rPr>
      <t xml:space="preserve"> (NM_003200.3); </t>
    </r>
    <r>
      <rPr>
        <i/>
        <sz val="12"/>
        <color theme="1"/>
        <rFont val="Calibri"/>
        <family val="2"/>
      </rPr>
      <t>PBX1</t>
    </r>
    <r>
      <rPr>
        <sz val="12"/>
        <color theme="1"/>
        <rFont val="Calibri"/>
        <family val="2"/>
      </rPr>
      <t xml:space="preserve"> (NM_002585.3)</t>
    </r>
  </si>
  <si>
    <r>
      <t xml:space="preserve">TCF3 </t>
    </r>
    <r>
      <rPr>
        <sz val="12"/>
        <color theme="1"/>
        <rFont val="Calibri"/>
        <family val="2"/>
      </rPr>
      <t>exon 16;</t>
    </r>
    <r>
      <rPr>
        <i/>
        <sz val="12"/>
        <color theme="1"/>
        <rFont val="Calibri"/>
        <family val="2"/>
      </rPr>
      <t xml:space="preserve"> PBX1 </t>
    </r>
    <r>
      <rPr>
        <sz val="12"/>
        <color theme="1"/>
        <rFont val="Calibri"/>
        <family val="2"/>
      </rPr>
      <t>exon 3</t>
    </r>
  </si>
  <si>
    <t>Heme_466</t>
  </si>
  <si>
    <t>KMT2A::MLLT6</t>
  </si>
  <si>
    <r>
      <t xml:space="preserve">KMT2A </t>
    </r>
    <r>
      <rPr>
        <sz val="12"/>
        <color theme="1"/>
        <rFont val="Calibri"/>
        <family val="2"/>
      </rPr>
      <t xml:space="preserve">(NM_001197104.1); </t>
    </r>
    <r>
      <rPr>
        <i/>
        <sz val="12"/>
        <color theme="1"/>
        <rFont val="Calibri"/>
        <family val="2"/>
      </rPr>
      <t xml:space="preserve">MLLT6 </t>
    </r>
    <r>
      <rPr>
        <sz val="12"/>
        <color theme="1"/>
        <rFont val="Calibri"/>
        <family val="2"/>
      </rPr>
      <t>(NM_005937.3)</t>
    </r>
  </si>
  <si>
    <r>
      <t xml:space="preserve">KMT2A </t>
    </r>
    <r>
      <rPr>
        <sz val="12"/>
        <color theme="1"/>
        <rFont val="Calibri"/>
        <family val="2"/>
      </rPr>
      <t xml:space="preserve">exon 9; </t>
    </r>
    <r>
      <rPr>
        <i/>
        <sz val="12"/>
        <color theme="1"/>
        <rFont val="Calibri"/>
        <family val="2"/>
      </rPr>
      <t xml:space="preserve">MLLT6 </t>
    </r>
    <r>
      <rPr>
        <sz val="12"/>
        <color theme="1"/>
        <rFont val="Calibri"/>
        <family val="2"/>
      </rPr>
      <t>exon 13</t>
    </r>
  </si>
  <si>
    <t>chr11:118354963,chr17:36874206</t>
  </si>
  <si>
    <t>Heme_455</t>
  </si>
  <si>
    <t>CENPC::ABL1</t>
  </si>
  <si>
    <r>
      <rPr>
        <i/>
        <sz val="12"/>
        <color theme="1"/>
        <rFont val="Calibri"/>
        <family val="2"/>
      </rPr>
      <t xml:space="preserve">CENPC </t>
    </r>
    <r>
      <rPr>
        <sz val="12"/>
        <color theme="1"/>
        <rFont val="Calibri"/>
        <family val="2"/>
      </rPr>
      <t xml:space="preserve">(NM_001812.2); </t>
    </r>
    <r>
      <rPr>
        <i/>
        <sz val="12"/>
        <color theme="1"/>
        <rFont val="Calibri"/>
        <family val="2"/>
      </rPr>
      <t xml:space="preserve">ABL1 </t>
    </r>
    <r>
      <rPr>
        <sz val="12"/>
        <color theme="1"/>
        <rFont val="Calibri"/>
        <family val="2"/>
      </rPr>
      <t>(NM_005157.5)</t>
    </r>
  </si>
  <si>
    <r>
      <t xml:space="preserve">CENPC </t>
    </r>
    <r>
      <rPr>
        <sz val="12"/>
        <color theme="1"/>
        <rFont val="Calibri"/>
        <family val="2"/>
      </rPr>
      <t xml:space="preserve">exon 12; </t>
    </r>
    <r>
      <rPr>
        <i/>
        <sz val="12"/>
        <color theme="1"/>
        <rFont val="Calibri"/>
        <family val="2"/>
      </rPr>
      <t xml:space="preserve">ABL1 </t>
    </r>
    <r>
      <rPr>
        <sz val="12"/>
        <color theme="1"/>
        <rFont val="Calibri"/>
        <family val="2"/>
      </rPr>
      <t>exon 2</t>
    </r>
  </si>
  <si>
    <t>chr4:68370923,chr9:133729451</t>
  </si>
  <si>
    <t xml:space="preserve">
106</t>
  </si>
  <si>
    <t>Heme_468</t>
  </si>
  <si>
    <t>Heme_57</t>
  </si>
  <si>
    <t>Elevated white blood count</t>
  </si>
  <si>
    <r>
      <rPr>
        <i/>
        <sz val="12"/>
        <color theme="1"/>
        <rFont val="Calibri"/>
        <family val="2"/>
      </rPr>
      <t xml:space="preserve">KMT2A </t>
    </r>
    <r>
      <rPr>
        <sz val="12"/>
        <color theme="1"/>
        <rFont val="Calibri"/>
        <family val="2"/>
      </rPr>
      <t xml:space="preserve">(NM_005933.4); </t>
    </r>
    <r>
      <rPr>
        <i/>
        <sz val="12"/>
        <color theme="1"/>
        <rFont val="Calibri"/>
        <family val="2"/>
      </rPr>
      <t xml:space="preserve">AFF1 </t>
    </r>
    <r>
      <rPr>
        <sz val="12"/>
        <color theme="1"/>
        <rFont val="Calibri"/>
        <family val="2"/>
      </rPr>
      <t>(NM_005935.4)</t>
    </r>
  </si>
  <si>
    <r>
      <t xml:space="preserve">KMT2A </t>
    </r>
    <r>
      <rPr>
        <sz val="12"/>
        <color theme="1"/>
        <rFont val="Calibri"/>
        <family val="2"/>
      </rPr>
      <t xml:space="preserve">exon 9; </t>
    </r>
    <r>
      <rPr>
        <i/>
        <sz val="12"/>
        <color theme="1"/>
        <rFont val="Calibri"/>
        <family val="2"/>
      </rPr>
      <t xml:space="preserve">AFF1 </t>
    </r>
    <r>
      <rPr>
        <sz val="12"/>
        <color theme="1"/>
        <rFont val="Calibri"/>
        <family val="2"/>
      </rPr>
      <t>exon 5</t>
    </r>
  </si>
  <si>
    <t xml:space="preserve">
128</t>
  </si>
  <si>
    <t>Heme_444</t>
  </si>
  <si>
    <t>TCF3::ZNF384</t>
  </si>
  <si>
    <r>
      <t xml:space="preserve">TCF3 </t>
    </r>
    <r>
      <rPr>
        <sz val="12"/>
        <color theme="1"/>
        <rFont val="Calibri"/>
        <family val="2"/>
      </rPr>
      <t xml:space="preserve">(NM_003200.3); </t>
    </r>
    <r>
      <rPr>
        <i/>
        <sz val="12"/>
        <color theme="1"/>
        <rFont val="Calibri"/>
        <family val="2"/>
      </rPr>
      <t xml:space="preserve">ZNF384 </t>
    </r>
    <r>
      <rPr>
        <sz val="12"/>
        <color theme="1"/>
        <rFont val="Calibri"/>
        <family val="2"/>
      </rPr>
      <t>(NM_001135734.2)</t>
    </r>
  </si>
  <si>
    <r>
      <t xml:space="preserve">TCF3 </t>
    </r>
    <r>
      <rPr>
        <sz val="12"/>
        <color theme="1"/>
        <rFont val="Calibri"/>
        <family val="2"/>
      </rPr>
      <t xml:space="preserve">exon 11; </t>
    </r>
    <r>
      <rPr>
        <i/>
        <sz val="12"/>
        <color theme="1"/>
        <rFont val="Calibri"/>
        <family val="2"/>
      </rPr>
      <t xml:space="preserve">ZNF384 </t>
    </r>
    <r>
      <rPr>
        <sz val="12"/>
        <color theme="1"/>
        <rFont val="Calibri"/>
        <family val="2"/>
      </rPr>
      <t>exon 3</t>
    </r>
  </si>
  <si>
    <t>chr19:1621837,chr12:6788691</t>
  </si>
  <si>
    <t>Heme_286</t>
  </si>
  <si>
    <r>
      <t xml:space="preserve">RCSD1 </t>
    </r>
    <r>
      <rPr>
        <sz val="12"/>
        <color theme="1"/>
        <rFont val="Calibri"/>
        <family val="2"/>
      </rPr>
      <t>(NM_052862.4)</t>
    </r>
    <r>
      <rPr>
        <i/>
        <sz val="12"/>
        <color theme="1"/>
        <rFont val="Calibri"/>
        <family val="2"/>
      </rPr>
      <t>; ABL2</t>
    </r>
    <r>
      <rPr>
        <sz val="12"/>
        <color theme="1"/>
        <rFont val="Calibri"/>
        <family val="2"/>
      </rPr>
      <t xml:space="preserve"> (NM_007314.4)</t>
    </r>
  </si>
  <si>
    <r>
      <t xml:space="preserve">RCSD1 </t>
    </r>
    <r>
      <rPr>
        <sz val="12"/>
        <color theme="1"/>
        <rFont val="Calibri"/>
        <family val="2"/>
      </rPr>
      <t>exon 2</t>
    </r>
    <r>
      <rPr>
        <i/>
        <sz val="12"/>
        <color theme="1"/>
        <rFont val="Calibri"/>
        <family val="2"/>
      </rPr>
      <t xml:space="preserve">; ABL2 </t>
    </r>
    <r>
      <rPr>
        <sz val="12"/>
        <color theme="1"/>
        <rFont val="Calibri"/>
        <family val="2"/>
      </rPr>
      <t>exon 5</t>
    </r>
  </si>
  <si>
    <t>chr1:167653238,chr1:179091002</t>
  </si>
  <si>
    <r>
      <t xml:space="preserve">RCSD1 </t>
    </r>
    <r>
      <rPr>
        <sz val="12"/>
        <color theme="1"/>
        <rFont val="Calibri"/>
        <family val="2"/>
      </rPr>
      <t>exon 3</t>
    </r>
    <r>
      <rPr>
        <i/>
        <sz val="12"/>
        <color theme="1"/>
        <rFont val="Calibri"/>
        <family val="2"/>
      </rPr>
      <t xml:space="preserve">; ABL2 </t>
    </r>
    <r>
      <rPr>
        <sz val="12"/>
        <color theme="1"/>
        <rFont val="Calibri"/>
        <family val="2"/>
      </rPr>
      <t>exon 5</t>
    </r>
  </si>
  <si>
    <t>Heme_469</t>
  </si>
  <si>
    <t>Heme_470</t>
  </si>
  <si>
    <t>chr13:28608261,chr1:1|chr1:1,chr13:28608286</t>
  </si>
  <si>
    <t>Heme_472</t>
  </si>
  <si>
    <t>Heme_473</t>
  </si>
  <si>
    <t>Heme_471</t>
  </si>
  <si>
    <t>Heme_474</t>
  </si>
  <si>
    <t>Heme_475</t>
  </si>
  <si>
    <t>Heme_477</t>
  </si>
  <si>
    <t>Heme_479</t>
  </si>
  <si>
    <r>
      <t xml:space="preserve">ETV6 </t>
    </r>
    <r>
      <rPr>
        <sz val="12"/>
        <color theme="1"/>
        <rFont val="Calibri"/>
        <family val="2"/>
      </rPr>
      <t xml:space="preserve">exon 6; </t>
    </r>
    <r>
      <rPr>
        <i/>
        <sz val="12"/>
        <color theme="1"/>
        <rFont val="Calibri"/>
        <family val="2"/>
      </rPr>
      <t xml:space="preserve">RUNX1 </t>
    </r>
    <r>
      <rPr>
        <sz val="12"/>
        <color theme="1"/>
        <rFont val="Calibri"/>
        <family val="2"/>
      </rPr>
      <t>exon 2</t>
    </r>
  </si>
  <si>
    <t>Heme_293</t>
  </si>
  <si>
    <r>
      <t xml:space="preserve">TCF3 </t>
    </r>
    <r>
      <rPr>
        <sz val="12"/>
        <color theme="1"/>
        <rFont val="Calibri"/>
        <family val="2"/>
      </rPr>
      <t xml:space="preserve">(NM_003200.3); </t>
    </r>
    <r>
      <rPr>
        <i/>
        <sz val="12"/>
        <color theme="1"/>
        <rFont val="Calibri"/>
        <family val="2"/>
      </rPr>
      <t xml:space="preserve">PBX1 </t>
    </r>
    <r>
      <rPr>
        <sz val="12"/>
        <color theme="1"/>
        <rFont val="Calibri"/>
        <family val="2"/>
      </rPr>
      <t>(NM_001204961.1)</t>
    </r>
  </si>
  <si>
    <t>Heme_481</t>
  </si>
  <si>
    <t>Heme_275</t>
  </si>
  <si>
    <t>Heme_482</t>
  </si>
  <si>
    <t>Pleural fluid</t>
  </si>
  <si>
    <t>Lymphoma, NOS</t>
  </si>
  <si>
    <t>TCF3::FLI1</t>
  </si>
  <si>
    <r>
      <rPr>
        <i/>
        <sz val="12"/>
        <color theme="1"/>
        <rFont val="Calibri"/>
        <family val="2"/>
      </rPr>
      <t xml:space="preserve">TCF3 </t>
    </r>
    <r>
      <rPr>
        <sz val="12"/>
        <color theme="1"/>
        <rFont val="Calibri"/>
        <family val="2"/>
      </rPr>
      <t xml:space="preserve">(NM_003200.3); </t>
    </r>
    <r>
      <rPr>
        <i/>
        <sz val="12"/>
        <color theme="1"/>
        <rFont val="Calibri"/>
        <family val="2"/>
      </rPr>
      <t xml:space="preserve">FLI1 </t>
    </r>
    <r>
      <rPr>
        <sz val="12"/>
        <color theme="1"/>
        <rFont val="Calibri"/>
        <family val="2"/>
      </rPr>
      <t>(NM_002017.4)</t>
    </r>
  </si>
  <si>
    <r>
      <t xml:space="preserve">TCF3 </t>
    </r>
    <r>
      <rPr>
        <sz val="12"/>
        <color theme="1"/>
        <rFont val="Calibri"/>
        <family val="2"/>
      </rPr>
      <t xml:space="preserve">exon 16; </t>
    </r>
    <r>
      <rPr>
        <i/>
        <sz val="12"/>
        <color theme="1"/>
        <rFont val="Calibri"/>
        <family val="2"/>
      </rPr>
      <t xml:space="preserve">FLI1 </t>
    </r>
    <r>
      <rPr>
        <sz val="12"/>
        <color theme="1"/>
        <rFont val="Calibri"/>
        <family val="2"/>
      </rPr>
      <t>exon 5</t>
    </r>
  </si>
  <si>
    <t>chr19:1619110,chr11:128651853</t>
  </si>
  <si>
    <t>Heme_478</t>
  </si>
  <si>
    <t>Heme_484</t>
  </si>
  <si>
    <r>
      <t xml:space="preserve">P2RY8 </t>
    </r>
    <r>
      <rPr>
        <sz val="12"/>
        <color theme="1"/>
        <rFont val="Calibri"/>
        <family val="2"/>
      </rPr>
      <t>(NM_178129.4);</t>
    </r>
    <r>
      <rPr>
        <i/>
        <sz val="12"/>
        <color theme="1"/>
        <rFont val="Calibri"/>
        <family val="2"/>
      </rPr>
      <t xml:space="preserve"> IGH </t>
    </r>
    <r>
      <rPr>
        <sz val="12"/>
        <color theme="1"/>
        <rFont val="Calibri"/>
        <family val="2"/>
      </rPr>
      <t>(no protein)</t>
    </r>
  </si>
  <si>
    <r>
      <t xml:space="preserve">P2RY8 </t>
    </r>
    <r>
      <rPr>
        <sz val="12"/>
        <color theme="1"/>
        <rFont val="Calibri"/>
        <family val="2"/>
      </rPr>
      <t>exon 1;</t>
    </r>
    <r>
      <rPr>
        <i/>
        <sz val="12"/>
        <color theme="1"/>
        <rFont val="Calibri"/>
        <family val="2"/>
      </rPr>
      <t xml:space="preserve"> IGH </t>
    </r>
    <r>
      <rPr>
        <sz val="12"/>
        <color theme="1"/>
        <rFont val="Calibri"/>
        <family val="2"/>
      </rPr>
      <t>noncoding</t>
    </r>
  </si>
  <si>
    <t>chrX:1655814,chr14:106831181</t>
  </si>
  <si>
    <t>Heme_476</t>
  </si>
  <si>
    <t>chr14:106283557,chrX:1331529</t>
  </si>
  <si>
    <t>Heme_485</t>
  </si>
  <si>
    <t>Heme_291</t>
  </si>
  <si>
    <t>Heme_486</t>
  </si>
  <si>
    <t>Heme_489</t>
  </si>
  <si>
    <t>Heme_487</t>
  </si>
  <si>
    <t>Heme_488</t>
  </si>
  <si>
    <t>CIITA::CLEC16A</t>
  </si>
  <si>
    <r>
      <t xml:space="preserve">CIITA </t>
    </r>
    <r>
      <rPr>
        <sz val="12"/>
        <color theme="1"/>
        <rFont val="Calibri"/>
        <family val="2"/>
      </rPr>
      <t xml:space="preserve">(NM_000246.3); </t>
    </r>
    <r>
      <rPr>
        <i/>
        <sz val="12"/>
        <color theme="1"/>
        <rFont val="Calibri"/>
        <family val="2"/>
      </rPr>
      <t xml:space="preserve">CLEC16A </t>
    </r>
    <r>
      <rPr>
        <sz val="12"/>
        <color theme="1"/>
        <rFont val="Calibri"/>
        <family val="2"/>
      </rPr>
      <t>(NM_015226.2)</t>
    </r>
  </si>
  <si>
    <r>
      <rPr>
        <i/>
        <sz val="12"/>
        <color theme="1"/>
        <rFont val="Calibri"/>
        <family val="2"/>
      </rPr>
      <t xml:space="preserve">CIITA </t>
    </r>
    <r>
      <rPr>
        <sz val="12"/>
        <color theme="1"/>
        <rFont val="Calibri"/>
        <family val="2"/>
      </rPr>
      <t xml:space="preserve">exon 1; </t>
    </r>
    <r>
      <rPr>
        <i/>
        <sz val="12"/>
        <color theme="1"/>
        <rFont val="Calibri"/>
        <family val="2"/>
      </rPr>
      <t xml:space="preserve">CLEC16A </t>
    </r>
    <r>
      <rPr>
        <sz val="12"/>
        <color theme="1"/>
        <rFont val="Calibri"/>
        <family val="2"/>
      </rPr>
      <t>exon 7</t>
    </r>
  </si>
  <si>
    <t>chr16:10971239,chr16:11066795</t>
  </si>
  <si>
    <t>ROCK1::JAK2</t>
  </si>
  <si>
    <r>
      <t xml:space="preserve">ROCK1 </t>
    </r>
    <r>
      <rPr>
        <sz val="12"/>
        <color theme="1"/>
        <rFont val="Calibri"/>
        <family val="2"/>
      </rPr>
      <t xml:space="preserve">(NM_005406.2); </t>
    </r>
    <r>
      <rPr>
        <i/>
        <sz val="12"/>
        <color theme="1"/>
        <rFont val="Calibri"/>
        <family val="2"/>
      </rPr>
      <t xml:space="preserve">JAK2 </t>
    </r>
    <r>
      <rPr>
        <sz val="12"/>
        <color theme="1"/>
        <rFont val="Calibri"/>
        <family val="2"/>
      </rPr>
      <t>(NM_004972.3)</t>
    </r>
  </si>
  <si>
    <r>
      <t xml:space="preserve">ROCK1 </t>
    </r>
    <r>
      <rPr>
        <sz val="12"/>
        <color theme="1"/>
        <rFont val="Calibri"/>
        <family val="2"/>
      </rPr>
      <t xml:space="preserve">exon 27; </t>
    </r>
    <r>
      <rPr>
        <i/>
        <sz val="12"/>
        <color theme="1"/>
        <rFont val="Calibri"/>
        <family val="2"/>
      </rPr>
      <t xml:space="preserve">JAK2 </t>
    </r>
    <r>
      <rPr>
        <sz val="12"/>
        <color theme="1"/>
        <rFont val="Calibri"/>
        <family val="2"/>
      </rPr>
      <t>exon 17</t>
    </r>
  </si>
  <si>
    <t>chr18:18546878,chr9:5080229</t>
  </si>
  <si>
    <t>Heme_490</t>
  </si>
  <si>
    <t>Hypereosinophilic syndrome</t>
  </si>
  <si>
    <t>Heme_294</t>
  </si>
  <si>
    <t>Heme_493</t>
  </si>
  <si>
    <t>Heme_494</t>
  </si>
  <si>
    <r>
      <t xml:space="preserve">KMT2A </t>
    </r>
    <r>
      <rPr>
        <sz val="12"/>
        <color theme="1"/>
        <rFont val="Calibri"/>
        <family val="2"/>
      </rPr>
      <t xml:space="preserve">(NM_005933.4); </t>
    </r>
    <r>
      <rPr>
        <i/>
        <sz val="12"/>
        <color theme="1"/>
        <rFont val="Calibri"/>
        <family val="2"/>
      </rPr>
      <t xml:space="preserve">MLLT3 </t>
    </r>
    <r>
      <rPr>
        <sz val="12"/>
        <color theme="1"/>
        <rFont val="Calibri"/>
        <family val="2"/>
      </rPr>
      <t>(NM_004529.4)</t>
    </r>
  </si>
  <si>
    <r>
      <t xml:space="preserve">KMT2A </t>
    </r>
    <r>
      <rPr>
        <sz val="12"/>
        <color theme="1"/>
        <rFont val="Calibri"/>
        <family val="2"/>
      </rPr>
      <t xml:space="preserve">exon 9; </t>
    </r>
    <r>
      <rPr>
        <i/>
        <sz val="12"/>
        <color theme="1"/>
        <rFont val="Calibri"/>
        <family val="2"/>
      </rPr>
      <t xml:space="preserve">MLLT3 </t>
    </r>
    <r>
      <rPr>
        <sz val="12"/>
        <color theme="1"/>
        <rFont val="Calibri"/>
        <family val="2"/>
      </rPr>
      <t>exon 6</t>
    </r>
  </si>
  <si>
    <t>Heme_495</t>
  </si>
  <si>
    <t>Heme_480</t>
  </si>
  <si>
    <t>Heme_491</t>
  </si>
  <si>
    <t>Heme_497</t>
  </si>
  <si>
    <t>Heme_483</t>
  </si>
  <si>
    <t xml:space="preserve">
610</t>
  </si>
  <si>
    <t>Heme_492</t>
  </si>
  <si>
    <t>Heme_498</t>
  </si>
  <si>
    <t>Heme_499</t>
  </si>
  <si>
    <t>chr19:11488910,chr1:1|chr1:9,chr14:106552289</t>
  </si>
  <si>
    <r>
      <t xml:space="preserve">PAX5 </t>
    </r>
    <r>
      <rPr>
        <sz val="12"/>
        <color theme="1"/>
        <rFont val="Calibri"/>
        <family val="2"/>
      </rPr>
      <t>(NM_016734.2)</t>
    </r>
  </si>
  <si>
    <t>Heme_500</t>
  </si>
  <si>
    <t>Heme_501</t>
  </si>
  <si>
    <t>Heme_298</t>
  </si>
  <si>
    <t>Heme_502</t>
  </si>
  <si>
    <t>Heme_503</t>
  </si>
  <si>
    <t>Heme_505</t>
  </si>
  <si>
    <r>
      <t xml:space="preserve">PAX5 </t>
    </r>
    <r>
      <rPr>
        <sz val="12"/>
        <color theme="1"/>
        <rFont val="Calibri"/>
        <family val="2"/>
      </rPr>
      <t>exon 5;</t>
    </r>
    <r>
      <rPr>
        <i/>
        <sz val="12"/>
        <color theme="1"/>
        <rFont val="Calibri"/>
        <family val="2"/>
      </rPr>
      <t xml:space="preserve"> ZCCHC7 </t>
    </r>
    <r>
      <rPr>
        <sz val="12"/>
        <color theme="1"/>
        <rFont val="Calibri"/>
        <family val="2"/>
      </rPr>
      <t>exon 3</t>
    </r>
  </si>
  <si>
    <t>chr9:37002645,chr9:37302185</t>
  </si>
  <si>
    <t>Heme_496</t>
  </si>
  <si>
    <t>ZMIZ1::ABL1</t>
  </si>
  <si>
    <r>
      <t xml:space="preserve">ZMIZ1 </t>
    </r>
    <r>
      <rPr>
        <sz val="12"/>
        <color theme="1"/>
        <rFont val="Calibri"/>
        <family val="2"/>
      </rPr>
      <t xml:space="preserve">(NM_020338.3); </t>
    </r>
    <r>
      <rPr>
        <i/>
        <sz val="12"/>
        <color theme="1"/>
        <rFont val="Calibri"/>
        <family val="2"/>
      </rPr>
      <t xml:space="preserve">ABL1 </t>
    </r>
    <r>
      <rPr>
        <sz val="12"/>
        <color theme="1"/>
        <rFont val="Calibri"/>
        <family val="2"/>
      </rPr>
      <t>(NM_005157.5)</t>
    </r>
  </si>
  <si>
    <r>
      <t xml:space="preserve">ZMIZ1 </t>
    </r>
    <r>
      <rPr>
        <sz val="12"/>
        <color theme="1"/>
        <rFont val="Calibri"/>
        <family val="2"/>
      </rPr>
      <t xml:space="preserve">exon 18; </t>
    </r>
    <r>
      <rPr>
        <i/>
        <sz val="12"/>
        <color theme="1"/>
        <rFont val="Calibri"/>
        <family val="2"/>
      </rPr>
      <t xml:space="preserve">ABL1 </t>
    </r>
    <r>
      <rPr>
        <sz val="12"/>
        <color theme="1"/>
        <rFont val="Calibri"/>
        <family val="2"/>
      </rPr>
      <t>exon 2</t>
    </r>
  </si>
  <si>
    <t>chr10:81061969,chr9:133729451</t>
  </si>
  <si>
    <t>Heme_507</t>
  </si>
  <si>
    <t>Heme_509</t>
  </si>
  <si>
    <t>Heme_504</t>
  </si>
  <si>
    <r>
      <t xml:space="preserve">KMT2A </t>
    </r>
    <r>
      <rPr>
        <sz val="12"/>
        <color theme="1"/>
        <rFont val="Calibri"/>
        <family val="2"/>
      </rPr>
      <t xml:space="preserve">(NM_001197104.1); </t>
    </r>
    <r>
      <rPr>
        <i/>
        <sz val="12"/>
        <color theme="1"/>
        <rFont val="Calibri"/>
        <family val="2"/>
      </rPr>
      <t xml:space="preserve">MLLT1 </t>
    </r>
    <r>
      <rPr>
        <sz val="12"/>
        <color theme="1"/>
        <rFont val="Calibri"/>
        <family val="2"/>
      </rPr>
      <t>(NM_005934.3)</t>
    </r>
  </si>
  <si>
    <t>Heme_510</t>
  </si>
  <si>
    <t>GOPC::ROS1</t>
  </si>
  <si>
    <r>
      <t xml:space="preserve">GOPC </t>
    </r>
    <r>
      <rPr>
        <sz val="12"/>
        <color theme="1"/>
        <rFont val="Calibri"/>
        <family val="2"/>
      </rPr>
      <t xml:space="preserve">(NM_020399.3); </t>
    </r>
    <r>
      <rPr>
        <i/>
        <sz val="12"/>
        <color theme="1"/>
        <rFont val="Calibri"/>
        <family val="2"/>
      </rPr>
      <t xml:space="preserve">ROS1 </t>
    </r>
    <r>
      <rPr>
        <sz val="12"/>
        <color theme="1"/>
        <rFont val="Calibri"/>
        <family val="2"/>
      </rPr>
      <t>(NM_002944.2)</t>
    </r>
  </si>
  <si>
    <r>
      <t xml:space="preserve">GOPC </t>
    </r>
    <r>
      <rPr>
        <sz val="12"/>
        <color theme="1"/>
        <rFont val="Calibri"/>
        <family val="2"/>
      </rPr>
      <t xml:space="preserve">exon 5; </t>
    </r>
    <r>
      <rPr>
        <i/>
        <sz val="12"/>
        <color theme="1"/>
        <rFont val="Calibri"/>
        <family val="2"/>
      </rPr>
      <t xml:space="preserve">ROS1 </t>
    </r>
    <r>
      <rPr>
        <sz val="12"/>
        <color theme="1"/>
        <rFont val="Calibri"/>
        <family val="2"/>
      </rPr>
      <t>exon 36</t>
    </r>
  </si>
  <si>
    <t>chr6:117894630,chr1:1|chr1:20,chr6:117641205</t>
  </si>
  <si>
    <t xml:space="preserve">
25</t>
  </si>
  <si>
    <t>Heme_508</t>
  </si>
  <si>
    <t>Heme_514</t>
  </si>
  <si>
    <t>Heme_511</t>
  </si>
  <si>
    <t>Heme_513</t>
  </si>
  <si>
    <t>Heme_512</t>
  </si>
  <si>
    <t>SETD2::CCDC12</t>
  </si>
  <si>
    <r>
      <t xml:space="preserve">SETD2 </t>
    </r>
    <r>
      <rPr>
        <sz val="12"/>
        <color theme="1"/>
        <rFont val="Calibri"/>
        <family val="2"/>
      </rPr>
      <t xml:space="preserve">(NM_014159.6); </t>
    </r>
    <r>
      <rPr>
        <i/>
        <sz val="12"/>
        <color theme="1"/>
        <rFont val="Calibri"/>
        <family val="2"/>
      </rPr>
      <t xml:space="preserve">CCDC12 </t>
    </r>
    <r>
      <rPr>
        <sz val="12"/>
        <color theme="1"/>
        <rFont val="Calibri"/>
        <family val="2"/>
      </rPr>
      <t>(NM_144716.5)</t>
    </r>
  </si>
  <si>
    <r>
      <t xml:space="preserve">SETD2 </t>
    </r>
    <r>
      <rPr>
        <sz val="12"/>
        <color theme="1"/>
        <rFont val="Calibri"/>
        <family val="2"/>
      </rPr>
      <t xml:space="preserve">exon 12; </t>
    </r>
    <r>
      <rPr>
        <i/>
        <sz val="12"/>
        <color theme="1"/>
        <rFont val="Calibri"/>
        <family val="2"/>
      </rPr>
      <t xml:space="preserve">CCDC2 </t>
    </r>
    <r>
      <rPr>
        <sz val="12"/>
        <color theme="1"/>
        <rFont val="Calibri"/>
        <family val="2"/>
      </rPr>
      <t>exon 4</t>
    </r>
  </si>
  <si>
    <t>chr3:47125210,chr3:46982555</t>
  </si>
  <si>
    <t>Heme_517</t>
  </si>
  <si>
    <t>chr19:11488896,chr14:106370544</t>
  </si>
  <si>
    <t>Heme_516</t>
  </si>
  <si>
    <t>Heme_519</t>
  </si>
  <si>
    <t>Heme_518</t>
  </si>
  <si>
    <t>Heme_515</t>
  </si>
  <si>
    <t>Heme_520</t>
  </si>
  <si>
    <t>Heme_521</t>
  </si>
  <si>
    <t>Heme_522</t>
  </si>
  <si>
    <t>Heme_300</t>
  </si>
  <si>
    <t>Heme_292</t>
  </si>
  <si>
    <t>Heme_299</t>
  </si>
  <si>
    <t>Heme_295</t>
  </si>
  <si>
    <t>Hematologic Cancer; Hematologic Cancer Fusion Analysis</t>
  </si>
  <si>
    <t>Heme_304</t>
  </si>
  <si>
    <t xml:space="preserve">
515</t>
  </si>
  <si>
    <t>Heme_276</t>
  </si>
  <si>
    <t>Heme_301</t>
  </si>
  <si>
    <t>Heme_297</t>
  </si>
  <si>
    <t>Heme_296</t>
  </si>
  <si>
    <t>Heme_306</t>
  </si>
  <si>
    <r>
      <rPr>
        <i/>
        <sz val="12"/>
        <color rgb="FF000000"/>
        <rFont val="Calibri"/>
        <family val="2"/>
      </rPr>
      <t>BCAT1</t>
    </r>
    <r>
      <rPr>
        <sz val="12"/>
        <color rgb="FF000000"/>
        <rFont val="Calibri"/>
        <family val="2"/>
      </rPr>
      <t xml:space="preserve"> (NM_005504.7); </t>
    </r>
    <r>
      <rPr>
        <i/>
        <sz val="12"/>
        <color rgb="FF000000"/>
        <rFont val="Calibri"/>
        <family val="2"/>
      </rPr>
      <t>LRMP</t>
    </r>
    <r>
      <rPr>
        <sz val="12"/>
        <color rgb="FF000000"/>
        <rFont val="Calibri"/>
        <family val="2"/>
      </rPr>
      <t xml:space="preserve"> (NM_006152.3)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</si>
</sst>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2"/>
      <color theme="1"/>
      <name val="Calibri"/>
      <family val="2"/>
      <scheme val="minor"/>
    </font>
    <font>
      <sz val="8"/>
      <name val="Calibri"/>
      <family val="2"/>
      <scheme val="minor"/>
    </font>
    <font>
      <sz val="12"/>
      <color theme="1"/>
      <name val="Calibri"/>
      <family val="2"/>
    </font>
    <font>
      <i/>
      <sz val="12"/>
      <color theme="1"/>
      <name val="Calibri"/>
      <family val="2"/>
    </font>
    <font>
      <sz val="12"/>
      <color rgb="FF000000"/>
      <name val="Calibri"/>
      <family val="2"/>
    </font>
    <font>
      <i/>
      <sz val="12"/>
      <color rgb="FF000000"/>
      <name val="Calibri"/>
      <family val="2"/>
    </font>
    <font>
      <b/>
      <sz val="12"/>
      <color rgb="FF000000"/>
      <name val="Calibri"/>
      <family val="2"/>
    </font>
    <font>
      <sz val="12"/>
      <color rgb="FF111111"/>
      <name val="Calibri"/>
      <family val="2"/>
    </font>
    <font>
      <i/>
      <sz val="12"/>
      <name val="Calibri"/>
      <family val="2"/>
    </font>
    <font>
      <sz val="12"/>
      <name val="Calibri"/>
      <family val="2"/>
    </font>
    <font>
      <b/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0CECE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6" fillId="0" borderId="1" xfId="0" applyFont="1" applyBorder="1" applyAlignment="1">
      <alignment horizontal="center" wrapText="1"/>
    </xf>
    <xf numFmtId="0" fontId="6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3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14" fontId="4" fillId="0" borderId="1" xfId="0" applyNumberFormat="1" applyFont="1" applyBorder="1" applyAlignment="1">
      <alignment horizontal="center"/>
    </xf>
    <xf numFmtId="9" fontId="4" fillId="0" borderId="1" xfId="0" applyNumberFormat="1" applyFont="1" applyBorder="1" applyAlignment="1">
      <alignment horizontal="center"/>
    </xf>
    <xf numFmtId="0" fontId="5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9" fontId="2" fillId="0" borderId="1" xfId="0" applyNumberFormat="1" applyFont="1" applyBorder="1" applyAlignment="1">
      <alignment horizontal="center"/>
    </xf>
    <xf numFmtId="0" fontId="7" fillId="0" borderId="1" xfId="0" applyFont="1" applyBorder="1" applyAlignment="1">
      <alignment horizontal="center" wrapText="1"/>
    </xf>
    <xf numFmtId="0" fontId="2" fillId="2" borderId="1" xfId="0" applyFont="1" applyFill="1" applyBorder="1" applyAlignment="1">
      <alignment horizontal="center" vertical="center"/>
    </xf>
    <xf numFmtId="14" fontId="4" fillId="2" borderId="1" xfId="0" applyNumberFormat="1" applyFont="1" applyFill="1" applyBorder="1" applyAlignment="1">
      <alignment horizontal="center"/>
    </xf>
    <xf numFmtId="9" fontId="2" fillId="2" borderId="1" xfId="0" applyNumberFormat="1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7" fillId="2" borderId="1" xfId="0" applyFont="1" applyFill="1" applyBorder="1" applyAlignment="1">
      <alignment horizontal="center"/>
    </xf>
    <xf numFmtId="0" fontId="2" fillId="2" borderId="0" xfId="0" applyFont="1" applyFill="1" applyAlignment="1">
      <alignment horizontal="center"/>
    </xf>
    <xf numFmtId="0" fontId="5" fillId="2" borderId="1" xfId="0" applyFont="1" applyFill="1" applyBorder="1" applyAlignment="1">
      <alignment horizontal="center"/>
    </xf>
    <xf numFmtId="0" fontId="7" fillId="2" borderId="1" xfId="0" applyFont="1" applyFill="1" applyBorder="1" applyAlignment="1">
      <alignment horizontal="center" wrapText="1"/>
    </xf>
    <xf numFmtId="0" fontId="2" fillId="2" borderId="1" xfId="0" applyFont="1" applyFill="1" applyBorder="1" applyAlignment="1">
      <alignment horizontal="center" wrapText="1"/>
    </xf>
    <xf numFmtId="9" fontId="4" fillId="2" borderId="1" xfId="0" applyNumberFormat="1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 wrapText="1"/>
    </xf>
    <xf numFmtId="0" fontId="8" fillId="0" borderId="1" xfId="0" applyFont="1" applyBorder="1" applyAlignment="1">
      <alignment horizontal="center"/>
    </xf>
    <xf numFmtId="0" fontId="2" fillId="3" borderId="1" xfId="0" applyFont="1" applyFill="1" applyBorder="1" applyAlignment="1">
      <alignment horizontal="center"/>
    </xf>
    <xf numFmtId="0" fontId="10" fillId="0" borderId="1" xfId="0" applyFont="1" applyBorder="1" applyAlignment="1">
      <alignment horizontal="center" wrapText="1"/>
    </xf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F9F5B2-C4C0-FD43-9670-AB5CD84131F2}">
  <dimension ref="A1:BN589"/>
  <sheetViews>
    <sheetView tabSelected="1" topLeftCell="R1" zoomScale="90" zoomScaleNormal="90" workbookViewId="0">
      <pane ySplit="1" topLeftCell="A373" activePane="bottomLeft" state="frozen"/>
      <selection pane="bottomLeft" activeCell="F471" sqref="F471"/>
    </sheetView>
  </sheetViews>
  <sheetFormatPr defaultColWidth="11" defaultRowHeight="15.6" x14ac:dyDescent="0.3"/>
  <cols>
    <col min="1" max="1" width="9.59765625" style="5" bestFit="1" customWidth="1"/>
    <col min="2" max="2" width="12.59765625" style="5" customWidth="1"/>
    <col min="3" max="3" width="7.09765625" style="5" customWidth="1"/>
    <col min="4" max="4" width="7.5" style="5" customWidth="1"/>
    <col min="5" max="5" width="16" style="5" customWidth="1"/>
    <col min="6" max="6" width="48.59765625" style="5" bestFit="1" customWidth="1"/>
    <col min="7" max="8" width="31.8984375" style="5" customWidth="1"/>
    <col min="9" max="9" width="16.59765625" style="5" bestFit="1" customWidth="1"/>
    <col min="10" max="10" width="44.8984375" style="5" customWidth="1"/>
    <col min="11" max="11" width="28.5" style="5" customWidth="1"/>
    <col min="12" max="12" width="28" style="5" customWidth="1"/>
    <col min="13" max="13" width="18.3984375" style="5" customWidth="1"/>
    <col min="14" max="14" width="57.59765625" style="5" customWidth="1"/>
    <col min="15" max="15" width="26.8984375" style="5" customWidth="1"/>
    <col min="16" max="16" width="19.3984375" style="5" customWidth="1"/>
    <col min="17" max="17" width="50.3984375" style="5" customWidth="1"/>
    <col min="18" max="18" width="8.09765625" style="5" customWidth="1"/>
    <col min="19" max="19" width="11.09765625" style="5" customWidth="1"/>
    <col min="20" max="20" width="12.59765625" style="5" customWidth="1"/>
    <col min="21" max="21" width="41.59765625" style="5" customWidth="1"/>
    <col min="22" max="22" width="25" style="5" customWidth="1"/>
    <col min="23" max="16384" width="11" style="5"/>
  </cols>
  <sheetData>
    <row r="1" spans="1:66" ht="46.8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2" t="s">
        <v>9</v>
      </c>
      <c r="K1" s="2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32" t="s">
        <v>21</v>
      </c>
    </row>
    <row r="2" spans="1:66" x14ac:dyDescent="0.3">
      <c r="A2" s="11" t="s">
        <v>22</v>
      </c>
      <c r="B2" s="12">
        <v>0.9</v>
      </c>
      <c r="C2" s="3">
        <v>25</v>
      </c>
      <c r="D2" s="3" t="s">
        <v>23</v>
      </c>
      <c r="E2" s="3" t="s">
        <v>24</v>
      </c>
      <c r="F2" s="3" t="s">
        <v>25</v>
      </c>
      <c r="G2" s="3" t="s">
        <v>26</v>
      </c>
      <c r="H2" s="3" t="s">
        <v>27</v>
      </c>
      <c r="I2" s="3" t="s">
        <v>28</v>
      </c>
      <c r="J2" s="4" t="s">
        <v>29</v>
      </c>
      <c r="K2" s="4" t="s">
        <v>30</v>
      </c>
      <c r="L2" s="4" t="s">
        <v>31</v>
      </c>
      <c r="M2" s="4" t="b">
        <v>1</v>
      </c>
      <c r="N2" s="4" t="s">
        <v>32</v>
      </c>
      <c r="O2" s="4">
        <v>123098</v>
      </c>
      <c r="P2" s="4" t="s">
        <v>33</v>
      </c>
      <c r="Q2" s="4" t="s">
        <v>34</v>
      </c>
      <c r="R2" s="4">
        <v>326</v>
      </c>
      <c r="S2" s="4">
        <v>1198</v>
      </c>
      <c r="T2" s="4">
        <v>44.34</v>
      </c>
      <c r="U2" s="4" t="s">
        <v>35</v>
      </c>
      <c r="V2" s="4" t="s">
        <v>36</v>
      </c>
    </row>
    <row r="3" spans="1:66" x14ac:dyDescent="0.3">
      <c r="A3" s="11" t="s">
        <v>37</v>
      </c>
      <c r="B3" s="12">
        <v>0.5</v>
      </c>
      <c r="C3" s="3">
        <v>44</v>
      </c>
      <c r="D3" s="3" t="s">
        <v>23</v>
      </c>
      <c r="E3" s="3" t="s">
        <v>38</v>
      </c>
      <c r="F3" s="3" t="s">
        <v>39</v>
      </c>
      <c r="G3" s="3" t="s">
        <v>40</v>
      </c>
      <c r="H3" s="3" t="s">
        <v>41</v>
      </c>
      <c r="I3" s="3" t="s">
        <v>40</v>
      </c>
      <c r="J3" s="3" t="s">
        <v>41</v>
      </c>
      <c r="K3" s="3" t="s">
        <v>41</v>
      </c>
      <c r="L3" s="3" t="s">
        <v>41</v>
      </c>
      <c r="M3" s="3" t="s">
        <v>41</v>
      </c>
      <c r="N3" s="3" t="s">
        <v>41</v>
      </c>
      <c r="O3" s="3" t="s">
        <v>41</v>
      </c>
      <c r="P3" s="3" t="s">
        <v>41</v>
      </c>
      <c r="Q3" s="3" t="s">
        <v>41</v>
      </c>
      <c r="R3" s="3" t="s">
        <v>41</v>
      </c>
      <c r="S3" s="3" t="s">
        <v>41</v>
      </c>
      <c r="T3" s="3" t="s">
        <v>41</v>
      </c>
      <c r="U3" s="3" t="s">
        <v>41</v>
      </c>
      <c r="V3" s="3" t="s">
        <v>41</v>
      </c>
    </row>
    <row r="4" spans="1:66" s="24" customFormat="1" x14ac:dyDescent="0.3">
      <c r="A4" s="11" t="s">
        <v>42</v>
      </c>
      <c r="B4" s="12">
        <v>0.8</v>
      </c>
      <c r="C4" s="3">
        <v>58</v>
      </c>
      <c r="D4" s="3" t="s">
        <v>43</v>
      </c>
      <c r="E4" s="3" t="s">
        <v>24</v>
      </c>
      <c r="F4" s="3" t="s">
        <v>44</v>
      </c>
      <c r="G4" s="3" t="s">
        <v>40</v>
      </c>
      <c r="H4" s="3" t="s">
        <v>41</v>
      </c>
      <c r="I4" s="3" t="s">
        <v>40</v>
      </c>
      <c r="J4" s="3" t="s">
        <v>41</v>
      </c>
      <c r="K4" s="3" t="s">
        <v>41</v>
      </c>
      <c r="L4" s="3" t="s">
        <v>41</v>
      </c>
      <c r="M4" s="3" t="s">
        <v>41</v>
      </c>
      <c r="N4" s="3" t="s">
        <v>41</v>
      </c>
      <c r="O4" s="3" t="s">
        <v>41</v>
      </c>
      <c r="P4" s="3" t="s">
        <v>41</v>
      </c>
      <c r="Q4" s="3" t="s">
        <v>41</v>
      </c>
      <c r="R4" s="3" t="s">
        <v>41</v>
      </c>
      <c r="S4" s="3" t="s">
        <v>41</v>
      </c>
      <c r="T4" s="3" t="s">
        <v>41</v>
      </c>
      <c r="U4" s="3" t="s">
        <v>41</v>
      </c>
      <c r="V4" s="3" t="s">
        <v>41</v>
      </c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</row>
    <row r="5" spans="1:66" x14ac:dyDescent="0.3">
      <c r="A5" s="11" t="s">
        <v>45</v>
      </c>
      <c r="B5" s="12">
        <v>0.9</v>
      </c>
      <c r="C5" s="3">
        <v>45</v>
      </c>
      <c r="D5" s="3" t="s">
        <v>23</v>
      </c>
      <c r="E5" s="3" t="s">
        <v>38</v>
      </c>
      <c r="F5" s="3" t="s">
        <v>25</v>
      </c>
      <c r="G5" s="3" t="s">
        <v>40</v>
      </c>
      <c r="H5" s="3" t="s">
        <v>41</v>
      </c>
      <c r="I5" s="3" t="s">
        <v>40</v>
      </c>
      <c r="J5" s="3" t="s">
        <v>41</v>
      </c>
      <c r="K5" s="3" t="s">
        <v>41</v>
      </c>
      <c r="L5" s="3" t="s">
        <v>41</v>
      </c>
      <c r="M5" s="3" t="s">
        <v>41</v>
      </c>
      <c r="N5" s="3" t="s">
        <v>41</v>
      </c>
      <c r="O5" s="3" t="s">
        <v>41</v>
      </c>
      <c r="P5" s="3" t="s">
        <v>41</v>
      </c>
      <c r="Q5" s="3" t="s">
        <v>41</v>
      </c>
      <c r="R5" s="3" t="s">
        <v>41</v>
      </c>
      <c r="S5" s="3" t="s">
        <v>41</v>
      </c>
      <c r="T5" s="3" t="s">
        <v>41</v>
      </c>
      <c r="U5" s="3" t="s">
        <v>41</v>
      </c>
      <c r="V5" s="3" t="s">
        <v>41</v>
      </c>
    </row>
    <row r="6" spans="1:66" x14ac:dyDescent="0.3">
      <c r="A6" s="11" t="s">
        <v>46</v>
      </c>
      <c r="B6" s="12">
        <v>0.8</v>
      </c>
      <c r="C6" s="3">
        <v>19</v>
      </c>
      <c r="D6" s="3" t="s">
        <v>43</v>
      </c>
      <c r="E6" s="3" t="s">
        <v>24</v>
      </c>
      <c r="F6" s="3" t="s">
        <v>25</v>
      </c>
      <c r="G6" s="3" t="s">
        <v>40</v>
      </c>
      <c r="H6" s="3" t="s">
        <v>41</v>
      </c>
      <c r="I6" s="3" t="s">
        <v>40</v>
      </c>
      <c r="J6" s="3" t="s">
        <v>41</v>
      </c>
      <c r="K6" s="3" t="s">
        <v>41</v>
      </c>
      <c r="L6" s="3" t="s">
        <v>41</v>
      </c>
      <c r="M6" s="3" t="s">
        <v>41</v>
      </c>
      <c r="N6" s="3" t="s">
        <v>41</v>
      </c>
      <c r="O6" s="3" t="s">
        <v>41</v>
      </c>
      <c r="P6" s="3" t="s">
        <v>41</v>
      </c>
      <c r="Q6" s="3" t="s">
        <v>41</v>
      </c>
      <c r="R6" s="3" t="s">
        <v>41</v>
      </c>
      <c r="S6" s="3" t="s">
        <v>41</v>
      </c>
      <c r="T6" s="3" t="s">
        <v>41</v>
      </c>
      <c r="U6" s="3" t="s">
        <v>41</v>
      </c>
      <c r="V6" s="3" t="s">
        <v>41</v>
      </c>
    </row>
    <row r="7" spans="1:66" s="24" customFormat="1" x14ac:dyDescent="0.3">
      <c r="A7" s="11" t="s">
        <v>47</v>
      </c>
      <c r="B7" s="12">
        <v>0.5</v>
      </c>
      <c r="C7" s="3">
        <v>25</v>
      </c>
      <c r="D7" s="3" t="s">
        <v>23</v>
      </c>
      <c r="E7" s="3" t="s">
        <v>24</v>
      </c>
      <c r="F7" s="3" t="s">
        <v>48</v>
      </c>
      <c r="G7" s="3" t="s">
        <v>49</v>
      </c>
      <c r="H7" s="3" t="s">
        <v>50</v>
      </c>
      <c r="I7" s="7" t="s">
        <v>51</v>
      </c>
      <c r="J7" s="3" t="s">
        <v>52</v>
      </c>
      <c r="K7" s="3" t="s">
        <v>53</v>
      </c>
      <c r="L7" s="3" t="s">
        <v>54</v>
      </c>
      <c r="M7" s="4" t="b">
        <v>1</v>
      </c>
      <c r="N7" s="4" t="s">
        <v>55</v>
      </c>
      <c r="O7" s="4" t="s">
        <v>41</v>
      </c>
      <c r="P7" s="3" t="s">
        <v>56</v>
      </c>
      <c r="Q7" s="3" t="s">
        <v>41</v>
      </c>
      <c r="R7" s="4">
        <v>165</v>
      </c>
      <c r="S7" s="4">
        <v>631</v>
      </c>
      <c r="T7" s="4">
        <v>27.77</v>
      </c>
      <c r="U7" s="4" t="s">
        <v>35</v>
      </c>
      <c r="V7" s="4" t="s">
        <v>57</v>
      </c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</row>
    <row r="8" spans="1:66" x14ac:dyDescent="0.3">
      <c r="A8" s="11" t="s">
        <v>58</v>
      </c>
      <c r="B8" s="12">
        <v>0.8</v>
      </c>
      <c r="C8" s="3">
        <v>42</v>
      </c>
      <c r="D8" s="3" t="s">
        <v>23</v>
      </c>
      <c r="E8" s="3" t="s">
        <v>38</v>
      </c>
      <c r="F8" s="3" t="s">
        <v>48</v>
      </c>
      <c r="G8" s="3" t="s">
        <v>40</v>
      </c>
      <c r="H8" s="3" t="s">
        <v>41</v>
      </c>
      <c r="I8" s="3" t="s">
        <v>40</v>
      </c>
      <c r="J8" s="3" t="s">
        <v>41</v>
      </c>
      <c r="K8" s="3" t="s">
        <v>41</v>
      </c>
      <c r="L8" s="3" t="s">
        <v>41</v>
      </c>
      <c r="M8" s="3" t="s">
        <v>41</v>
      </c>
      <c r="N8" s="3" t="s">
        <v>41</v>
      </c>
      <c r="O8" s="3" t="s">
        <v>41</v>
      </c>
      <c r="P8" s="3" t="s">
        <v>41</v>
      </c>
      <c r="Q8" s="3" t="s">
        <v>41</v>
      </c>
      <c r="R8" s="3" t="s">
        <v>41</v>
      </c>
      <c r="S8" s="3" t="s">
        <v>41</v>
      </c>
      <c r="T8" s="3" t="s">
        <v>41</v>
      </c>
      <c r="U8" s="3" t="s">
        <v>41</v>
      </c>
      <c r="V8" s="3" t="s">
        <v>41</v>
      </c>
    </row>
    <row r="9" spans="1:66" s="24" customFormat="1" x14ac:dyDescent="0.3">
      <c r="A9" s="11" t="s">
        <v>59</v>
      </c>
      <c r="B9" s="12">
        <v>0.3</v>
      </c>
      <c r="C9" s="3">
        <v>26</v>
      </c>
      <c r="D9" s="3" t="s">
        <v>43</v>
      </c>
      <c r="E9" s="3" t="s">
        <v>24</v>
      </c>
      <c r="F9" s="3" t="s">
        <v>48</v>
      </c>
      <c r="G9" s="3" t="s">
        <v>40</v>
      </c>
      <c r="H9" s="3" t="s">
        <v>41</v>
      </c>
      <c r="I9" s="3" t="s">
        <v>40</v>
      </c>
      <c r="J9" s="3" t="s">
        <v>41</v>
      </c>
      <c r="K9" s="3" t="s">
        <v>41</v>
      </c>
      <c r="L9" s="3" t="s">
        <v>41</v>
      </c>
      <c r="M9" s="3" t="s">
        <v>41</v>
      </c>
      <c r="N9" s="3" t="s">
        <v>41</v>
      </c>
      <c r="O9" s="3" t="s">
        <v>41</v>
      </c>
      <c r="P9" s="3" t="s">
        <v>41</v>
      </c>
      <c r="Q9" s="3" t="s">
        <v>41</v>
      </c>
      <c r="R9" s="3" t="s">
        <v>41</v>
      </c>
      <c r="S9" s="3" t="s">
        <v>41</v>
      </c>
      <c r="T9" s="3" t="s">
        <v>41</v>
      </c>
      <c r="U9" s="3" t="s">
        <v>41</v>
      </c>
      <c r="V9" s="3" t="s">
        <v>41</v>
      </c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  <c r="BK9" s="5"/>
      <c r="BL9" s="5"/>
      <c r="BM9" s="5"/>
      <c r="BN9" s="5"/>
    </row>
    <row r="10" spans="1:66" x14ac:dyDescent="0.3">
      <c r="A10" s="11" t="s">
        <v>60</v>
      </c>
      <c r="B10" s="12">
        <v>0.5</v>
      </c>
      <c r="C10" s="3">
        <v>16</v>
      </c>
      <c r="D10" s="3" t="s">
        <v>43</v>
      </c>
      <c r="E10" s="3" t="s">
        <v>24</v>
      </c>
      <c r="F10" s="3" t="s">
        <v>25</v>
      </c>
      <c r="G10" s="3" t="s">
        <v>26</v>
      </c>
      <c r="H10" s="3" t="s">
        <v>27</v>
      </c>
      <c r="I10" s="7" t="s">
        <v>61</v>
      </c>
      <c r="J10" s="6" t="s">
        <v>62</v>
      </c>
      <c r="K10" s="6" t="s">
        <v>63</v>
      </c>
      <c r="L10" s="3" t="s">
        <v>54</v>
      </c>
      <c r="M10" s="4" t="b">
        <v>1</v>
      </c>
      <c r="N10" s="4" t="s">
        <v>64</v>
      </c>
      <c r="O10" s="4" t="s">
        <v>41</v>
      </c>
      <c r="P10" s="4" t="s">
        <v>56</v>
      </c>
      <c r="Q10" s="4" t="s">
        <v>41</v>
      </c>
      <c r="R10" s="4">
        <v>4</v>
      </c>
      <c r="S10" s="4">
        <v>8</v>
      </c>
      <c r="T10" s="4">
        <v>0.15</v>
      </c>
      <c r="U10" s="4" t="s">
        <v>35</v>
      </c>
      <c r="V10" s="3" t="s">
        <v>36</v>
      </c>
    </row>
    <row r="11" spans="1:66" x14ac:dyDescent="0.3">
      <c r="A11" s="11" t="s">
        <v>65</v>
      </c>
      <c r="B11" s="12">
        <v>0.95</v>
      </c>
      <c r="C11" s="3">
        <v>62</v>
      </c>
      <c r="D11" s="3" t="s">
        <v>23</v>
      </c>
      <c r="E11" s="3" t="s">
        <v>24</v>
      </c>
      <c r="F11" s="3" t="s">
        <v>25</v>
      </c>
      <c r="G11" s="3" t="s">
        <v>26</v>
      </c>
      <c r="H11" s="3" t="s">
        <v>27</v>
      </c>
      <c r="I11" s="7" t="s">
        <v>66</v>
      </c>
      <c r="J11" s="6" t="s">
        <v>67</v>
      </c>
      <c r="K11" s="6" t="s">
        <v>68</v>
      </c>
      <c r="L11" s="3" t="s">
        <v>54</v>
      </c>
      <c r="M11" s="4" t="b">
        <v>0</v>
      </c>
      <c r="N11" s="4" t="s">
        <v>69</v>
      </c>
      <c r="O11" s="4" t="s">
        <v>41</v>
      </c>
      <c r="P11" s="3" t="s">
        <v>56</v>
      </c>
      <c r="Q11" s="3" t="s">
        <v>41</v>
      </c>
      <c r="R11" s="4">
        <v>28</v>
      </c>
      <c r="S11" s="4">
        <v>78</v>
      </c>
      <c r="T11" s="4">
        <v>0.16</v>
      </c>
      <c r="U11" s="4" t="s">
        <v>35</v>
      </c>
      <c r="V11" s="4" t="s">
        <v>36</v>
      </c>
    </row>
    <row r="12" spans="1:66" x14ac:dyDescent="0.3">
      <c r="A12" s="11" t="s">
        <v>70</v>
      </c>
      <c r="B12" s="3" t="s">
        <v>71</v>
      </c>
      <c r="C12" s="3">
        <v>65</v>
      </c>
      <c r="D12" s="3" t="s">
        <v>23</v>
      </c>
      <c r="E12" s="3" t="s">
        <v>24</v>
      </c>
      <c r="F12" s="3" t="s">
        <v>48</v>
      </c>
      <c r="G12" s="3" t="s">
        <v>40</v>
      </c>
      <c r="H12" s="3" t="s">
        <v>41</v>
      </c>
      <c r="I12" s="3" t="s">
        <v>40</v>
      </c>
      <c r="J12" s="3" t="s">
        <v>41</v>
      </c>
      <c r="K12" s="3" t="s">
        <v>41</v>
      </c>
      <c r="L12" s="3" t="s">
        <v>41</v>
      </c>
      <c r="M12" s="3" t="s">
        <v>41</v>
      </c>
      <c r="N12" s="3" t="s">
        <v>41</v>
      </c>
      <c r="O12" s="3" t="s">
        <v>41</v>
      </c>
      <c r="P12" s="3" t="s">
        <v>41</v>
      </c>
      <c r="Q12" s="3" t="s">
        <v>41</v>
      </c>
      <c r="R12" s="3" t="s">
        <v>41</v>
      </c>
      <c r="S12" s="3" t="s">
        <v>41</v>
      </c>
      <c r="T12" s="3" t="s">
        <v>41</v>
      </c>
      <c r="U12" s="3" t="s">
        <v>41</v>
      </c>
      <c r="V12" s="3" t="s">
        <v>41</v>
      </c>
    </row>
    <row r="13" spans="1:66" s="24" customFormat="1" x14ac:dyDescent="0.3">
      <c r="A13" s="18" t="s">
        <v>72</v>
      </c>
      <c r="B13" s="28">
        <v>0.95</v>
      </c>
      <c r="C13" s="21">
        <v>63</v>
      </c>
      <c r="D13" s="21" t="s">
        <v>23</v>
      </c>
      <c r="E13" s="21" t="s">
        <v>24</v>
      </c>
      <c r="F13" s="21" t="s">
        <v>48</v>
      </c>
      <c r="G13" s="21" t="s">
        <v>26</v>
      </c>
      <c r="H13" s="21" t="s">
        <v>27</v>
      </c>
      <c r="I13" s="25" t="s">
        <v>73</v>
      </c>
      <c r="J13" s="20" t="s">
        <v>74</v>
      </c>
      <c r="K13" s="25" t="s">
        <v>75</v>
      </c>
      <c r="L13" s="20" t="s">
        <v>54</v>
      </c>
      <c r="M13" s="20" t="b">
        <v>1</v>
      </c>
      <c r="N13" s="20" t="s">
        <v>76</v>
      </c>
      <c r="O13" s="20" t="s">
        <v>41</v>
      </c>
      <c r="P13" s="20" t="s">
        <v>56</v>
      </c>
      <c r="Q13" s="20" t="s">
        <v>41</v>
      </c>
      <c r="R13" s="23">
        <v>359</v>
      </c>
      <c r="S13" s="23">
        <v>1452</v>
      </c>
      <c r="T13" s="23">
        <v>61.66</v>
      </c>
      <c r="U13" s="20" t="s">
        <v>35</v>
      </c>
      <c r="V13" s="20" t="s">
        <v>77</v>
      </c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</row>
    <row r="14" spans="1:66" s="24" customFormat="1" x14ac:dyDescent="0.3">
      <c r="A14" s="18" t="s">
        <v>72</v>
      </c>
      <c r="B14" s="28">
        <v>0.95</v>
      </c>
      <c r="C14" s="21">
        <v>63</v>
      </c>
      <c r="D14" s="21" t="s">
        <v>23</v>
      </c>
      <c r="E14" s="21" t="s">
        <v>24</v>
      </c>
      <c r="F14" s="21" t="s">
        <v>48</v>
      </c>
      <c r="G14" s="21" t="s">
        <v>26</v>
      </c>
      <c r="H14" s="21" t="s">
        <v>27</v>
      </c>
      <c r="I14" s="21" t="s">
        <v>28</v>
      </c>
      <c r="J14" s="20" t="s">
        <v>29</v>
      </c>
      <c r="K14" s="20" t="s">
        <v>30</v>
      </c>
      <c r="L14" s="21" t="s">
        <v>31</v>
      </c>
      <c r="M14" s="20" t="b">
        <v>1</v>
      </c>
      <c r="N14" s="20" t="s">
        <v>32</v>
      </c>
      <c r="O14" s="20">
        <v>123098</v>
      </c>
      <c r="P14" s="20" t="s">
        <v>33</v>
      </c>
      <c r="Q14" s="20" t="s">
        <v>34</v>
      </c>
      <c r="R14" s="23">
        <v>387</v>
      </c>
      <c r="S14" s="23">
        <v>1091</v>
      </c>
      <c r="T14" s="23">
        <v>34.909999999999997</v>
      </c>
      <c r="U14" s="20" t="s">
        <v>35</v>
      </c>
      <c r="V14" s="20" t="s">
        <v>36</v>
      </c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  <c r="BC14" s="5"/>
      <c r="BD14" s="5"/>
      <c r="BE14" s="5"/>
      <c r="BF14" s="5"/>
      <c r="BG14" s="5"/>
      <c r="BH14" s="5"/>
      <c r="BI14" s="5"/>
      <c r="BJ14" s="5"/>
      <c r="BK14" s="5"/>
      <c r="BL14" s="5"/>
      <c r="BM14" s="5"/>
      <c r="BN14" s="5"/>
    </row>
    <row r="15" spans="1:66" x14ac:dyDescent="0.3">
      <c r="A15" s="18" t="s">
        <v>78</v>
      </c>
      <c r="B15" s="28">
        <v>0.5</v>
      </c>
      <c r="C15" s="21">
        <v>22</v>
      </c>
      <c r="D15" s="21" t="s">
        <v>23</v>
      </c>
      <c r="E15" s="21" t="s">
        <v>24</v>
      </c>
      <c r="F15" s="21" t="s">
        <v>25</v>
      </c>
      <c r="G15" s="21" t="s">
        <v>26</v>
      </c>
      <c r="H15" s="21" t="s">
        <v>27</v>
      </c>
      <c r="I15" s="25" t="s">
        <v>73</v>
      </c>
      <c r="J15" s="20" t="s">
        <v>74</v>
      </c>
      <c r="K15" s="25" t="s">
        <v>75</v>
      </c>
      <c r="L15" s="20" t="s">
        <v>54</v>
      </c>
      <c r="M15" s="20" t="b">
        <v>1</v>
      </c>
      <c r="N15" s="23" t="s">
        <v>76</v>
      </c>
      <c r="O15" s="23" t="s">
        <v>41</v>
      </c>
      <c r="P15" s="20" t="s">
        <v>56</v>
      </c>
      <c r="Q15" s="20" t="s">
        <v>41</v>
      </c>
      <c r="R15" s="23">
        <v>357</v>
      </c>
      <c r="S15" s="23">
        <v>1043</v>
      </c>
      <c r="T15" s="23">
        <v>46.31</v>
      </c>
      <c r="U15" s="20" t="s">
        <v>35</v>
      </c>
      <c r="V15" s="20" t="s">
        <v>77</v>
      </c>
    </row>
    <row r="16" spans="1:66" x14ac:dyDescent="0.3">
      <c r="A16" s="18" t="s">
        <v>78</v>
      </c>
      <c r="B16" s="28">
        <v>0.5</v>
      </c>
      <c r="C16" s="21">
        <v>22</v>
      </c>
      <c r="D16" s="21" t="s">
        <v>23</v>
      </c>
      <c r="E16" s="21" t="s">
        <v>24</v>
      </c>
      <c r="F16" s="21" t="s">
        <v>25</v>
      </c>
      <c r="G16" s="21" t="s">
        <v>26</v>
      </c>
      <c r="H16" s="21" t="s">
        <v>27</v>
      </c>
      <c r="I16" s="21" t="s">
        <v>28</v>
      </c>
      <c r="J16" s="20" t="s">
        <v>29</v>
      </c>
      <c r="K16" s="21" t="s">
        <v>79</v>
      </c>
      <c r="L16" s="21" t="s">
        <v>31</v>
      </c>
      <c r="M16" s="20" t="b">
        <v>1</v>
      </c>
      <c r="N16" s="23" t="s">
        <v>80</v>
      </c>
      <c r="O16" s="23">
        <v>100263</v>
      </c>
      <c r="P16" s="20" t="s">
        <v>33</v>
      </c>
      <c r="Q16" s="20" t="s">
        <v>34</v>
      </c>
      <c r="R16" s="23">
        <v>252</v>
      </c>
      <c r="S16" s="23">
        <v>845</v>
      </c>
      <c r="T16" s="23">
        <v>19.96</v>
      </c>
      <c r="U16" s="20" t="s">
        <v>35</v>
      </c>
      <c r="V16" s="20" t="s">
        <v>36</v>
      </c>
    </row>
    <row r="17" spans="1:66" x14ac:dyDescent="0.3">
      <c r="A17" s="11" t="s">
        <v>81</v>
      </c>
      <c r="B17" s="12">
        <v>0.9</v>
      </c>
      <c r="C17" s="3">
        <v>24</v>
      </c>
      <c r="D17" s="3" t="s">
        <v>23</v>
      </c>
      <c r="E17" s="3" t="s">
        <v>24</v>
      </c>
      <c r="F17" s="3" t="s">
        <v>48</v>
      </c>
      <c r="G17" s="3" t="s">
        <v>40</v>
      </c>
      <c r="H17" s="3" t="s">
        <v>41</v>
      </c>
      <c r="I17" s="3" t="s">
        <v>40</v>
      </c>
      <c r="J17" s="3" t="s">
        <v>41</v>
      </c>
      <c r="K17" s="3" t="s">
        <v>41</v>
      </c>
      <c r="L17" s="3" t="s">
        <v>41</v>
      </c>
      <c r="M17" s="3" t="s">
        <v>41</v>
      </c>
      <c r="N17" s="3" t="s">
        <v>41</v>
      </c>
      <c r="O17" s="3" t="s">
        <v>41</v>
      </c>
      <c r="P17" s="3" t="s">
        <v>41</v>
      </c>
      <c r="Q17" s="3" t="s">
        <v>41</v>
      </c>
      <c r="R17" s="3" t="s">
        <v>41</v>
      </c>
      <c r="S17" s="3" t="s">
        <v>41</v>
      </c>
      <c r="T17" s="3" t="s">
        <v>41</v>
      </c>
      <c r="U17" s="3" t="s">
        <v>41</v>
      </c>
      <c r="V17" s="3" t="s">
        <v>41</v>
      </c>
    </row>
    <row r="18" spans="1:66" x14ac:dyDescent="0.3">
      <c r="A18" s="11" t="s">
        <v>82</v>
      </c>
      <c r="B18" s="12">
        <v>0.25</v>
      </c>
      <c r="C18" s="3">
        <v>21</v>
      </c>
      <c r="D18" s="3" t="s">
        <v>43</v>
      </c>
      <c r="E18" s="3" t="s">
        <v>38</v>
      </c>
      <c r="F18" s="3" t="s">
        <v>25</v>
      </c>
      <c r="G18" s="3" t="s">
        <v>49</v>
      </c>
      <c r="H18" s="3" t="s">
        <v>50</v>
      </c>
      <c r="I18" s="7" t="s">
        <v>83</v>
      </c>
      <c r="J18" s="3" t="s">
        <v>84</v>
      </c>
      <c r="K18" s="7" t="s">
        <v>85</v>
      </c>
      <c r="L18" s="4" t="s">
        <v>54</v>
      </c>
      <c r="M18" s="4" t="b">
        <v>1</v>
      </c>
      <c r="N18" s="8" t="s">
        <v>86</v>
      </c>
      <c r="O18" s="8" t="s">
        <v>41</v>
      </c>
      <c r="P18" s="4" t="s">
        <v>56</v>
      </c>
      <c r="Q18" s="4" t="s">
        <v>41</v>
      </c>
      <c r="R18" s="8">
        <v>246</v>
      </c>
      <c r="S18" s="8">
        <v>1006</v>
      </c>
      <c r="T18" s="8">
        <v>75.3</v>
      </c>
      <c r="U18" s="4" t="s">
        <v>35</v>
      </c>
      <c r="V18" s="4" t="s">
        <v>57</v>
      </c>
    </row>
    <row r="19" spans="1:66" x14ac:dyDescent="0.3">
      <c r="A19" s="11" t="s">
        <v>87</v>
      </c>
      <c r="B19" s="12">
        <v>0.5</v>
      </c>
      <c r="C19" s="3">
        <v>66</v>
      </c>
      <c r="D19" s="3" t="s">
        <v>43</v>
      </c>
      <c r="E19" s="3" t="s">
        <v>38</v>
      </c>
      <c r="F19" s="3" t="s">
        <v>25</v>
      </c>
      <c r="G19" s="3" t="s">
        <v>26</v>
      </c>
      <c r="H19" s="3" t="s">
        <v>27</v>
      </c>
      <c r="I19" s="7" t="s">
        <v>73</v>
      </c>
      <c r="J19" s="4" t="s">
        <v>74</v>
      </c>
      <c r="K19" s="7" t="s">
        <v>88</v>
      </c>
      <c r="L19" s="4" t="s">
        <v>54</v>
      </c>
      <c r="M19" s="4" t="b">
        <v>1</v>
      </c>
      <c r="N19" s="8" t="s">
        <v>89</v>
      </c>
      <c r="O19" s="8" t="s">
        <v>41</v>
      </c>
      <c r="P19" s="4" t="s">
        <v>56</v>
      </c>
      <c r="Q19" s="4" t="s">
        <v>41</v>
      </c>
      <c r="R19" s="8">
        <v>431</v>
      </c>
      <c r="S19" s="8">
        <v>1133</v>
      </c>
      <c r="T19" s="8">
        <v>50.67</v>
      </c>
      <c r="U19" s="4" t="s">
        <v>35</v>
      </c>
      <c r="V19" s="4" t="s">
        <v>77</v>
      </c>
    </row>
    <row r="20" spans="1:66" x14ac:dyDescent="0.3">
      <c r="A20" s="11" t="s">
        <v>90</v>
      </c>
      <c r="B20" s="12">
        <v>0.65</v>
      </c>
      <c r="C20" s="3">
        <v>24</v>
      </c>
      <c r="D20" s="3" t="s">
        <v>23</v>
      </c>
      <c r="E20" s="3" t="s">
        <v>38</v>
      </c>
      <c r="F20" s="3" t="s">
        <v>25</v>
      </c>
      <c r="G20" s="3" t="s">
        <v>26</v>
      </c>
      <c r="H20" s="3" t="s">
        <v>27</v>
      </c>
      <c r="I20" s="7" t="s">
        <v>73</v>
      </c>
      <c r="J20" s="4" t="s">
        <v>74</v>
      </c>
      <c r="K20" s="7" t="s">
        <v>75</v>
      </c>
      <c r="L20" s="4" t="s">
        <v>54</v>
      </c>
      <c r="M20" s="4" t="b">
        <v>1</v>
      </c>
      <c r="N20" s="8" t="s">
        <v>76</v>
      </c>
      <c r="O20" s="8" t="s">
        <v>41</v>
      </c>
      <c r="P20" s="4" t="s">
        <v>56</v>
      </c>
      <c r="Q20" s="4" t="s">
        <v>41</v>
      </c>
      <c r="R20" s="8">
        <v>375</v>
      </c>
      <c r="S20" s="8">
        <v>1277</v>
      </c>
      <c r="T20" s="8">
        <v>60.26</v>
      </c>
      <c r="U20" s="4" t="s">
        <v>35</v>
      </c>
      <c r="V20" s="4" t="s">
        <v>77</v>
      </c>
    </row>
    <row r="21" spans="1:66" x14ac:dyDescent="0.3">
      <c r="A21" s="18" t="s">
        <v>91</v>
      </c>
      <c r="B21" s="28">
        <v>0.6</v>
      </c>
      <c r="C21" s="21">
        <v>62</v>
      </c>
      <c r="D21" s="21" t="s">
        <v>23</v>
      </c>
      <c r="E21" s="21" t="s">
        <v>24</v>
      </c>
      <c r="F21" s="21" t="s">
        <v>25</v>
      </c>
      <c r="G21" s="21" t="s">
        <v>26</v>
      </c>
      <c r="H21" s="21" t="s">
        <v>27</v>
      </c>
      <c r="I21" s="25" t="s">
        <v>73</v>
      </c>
      <c r="J21" s="20" t="s">
        <v>74</v>
      </c>
      <c r="K21" s="25" t="s">
        <v>75</v>
      </c>
      <c r="L21" s="20" t="s">
        <v>54</v>
      </c>
      <c r="M21" s="20" t="b">
        <v>1</v>
      </c>
      <c r="N21" s="23" t="s">
        <v>76</v>
      </c>
      <c r="O21" s="23" t="s">
        <v>41</v>
      </c>
      <c r="P21" s="20" t="s">
        <v>56</v>
      </c>
      <c r="Q21" s="20" t="s">
        <v>41</v>
      </c>
      <c r="R21" s="23">
        <v>232</v>
      </c>
      <c r="S21" s="23">
        <v>524</v>
      </c>
      <c r="T21" s="23">
        <v>52.72</v>
      </c>
      <c r="U21" s="20" t="s">
        <v>35</v>
      </c>
      <c r="V21" s="20" t="s">
        <v>77</v>
      </c>
    </row>
    <row r="22" spans="1:66" x14ac:dyDescent="0.3">
      <c r="A22" s="18" t="s">
        <v>91</v>
      </c>
      <c r="B22" s="28">
        <v>0.6</v>
      </c>
      <c r="C22" s="21">
        <v>62</v>
      </c>
      <c r="D22" s="21" t="s">
        <v>23</v>
      </c>
      <c r="E22" s="21" t="s">
        <v>24</v>
      </c>
      <c r="F22" s="21" t="s">
        <v>25</v>
      </c>
      <c r="G22" s="21" t="s">
        <v>26</v>
      </c>
      <c r="H22" s="21" t="s">
        <v>27</v>
      </c>
      <c r="I22" s="21" t="s">
        <v>28</v>
      </c>
      <c r="J22" s="20" t="s">
        <v>29</v>
      </c>
      <c r="K22" s="21" t="s">
        <v>79</v>
      </c>
      <c r="L22" s="21" t="s">
        <v>31</v>
      </c>
      <c r="M22" s="20" t="b">
        <v>1</v>
      </c>
      <c r="N22" s="23" t="s">
        <v>80</v>
      </c>
      <c r="O22" s="23">
        <v>100263</v>
      </c>
      <c r="P22" s="20" t="s">
        <v>33</v>
      </c>
      <c r="Q22" s="20" t="s">
        <v>34</v>
      </c>
      <c r="R22" s="23">
        <v>441</v>
      </c>
      <c r="S22" s="23">
        <v>1934</v>
      </c>
      <c r="T22" s="23">
        <v>63.58</v>
      </c>
      <c r="U22" s="20" t="s">
        <v>35</v>
      </c>
      <c r="V22" s="20" t="s">
        <v>36</v>
      </c>
    </row>
    <row r="23" spans="1:66" x14ac:dyDescent="0.3">
      <c r="A23" s="11" t="s">
        <v>92</v>
      </c>
      <c r="B23" s="12">
        <v>0.75</v>
      </c>
      <c r="C23" s="3">
        <v>5</v>
      </c>
      <c r="D23" s="3" t="s">
        <v>43</v>
      </c>
      <c r="E23" s="3" t="s">
        <v>24</v>
      </c>
      <c r="F23" s="3" t="s">
        <v>25</v>
      </c>
      <c r="G23" s="3" t="s">
        <v>40</v>
      </c>
      <c r="H23" s="3" t="s">
        <v>41</v>
      </c>
      <c r="I23" s="3" t="s">
        <v>40</v>
      </c>
      <c r="J23" s="3" t="s">
        <v>41</v>
      </c>
      <c r="K23" s="3" t="s">
        <v>41</v>
      </c>
      <c r="L23" s="3" t="s">
        <v>41</v>
      </c>
      <c r="M23" s="3" t="s">
        <v>41</v>
      </c>
      <c r="N23" s="3" t="s">
        <v>41</v>
      </c>
      <c r="O23" s="3" t="s">
        <v>41</v>
      </c>
      <c r="P23" s="3" t="s">
        <v>41</v>
      </c>
      <c r="Q23" s="3" t="s">
        <v>41</v>
      </c>
      <c r="R23" s="3" t="s">
        <v>41</v>
      </c>
      <c r="S23" s="3" t="s">
        <v>41</v>
      </c>
      <c r="T23" s="3" t="s">
        <v>41</v>
      </c>
      <c r="U23" s="3" t="s">
        <v>41</v>
      </c>
      <c r="V23" s="3" t="s">
        <v>41</v>
      </c>
    </row>
    <row r="24" spans="1:66" x14ac:dyDescent="0.3">
      <c r="A24" s="11" t="s">
        <v>93</v>
      </c>
      <c r="B24" s="12">
        <v>0.3</v>
      </c>
      <c r="C24" s="3">
        <v>49</v>
      </c>
      <c r="D24" s="3" t="s">
        <v>43</v>
      </c>
      <c r="E24" s="3" t="s">
        <v>24</v>
      </c>
      <c r="F24" s="3" t="s">
        <v>25</v>
      </c>
      <c r="G24" s="3" t="s">
        <v>40</v>
      </c>
      <c r="H24" s="3" t="s">
        <v>41</v>
      </c>
      <c r="I24" s="3" t="s">
        <v>40</v>
      </c>
      <c r="J24" s="3" t="s">
        <v>41</v>
      </c>
      <c r="K24" s="3" t="s">
        <v>41</v>
      </c>
      <c r="L24" s="3" t="s">
        <v>41</v>
      </c>
      <c r="M24" s="3" t="s">
        <v>41</v>
      </c>
      <c r="N24" s="3" t="s">
        <v>41</v>
      </c>
      <c r="O24" s="3" t="s">
        <v>41</v>
      </c>
      <c r="P24" s="3" t="s">
        <v>41</v>
      </c>
      <c r="Q24" s="3" t="s">
        <v>41</v>
      </c>
      <c r="R24" s="3" t="s">
        <v>41</v>
      </c>
      <c r="S24" s="3" t="s">
        <v>41</v>
      </c>
      <c r="T24" s="3" t="s">
        <v>41</v>
      </c>
      <c r="U24" s="3" t="s">
        <v>41</v>
      </c>
      <c r="V24" s="3" t="s">
        <v>41</v>
      </c>
    </row>
    <row r="25" spans="1:66" x14ac:dyDescent="0.3">
      <c r="A25" s="11" t="s">
        <v>94</v>
      </c>
      <c r="B25" s="12">
        <v>0.8</v>
      </c>
      <c r="C25" s="3">
        <v>8</v>
      </c>
      <c r="D25" s="3" t="s">
        <v>23</v>
      </c>
      <c r="E25" s="3" t="s">
        <v>24</v>
      </c>
      <c r="F25" s="3" t="s">
        <v>25</v>
      </c>
      <c r="G25" s="3" t="s">
        <v>40</v>
      </c>
      <c r="H25" s="3" t="s">
        <v>41</v>
      </c>
      <c r="I25" s="3" t="s">
        <v>40</v>
      </c>
      <c r="J25" s="3" t="s">
        <v>41</v>
      </c>
      <c r="K25" s="3" t="s">
        <v>41</v>
      </c>
      <c r="L25" s="3" t="s">
        <v>41</v>
      </c>
      <c r="M25" s="3" t="s">
        <v>41</v>
      </c>
      <c r="N25" s="3" t="s">
        <v>41</v>
      </c>
      <c r="O25" s="3" t="s">
        <v>41</v>
      </c>
      <c r="P25" s="3" t="s">
        <v>41</v>
      </c>
      <c r="Q25" s="3" t="s">
        <v>41</v>
      </c>
      <c r="R25" s="3" t="s">
        <v>41</v>
      </c>
      <c r="S25" s="3" t="s">
        <v>41</v>
      </c>
      <c r="T25" s="3" t="s">
        <v>41</v>
      </c>
      <c r="U25" s="3" t="s">
        <v>41</v>
      </c>
      <c r="V25" s="3" t="s">
        <v>41</v>
      </c>
    </row>
    <row r="26" spans="1:66" x14ac:dyDescent="0.3">
      <c r="A26" s="11" t="s">
        <v>95</v>
      </c>
      <c r="B26" s="12">
        <v>0.9</v>
      </c>
      <c r="C26" s="3">
        <v>14</v>
      </c>
      <c r="D26" s="3" t="s">
        <v>43</v>
      </c>
      <c r="E26" s="3" t="s">
        <v>38</v>
      </c>
      <c r="F26" s="3" t="s">
        <v>25</v>
      </c>
      <c r="G26" s="3" t="s">
        <v>40</v>
      </c>
      <c r="H26" s="3" t="s">
        <v>41</v>
      </c>
      <c r="I26" s="3" t="s">
        <v>40</v>
      </c>
      <c r="J26" s="3" t="s">
        <v>41</v>
      </c>
      <c r="K26" s="3" t="s">
        <v>41</v>
      </c>
      <c r="L26" s="3" t="s">
        <v>41</v>
      </c>
      <c r="M26" s="3" t="s">
        <v>41</v>
      </c>
      <c r="N26" s="3" t="s">
        <v>41</v>
      </c>
      <c r="O26" s="3" t="s">
        <v>41</v>
      </c>
      <c r="P26" s="3" t="s">
        <v>41</v>
      </c>
      <c r="Q26" s="3" t="s">
        <v>41</v>
      </c>
      <c r="R26" s="3" t="s">
        <v>41</v>
      </c>
      <c r="S26" s="3" t="s">
        <v>41</v>
      </c>
      <c r="T26" s="3" t="s">
        <v>41</v>
      </c>
      <c r="U26" s="3" t="s">
        <v>41</v>
      </c>
      <c r="V26" s="3" t="s">
        <v>41</v>
      </c>
    </row>
    <row r="27" spans="1:66" x14ac:dyDescent="0.3">
      <c r="A27" s="11" t="s">
        <v>96</v>
      </c>
      <c r="B27" s="12">
        <v>0.8</v>
      </c>
      <c r="C27" s="3">
        <v>15</v>
      </c>
      <c r="D27" s="3" t="s">
        <v>23</v>
      </c>
      <c r="E27" s="3" t="s">
        <v>24</v>
      </c>
      <c r="F27" s="3" t="s">
        <v>97</v>
      </c>
      <c r="G27" s="3" t="s">
        <v>40</v>
      </c>
      <c r="H27" s="3" t="s">
        <v>41</v>
      </c>
      <c r="I27" s="3" t="s">
        <v>40</v>
      </c>
      <c r="J27" s="3" t="s">
        <v>41</v>
      </c>
      <c r="K27" s="3" t="s">
        <v>41</v>
      </c>
      <c r="L27" s="3" t="s">
        <v>41</v>
      </c>
      <c r="M27" s="3" t="s">
        <v>41</v>
      </c>
      <c r="N27" s="3" t="s">
        <v>41</v>
      </c>
      <c r="O27" s="3" t="s">
        <v>41</v>
      </c>
      <c r="P27" s="3" t="s">
        <v>41</v>
      </c>
      <c r="Q27" s="3" t="s">
        <v>41</v>
      </c>
      <c r="R27" s="3" t="s">
        <v>41</v>
      </c>
      <c r="S27" s="3" t="s">
        <v>41</v>
      </c>
      <c r="T27" s="3" t="s">
        <v>41</v>
      </c>
      <c r="U27" s="3" t="s">
        <v>41</v>
      </c>
      <c r="V27" s="3" t="s">
        <v>41</v>
      </c>
    </row>
    <row r="28" spans="1:66" x14ac:dyDescent="0.3">
      <c r="A28" s="11" t="s">
        <v>98</v>
      </c>
      <c r="B28" s="12">
        <v>0.85</v>
      </c>
      <c r="C28" s="3">
        <v>7</v>
      </c>
      <c r="D28" s="3" t="s">
        <v>23</v>
      </c>
      <c r="E28" s="3" t="s">
        <v>24</v>
      </c>
      <c r="F28" s="3" t="s">
        <v>25</v>
      </c>
      <c r="G28" s="3" t="s">
        <v>26</v>
      </c>
      <c r="H28" s="3" t="s">
        <v>50</v>
      </c>
      <c r="I28" s="7" t="s">
        <v>99</v>
      </c>
      <c r="J28" s="3" t="s">
        <v>100</v>
      </c>
      <c r="K28" s="7" t="s">
        <v>101</v>
      </c>
      <c r="L28" s="4" t="s">
        <v>54</v>
      </c>
      <c r="M28" s="4" t="b">
        <v>1</v>
      </c>
      <c r="N28" s="8" t="s">
        <v>102</v>
      </c>
      <c r="O28" s="8" t="s">
        <v>41</v>
      </c>
      <c r="P28" s="4" t="s">
        <v>56</v>
      </c>
      <c r="Q28" s="4" t="s">
        <v>41</v>
      </c>
      <c r="R28" s="8">
        <v>269</v>
      </c>
      <c r="S28" s="8">
        <v>2333</v>
      </c>
      <c r="T28" s="8">
        <v>44.18</v>
      </c>
      <c r="U28" s="4" t="s">
        <v>35</v>
      </c>
      <c r="V28" s="4" t="s">
        <v>36</v>
      </c>
    </row>
    <row r="29" spans="1:66" s="24" customFormat="1" x14ac:dyDescent="0.3">
      <c r="A29" s="11" t="s">
        <v>103</v>
      </c>
      <c r="B29" s="12">
        <v>0.8</v>
      </c>
      <c r="C29" s="3">
        <v>38</v>
      </c>
      <c r="D29" s="3" t="s">
        <v>43</v>
      </c>
      <c r="E29" s="3" t="s">
        <v>24</v>
      </c>
      <c r="F29" s="3" t="s">
        <v>25</v>
      </c>
      <c r="G29" s="3" t="s">
        <v>26</v>
      </c>
      <c r="H29" s="3" t="s">
        <v>27</v>
      </c>
      <c r="I29" s="3" t="s">
        <v>28</v>
      </c>
      <c r="J29" s="4" t="s">
        <v>29</v>
      </c>
      <c r="K29" s="3" t="s">
        <v>79</v>
      </c>
      <c r="L29" s="3" t="s">
        <v>31</v>
      </c>
      <c r="M29" s="4" t="b">
        <v>1</v>
      </c>
      <c r="N29" s="8" t="s">
        <v>80</v>
      </c>
      <c r="O29" s="8">
        <v>100263</v>
      </c>
      <c r="P29" s="4" t="s">
        <v>33</v>
      </c>
      <c r="Q29" s="4" t="s">
        <v>34</v>
      </c>
      <c r="R29" s="8">
        <v>420</v>
      </c>
      <c r="S29" s="8">
        <v>1718</v>
      </c>
      <c r="T29" s="8">
        <v>33.770000000000003</v>
      </c>
      <c r="U29" s="4" t="s">
        <v>35</v>
      </c>
      <c r="V29" s="4" t="s">
        <v>36</v>
      </c>
      <c r="W29" s="5"/>
      <c r="X29" s="5"/>
      <c r="Y29" s="5"/>
      <c r="Z29" s="5"/>
      <c r="AA29" s="5"/>
      <c r="AB29" s="5"/>
      <c r="AC29" s="5"/>
      <c r="AD29" s="5"/>
      <c r="AE29" s="5"/>
      <c r="AF29" s="5"/>
      <c r="AG29" s="5"/>
      <c r="AH29" s="5"/>
      <c r="AI29" s="5"/>
      <c r="AJ29" s="5"/>
      <c r="AK29" s="5"/>
      <c r="AL29" s="5"/>
      <c r="AM29" s="5"/>
      <c r="AN29" s="5"/>
      <c r="AO29" s="5"/>
      <c r="AP29" s="5"/>
      <c r="AQ29" s="5"/>
      <c r="AR29" s="5"/>
      <c r="AS29" s="5"/>
      <c r="AT29" s="5"/>
      <c r="AU29" s="5"/>
      <c r="AV29" s="5"/>
      <c r="AW29" s="5"/>
      <c r="AX29" s="5"/>
      <c r="AY29" s="5"/>
      <c r="AZ29" s="5"/>
      <c r="BA29" s="5"/>
      <c r="BB29" s="5"/>
      <c r="BC29" s="5"/>
      <c r="BD29" s="5"/>
      <c r="BE29" s="5"/>
      <c r="BF29" s="5"/>
      <c r="BG29" s="5"/>
      <c r="BH29" s="5"/>
      <c r="BI29" s="5"/>
      <c r="BJ29" s="5"/>
      <c r="BK29" s="5"/>
      <c r="BL29" s="5"/>
      <c r="BM29" s="5"/>
      <c r="BN29" s="5"/>
    </row>
    <row r="30" spans="1:66" s="24" customFormat="1" x14ac:dyDescent="0.3">
      <c r="A30" s="11" t="s">
        <v>104</v>
      </c>
      <c r="B30" s="12">
        <v>0.7</v>
      </c>
      <c r="C30" s="3">
        <v>63</v>
      </c>
      <c r="D30" s="3" t="s">
        <v>43</v>
      </c>
      <c r="E30" s="3" t="s">
        <v>24</v>
      </c>
      <c r="F30" s="3" t="s">
        <v>25</v>
      </c>
      <c r="G30" s="3" t="s">
        <v>26</v>
      </c>
      <c r="H30" s="3" t="s">
        <v>27</v>
      </c>
      <c r="I30" s="7" t="s">
        <v>73</v>
      </c>
      <c r="J30" s="4" t="s">
        <v>74</v>
      </c>
      <c r="K30" s="7" t="s">
        <v>75</v>
      </c>
      <c r="L30" s="4" t="s">
        <v>54</v>
      </c>
      <c r="M30" s="4" t="b">
        <v>1</v>
      </c>
      <c r="N30" s="8" t="s">
        <v>76</v>
      </c>
      <c r="O30" s="8" t="s">
        <v>41</v>
      </c>
      <c r="P30" s="4" t="s">
        <v>56</v>
      </c>
      <c r="Q30" s="4" t="s">
        <v>41</v>
      </c>
      <c r="R30" s="8">
        <v>480</v>
      </c>
      <c r="S30" s="8">
        <v>1594</v>
      </c>
      <c r="T30" s="8">
        <v>50.99</v>
      </c>
      <c r="U30" s="4" t="s">
        <v>35</v>
      </c>
      <c r="V30" s="4" t="s">
        <v>77</v>
      </c>
      <c r="W30" s="5"/>
      <c r="X30" s="5"/>
      <c r="Y30" s="5"/>
      <c r="Z30" s="5"/>
      <c r="AA30" s="5"/>
      <c r="AB30" s="5"/>
      <c r="AC30" s="5"/>
      <c r="AD30" s="5"/>
      <c r="AE30" s="5"/>
      <c r="AF30" s="5"/>
      <c r="AG30" s="5"/>
      <c r="AH30" s="5"/>
      <c r="AI30" s="5"/>
      <c r="AJ30" s="5"/>
      <c r="AK30" s="5"/>
      <c r="AL30" s="5"/>
      <c r="AM30" s="5"/>
      <c r="AN30" s="5"/>
      <c r="AO30" s="5"/>
      <c r="AP30" s="5"/>
      <c r="AQ30" s="5"/>
      <c r="AR30" s="5"/>
      <c r="AS30" s="5"/>
      <c r="AT30" s="5"/>
      <c r="AU30" s="5"/>
      <c r="AV30" s="5"/>
      <c r="AW30" s="5"/>
      <c r="AX30" s="5"/>
      <c r="AY30" s="5"/>
      <c r="AZ30" s="5"/>
      <c r="BA30" s="5"/>
      <c r="BB30" s="5"/>
      <c r="BC30" s="5"/>
      <c r="BD30" s="5"/>
      <c r="BE30" s="5"/>
      <c r="BF30" s="5"/>
      <c r="BG30" s="5"/>
      <c r="BH30" s="5"/>
      <c r="BI30" s="5"/>
      <c r="BJ30" s="5"/>
      <c r="BK30" s="5"/>
      <c r="BL30" s="5"/>
      <c r="BM30" s="5"/>
      <c r="BN30" s="5"/>
    </row>
    <row r="31" spans="1:66" x14ac:dyDescent="0.3">
      <c r="A31" s="11" t="s">
        <v>105</v>
      </c>
      <c r="B31" s="3" t="s">
        <v>106</v>
      </c>
      <c r="C31" s="3">
        <v>6</v>
      </c>
      <c r="D31" s="3" t="s">
        <v>23</v>
      </c>
      <c r="E31" s="3" t="s">
        <v>38</v>
      </c>
      <c r="F31" s="3" t="s">
        <v>48</v>
      </c>
      <c r="G31" s="3" t="s">
        <v>26</v>
      </c>
      <c r="H31" s="3" t="s">
        <v>27</v>
      </c>
      <c r="I31" s="7" t="s">
        <v>107</v>
      </c>
      <c r="J31" s="3" t="s">
        <v>108</v>
      </c>
      <c r="K31" s="7" t="s">
        <v>109</v>
      </c>
      <c r="L31" s="4" t="s">
        <v>54</v>
      </c>
      <c r="M31" s="4" t="b">
        <v>1</v>
      </c>
      <c r="N31" s="8" t="s">
        <v>110</v>
      </c>
      <c r="O31" s="8" t="s">
        <v>41</v>
      </c>
      <c r="P31" s="4" t="s">
        <v>56</v>
      </c>
      <c r="Q31" s="4" t="s">
        <v>41</v>
      </c>
      <c r="R31" s="8">
        <v>92</v>
      </c>
      <c r="S31" s="8">
        <v>119</v>
      </c>
      <c r="T31" s="8">
        <v>4</v>
      </c>
      <c r="U31" s="4" t="s">
        <v>35</v>
      </c>
      <c r="V31" s="4" t="s">
        <v>77</v>
      </c>
    </row>
    <row r="32" spans="1:66" x14ac:dyDescent="0.3">
      <c r="A32" s="18" t="s">
        <v>111</v>
      </c>
      <c r="B32" s="28">
        <v>0.8</v>
      </c>
      <c r="C32" s="21">
        <v>8</v>
      </c>
      <c r="D32" s="21" t="s">
        <v>23</v>
      </c>
      <c r="E32" s="21" t="s">
        <v>24</v>
      </c>
      <c r="F32" s="21" t="s">
        <v>25</v>
      </c>
      <c r="G32" s="21" t="s">
        <v>26</v>
      </c>
      <c r="H32" s="21" t="s">
        <v>27</v>
      </c>
      <c r="I32" s="25" t="s">
        <v>66</v>
      </c>
      <c r="J32" s="22" t="s">
        <v>67</v>
      </c>
      <c r="K32" s="22" t="s">
        <v>68</v>
      </c>
      <c r="L32" s="21" t="s">
        <v>54</v>
      </c>
      <c r="M32" s="20" t="b">
        <v>0</v>
      </c>
      <c r="N32" s="23" t="s">
        <v>69</v>
      </c>
      <c r="O32" s="23" t="s">
        <v>41</v>
      </c>
      <c r="P32" s="21" t="s">
        <v>56</v>
      </c>
      <c r="Q32" s="21" t="s">
        <v>41</v>
      </c>
      <c r="R32" s="23">
        <v>13</v>
      </c>
      <c r="S32" s="23">
        <v>28</v>
      </c>
      <c r="T32" s="23">
        <v>0.09</v>
      </c>
      <c r="U32" s="20" t="s">
        <v>35</v>
      </c>
      <c r="V32" s="20" t="s">
        <v>36</v>
      </c>
    </row>
    <row r="33" spans="1:66" x14ac:dyDescent="0.3">
      <c r="A33" s="18" t="s">
        <v>111</v>
      </c>
      <c r="B33" s="28">
        <v>0.8</v>
      </c>
      <c r="C33" s="21">
        <v>8</v>
      </c>
      <c r="D33" s="21" t="s">
        <v>23</v>
      </c>
      <c r="E33" s="21" t="s">
        <v>24</v>
      </c>
      <c r="F33" s="21" t="s">
        <v>25</v>
      </c>
      <c r="G33" s="21" t="s">
        <v>26</v>
      </c>
      <c r="H33" s="21" t="s">
        <v>27</v>
      </c>
      <c r="I33" s="21" t="s">
        <v>28</v>
      </c>
      <c r="J33" s="20" t="s">
        <v>29</v>
      </c>
      <c r="K33" s="21" t="s">
        <v>79</v>
      </c>
      <c r="L33" s="21" t="s">
        <v>31</v>
      </c>
      <c r="M33" s="20" t="b">
        <v>1</v>
      </c>
      <c r="N33" s="23" t="s">
        <v>80</v>
      </c>
      <c r="O33" s="23">
        <v>100263</v>
      </c>
      <c r="P33" s="20" t="s">
        <v>33</v>
      </c>
      <c r="Q33" s="20" t="s">
        <v>34</v>
      </c>
      <c r="R33" s="23">
        <v>410</v>
      </c>
      <c r="S33" s="23">
        <v>1433</v>
      </c>
      <c r="T33" s="23">
        <v>40.5</v>
      </c>
      <c r="U33" s="20" t="s">
        <v>35</v>
      </c>
      <c r="V33" s="20" t="s">
        <v>36</v>
      </c>
    </row>
    <row r="34" spans="1:66" x14ac:dyDescent="0.3">
      <c r="A34" s="11" t="s">
        <v>112</v>
      </c>
      <c r="B34" s="12">
        <v>0.9</v>
      </c>
      <c r="C34" s="3">
        <v>6</v>
      </c>
      <c r="D34" s="3" t="s">
        <v>43</v>
      </c>
      <c r="E34" s="3" t="s">
        <v>24</v>
      </c>
      <c r="F34" s="3" t="s">
        <v>48</v>
      </c>
      <c r="G34" s="3" t="s">
        <v>40</v>
      </c>
      <c r="H34" s="3" t="s">
        <v>41</v>
      </c>
      <c r="I34" s="3" t="s">
        <v>40</v>
      </c>
      <c r="J34" s="3" t="s">
        <v>41</v>
      </c>
      <c r="K34" s="3" t="s">
        <v>41</v>
      </c>
      <c r="L34" s="3" t="s">
        <v>41</v>
      </c>
      <c r="M34" s="3" t="s">
        <v>41</v>
      </c>
      <c r="N34" s="3" t="s">
        <v>41</v>
      </c>
      <c r="O34" s="3" t="s">
        <v>41</v>
      </c>
      <c r="P34" s="3" t="s">
        <v>41</v>
      </c>
      <c r="Q34" s="3" t="s">
        <v>41</v>
      </c>
      <c r="R34" s="3" t="s">
        <v>41</v>
      </c>
      <c r="S34" s="3" t="s">
        <v>41</v>
      </c>
      <c r="T34" s="3" t="s">
        <v>41</v>
      </c>
      <c r="U34" s="3" t="s">
        <v>41</v>
      </c>
      <c r="V34" s="3" t="s">
        <v>41</v>
      </c>
    </row>
    <row r="35" spans="1:66" x14ac:dyDescent="0.3">
      <c r="A35" s="11" t="s">
        <v>113</v>
      </c>
      <c r="B35" s="12">
        <v>0.8</v>
      </c>
      <c r="C35" s="3">
        <v>11</v>
      </c>
      <c r="D35" s="3" t="s">
        <v>43</v>
      </c>
      <c r="E35" s="3" t="s">
        <v>24</v>
      </c>
      <c r="F35" s="3" t="s">
        <v>25</v>
      </c>
      <c r="G35" s="3" t="s">
        <v>40</v>
      </c>
      <c r="H35" s="3" t="s">
        <v>41</v>
      </c>
      <c r="I35" s="3" t="s">
        <v>40</v>
      </c>
      <c r="J35" s="3" t="s">
        <v>41</v>
      </c>
      <c r="K35" s="3" t="s">
        <v>41</v>
      </c>
      <c r="L35" s="3" t="s">
        <v>41</v>
      </c>
      <c r="M35" s="3" t="s">
        <v>41</v>
      </c>
      <c r="N35" s="3" t="s">
        <v>41</v>
      </c>
      <c r="O35" s="3" t="s">
        <v>41</v>
      </c>
      <c r="P35" s="3" t="s">
        <v>41</v>
      </c>
      <c r="Q35" s="3" t="s">
        <v>41</v>
      </c>
      <c r="R35" s="3" t="s">
        <v>41</v>
      </c>
      <c r="S35" s="3" t="s">
        <v>41</v>
      </c>
      <c r="T35" s="3" t="s">
        <v>41</v>
      </c>
      <c r="U35" s="3" t="s">
        <v>41</v>
      </c>
      <c r="V35" s="3" t="s">
        <v>41</v>
      </c>
    </row>
    <row r="36" spans="1:66" s="24" customFormat="1" x14ac:dyDescent="0.3">
      <c r="A36" s="11" t="s">
        <v>114</v>
      </c>
      <c r="B36" s="12">
        <v>0.4</v>
      </c>
      <c r="C36" s="3">
        <v>27</v>
      </c>
      <c r="D36" s="3" t="s">
        <v>23</v>
      </c>
      <c r="E36" s="3" t="s">
        <v>24</v>
      </c>
      <c r="F36" s="3" t="s">
        <v>25</v>
      </c>
      <c r="G36" s="3" t="s">
        <v>26</v>
      </c>
      <c r="H36" s="3" t="s">
        <v>27</v>
      </c>
      <c r="I36" s="7" t="s">
        <v>73</v>
      </c>
      <c r="J36" s="3" t="s">
        <v>115</v>
      </c>
      <c r="K36" s="7" t="s">
        <v>75</v>
      </c>
      <c r="L36" s="4" t="s">
        <v>54</v>
      </c>
      <c r="M36" s="4" t="b">
        <v>1</v>
      </c>
      <c r="N36" s="8" t="s">
        <v>76</v>
      </c>
      <c r="O36" s="8" t="s">
        <v>41</v>
      </c>
      <c r="P36" s="4" t="s">
        <v>56</v>
      </c>
      <c r="Q36" s="4" t="s">
        <v>41</v>
      </c>
      <c r="R36" s="8">
        <v>372</v>
      </c>
      <c r="S36" s="8">
        <v>886</v>
      </c>
      <c r="T36" s="8">
        <v>45.32</v>
      </c>
      <c r="U36" s="4" t="s">
        <v>35</v>
      </c>
      <c r="V36" s="4" t="s">
        <v>77</v>
      </c>
      <c r="W36" s="5"/>
      <c r="X36" s="5"/>
      <c r="Y36" s="5"/>
      <c r="Z36" s="5"/>
      <c r="AA36" s="5"/>
      <c r="AB36" s="5"/>
      <c r="AC36" s="5"/>
      <c r="AD36" s="5"/>
      <c r="AE36" s="5"/>
      <c r="AF36" s="5"/>
      <c r="AG36" s="5"/>
      <c r="AH36" s="5"/>
      <c r="AI36" s="5"/>
      <c r="AJ36" s="5"/>
      <c r="AK36" s="5"/>
      <c r="AL36" s="5"/>
      <c r="AM36" s="5"/>
      <c r="AN36" s="5"/>
      <c r="AO36" s="5"/>
      <c r="AP36" s="5"/>
      <c r="AQ36" s="5"/>
      <c r="AR36" s="5"/>
      <c r="AS36" s="5"/>
      <c r="AT36" s="5"/>
      <c r="AU36" s="5"/>
      <c r="AV36" s="5"/>
      <c r="AW36" s="5"/>
      <c r="AX36" s="5"/>
      <c r="AY36" s="5"/>
      <c r="AZ36" s="5"/>
      <c r="BA36" s="5"/>
      <c r="BB36" s="5"/>
      <c r="BC36" s="5"/>
      <c r="BD36" s="5"/>
      <c r="BE36" s="5"/>
      <c r="BF36" s="5"/>
      <c r="BG36" s="5"/>
      <c r="BH36" s="5"/>
      <c r="BI36" s="5"/>
      <c r="BJ36" s="5"/>
      <c r="BK36" s="5"/>
      <c r="BL36" s="5"/>
      <c r="BM36" s="5"/>
      <c r="BN36" s="5"/>
    </row>
    <row r="37" spans="1:66" s="24" customFormat="1" x14ac:dyDescent="0.3">
      <c r="A37" s="11" t="s">
        <v>116</v>
      </c>
      <c r="B37" s="12">
        <v>0.65</v>
      </c>
      <c r="C37" s="3">
        <v>74</v>
      </c>
      <c r="D37" s="3" t="s">
        <v>23</v>
      </c>
      <c r="E37" s="3" t="s">
        <v>24</v>
      </c>
      <c r="F37" s="3" t="s">
        <v>25</v>
      </c>
      <c r="G37" s="3" t="s">
        <v>40</v>
      </c>
      <c r="H37" s="3" t="s">
        <v>41</v>
      </c>
      <c r="I37" s="3" t="s">
        <v>40</v>
      </c>
      <c r="J37" s="3" t="s">
        <v>41</v>
      </c>
      <c r="K37" s="3" t="s">
        <v>41</v>
      </c>
      <c r="L37" s="3" t="s">
        <v>41</v>
      </c>
      <c r="M37" s="3" t="s">
        <v>41</v>
      </c>
      <c r="N37" s="3" t="s">
        <v>41</v>
      </c>
      <c r="O37" s="3" t="s">
        <v>41</v>
      </c>
      <c r="P37" s="3" t="s">
        <v>41</v>
      </c>
      <c r="Q37" s="3" t="s">
        <v>41</v>
      </c>
      <c r="R37" s="3" t="s">
        <v>41</v>
      </c>
      <c r="S37" s="3" t="s">
        <v>41</v>
      </c>
      <c r="T37" s="3" t="s">
        <v>41</v>
      </c>
      <c r="U37" s="3" t="s">
        <v>41</v>
      </c>
      <c r="V37" s="3" t="s">
        <v>41</v>
      </c>
      <c r="W37" s="5"/>
      <c r="X37" s="5"/>
      <c r="Y37" s="5"/>
      <c r="Z37" s="5"/>
      <c r="AA37" s="5"/>
      <c r="AB37" s="5"/>
      <c r="AC37" s="5"/>
      <c r="AD37" s="5"/>
      <c r="AE37" s="5"/>
      <c r="AF37" s="5"/>
      <c r="AG37" s="5"/>
      <c r="AH37" s="5"/>
      <c r="AI37" s="5"/>
      <c r="AJ37" s="5"/>
      <c r="AK37" s="5"/>
      <c r="AL37" s="5"/>
      <c r="AM37" s="5"/>
      <c r="AN37" s="5"/>
      <c r="AO37" s="5"/>
      <c r="AP37" s="5"/>
      <c r="AQ37" s="5"/>
      <c r="AR37" s="5"/>
      <c r="AS37" s="5"/>
      <c r="AT37" s="5"/>
      <c r="AU37" s="5"/>
      <c r="AV37" s="5"/>
      <c r="AW37" s="5"/>
      <c r="AX37" s="5"/>
      <c r="AY37" s="5"/>
      <c r="AZ37" s="5"/>
      <c r="BA37" s="5"/>
      <c r="BB37" s="5"/>
      <c r="BC37" s="5"/>
      <c r="BD37" s="5"/>
      <c r="BE37" s="5"/>
      <c r="BF37" s="5"/>
      <c r="BG37" s="5"/>
      <c r="BH37" s="5"/>
      <c r="BI37" s="5"/>
      <c r="BJ37" s="5"/>
      <c r="BK37" s="5"/>
      <c r="BL37" s="5"/>
      <c r="BM37" s="5"/>
      <c r="BN37" s="5"/>
    </row>
    <row r="38" spans="1:66" x14ac:dyDescent="0.3">
      <c r="A38" s="11" t="s">
        <v>117</v>
      </c>
      <c r="B38" s="12">
        <v>0.5</v>
      </c>
      <c r="C38" s="3">
        <v>1</v>
      </c>
      <c r="D38" s="3" t="s">
        <v>23</v>
      </c>
      <c r="E38" s="3" t="s">
        <v>24</v>
      </c>
      <c r="F38" s="3" t="s">
        <v>48</v>
      </c>
      <c r="G38" s="3" t="s">
        <v>26</v>
      </c>
      <c r="H38" s="3" t="s">
        <v>27</v>
      </c>
      <c r="I38" s="7" t="s">
        <v>107</v>
      </c>
      <c r="J38" s="3" t="s">
        <v>108</v>
      </c>
      <c r="K38" s="7" t="s">
        <v>109</v>
      </c>
      <c r="L38" s="3" t="s">
        <v>54</v>
      </c>
      <c r="M38" s="4" t="b">
        <v>1</v>
      </c>
      <c r="N38" s="8" t="s">
        <v>110</v>
      </c>
      <c r="O38" s="8" t="s">
        <v>41</v>
      </c>
      <c r="P38" s="4" t="s">
        <v>56</v>
      </c>
      <c r="Q38" s="4" t="s">
        <v>41</v>
      </c>
      <c r="R38" s="8">
        <v>26</v>
      </c>
      <c r="S38" s="8">
        <v>29</v>
      </c>
      <c r="T38" s="8">
        <v>0.76</v>
      </c>
      <c r="U38" s="4" t="s">
        <v>35</v>
      </c>
      <c r="V38" s="4" t="s">
        <v>77</v>
      </c>
    </row>
    <row r="39" spans="1:66" x14ac:dyDescent="0.3">
      <c r="A39" s="11" t="s">
        <v>118</v>
      </c>
      <c r="B39" s="12">
        <v>0.75</v>
      </c>
      <c r="C39" s="3">
        <v>4</v>
      </c>
      <c r="D39" s="3" t="s">
        <v>23</v>
      </c>
      <c r="E39" s="3" t="s">
        <v>24</v>
      </c>
      <c r="F39" s="3" t="s">
        <v>48</v>
      </c>
      <c r="G39" s="3" t="s">
        <v>26</v>
      </c>
      <c r="H39" s="3" t="s">
        <v>50</v>
      </c>
      <c r="I39" s="7" t="s">
        <v>119</v>
      </c>
      <c r="J39" s="3" t="s">
        <v>120</v>
      </c>
      <c r="K39" s="7" t="s">
        <v>121</v>
      </c>
      <c r="L39" s="4" t="s">
        <v>54</v>
      </c>
      <c r="M39" s="4" t="b">
        <v>1</v>
      </c>
      <c r="N39" s="8" t="s">
        <v>122</v>
      </c>
      <c r="O39" s="8" t="s">
        <v>41</v>
      </c>
      <c r="P39" s="4" t="s">
        <v>56</v>
      </c>
      <c r="Q39" s="4" t="s">
        <v>41</v>
      </c>
      <c r="R39" s="8">
        <v>570</v>
      </c>
      <c r="S39" s="8">
        <v>3399</v>
      </c>
      <c r="T39" s="8">
        <v>32.81</v>
      </c>
      <c r="U39" s="4" t="s">
        <v>35</v>
      </c>
      <c r="V39" s="4" t="s">
        <v>36</v>
      </c>
    </row>
    <row r="40" spans="1:66" x14ac:dyDescent="0.3">
      <c r="A40" s="11" t="s">
        <v>123</v>
      </c>
      <c r="B40" s="12">
        <v>0.7</v>
      </c>
      <c r="C40" s="3">
        <v>21</v>
      </c>
      <c r="D40" s="3" t="s">
        <v>23</v>
      </c>
      <c r="E40" s="3" t="s">
        <v>24</v>
      </c>
      <c r="F40" s="3" t="s">
        <v>48</v>
      </c>
      <c r="G40" s="3" t="s">
        <v>26</v>
      </c>
      <c r="H40" s="3" t="s">
        <v>27</v>
      </c>
      <c r="I40" s="3" t="s">
        <v>28</v>
      </c>
      <c r="J40" s="4" t="s">
        <v>29</v>
      </c>
      <c r="K40" s="4" t="s">
        <v>30</v>
      </c>
      <c r="L40" s="4" t="s">
        <v>31</v>
      </c>
      <c r="M40" s="4" t="b">
        <v>1</v>
      </c>
      <c r="N40" s="8" t="s">
        <v>32</v>
      </c>
      <c r="O40" s="8">
        <v>123098</v>
      </c>
      <c r="P40" s="4" t="s">
        <v>33</v>
      </c>
      <c r="Q40" s="4" t="s">
        <v>34</v>
      </c>
      <c r="R40" s="8">
        <v>158</v>
      </c>
      <c r="S40" s="8">
        <v>286</v>
      </c>
      <c r="T40" s="8">
        <v>18.3</v>
      </c>
      <c r="U40" s="4" t="s">
        <v>35</v>
      </c>
      <c r="V40" s="4" t="s">
        <v>36</v>
      </c>
    </row>
    <row r="41" spans="1:66" s="24" customFormat="1" x14ac:dyDescent="0.3">
      <c r="A41" s="11" t="s">
        <v>124</v>
      </c>
      <c r="B41" s="12">
        <v>0.1</v>
      </c>
      <c r="C41" s="3">
        <v>11</v>
      </c>
      <c r="D41" s="3" t="s">
        <v>23</v>
      </c>
      <c r="E41" s="3" t="s">
        <v>24</v>
      </c>
      <c r="F41" s="3" t="s">
        <v>125</v>
      </c>
      <c r="G41" s="3" t="s">
        <v>40</v>
      </c>
      <c r="H41" s="3" t="s">
        <v>41</v>
      </c>
      <c r="I41" s="3" t="s">
        <v>40</v>
      </c>
      <c r="J41" s="3" t="s">
        <v>41</v>
      </c>
      <c r="K41" s="3" t="s">
        <v>41</v>
      </c>
      <c r="L41" s="3" t="s">
        <v>41</v>
      </c>
      <c r="M41" s="3" t="s">
        <v>41</v>
      </c>
      <c r="N41" s="3" t="s">
        <v>41</v>
      </c>
      <c r="O41" s="3" t="s">
        <v>41</v>
      </c>
      <c r="P41" s="3" t="s">
        <v>41</v>
      </c>
      <c r="Q41" s="3" t="s">
        <v>41</v>
      </c>
      <c r="R41" s="3" t="s">
        <v>41</v>
      </c>
      <c r="S41" s="3" t="s">
        <v>41</v>
      </c>
      <c r="T41" s="3" t="s">
        <v>41</v>
      </c>
      <c r="U41" s="3" t="s">
        <v>41</v>
      </c>
      <c r="V41" s="3" t="s">
        <v>41</v>
      </c>
      <c r="W41" s="5"/>
      <c r="X41" s="5"/>
      <c r="Y41" s="5"/>
      <c r="Z41" s="5"/>
      <c r="AA41" s="5"/>
      <c r="AB41" s="5"/>
      <c r="AC41" s="5"/>
      <c r="AD41" s="5"/>
      <c r="AE41" s="5"/>
      <c r="AF41" s="5"/>
      <c r="AG41" s="5"/>
      <c r="AH41" s="5"/>
      <c r="AI41" s="5"/>
      <c r="AJ41" s="5"/>
      <c r="AK41" s="5"/>
      <c r="AL41" s="5"/>
      <c r="AM41" s="5"/>
      <c r="AN41" s="5"/>
      <c r="AO41" s="5"/>
      <c r="AP41" s="5"/>
      <c r="AQ41" s="5"/>
      <c r="AR41" s="5"/>
      <c r="AS41" s="5"/>
      <c r="AT41" s="5"/>
      <c r="AU41" s="5"/>
      <c r="AV41" s="5"/>
      <c r="AW41" s="5"/>
      <c r="AX41" s="5"/>
      <c r="AY41" s="5"/>
      <c r="AZ41" s="5"/>
      <c r="BA41" s="5"/>
      <c r="BB41" s="5"/>
      <c r="BC41" s="5"/>
      <c r="BD41" s="5"/>
      <c r="BE41" s="5"/>
      <c r="BF41" s="5"/>
      <c r="BG41" s="5"/>
      <c r="BH41" s="5"/>
      <c r="BI41" s="5"/>
      <c r="BJ41" s="5"/>
      <c r="BK41" s="5"/>
      <c r="BL41" s="5"/>
      <c r="BM41" s="5"/>
      <c r="BN41" s="5"/>
    </row>
    <row r="42" spans="1:66" x14ac:dyDescent="0.3">
      <c r="A42" s="11" t="s">
        <v>126</v>
      </c>
      <c r="B42" s="12">
        <v>0.75</v>
      </c>
      <c r="C42" s="3">
        <v>25</v>
      </c>
      <c r="D42" s="3" t="s">
        <v>23</v>
      </c>
      <c r="E42" s="3" t="s">
        <v>24</v>
      </c>
      <c r="F42" s="3" t="s">
        <v>25</v>
      </c>
      <c r="G42" s="3" t="s">
        <v>26</v>
      </c>
      <c r="H42" s="3" t="s">
        <v>27</v>
      </c>
      <c r="I42" s="3" t="s">
        <v>28</v>
      </c>
      <c r="J42" s="4" t="s">
        <v>29</v>
      </c>
      <c r="K42" s="4" t="s">
        <v>30</v>
      </c>
      <c r="L42" s="4" t="s">
        <v>31</v>
      </c>
      <c r="M42" s="4" t="b">
        <v>1</v>
      </c>
      <c r="N42" s="8" t="s">
        <v>32</v>
      </c>
      <c r="O42" s="8">
        <v>123098</v>
      </c>
      <c r="P42" s="4" t="s">
        <v>33</v>
      </c>
      <c r="Q42" s="4" t="s">
        <v>34</v>
      </c>
      <c r="R42" s="8">
        <v>565</v>
      </c>
      <c r="S42" s="8">
        <v>4557</v>
      </c>
      <c r="T42" s="8">
        <v>66.989999999999995</v>
      </c>
      <c r="U42" s="4" t="s">
        <v>35</v>
      </c>
      <c r="V42" s="4" t="s">
        <v>36</v>
      </c>
    </row>
    <row r="43" spans="1:66" s="24" customFormat="1" x14ac:dyDescent="0.3">
      <c r="A43" s="11" t="s">
        <v>127</v>
      </c>
      <c r="B43" s="12">
        <v>0.8</v>
      </c>
      <c r="C43" s="3">
        <v>18</v>
      </c>
      <c r="D43" s="3" t="s">
        <v>43</v>
      </c>
      <c r="E43" s="3" t="s">
        <v>38</v>
      </c>
      <c r="F43" s="3" t="s">
        <v>25</v>
      </c>
      <c r="G43" s="3" t="s">
        <v>40</v>
      </c>
      <c r="H43" s="3" t="s">
        <v>41</v>
      </c>
      <c r="I43" s="3" t="s">
        <v>40</v>
      </c>
      <c r="J43" s="3" t="s">
        <v>41</v>
      </c>
      <c r="K43" s="3" t="s">
        <v>41</v>
      </c>
      <c r="L43" s="3" t="s">
        <v>41</v>
      </c>
      <c r="M43" s="3" t="s">
        <v>41</v>
      </c>
      <c r="N43" s="3" t="s">
        <v>41</v>
      </c>
      <c r="O43" s="3" t="s">
        <v>41</v>
      </c>
      <c r="P43" s="3" t="s">
        <v>41</v>
      </c>
      <c r="Q43" s="3" t="s">
        <v>41</v>
      </c>
      <c r="R43" s="3" t="s">
        <v>41</v>
      </c>
      <c r="S43" s="3" t="s">
        <v>41</v>
      </c>
      <c r="T43" s="3" t="s">
        <v>41</v>
      </c>
      <c r="U43" s="3" t="s">
        <v>41</v>
      </c>
      <c r="V43" s="3" t="s">
        <v>41</v>
      </c>
      <c r="W43" s="5"/>
      <c r="X43" s="5"/>
      <c r="Y43" s="5"/>
      <c r="Z43" s="5"/>
      <c r="AA43" s="5"/>
      <c r="AB43" s="5"/>
      <c r="AC43" s="5"/>
      <c r="AD43" s="5"/>
      <c r="AE43" s="5"/>
      <c r="AF43" s="5"/>
      <c r="AG43" s="5"/>
      <c r="AH43" s="5"/>
      <c r="AI43" s="5"/>
      <c r="AJ43" s="5"/>
      <c r="AK43" s="5"/>
      <c r="AL43" s="5"/>
      <c r="AM43" s="5"/>
      <c r="AN43" s="5"/>
      <c r="AO43" s="5"/>
      <c r="AP43" s="5"/>
      <c r="AQ43" s="5"/>
      <c r="AR43" s="5"/>
      <c r="AS43" s="5"/>
      <c r="AT43" s="5"/>
      <c r="AU43" s="5"/>
      <c r="AV43" s="5"/>
      <c r="AW43" s="5"/>
      <c r="AX43" s="5"/>
      <c r="AY43" s="5"/>
      <c r="AZ43" s="5"/>
      <c r="BA43" s="5"/>
      <c r="BB43" s="5"/>
      <c r="BC43" s="5"/>
      <c r="BD43" s="5"/>
      <c r="BE43" s="5"/>
      <c r="BF43" s="5"/>
      <c r="BG43" s="5"/>
      <c r="BH43" s="5"/>
      <c r="BI43" s="5"/>
      <c r="BJ43" s="5"/>
      <c r="BK43" s="5"/>
      <c r="BL43" s="5"/>
      <c r="BM43" s="5"/>
      <c r="BN43" s="5"/>
    </row>
    <row r="44" spans="1:66" x14ac:dyDescent="0.3">
      <c r="A44" s="11" t="s">
        <v>128</v>
      </c>
      <c r="B44" s="12">
        <v>0.75</v>
      </c>
      <c r="C44" s="3">
        <v>4</v>
      </c>
      <c r="D44" s="3" t="s">
        <v>43</v>
      </c>
      <c r="E44" s="3" t="s">
        <v>24</v>
      </c>
      <c r="F44" s="3" t="s">
        <v>25</v>
      </c>
      <c r="G44" s="3" t="s">
        <v>40</v>
      </c>
      <c r="H44" s="3" t="s">
        <v>41</v>
      </c>
      <c r="I44" s="3" t="s">
        <v>40</v>
      </c>
      <c r="J44" s="3" t="s">
        <v>41</v>
      </c>
      <c r="K44" s="3" t="s">
        <v>41</v>
      </c>
      <c r="L44" s="3" t="s">
        <v>41</v>
      </c>
      <c r="M44" s="3" t="s">
        <v>41</v>
      </c>
      <c r="N44" s="3" t="s">
        <v>41</v>
      </c>
      <c r="O44" s="3" t="s">
        <v>41</v>
      </c>
      <c r="P44" s="3" t="s">
        <v>41</v>
      </c>
      <c r="Q44" s="3" t="s">
        <v>41</v>
      </c>
      <c r="R44" s="3" t="s">
        <v>41</v>
      </c>
      <c r="S44" s="3" t="s">
        <v>41</v>
      </c>
      <c r="T44" s="3" t="s">
        <v>41</v>
      </c>
      <c r="U44" s="3" t="s">
        <v>41</v>
      </c>
      <c r="V44" s="3" t="s">
        <v>41</v>
      </c>
    </row>
    <row r="45" spans="1:66" x14ac:dyDescent="0.3">
      <c r="A45" s="11" t="s">
        <v>129</v>
      </c>
      <c r="B45" s="12">
        <v>0.9</v>
      </c>
      <c r="C45" s="3">
        <v>3</v>
      </c>
      <c r="D45" s="3" t="s">
        <v>43</v>
      </c>
      <c r="E45" s="3" t="s">
        <v>24</v>
      </c>
      <c r="F45" s="3" t="s">
        <v>25</v>
      </c>
      <c r="G45" s="3" t="s">
        <v>40</v>
      </c>
      <c r="H45" s="3" t="s">
        <v>41</v>
      </c>
      <c r="I45" s="3" t="s">
        <v>40</v>
      </c>
      <c r="J45" s="3" t="s">
        <v>41</v>
      </c>
      <c r="K45" s="3" t="s">
        <v>41</v>
      </c>
      <c r="L45" s="3" t="s">
        <v>41</v>
      </c>
      <c r="M45" s="3" t="s">
        <v>41</v>
      </c>
      <c r="N45" s="3" t="s">
        <v>41</v>
      </c>
      <c r="O45" s="3" t="s">
        <v>41</v>
      </c>
      <c r="P45" s="3" t="s">
        <v>41</v>
      </c>
      <c r="Q45" s="3" t="s">
        <v>41</v>
      </c>
      <c r="R45" s="3" t="s">
        <v>41</v>
      </c>
      <c r="S45" s="3" t="s">
        <v>41</v>
      </c>
      <c r="T45" s="3" t="s">
        <v>41</v>
      </c>
      <c r="U45" s="3" t="s">
        <v>41</v>
      </c>
      <c r="V45" s="3" t="s">
        <v>41</v>
      </c>
    </row>
    <row r="46" spans="1:66" x14ac:dyDescent="0.3">
      <c r="A46" s="11" t="s">
        <v>130</v>
      </c>
      <c r="B46" s="12">
        <v>0.2</v>
      </c>
      <c r="C46" s="3">
        <v>7</v>
      </c>
      <c r="D46" s="3" t="s">
        <v>23</v>
      </c>
      <c r="E46" s="3" t="s">
        <v>24</v>
      </c>
      <c r="F46" s="3" t="s">
        <v>25</v>
      </c>
      <c r="G46" s="3" t="s">
        <v>40</v>
      </c>
      <c r="H46" s="3" t="s">
        <v>41</v>
      </c>
      <c r="I46" s="3" t="s">
        <v>40</v>
      </c>
      <c r="J46" s="3" t="s">
        <v>41</v>
      </c>
      <c r="K46" s="3" t="s">
        <v>41</v>
      </c>
      <c r="L46" s="3" t="s">
        <v>41</v>
      </c>
      <c r="M46" s="3" t="s">
        <v>41</v>
      </c>
      <c r="N46" s="3" t="s">
        <v>41</v>
      </c>
      <c r="O46" s="3" t="s">
        <v>41</v>
      </c>
      <c r="P46" s="3" t="s">
        <v>41</v>
      </c>
      <c r="Q46" s="3" t="s">
        <v>41</v>
      </c>
      <c r="R46" s="3" t="s">
        <v>41</v>
      </c>
      <c r="S46" s="3" t="s">
        <v>41</v>
      </c>
      <c r="T46" s="3" t="s">
        <v>41</v>
      </c>
      <c r="U46" s="3" t="s">
        <v>41</v>
      </c>
      <c r="V46" s="3" t="s">
        <v>41</v>
      </c>
    </row>
    <row r="47" spans="1:66" x14ac:dyDescent="0.3">
      <c r="A47" s="18" t="s">
        <v>131</v>
      </c>
      <c r="B47" s="28">
        <v>0.3</v>
      </c>
      <c r="C47" s="21">
        <v>13</v>
      </c>
      <c r="D47" s="21" t="s">
        <v>43</v>
      </c>
      <c r="E47" s="21" t="s">
        <v>38</v>
      </c>
      <c r="F47" s="21" t="s">
        <v>25</v>
      </c>
      <c r="G47" s="21" t="s">
        <v>26</v>
      </c>
      <c r="H47" s="21" t="s">
        <v>27</v>
      </c>
      <c r="I47" s="21" t="s">
        <v>28</v>
      </c>
      <c r="J47" s="20" t="s">
        <v>29</v>
      </c>
      <c r="K47" s="20" t="s">
        <v>30</v>
      </c>
      <c r="L47" s="20" t="s">
        <v>31</v>
      </c>
      <c r="M47" s="20" t="b">
        <v>1</v>
      </c>
      <c r="N47" s="23" t="s">
        <v>32</v>
      </c>
      <c r="O47" s="23">
        <v>123098</v>
      </c>
      <c r="P47" s="20" t="s">
        <v>33</v>
      </c>
      <c r="Q47" s="20" t="s">
        <v>34</v>
      </c>
      <c r="R47" s="23">
        <v>519</v>
      </c>
      <c r="S47" s="23">
        <v>2848</v>
      </c>
      <c r="T47" s="23">
        <v>47.54</v>
      </c>
      <c r="U47" s="20" t="s">
        <v>35</v>
      </c>
      <c r="V47" s="20" t="s">
        <v>36</v>
      </c>
    </row>
    <row r="48" spans="1:66" x14ac:dyDescent="0.3">
      <c r="A48" s="18" t="s">
        <v>131</v>
      </c>
      <c r="B48" s="28">
        <v>0.3</v>
      </c>
      <c r="C48" s="21">
        <v>13</v>
      </c>
      <c r="D48" s="21" t="s">
        <v>43</v>
      </c>
      <c r="E48" s="21" t="s">
        <v>38</v>
      </c>
      <c r="F48" s="21" t="s">
        <v>25</v>
      </c>
      <c r="G48" s="21" t="s">
        <v>26</v>
      </c>
      <c r="H48" s="21" t="s">
        <v>27</v>
      </c>
      <c r="I48" s="25" t="s">
        <v>132</v>
      </c>
      <c r="J48" s="21" t="s">
        <v>133</v>
      </c>
      <c r="K48" s="25" t="s">
        <v>134</v>
      </c>
      <c r="L48" s="20" t="s">
        <v>54</v>
      </c>
      <c r="M48" s="20" t="b">
        <v>1</v>
      </c>
      <c r="N48" s="23" t="s">
        <v>135</v>
      </c>
      <c r="O48" s="23" t="s">
        <v>41</v>
      </c>
      <c r="P48" s="20" t="s">
        <v>56</v>
      </c>
      <c r="Q48" s="20" t="s">
        <v>41</v>
      </c>
      <c r="R48" s="23">
        <v>622</v>
      </c>
      <c r="S48" s="23">
        <v>3254</v>
      </c>
      <c r="T48" s="23">
        <v>38.08</v>
      </c>
      <c r="U48" s="20" t="s">
        <v>35</v>
      </c>
      <c r="V48" s="20" t="s">
        <v>77</v>
      </c>
    </row>
    <row r="49" spans="1:66" x14ac:dyDescent="0.3">
      <c r="A49" s="11" t="s">
        <v>136</v>
      </c>
      <c r="B49" s="12">
        <v>0.1</v>
      </c>
      <c r="C49" s="3">
        <v>12</v>
      </c>
      <c r="D49" s="3" t="s">
        <v>23</v>
      </c>
      <c r="E49" s="3" t="s">
        <v>24</v>
      </c>
      <c r="F49" s="3" t="s">
        <v>137</v>
      </c>
      <c r="G49" s="3" t="s">
        <v>26</v>
      </c>
      <c r="H49" s="3" t="s">
        <v>27</v>
      </c>
      <c r="I49" s="7" t="s">
        <v>138</v>
      </c>
      <c r="J49" s="7" t="s">
        <v>139</v>
      </c>
      <c r="K49" s="7" t="s">
        <v>140</v>
      </c>
      <c r="L49" s="4" t="s">
        <v>54</v>
      </c>
      <c r="M49" s="4" t="b">
        <v>1</v>
      </c>
      <c r="N49" s="8" t="s">
        <v>141</v>
      </c>
      <c r="O49" s="8" t="s">
        <v>41</v>
      </c>
      <c r="P49" s="4" t="s">
        <v>56</v>
      </c>
      <c r="Q49" s="4" t="s">
        <v>41</v>
      </c>
      <c r="R49" s="8">
        <v>392</v>
      </c>
      <c r="S49" s="8">
        <v>2640</v>
      </c>
      <c r="T49" s="8">
        <v>95.62</v>
      </c>
      <c r="U49" s="4" t="s">
        <v>35</v>
      </c>
      <c r="V49" s="4" t="s">
        <v>36</v>
      </c>
    </row>
    <row r="50" spans="1:66" x14ac:dyDescent="0.3">
      <c r="A50" s="11" t="s">
        <v>142</v>
      </c>
      <c r="B50" s="12">
        <v>0.4</v>
      </c>
      <c r="C50" s="3">
        <v>66</v>
      </c>
      <c r="D50" s="3" t="s">
        <v>23</v>
      </c>
      <c r="E50" s="3" t="s">
        <v>24</v>
      </c>
      <c r="F50" s="3" t="s">
        <v>25</v>
      </c>
      <c r="G50" s="3" t="s">
        <v>40</v>
      </c>
      <c r="H50" s="3" t="s">
        <v>41</v>
      </c>
      <c r="I50" s="3" t="s">
        <v>40</v>
      </c>
      <c r="J50" s="3" t="s">
        <v>41</v>
      </c>
      <c r="K50" s="3" t="s">
        <v>41</v>
      </c>
      <c r="L50" s="3" t="s">
        <v>41</v>
      </c>
      <c r="M50" s="3" t="s">
        <v>41</v>
      </c>
      <c r="N50" s="3" t="s">
        <v>41</v>
      </c>
      <c r="O50" s="3" t="s">
        <v>41</v>
      </c>
      <c r="P50" s="3" t="s">
        <v>41</v>
      </c>
      <c r="Q50" s="3" t="s">
        <v>41</v>
      </c>
      <c r="R50" s="3" t="s">
        <v>41</v>
      </c>
      <c r="S50" s="3" t="s">
        <v>41</v>
      </c>
      <c r="T50" s="3" t="s">
        <v>41</v>
      </c>
      <c r="U50" s="3" t="s">
        <v>41</v>
      </c>
      <c r="V50" s="3" t="s">
        <v>41</v>
      </c>
    </row>
    <row r="51" spans="1:66" x14ac:dyDescent="0.3">
      <c r="A51" s="18" t="s">
        <v>143</v>
      </c>
      <c r="B51" s="28">
        <v>0.25</v>
      </c>
      <c r="C51" s="21">
        <v>55</v>
      </c>
      <c r="D51" s="21" t="s">
        <v>43</v>
      </c>
      <c r="E51" s="21" t="s">
        <v>24</v>
      </c>
      <c r="F51" s="21" t="s">
        <v>25</v>
      </c>
      <c r="G51" s="21" t="s">
        <v>26</v>
      </c>
      <c r="H51" s="21" t="s">
        <v>27</v>
      </c>
      <c r="I51" s="25" t="s">
        <v>73</v>
      </c>
      <c r="J51" s="20" t="s">
        <v>74</v>
      </c>
      <c r="K51" s="25" t="s">
        <v>75</v>
      </c>
      <c r="L51" s="20" t="s">
        <v>54</v>
      </c>
      <c r="M51" s="20" t="b">
        <v>1</v>
      </c>
      <c r="N51" s="23" t="s">
        <v>76</v>
      </c>
      <c r="O51" s="23" t="s">
        <v>41</v>
      </c>
      <c r="P51" s="20" t="s">
        <v>56</v>
      </c>
      <c r="Q51" s="20" t="s">
        <v>41</v>
      </c>
      <c r="R51" s="23">
        <v>214</v>
      </c>
      <c r="S51" s="23">
        <v>424</v>
      </c>
      <c r="T51" s="23">
        <v>48.4</v>
      </c>
      <c r="U51" s="20" t="s">
        <v>35</v>
      </c>
      <c r="V51" s="20" t="s">
        <v>77</v>
      </c>
    </row>
    <row r="52" spans="1:66" x14ac:dyDescent="0.3">
      <c r="A52" s="18" t="s">
        <v>143</v>
      </c>
      <c r="B52" s="28">
        <v>0.25</v>
      </c>
      <c r="C52" s="21">
        <v>55</v>
      </c>
      <c r="D52" s="21" t="s">
        <v>43</v>
      </c>
      <c r="E52" s="21" t="s">
        <v>24</v>
      </c>
      <c r="F52" s="21" t="s">
        <v>25</v>
      </c>
      <c r="G52" s="21" t="s">
        <v>26</v>
      </c>
      <c r="H52" s="21" t="s">
        <v>27</v>
      </c>
      <c r="I52" s="21" t="s">
        <v>28</v>
      </c>
      <c r="J52" s="20" t="s">
        <v>29</v>
      </c>
      <c r="K52" s="20" t="s">
        <v>30</v>
      </c>
      <c r="L52" s="20" t="s">
        <v>31</v>
      </c>
      <c r="M52" s="20" t="b">
        <v>1</v>
      </c>
      <c r="N52" s="23" t="s">
        <v>32</v>
      </c>
      <c r="O52" s="23">
        <v>123098</v>
      </c>
      <c r="P52" s="20" t="s">
        <v>33</v>
      </c>
      <c r="Q52" s="20" t="s">
        <v>34</v>
      </c>
      <c r="R52" s="23">
        <v>505</v>
      </c>
      <c r="S52" s="23">
        <v>2203</v>
      </c>
      <c r="T52" s="23">
        <v>64.599999999999994</v>
      </c>
      <c r="U52" s="20" t="s">
        <v>35</v>
      </c>
      <c r="V52" s="20" t="s">
        <v>36</v>
      </c>
    </row>
    <row r="53" spans="1:66" s="24" customFormat="1" x14ac:dyDescent="0.3">
      <c r="A53" s="11" t="s">
        <v>144</v>
      </c>
      <c r="B53" s="12">
        <v>0.25</v>
      </c>
      <c r="C53" s="3">
        <v>18</v>
      </c>
      <c r="D53" s="3" t="s">
        <v>23</v>
      </c>
      <c r="E53" s="3" t="s">
        <v>24</v>
      </c>
      <c r="F53" s="3" t="s">
        <v>25</v>
      </c>
      <c r="G53" s="3" t="s">
        <v>26</v>
      </c>
      <c r="H53" s="3" t="s">
        <v>27</v>
      </c>
      <c r="I53" s="7" t="s">
        <v>145</v>
      </c>
      <c r="J53" s="4" t="s">
        <v>146</v>
      </c>
      <c r="K53" s="7" t="s">
        <v>147</v>
      </c>
      <c r="L53" s="4" t="s">
        <v>54</v>
      </c>
      <c r="M53" s="4" t="b">
        <v>1</v>
      </c>
      <c r="N53" s="8" t="s">
        <v>148</v>
      </c>
      <c r="O53" s="8" t="s">
        <v>41</v>
      </c>
      <c r="P53" s="4" t="s">
        <v>56</v>
      </c>
      <c r="Q53" s="4" t="s">
        <v>41</v>
      </c>
      <c r="R53" s="8">
        <v>151</v>
      </c>
      <c r="S53" s="8">
        <v>514</v>
      </c>
      <c r="T53" s="8">
        <v>61.41</v>
      </c>
      <c r="U53" s="4" t="s">
        <v>35</v>
      </c>
      <c r="V53" s="4" t="s">
        <v>77</v>
      </c>
      <c r="W53" s="5"/>
      <c r="X53" s="5"/>
      <c r="Y53" s="5"/>
      <c r="Z53" s="5"/>
      <c r="AA53" s="5"/>
      <c r="AB53" s="5"/>
      <c r="AC53" s="5"/>
      <c r="AD53" s="5"/>
      <c r="AE53" s="5"/>
      <c r="AF53" s="5"/>
      <c r="AG53" s="5"/>
      <c r="AH53" s="5"/>
      <c r="AI53" s="5"/>
      <c r="AJ53" s="5"/>
      <c r="AK53" s="5"/>
      <c r="AL53" s="5"/>
      <c r="AM53" s="5"/>
      <c r="AN53" s="5"/>
      <c r="AO53" s="5"/>
      <c r="AP53" s="5"/>
      <c r="AQ53" s="5"/>
      <c r="AR53" s="5"/>
      <c r="AS53" s="5"/>
      <c r="AT53" s="5"/>
      <c r="AU53" s="5"/>
      <c r="AV53" s="5"/>
      <c r="AW53" s="5"/>
      <c r="AX53" s="5"/>
      <c r="AY53" s="5"/>
      <c r="AZ53" s="5"/>
      <c r="BA53" s="5"/>
      <c r="BB53" s="5"/>
      <c r="BC53" s="5"/>
      <c r="BD53" s="5"/>
      <c r="BE53" s="5"/>
      <c r="BF53" s="5"/>
      <c r="BG53" s="5"/>
      <c r="BH53" s="5"/>
      <c r="BI53" s="5"/>
      <c r="BJ53" s="5"/>
      <c r="BK53" s="5"/>
      <c r="BL53" s="5"/>
      <c r="BM53" s="5"/>
      <c r="BN53" s="5"/>
    </row>
    <row r="54" spans="1:66" x14ac:dyDescent="0.3">
      <c r="A54" s="18" t="s">
        <v>149</v>
      </c>
      <c r="B54" s="28">
        <v>0.35</v>
      </c>
      <c r="C54" s="21">
        <v>10</v>
      </c>
      <c r="D54" s="21" t="s">
        <v>43</v>
      </c>
      <c r="E54" s="21" t="s">
        <v>24</v>
      </c>
      <c r="F54" s="21" t="s">
        <v>25</v>
      </c>
      <c r="G54" s="21" t="s">
        <v>26</v>
      </c>
      <c r="H54" s="21" t="s">
        <v>27</v>
      </c>
      <c r="I54" s="25" t="s">
        <v>73</v>
      </c>
      <c r="J54" s="20" t="s">
        <v>74</v>
      </c>
      <c r="K54" s="25" t="s">
        <v>75</v>
      </c>
      <c r="L54" s="20" t="s">
        <v>54</v>
      </c>
      <c r="M54" s="20" t="b">
        <v>1</v>
      </c>
      <c r="N54" s="23" t="s">
        <v>76</v>
      </c>
      <c r="O54" s="23" t="s">
        <v>41</v>
      </c>
      <c r="P54" s="20" t="s">
        <v>56</v>
      </c>
      <c r="Q54" s="20" t="s">
        <v>41</v>
      </c>
      <c r="R54" s="23">
        <v>372</v>
      </c>
      <c r="S54" s="23">
        <v>1222</v>
      </c>
      <c r="T54" s="23">
        <v>54.41</v>
      </c>
      <c r="U54" s="20" t="s">
        <v>35</v>
      </c>
      <c r="V54" s="20" t="s">
        <v>77</v>
      </c>
    </row>
    <row r="55" spans="1:66" x14ac:dyDescent="0.3">
      <c r="A55" s="18" t="s">
        <v>149</v>
      </c>
      <c r="B55" s="28">
        <v>0.35</v>
      </c>
      <c r="C55" s="21">
        <v>10</v>
      </c>
      <c r="D55" s="21" t="s">
        <v>43</v>
      </c>
      <c r="E55" s="21" t="s">
        <v>24</v>
      </c>
      <c r="F55" s="21" t="s">
        <v>25</v>
      </c>
      <c r="G55" s="21" t="s">
        <v>26</v>
      </c>
      <c r="H55" s="21" t="s">
        <v>27</v>
      </c>
      <c r="I55" s="21" t="s">
        <v>28</v>
      </c>
      <c r="J55" s="20" t="s">
        <v>29</v>
      </c>
      <c r="K55" s="20" t="s">
        <v>30</v>
      </c>
      <c r="L55" s="20" t="s">
        <v>31</v>
      </c>
      <c r="M55" s="20" t="b">
        <v>1</v>
      </c>
      <c r="N55" s="23" t="s">
        <v>32</v>
      </c>
      <c r="O55" s="23">
        <v>123098</v>
      </c>
      <c r="P55" s="20" t="s">
        <v>33</v>
      </c>
      <c r="Q55" s="20" t="s">
        <v>34</v>
      </c>
      <c r="R55" s="23">
        <v>322</v>
      </c>
      <c r="S55" s="23">
        <v>1004</v>
      </c>
      <c r="T55" s="23">
        <v>27.37</v>
      </c>
      <c r="U55" s="20" t="s">
        <v>35</v>
      </c>
      <c r="V55" s="20" t="s">
        <v>36</v>
      </c>
    </row>
    <row r="56" spans="1:66" x14ac:dyDescent="0.3">
      <c r="A56" s="11" t="s">
        <v>150</v>
      </c>
      <c r="B56" s="12">
        <v>0.5</v>
      </c>
      <c r="C56" s="3">
        <v>18</v>
      </c>
      <c r="D56" s="3" t="s">
        <v>23</v>
      </c>
      <c r="E56" s="3" t="s">
        <v>24</v>
      </c>
      <c r="F56" s="3" t="s">
        <v>25</v>
      </c>
      <c r="G56" s="3" t="s">
        <v>26</v>
      </c>
      <c r="H56" s="3" t="s">
        <v>27</v>
      </c>
      <c r="I56" s="3" t="s">
        <v>28</v>
      </c>
      <c r="J56" s="4" t="s">
        <v>29</v>
      </c>
      <c r="K56" s="3" t="s">
        <v>79</v>
      </c>
      <c r="L56" s="4" t="s">
        <v>31</v>
      </c>
      <c r="M56" s="4" t="b">
        <v>1</v>
      </c>
      <c r="N56" s="8" t="s">
        <v>80</v>
      </c>
      <c r="O56" s="8">
        <v>100263</v>
      </c>
      <c r="P56" s="4" t="s">
        <v>33</v>
      </c>
      <c r="Q56" s="4" t="s">
        <v>34</v>
      </c>
      <c r="R56" s="8">
        <v>230</v>
      </c>
      <c r="S56" s="8">
        <v>567</v>
      </c>
      <c r="T56" s="8">
        <v>5.54</v>
      </c>
      <c r="U56" s="4" t="s">
        <v>35</v>
      </c>
      <c r="V56" s="4" t="s">
        <v>36</v>
      </c>
    </row>
    <row r="57" spans="1:66" x14ac:dyDescent="0.3">
      <c r="A57" s="11" t="s">
        <v>151</v>
      </c>
      <c r="B57" s="12">
        <v>0.8</v>
      </c>
      <c r="C57" s="3">
        <v>20</v>
      </c>
      <c r="D57" s="3" t="s">
        <v>23</v>
      </c>
      <c r="E57" s="3" t="s">
        <v>24</v>
      </c>
      <c r="F57" s="3" t="s">
        <v>25</v>
      </c>
      <c r="G57" s="3" t="s">
        <v>40</v>
      </c>
      <c r="H57" s="3" t="s">
        <v>41</v>
      </c>
      <c r="I57" s="3" t="s">
        <v>40</v>
      </c>
      <c r="J57" s="3" t="s">
        <v>41</v>
      </c>
      <c r="K57" s="3" t="s">
        <v>41</v>
      </c>
      <c r="L57" s="3" t="s">
        <v>41</v>
      </c>
      <c r="M57" s="3" t="s">
        <v>41</v>
      </c>
      <c r="N57" s="3" t="s">
        <v>41</v>
      </c>
      <c r="O57" s="3" t="s">
        <v>41</v>
      </c>
      <c r="P57" s="3" t="s">
        <v>41</v>
      </c>
      <c r="Q57" s="3" t="s">
        <v>41</v>
      </c>
      <c r="R57" s="3" t="s">
        <v>41</v>
      </c>
      <c r="S57" s="3" t="s">
        <v>41</v>
      </c>
      <c r="T57" s="3" t="s">
        <v>41</v>
      </c>
      <c r="U57" s="3" t="s">
        <v>41</v>
      </c>
      <c r="V57" s="3" t="s">
        <v>41</v>
      </c>
    </row>
    <row r="58" spans="1:66" s="24" customFormat="1" x14ac:dyDescent="0.3">
      <c r="A58" s="11" t="s">
        <v>152</v>
      </c>
      <c r="B58" s="12">
        <v>0.75</v>
      </c>
      <c r="C58" s="3">
        <v>52</v>
      </c>
      <c r="D58" s="3" t="s">
        <v>43</v>
      </c>
      <c r="E58" s="3" t="s">
        <v>24</v>
      </c>
      <c r="F58" s="3" t="s">
        <v>48</v>
      </c>
      <c r="G58" s="3" t="s">
        <v>40</v>
      </c>
      <c r="H58" s="3" t="s">
        <v>41</v>
      </c>
      <c r="I58" s="3" t="s">
        <v>40</v>
      </c>
      <c r="J58" s="3" t="s">
        <v>41</v>
      </c>
      <c r="K58" s="3" t="s">
        <v>41</v>
      </c>
      <c r="L58" s="3" t="s">
        <v>41</v>
      </c>
      <c r="M58" s="3" t="s">
        <v>41</v>
      </c>
      <c r="N58" s="3" t="s">
        <v>41</v>
      </c>
      <c r="O58" s="3" t="s">
        <v>41</v>
      </c>
      <c r="P58" s="3" t="s">
        <v>41</v>
      </c>
      <c r="Q58" s="3" t="s">
        <v>41</v>
      </c>
      <c r="R58" s="3" t="s">
        <v>41</v>
      </c>
      <c r="S58" s="3" t="s">
        <v>41</v>
      </c>
      <c r="T58" s="3" t="s">
        <v>41</v>
      </c>
      <c r="U58" s="3" t="s">
        <v>41</v>
      </c>
      <c r="V58" s="3" t="s">
        <v>41</v>
      </c>
      <c r="W58" s="5"/>
      <c r="X58" s="5"/>
      <c r="Y58" s="5"/>
      <c r="Z58" s="5"/>
      <c r="AA58" s="5"/>
      <c r="AB58" s="5"/>
      <c r="AC58" s="5"/>
      <c r="AD58" s="5"/>
      <c r="AE58" s="5"/>
      <c r="AF58" s="5"/>
      <c r="AG58" s="5"/>
      <c r="AH58" s="5"/>
      <c r="AI58" s="5"/>
      <c r="AJ58" s="5"/>
      <c r="AK58" s="5"/>
      <c r="AL58" s="5"/>
      <c r="AM58" s="5"/>
      <c r="AN58" s="5"/>
      <c r="AO58" s="5"/>
      <c r="AP58" s="5"/>
      <c r="AQ58" s="5"/>
      <c r="AR58" s="5"/>
      <c r="AS58" s="5"/>
      <c r="AT58" s="5"/>
      <c r="AU58" s="5"/>
      <c r="AV58" s="5"/>
      <c r="AW58" s="5"/>
      <c r="AX58" s="5"/>
      <c r="AY58" s="5"/>
      <c r="AZ58" s="5"/>
      <c r="BA58" s="5"/>
      <c r="BB58" s="5"/>
      <c r="BC58" s="5"/>
      <c r="BD58" s="5"/>
      <c r="BE58" s="5"/>
      <c r="BF58" s="5"/>
      <c r="BG58" s="5"/>
      <c r="BH58" s="5"/>
      <c r="BI58" s="5"/>
      <c r="BJ58" s="5"/>
      <c r="BK58" s="5"/>
      <c r="BL58" s="5"/>
      <c r="BM58" s="5"/>
      <c r="BN58" s="5"/>
    </row>
    <row r="59" spans="1:66" x14ac:dyDescent="0.3">
      <c r="A59" s="18" t="s">
        <v>153</v>
      </c>
      <c r="B59" s="28">
        <v>0.7</v>
      </c>
      <c r="C59" s="21">
        <v>22</v>
      </c>
      <c r="D59" s="21" t="s">
        <v>23</v>
      </c>
      <c r="E59" s="21" t="s">
        <v>24</v>
      </c>
      <c r="F59" s="21" t="s">
        <v>137</v>
      </c>
      <c r="G59" s="21" t="s">
        <v>26</v>
      </c>
      <c r="H59" s="21" t="s">
        <v>27</v>
      </c>
      <c r="I59" s="25" t="s">
        <v>138</v>
      </c>
      <c r="J59" s="25" t="s">
        <v>139</v>
      </c>
      <c r="K59" s="25" t="s">
        <v>140</v>
      </c>
      <c r="L59" s="20" t="s">
        <v>54</v>
      </c>
      <c r="M59" s="20" t="b">
        <v>1</v>
      </c>
      <c r="N59" s="23" t="s">
        <v>154</v>
      </c>
      <c r="O59" s="23" t="s">
        <v>41</v>
      </c>
      <c r="P59" s="20" t="s">
        <v>56</v>
      </c>
      <c r="Q59" s="20" t="s">
        <v>41</v>
      </c>
      <c r="R59" s="23">
        <v>105</v>
      </c>
      <c r="S59" s="23">
        <v>274</v>
      </c>
      <c r="T59" s="23">
        <v>98.92</v>
      </c>
      <c r="U59" s="20" t="s">
        <v>35</v>
      </c>
      <c r="V59" s="20" t="s">
        <v>36</v>
      </c>
    </row>
    <row r="60" spans="1:66" x14ac:dyDescent="0.3">
      <c r="A60" s="18" t="s">
        <v>153</v>
      </c>
      <c r="B60" s="28">
        <v>0.7</v>
      </c>
      <c r="C60" s="21">
        <v>22</v>
      </c>
      <c r="D60" s="21" t="s">
        <v>23</v>
      </c>
      <c r="E60" s="21" t="s">
        <v>24</v>
      </c>
      <c r="F60" s="21" t="s">
        <v>137</v>
      </c>
      <c r="G60" s="21" t="s">
        <v>26</v>
      </c>
      <c r="H60" s="21" t="s">
        <v>27</v>
      </c>
      <c r="I60" s="21" t="s">
        <v>28</v>
      </c>
      <c r="J60" s="20" t="s">
        <v>29</v>
      </c>
      <c r="K60" s="20" t="s">
        <v>30</v>
      </c>
      <c r="L60" s="20" t="s">
        <v>31</v>
      </c>
      <c r="M60" s="20" t="b">
        <v>1</v>
      </c>
      <c r="N60" s="23" t="s">
        <v>32</v>
      </c>
      <c r="O60" s="23">
        <v>123098</v>
      </c>
      <c r="P60" s="20" t="s">
        <v>33</v>
      </c>
      <c r="Q60" s="20" t="s">
        <v>34</v>
      </c>
      <c r="R60" s="23">
        <v>346</v>
      </c>
      <c r="S60" s="23">
        <v>1211</v>
      </c>
      <c r="T60" s="23">
        <v>23.62</v>
      </c>
      <c r="U60" s="20" t="s">
        <v>35</v>
      </c>
      <c r="V60" s="20" t="s">
        <v>36</v>
      </c>
    </row>
    <row r="61" spans="1:66" s="24" customFormat="1" x14ac:dyDescent="0.3">
      <c r="A61" s="11" t="s">
        <v>155</v>
      </c>
      <c r="B61" s="12">
        <v>0.6</v>
      </c>
      <c r="C61" s="3">
        <v>2</v>
      </c>
      <c r="D61" s="3" t="s">
        <v>43</v>
      </c>
      <c r="E61" s="3" t="s">
        <v>24</v>
      </c>
      <c r="F61" s="3" t="s">
        <v>156</v>
      </c>
      <c r="G61" s="3" t="s">
        <v>49</v>
      </c>
      <c r="H61" s="3" t="s">
        <v>50</v>
      </c>
      <c r="I61" s="7" t="s">
        <v>157</v>
      </c>
      <c r="J61" s="3" t="s">
        <v>158</v>
      </c>
      <c r="K61" s="7" t="s">
        <v>159</v>
      </c>
      <c r="L61" s="4" t="s">
        <v>54</v>
      </c>
      <c r="M61" s="4" t="b">
        <v>0</v>
      </c>
      <c r="N61" s="8" t="s">
        <v>160</v>
      </c>
      <c r="O61" s="8" t="s">
        <v>41</v>
      </c>
      <c r="P61" s="4" t="s">
        <v>56</v>
      </c>
      <c r="Q61" s="4" t="s">
        <v>41</v>
      </c>
      <c r="R61" s="8">
        <v>7</v>
      </c>
      <c r="S61" s="8">
        <v>7</v>
      </c>
      <c r="T61" s="8">
        <v>0.37</v>
      </c>
      <c r="U61" s="4" t="s">
        <v>35</v>
      </c>
      <c r="V61" s="4" t="s">
        <v>57</v>
      </c>
      <c r="W61" s="5"/>
      <c r="X61" s="5"/>
      <c r="Y61" s="5"/>
      <c r="Z61" s="5"/>
      <c r="AA61" s="5"/>
      <c r="AB61" s="5"/>
      <c r="AC61" s="5"/>
      <c r="AD61" s="5"/>
      <c r="AE61" s="5"/>
      <c r="AF61" s="5"/>
      <c r="AG61" s="5"/>
      <c r="AH61" s="5"/>
      <c r="AI61" s="5"/>
      <c r="AJ61" s="5"/>
      <c r="AK61" s="5"/>
      <c r="AL61" s="5"/>
      <c r="AM61" s="5"/>
      <c r="AN61" s="5"/>
      <c r="AO61" s="5"/>
      <c r="AP61" s="5"/>
      <c r="AQ61" s="5"/>
      <c r="AR61" s="5"/>
      <c r="AS61" s="5"/>
      <c r="AT61" s="5"/>
      <c r="AU61" s="5"/>
      <c r="AV61" s="5"/>
      <c r="AW61" s="5"/>
      <c r="AX61" s="5"/>
      <c r="AY61" s="5"/>
      <c r="AZ61" s="5"/>
      <c r="BA61" s="5"/>
      <c r="BB61" s="5"/>
      <c r="BC61" s="5"/>
      <c r="BD61" s="5"/>
      <c r="BE61" s="5"/>
      <c r="BF61" s="5"/>
      <c r="BG61" s="5"/>
      <c r="BH61" s="5"/>
      <c r="BI61" s="5"/>
      <c r="BJ61" s="5"/>
      <c r="BK61" s="5"/>
      <c r="BL61" s="5"/>
      <c r="BM61" s="5"/>
      <c r="BN61" s="5"/>
    </row>
    <row r="62" spans="1:66" x14ac:dyDescent="0.3">
      <c r="A62" s="11" t="s">
        <v>161</v>
      </c>
      <c r="B62" s="12">
        <v>0.6</v>
      </c>
      <c r="C62" s="3">
        <v>2</v>
      </c>
      <c r="D62" s="3" t="s">
        <v>23</v>
      </c>
      <c r="E62" s="3" t="s">
        <v>24</v>
      </c>
      <c r="F62" s="3" t="s">
        <v>25</v>
      </c>
      <c r="G62" s="3" t="s">
        <v>26</v>
      </c>
      <c r="H62" s="3" t="s">
        <v>27</v>
      </c>
      <c r="I62" s="7" t="s">
        <v>162</v>
      </c>
      <c r="J62" s="4" t="s">
        <v>163</v>
      </c>
      <c r="K62" s="7" t="s">
        <v>164</v>
      </c>
      <c r="L62" s="4" t="s">
        <v>54</v>
      </c>
      <c r="M62" s="4" t="b">
        <v>1</v>
      </c>
      <c r="N62" s="8" t="s">
        <v>165</v>
      </c>
      <c r="O62" s="8" t="s">
        <v>41</v>
      </c>
      <c r="P62" s="4" t="s">
        <v>56</v>
      </c>
      <c r="Q62" s="4" t="s">
        <v>41</v>
      </c>
      <c r="R62" s="8">
        <v>130</v>
      </c>
      <c r="S62" s="8">
        <v>718</v>
      </c>
      <c r="T62" s="8">
        <v>75.739999999999995</v>
      </c>
      <c r="U62" s="4" t="s">
        <v>35</v>
      </c>
      <c r="V62" s="4" t="s">
        <v>77</v>
      </c>
    </row>
    <row r="63" spans="1:66" x14ac:dyDescent="0.3">
      <c r="A63" s="18" t="s">
        <v>166</v>
      </c>
      <c r="B63" s="28">
        <v>0.7</v>
      </c>
      <c r="C63" s="21">
        <v>21</v>
      </c>
      <c r="D63" s="21" t="s">
        <v>23</v>
      </c>
      <c r="E63" s="21" t="s">
        <v>24</v>
      </c>
      <c r="F63" s="21" t="s">
        <v>48</v>
      </c>
      <c r="G63" s="21" t="s">
        <v>26</v>
      </c>
      <c r="H63" s="21" t="s">
        <v>27</v>
      </c>
      <c r="I63" s="25" t="s">
        <v>66</v>
      </c>
      <c r="J63" s="22" t="s">
        <v>67</v>
      </c>
      <c r="K63" s="22" t="s">
        <v>68</v>
      </c>
      <c r="L63" s="21" t="s">
        <v>54</v>
      </c>
      <c r="M63" s="20" t="b">
        <v>0</v>
      </c>
      <c r="N63" s="23" t="s">
        <v>69</v>
      </c>
      <c r="O63" s="23" t="s">
        <v>41</v>
      </c>
      <c r="P63" s="20" t="s">
        <v>56</v>
      </c>
      <c r="Q63" s="20" t="s">
        <v>41</v>
      </c>
      <c r="R63" s="23">
        <v>5</v>
      </c>
      <c r="S63" s="23">
        <v>7</v>
      </c>
      <c r="T63" s="23">
        <v>0.04</v>
      </c>
      <c r="U63" s="20" t="s">
        <v>35</v>
      </c>
      <c r="V63" s="20" t="s">
        <v>36</v>
      </c>
    </row>
    <row r="64" spans="1:66" x14ac:dyDescent="0.3">
      <c r="A64" s="18" t="s">
        <v>166</v>
      </c>
      <c r="B64" s="28">
        <v>0.7</v>
      </c>
      <c r="C64" s="21">
        <v>21</v>
      </c>
      <c r="D64" s="21" t="s">
        <v>23</v>
      </c>
      <c r="E64" s="21" t="s">
        <v>24</v>
      </c>
      <c r="F64" s="21" t="s">
        <v>48</v>
      </c>
      <c r="G64" s="21" t="s">
        <v>26</v>
      </c>
      <c r="H64" s="21" t="s">
        <v>27</v>
      </c>
      <c r="I64" s="21" t="s">
        <v>28</v>
      </c>
      <c r="J64" s="20" t="s">
        <v>29</v>
      </c>
      <c r="K64" s="20" t="s">
        <v>30</v>
      </c>
      <c r="L64" s="20" t="s">
        <v>31</v>
      </c>
      <c r="M64" s="20" t="b">
        <v>1</v>
      </c>
      <c r="N64" s="23" t="s">
        <v>32</v>
      </c>
      <c r="O64" s="23">
        <v>123098</v>
      </c>
      <c r="P64" s="20" t="s">
        <v>33</v>
      </c>
      <c r="Q64" s="20" t="s">
        <v>34</v>
      </c>
      <c r="R64" s="23">
        <v>224</v>
      </c>
      <c r="S64" s="23">
        <v>447</v>
      </c>
      <c r="T64" s="23">
        <v>30.12</v>
      </c>
      <c r="U64" s="20" t="s">
        <v>35</v>
      </c>
      <c r="V64" s="20" t="s">
        <v>36</v>
      </c>
    </row>
    <row r="65" spans="1:66" x14ac:dyDescent="0.3">
      <c r="A65" s="11" t="s">
        <v>167</v>
      </c>
      <c r="B65" s="12">
        <v>0.6</v>
      </c>
      <c r="C65" s="3">
        <v>9</v>
      </c>
      <c r="D65" s="3" t="s">
        <v>23</v>
      </c>
      <c r="E65" s="3" t="s">
        <v>24</v>
      </c>
      <c r="F65" s="3" t="s">
        <v>25</v>
      </c>
      <c r="G65" s="3" t="s">
        <v>26</v>
      </c>
      <c r="H65" s="3" t="s">
        <v>27</v>
      </c>
      <c r="I65" s="3" t="s">
        <v>168</v>
      </c>
      <c r="J65" s="9" t="s">
        <v>169</v>
      </c>
      <c r="K65" s="10" t="s">
        <v>170</v>
      </c>
      <c r="L65" s="4" t="s">
        <v>31</v>
      </c>
      <c r="M65" s="4" t="b">
        <v>1</v>
      </c>
      <c r="N65" s="8" t="s">
        <v>171</v>
      </c>
      <c r="O65" s="8">
        <v>53690</v>
      </c>
      <c r="P65" s="8" t="s">
        <v>172</v>
      </c>
      <c r="Q65" s="8" t="s">
        <v>34</v>
      </c>
      <c r="R65" s="8">
        <v>170</v>
      </c>
      <c r="S65" s="8">
        <v>825</v>
      </c>
      <c r="T65" s="8">
        <v>36.119999999999997</v>
      </c>
      <c r="U65" s="4" t="s">
        <v>35</v>
      </c>
      <c r="V65" s="4" t="s">
        <v>36</v>
      </c>
    </row>
    <row r="66" spans="1:66" x14ac:dyDescent="0.3">
      <c r="A66" s="18" t="s">
        <v>173</v>
      </c>
      <c r="B66" s="28">
        <v>0.7</v>
      </c>
      <c r="C66" s="21">
        <v>35</v>
      </c>
      <c r="D66" s="21" t="s">
        <v>23</v>
      </c>
      <c r="E66" s="21" t="s">
        <v>38</v>
      </c>
      <c r="F66" s="21" t="s">
        <v>25</v>
      </c>
      <c r="G66" s="21" t="s">
        <v>26</v>
      </c>
      <c r="H66" s="21" t="s">
        <v>27</v>
      </c>
      <c r="I66" s="21" t="s">
        <v>28</v>
      </c>
      <c r="J66" s="20" t="s">
        <v>29</v>
      </c>
      <c r="K66" s="21" t="s">
        <v>79</v>
      </c>
      <c r="L66" s="20" t="s">
        <v>31</v>
      </c>
      <c r="M66" s="20" t="b">
        <v>1</v>
      </c>
      <c r="N66" s="23" t="s">
        <v>80</v>
      </c>
      <c r="O66" s="23">
        <v>100263</v>
      </c>
      <c r="P66" s="20" t="s">
        <v>33</v>
      </c>
      <c r="Q66" s="20" t="s">
        <v>34</v>
      </c>
      <c r="R66" s="23">
        <v>27</v>
      </c>
      <c r="S66" s="23">
        <v>38</v>
      </c>
      <c r="T66" s="23">
        <v>0.92</v>
      </c>
      <c r="U66" s="20" t="s">
        <v>35</v>
      </c>
      <c r="V66" s="20" t="s">
        <v>36</v>
      </c>
    </row>
    <row r="67" spans="1:66" x14ac:dyDescent="0.3">
      <c r="A67" s="18" t="s">
        <v>173</v>
      </c>
      <c r="B67" s="28">
        <v>0.7</v>
      </c>
      <c r="C67" s="21">
        <v>35</v>
      </c>
      <c r="D67" s="21" t="s">
        <v>23</v>
      </c>
      <c r="E67" s="21" t="s">
        <v>38</v>
      </c>
      <c r="F67" s="21" t="s">
        <v>25</v>
      </c>
      <c r="G67" s="21" t="s">
        <v>26</v>
      </c>
      <c r="H67" s="21" t="s">
        <v>27</v>
      </c>
      <c r="I67" s="25" t="s">
        <v>174</v>
      </c>
      <c r="J67" s="20" t="s">
        <v>175</v>
      </c>
      <c r="K67" s="22" t="s">
        <v>176</v>
      </c>
      <c r="L67" s="21" t="s">
        <v>54</v>
      </c>
      <c r="M67" s="20" t="b">
        <v>1</v>
      </c>
      <c r="N67" s="23" t="s">
        <v>177</v>
      </c>
      <c r="O67" s="23" t="s">
        <v>41</v>
      </c>
      <c r="P67" s="20" t="s">
        <v>56</v>
      </c>
      <c r="Q67" s="20" t="s">
        <v>41</v>
      </c>
      <c r="R67" s="23">
        <v>216</v>
      </c>
      <c r="S67" s="23">
        <v>1440</v>
      </c>
      <c r="T67" s="23">
        <v>86.85</v>
      </c>
      <c r="U67" s="20" t="s">
        <v>35</v>
      </c>
      <c r="V67" s="20" t="s">
        <v>77</v>
      </c>
    </row>
    <row r="68" spans="1:66" ht="31.2" x14ac:dyDescent="0.3">
      <c r="A68" s="11" t="s">
        <v>917</v>
      </c>
      <c r="B68" s="15">
        <v>0.9</v>
      </c>
      <c r="C68" s="4">
        <v>25</v>
      </c>
      <c r="D68" s="4" t="s">
        <v>23</v>
      </c>
      <c r="E68" s="4" t="s">
        <v>38</v>
      </c>
      <c r="F68" s="3" t="s">
        <v>918</v>
      </c>
      <c r="G68" s="3" t="s">
        <v>26</v>
      </c>
      <c r="H68" s="3" t="s">
        <v>27</v>
      </c>
      <c r="I68" s="6" t="s">
        <v>207</v>
      </c>
      <c r="J68" s="4" t="s">
        <v>919</v>
      </c>
      <c r="K68" s="6" t="s">
        <v>920</v>
      </c>
      <c r="L68" s="4" t="s">
        <v>54</v>
      </c>
      <c r="M68" s="4" t="b">
        <v>1</v>
      </c>
      <c r="N68" s="4" t="s">
        <v>633</v>
      </c>
      <c r="O68" s="4" t="s">
        <v>41</v>
      </c>
      <c r="P68" s="4" t="s">
        <v>56</v>
      </c>
      <c r="Q68" s="4" t="s">
        <v>41</v>
      </c>
      <c r="R68" s="16" t="s">
        <v>921</v>
      </c>
      <c r="S68" s="8">
        <v>576</v>
      </c>
      <c r="T68" s="8">
        <v>67.290000000000006</v>
      </c>
      <c r="U68" s="4" t="s">
        <v>35</v>
      </c>
      <c r="V68" s="4" t="s">
        <v>77</v>
      </c>
    </row>
    <row r="69" spans="1:66" x14ac:dyDescent="0.3">
      <c r="A69" s="18" t="s">
        <v>178</v>
      </c>
      <c r="B69" s="28">
        <v>0.7</v>
      </c>
      <c r="C69" s="21">
        <v>5</v>
      </c>
      <c r="D69" s="21" t="s">
        <v>43</v>
      </c>
      <c r="E69" s="21" t="s">
        <v>24</v>
      </c>
      <c r="F69" s="21" t="s">
        <v>48</v>
      </c>
      <c r="G69" s="21" t="s">
        <v>26</v>
      </c>
      <c r="H69" s="21" t="s">
        <v>27</v>
      </c>
      <c r="I69" s="25" t="s">
        <v>107</v>
      </c>
      <c r="J69" s="21" t="s">
        <v>108</v>
      </c>
      <c r="K69" s="25" t="s">
        <v>109</v>
      </c>
      <c r="L69" s="21" t="s">
        <v>54</v>
      </c>
      <c r="M69" s="20" t="b">
        <v>1</v>
      </c>
      <c r="N69" s="23" t="s">
        <v>110</v>
      </c>
      <c r="O69" s="23" t="s">
        <v>41</v>
      </c>
      <c r="P69" s="20" t="s">
        <v>56</v>
      </c>
      <c r="Q69" s="20" t="s">
        <v>41</v>
      </c>
      <c r="R69" s="23">
        <v>196</v>
      </c>
      <c r="S69" s="23">
        <v>318</v>
      </c>
      <c r="T69" s="23">
        <v>6.55</v>
      </c>
      <c r="U69" s="20" t="s">
        <v>35</v>
      </c>
      <c r="V69" s="20" t="s">
        <v>77</v>
      </c>
    </row>
    <row r="70" spans="1:66" x14ac:dyDescent="0.3">
      <c r="A70" s="18" t="s">
        <v>178</v>
      </c>
      <c r="B70" s="28">
        <v>0.7</v>
      </c>
      <c r="C70" s="21">
        <v>5</v>
      </c>
      <c r="D70" s="21" t="s">
        <v>43</v>
      </c>
      <c r="E70" s="21" t="s">
        <v>24</v>
      </c>
      <c r="F70" s="21" t="s">
        <v>48</v>
      </c>
      <c r="G70" s="21" t="s">
        <v>26</v>
      </c>
      <c r="H70" s="21" t="s">
        <v>27</v>
      </c>
      <c r="I70" s="29" t="s">
        <v>179</v>
      </c>
      <c r="J70" s="21" t="s">
        <v>180</v>
      </c>
      <c r="K70" s="27" t="s">
        <v>181</v>
      </c>
      <c r="L70" s="20" t="s">
        <v>31</v>
      </c>
      <c r="M70" s="20" t="b">
        <v>1</v>
      </c>
      <c r="N70" s="23" t="s">
        <v>182</v>
      </c>
      <c r="O70" s="23">
        <f>37033983-36923481</f>
        <v>110502</v>
      </c>
      <c r="P70" s="23" t="s">
        <v>172</v>
      </c>
      <c r="Q70" s="23" t="s">
        <v>34</v>
      </c>
      <c r="R70" s="23">
        <v>245</v>
      </c>
      <c r="S70" s="23">
        <v>719</v>
      </c>
      <c r="T70" s="23">
        <v>13.62</v>
      </c>
      <c r="U70" s="20" t="s">
        <v>35</v>
      </c>
      <c r="V70" s="20" t="s">
        <v>36</v>
      </c>
    </row>
    <row r="71" spans="1:66" x14ac:dyDescent="0.3">
      <c r="A71" s="11" t="s">
        <v>183</v>
      </c>
      <c r="B71" s="12">
        <v>0.85</v>
      </c>
      <c r="C71" s="3">
        <v>25</v>
      </c>
      <c r="D71" s="3" t="s">
        <v>43</v>
      </c>
      <c r="E71" s="3" t="s">
        <v>24</v>
      </c>
      <c r="F71" s="3" t="s">
        <v>48</v>
      </c>
      <c r="G71" s="3" t="s">
        <v>26</v>
      </c>
      <c r="H71" s="3" t="s">
        <v>27</v>
      </c>
      <c r="I71" s="3" t="s">
        <v>28</v>
      </c>
      <c r="J71" s="4" t="s">
        <v>29</v>
      </c>
      <c r="K71" s="3" t="s">
        <v>79</v>
      </c>
      <c r="L71" s="4" t="s">
        <v>31</v>
      </c>
      <c r="M71" s="4" t="b">
        <v>1</v>
      </c>
      <c r="N71" s="8" t="s">
        <v>80</v>
      </c>
      <c r="O71" s="8">
        <v>100263</v>
      </c>
      <c r="P71" s="4" t="s">
        <v>33</v>
      </c>
      <c r="Q71" s="4" t="s">
        <v>34</v>
      </c>
      <c r="R71" s="8">
        <v>816</v>
      </c>
      <c r="S71" s="8">
        <v>5492</v>
      </c>
      <c r="T71" s="8">
        <v>46.01</v>
      </c>
      <c r="U71" s="4" t="s">
        <v>35</v>
      </c>
      <c r="V71" s="4" t="s">
        <v>36</v>
      </c>
    </row>
    <row r="72" spans="1:66" s="24" customFormat="1" x14ac:dyDescent="0.3">
      <c r="A72" s="11" t="s">
        <v>184</v>
      </c>
      <c r="B72" s="12">
        <v>0.8</v>
      </c>
      <c r="C72" s="3">
        <v>8</v>
      </c>
      <c r="D72" s="3" t="s">
        <v>43</v>
      </c>
      <c r="E72" s="3" t="s">
        <v>24</v>
      </c>
      <c r="F72" s="3" t="s">
        <v>48</v>
      </c>
      <c r="G72" s="3" t="s">
        <v>49</v>
      </c>
      <c r="H72" s="3" t="s">
        <v>50</v>
      </c>
      <c r="I72" s="7" t="s">
        <v>185</v>
      </c>
      <c r="J72" s="3" t="s">
        <v>186</v>
      </c>
      <c r="K72" s="7" t="s">
        <v>187</v>
      </c>
      <c r="L72" s="4" t="s">
        <v>54</v>
      </c>
      <c r="M72" s="4" t="b">
        <v>1</v>
      </c>
      <c r="N72" s="8" t="s">
        <v>188</v>
      </c>
      <c r="O72" s="8" t="s">
        <v>41</v>
      </c>
      <c r="P72" s="4" t="s">
        <v>56</v>
      </c>
      <c r="Q72" s="4" t="s">
        <v>41</v>
      </c>
      <c r="R72" s="8">
        <v>7</v>
      </c>
      <c r="S72" s="8">
        <v>7</v>
      </c>
      <c r="T72" s="8">
        <v>0.12</v>
      </c>
      <c r="U72" s="4" t="s">
        <v>35</v>
      </c>
      <c r="V72" s="4" t="s">
        <v>57</v>
      </c>
      <c r="W72" s="5"/>
      <c r="X72" s="5"/>
      <c r="Y72" s="5"/>
      <c r="Z72" s="5"/>
      <c r="AA72" s="5"/>
      <c r="AB72" s="5"/>
      <c r="AC72" s="5"/>
      <c r="AD72" s="5"/>
      <c r="AE72" s="5"/>
      <c r="AF72" s="5"/>
      <c r="AG72" s="5"/>
      <c r="AH72" s="5"/>
      <c r="AI72" s="5"/>
      <c r="AJ72" s="5"/>
      <c r="AK72" s="5"/>
      <c r="AL72" s="5"/>
      <c r="AM72" s="5"/>
      <c r="AN72" s="5"/>
      <c r="AO72" s="5"/>
      <c r="AP72" s="5"/>
      <c r="AQ72" s="5"/>
      <c r="AR72" s="5"/>
      <c r="AS72" s="5"/>
      <c r="AT72" s="5"/>
      <c r="AU72" s="5"/>
      <c r="AV72" s="5"/>
      <c r="AW72" s="5"/>
      <c r="AX72" s="5"/>
      <c r="AY72" s="5"/>
      <c r="AZ72" s="5"/>
      <c r="BA72" s="5"/>
      <c r="BB72" s="5"/>
      <c r="BC72" s="5"/>
      <c r="BD72" s="5"/>
      <c r="BE72" s="5"/>
      <c r="BF72" s="5"/>
      <c r="BG72" s="5"/>
      <c r="BH72" s="5"/>
      <c r="BI72" s="5"/>
      <c r="BJ72" s="5"/>
      <c r="BK72" s="5"/>
      <c r="BL72" s="5"/>
      <c r="BM72" s="5"/>
      <c r="BN72" s="5"/>
    </row>
    <row r="73" spans="1:66" x14ac:dyDescent="0.3">
      <c r="A73" s="11" t="s">
        <v>189</v>
      </c>
      <c r="B73" s="12">
        <v>0.6</v>
      </c>
      <c r="C73" s="3">
        <v>25</v>
      </c>
      <c r="D73" s="3" t="s">
        <v>23</v>
      </c>
      <c r="E73" s="3" t="s">
        <v>24</v>
      </c>
      <c r="F73" s="3" t="s">
        <v>190</v>
      </c>
      <c r="G73" s="3" t="s">
        <v>40</v>
      </c>
      <c r="H73" s="3" t="s">
        <v>41</v>
      </c>
      <c r="I73" s="3" t="s">
        <v>40</v>
      </c>
      <c r="J73" s="3" t="s">
        <v>41</v>
      </c>
      <c r="K73" s="3" t="s">
        <v>41</v>
      </c>
      <c r="L73" s="3" t="s">
        <v>41</v>
      </c>
      <c r="M73" s="3" t="s">
        <v>41</v>
      </c>
      <c r="N73" s="3" t="s">
        <v>41</v>
      </c>
      <c r="O73" s="3" t="s">
        <v>41</v>
      </c>
      <c r="P73" s="3" t="s">
        <v>41</v>
      </c>
      <c r="Q73" s="3" t="s">
        <v>41</v>
      </c>
      <c r="R73" s="3" t="s">
        <v>41</v>
      </c>
      <c r="S73" s="3" t="s">
        <v>41</v>
      </c>
      <c r="T73" s="3" t="s">
        <v>41</v>
      </c>
      <c r="U73" s="3" t="s">
        <v>41</v>
      </c>
      <c r="V73" s="3" t="s">
        <v>41</v>
      </c>
    </row>
    <row r="74" spans="1:66" x14ac:dyDescent="0.3">
      <c r="A74" s="11" t="s">
        <v>191</v>
      </c>
      <c r="B74" s="12">
        <v>0.1</v>
      </c>
      <c r="C74" s="3">
        <v>18</v>
      </c>
      <c r="D74" s="3" t="s">
        <v>23</v>
      </c>
      <c r="E74" s="3" t="s">
        <v>38</v>
      </c>
      <c r="F74" s="3" t="s">
        <v>25</v>
      </c>
      <c r="G74" s="3" t="s">
        <v>40</v>
      </c>
      <c r="H74" s="3" t="s">
        <v>41</v>
      </c>
      <c r="I74" s="3" t="s">
        <v>40</v>
      </c>
      <c r="J74" s="3" t="s">
        <v>41</v>
      </c>
      <c r="K74" s="3" t="s">
        <v>41</v>
      </c>
      <c r="L74" s="3" t="s">
        <v>41</v>
      </c>
      <c r="M74" s="3" t="s">
        <v>41</v>
      </c>
      <c r="N74" s="3" t="s">
        <v>41</v>
      </c>
      <c r="O74" s="3" t="s">
        <v>41</v>
      </c>
      <c r="P74" s="3" t="s">
        <v>41</v>
      </c>
      <c r="Q74" s="3" t="s">
        <v>41</v>
      </c>
      <c r="R74" s="3" t="s">
        <v>41</v>
      </c>
      <c r="S74" s="3" t="s">
        <v>41</v>
      </c>
      <c r="T74" s="3" t="s">
        <v>41</v>
      </c>
      <c r="U74" s="3" t="s">
        <v>41</v>
      </c>
      <c r="V74" s="3" t="s">
        <v>41</v>
      </c>
    </row>
    <row r="75" spans="1:66" x14ac:dyDescent="0.3">
      <c r="A75" s="11" t="s">
        <v>192</v>
      </c>
      <c r="B75" s="12">
        <v>0.6</v>
      </c>
      <c r="C75" s="3">
        <v>26</v>
      </c>
      <c r="D75" s="3" t="s">
        <v>43</v>
      </c>
      <c r="E75" s="3" t="s">
        <v>24</v>
      </c>
      <c r="F75" s="3" t="s">
        <v>25</v>
      </c>
      <c r="G75" s="3" t="s">
        <v>26</v>
      </c>
      <c r="H75" s="3" t="s">
        <v>27</v>
      </c>
      <c r="I75" s="14" t="s">
        <v>193</v>
      </c>
      <c r="J75" s="9" t="s">
        <v>194</v>
      </c>
      <c r="K75" s="10" t="s">
        <v>195</v>
      </c>
      <c r="L75" s="4" t="s">
        <v>31</v>
      </c>
      <c r="M75" s="4" t="b">
        <v>1</v>
      </c>
      <c r="N75" s="8" t="s">
        <v>196</v>
      </c>
      <c r="O75" s="8">
        <f>139438476-139396940</f>
        <v>41536</v>
      </c>
      <c r="P75" s="4" t="s">
        <v>33</v>
      </c>
      <c r="Q75" s="4" t="s">
        <v>34</v>
      </c>
      <c r="R75" s="8">
        <v>41</v>
      </c>
      <c r="S75" s="8">
        <v>67</v>
      </c>
      <c r="T75" s="8">
        <v>9.81</v>
      </c>
      <c r="U75" s="4" t="s">
        <v>35</v>
      </c>
      <c r="V75" s="3" t="s">
        <v>36</v>
      </c>
    </row>
    <row r="76" spans="1:66" x14ac:dyDescent="0.3">
      <c r="A76" s="11" t="s">
        <v>197</v>
      </c>
      <c r="B76" s="12">
        <v>0.85</v>
      </c>
      <c r="C76" s="3">
        <v>18</v>
      </c>
      <c r="D76" s="3" t="s">
        <v>43</v>
      </c>
      <c r="E76" s="3" t="s">
        <v>24</v>
      </c>
      <c r="F76" s="3" t="s">
        <v>25</v>
      </c>
      <c r="G76" s="3" t="s">
        <v>40</v>
      </c>
      <c r="H76" s="3" t="s">
        <v>41</v>
      </c>
      <c r="I76" s="3" t="s">
        <v>40</v>
      </c>
      <c r="J76" s="3" t="s">
        <v>41</v>
      </c>
      <c r="K76" s="3" t="s">
        <v>41</v>
      </c>
      <c r="L76" s="3" t="s">
        <v>41</v>
      </c>
      <c r="M76" s="3" t="s">
        <v>41</v>
      </c>
      <c r="N76" s="3" t="s">
        <v>41</v>
      </c>
      <c r="O76" s="3" t="s">
        <v>41</v>
      </c>
      <c r="P76" s="3" t="s">
        <v>41</v>
      </c>
      <c r="Q76" s="3" t="s">
        <v>41</v>
      </c>
      <c r="R76" s="3" t="s">
        <v>41</v>
      </c>
      <c r="S76" s="3" t="s">
        <v>41</v>
      </c>
      <c r="T76" s="3" t="s">
        <v>41</v>
      </c>
      <c r="U76" s="3" t="s">
        <v>41</v>
      </c>
      <c r="V76" s="3" t="s">
        <v>41</v>
      </c>
    </row>
    <row r="77" spans="1:66" x14ac:dyDescent="0.3">
      <c r="A77" s="18" t="s">
        <v>198</v>
      </c>
      <c r="B77" s="28">
        <v>0.9</v>
      </c>
      <c r="C77" s="21">
        <v>7</v>
      </c>
      <c r="D77" s="21" t="s">
        <v>43</v>
      </c>
      <c r="E77" s="21" t="s">
        <v>24</v>
      </c>
      <c r="F77" s="21" t="s">
        <v>25</v>
      </c>
      <c r="G77" s="21" t="s">
        <v>26</v>
      </c>
      <c r="H77" s="21" t="s">
        <v>27</v>
      </c>
      <c r="I77" s="21" t="s">
        <v>28</v>
      </c>
      <c r="J77" s="20" t="s">
        <v>29</v>
      </c>
      <c r="K77" s="20" t="s">
        <v>30</v>
      </c>
      <c r="L77" s="20" t="s">
        <v>31</v>
      </c>
      <c r="M77" s="20" t="b">
        <v>1</v>
      </c>
      <c r="N77" s="23" t="s">
        <v>32</v>
      </c>
      <c r="O77" s="23">
        <v>123098</v>
      </c>
      <c r="P77" s="20" t="s">
        <v>33</v>
      </c>
      <c r="Q77" s="20" t="s">
        <v>34</v>
      </c>
      <c r="R77" s="23">
        <v>214</v>
      </c>
      <c r="S77" s="23">
        <v>479</v>
      </c>
      <c r="T77" s="23">
        <v>24.72</v>
      </c>
      <c r="U77" s="20" t="s">
        <v>35</v>
      </c>
      <c r="V77" s="20" t="s">
        <v>36</v>
      </c>
    </row>
    <row r="78" spans="1:66" x14ac:dyDescent="0.3">
      <c r="A78" s="18" t="s">
        <v>198</v>
      </c>
      <c r="B78" s="28">
        <v>0.9</v>
      </c>
      <c r="C78" s="21">
        <v>7</v>
      </c>
      <c r="D78" s="21" t="s">
        <v>43</v>
      </c>
      <c r="E78" s="21" t="s">
        <v>24</v>
      </c>
      <c r="F78" s="21" t="s">
        <v>25</v>
      </c>
      <c r="G78" s="21" t="s">
        <v>49</v>
      </c>
      <c r="H78" s="21" t="s">
        <v>27</v>
      </c>
      <c r="I78" s="25" t="s">
        <v>199</v>
      </c>
      <c r="J78" s="21" t="s">
        <v>200</v>
      </c>
      <c r="K78" s="25" t="s">
        <v>201</v>
      </c>
      <c r="L78" s="20" t="s">
        <v>54</v>
      </c>
      <c r="M78" s="20" t="b">
        <v>0</v>
      </c>
      <c r="N78" s="23" t="s">
        <v>202</v>
      </c>
      <c r="O78" s="23" t="s">
        <v>41</v>
      </c>
      <c r="P78" s="20" t="s">
        <v>56</v>
      </c>
      <c r="Q78" s="20" t="s">
        <v>41</v>
      </c>
      <c r="R78" s="23">
        <v>21</v>
      </c>
      <c r="S78" s="23">
        <v>25</v>
      </c>
      <c r="T78" s="23">
        <v>1.47</v>
      </c>
      <c r="U78" s="20" t="s">
        <v>35</v>
      </c>
      <c r="V78" s="20" t="s">
        <v>57</v>
      </c>
    </row>
    <row r="79" spans="1:66" x14ac:dyDescent="0.3">
      <c r="A79" s="11" t="s">
        <v>203</v>
      </c>
      <c r="B79" s="12">
        <v>0.8</v>
      </c>
      <c r="C79" s="3">
        <v>59</v>
      </c>
      <c r="D79" s="3" t="s">
        <v>43</v>
      </c>
      <c r="E79" s="3" t="s">
        <v>38</v>
      </c>
      <c r="F79" s="3" t="s">
        <v>25</v>
      </c>
      <c r="G79" s="3" t="s">
        <v>40</v>
      </c>
      <c r="H79" s="3" t="s">
        <v>41</v>
      </c>
      <c r="I79" s="3" t="s">
        <v>40</v>
      </c>
      <c r="J79" s="3" t="s">
        <v>41</v>
      </c>
      <c r="K79" s="3" t="s">
        <v>41</v>
      </c>
      <c r="L79" s="3" t="s">
        <v>41</v>
      </c>
      <c r="M79" s="3" t="s">
        <v>41</v>
      </c>
      <c r="N79" s="3" t="s">
        <v>41</v>
      </c>
      <c r="O79" s="3" t="s">
        <v>41</v>
      </c>
      <c r="P79" s="3" t="s">
        <v>41</v>
      </c>
      <c r="Q79" s="3" t="s">
        <v>41</v>
      </c>
      <c r="R79" s="3" t="s">
        <v>41</v>
      </c>
      <c r="S79" s="3" t="s">
        <v>41</v>
      </c>
      <c r="T79" s="3" t="s">
        <v>41</v>
      </c>
      <c r="U79" s="3" t="s">
        <v>41</v>
      </c>
      <c r="V79" s="3" t="s">
        <v>41</v>
      </c>
    </row>
    <row r="80" spans="1:66" x14ac:dyDescent="0.3">
      <c r="A80" s="11" t="s">
        <v>204</v>
      </c>
      <c r="B80" s="12">
        <v>0.2</v>
      </c>
      <c r="C80" s="3">
        <v>2</v>
      </c>
      <c r="D80" s="3" t="s">
        <v>23</v>
      </c>
      <c r="E80" s="3" t="s">
        <v>24</v>
      </c>
      <c r="F80" s="3" t="s">
        <v>25</v>
      </c>
      <c r="G80" s="3" t="s">
        <v>40</v>
      </c>
      <c r="H80" s="3" t="s">
        <v>41</v>
      </c>
      <c r="I80" s="4" t="s">
        <v>40</v>
      </c>
      <c r="J80" s="3" t="s">
        <v>41</v>
      </c>
      <c r="K80" s="3" t="s">
        <v>41</v>
      </c>
      <c r="L80" s="3" t="s">
        <v>41</v>
      </c>
      <c r="M80" s="3" t="s">
        <v>41</v>
      </c>
      <c r="N80" s="3" t="s">
        <v>41</v>
      </c>
      <c r="O80" s="3" t="s">
        <v>41</v>
      </c>
      <c r="P80" s="3" t="s">
        <v>41</v>
      </c>
      <c r="Q80" s="3" t="s">
        <v>41</v>
      </c>
      <c r="R80" s="3" t="s">
        <v>41</v>
      </c>
      <c r="S80" s="3" t="s">
        <v>41</v>
      </c>
      <c r="T80" s="3" t="s">
        <v>41</v>
      </c>
      <c r="U80" s="3" t="s">
        <v>41</v>
      </c>
      <c r="V80" s="3" t="s">
        <v>41</v>
      </c>
    </row>
    <row r="81" spans="1:66" s="24" customFormat="1" x14ac:dyDescent="0.3">
      <c r="A81" s="11" t="s">
        <v>205</v>
      </c>
      <c r="B81" s="12">
        <v>0.7</v>
      </c>
      <c r="C81" s="3">
        <v>6</v>
      </c>
      <c r="D81" s="3" t="s">
        <v>43</v>
      </c>
      <c r="E81" s="3" t="s">
        <v>24</v>
      </c>
      <c r="F81" s="3" t="s">
        <v>25</v>
      </c>
      <c r="G81" s="3" t="s">
        <v>40</v>
      </c>
      <c r="H81" s="3" t="s">
        <v>41</v>
      </c>
      <c r="I81" s="3" t="s">
        <v>40</v>
      </c>
      <c r="J81" s="3" t="s">
        <v>41</v>
      </c>
      <c r="K81" s="3" t="s">
        <v>41</v>
      </c>
      <c r="L81" s="3" t="s">
        <v>41</v>
      </c>
      <c r="M81" s="3" t="s">
        <v>41</v>
      </c>
      <c r="N81" s="3" t="s">
        <v>41</v>
      </c>
      <c r="O81" s="3" t="s">
        <v>41</v>
      </c>
      <c r="P81" s="3" t="s">
        <v>41</v>
      </c>
      <c r="Q81" s="3" t="s">
        <v>41</v>
      </c>
      <c r="R81" s="3" t="s">
        <v>41</v>
      </c>
      <c r="S81" s="3" t="s">
        <v>41</v>
      </c>
      <c r="T81" s="3" t="s">
        <v>41</v>
      </c>
      <c r="U81" s="3" t="s">
        <v>41</v>
      </c>
      <c r="V81" s="3" t="s">
        <v>41</v>
      </c>
      <c r="W81" s="5"/>
      <c r="X81" s="5"/>
      <c r="Y81" s="5"/>
      <c r="Z81" s="5"/>
      <c r="AA81" s="5"/>
      <c r="AB81" s="5"/>
      <c r="AC81" s="5"/>
      <c r="AD81" s="5"/>
      <c r="AE81" s="5"/>
      <c r="AF81" s="5"/>
      <c r="AG81" s="5"/>
      <c r="AH81" s="5"/>
      <c r="AI81" s="5"/>
      <c r="AJ81" s="5"/>
      <c r="AK81" s="5"/>
      <c r="AL81" s="5"/>
      <c r="AM81" s="5"/>
      <c r="AN81" s="5"/>
      <c r="AO81" s="5"/>
      <c r="AP81" s="5"/>
      <c r="AQ81" s="5"/>
      <c r="AR81" s="5"/>
      <c r="AS81" s="5"/>
      <c r="AT81" s="5"/>
      <c r="AU81" s="5"/>
      <c r="AV81" s="5"/>
      <c r="AW81" s="5"/>
      <c r="AX81" s="5"/>
      <c r="AY81" s="5"/>
      <c r="AZ81" s="5"/>
      <c r="BA81" s="5"/>
      <c r="BB81" s="5"/>
      <c r="BC81" s="5"/>
      <c r="BD81" s="5"/>
      <c r="BE81" s="5"/>
      <c r="BF81" s="5"/>
      <c r="BG81" s="5"/>
      <c r="BH81" s="5"/>
      <c r="BI81" s="5"/>
      <c r="BJ81" s="5"/>
      <c r="BK81" s="5"/>
      <c r="BL81" s="5"/>
      <c r="BM81" s="5"/>
      <c r="BN81" s="5"/>
    </row>
    <row r="82" spans="1:66" s="24" customFormat="1" x14ac:dyDescent="0.3">
      <c r="A82" s="11" t="s">
        <v>206</v>
      </c>
      <c r="B82" s="12">
        <v>0.8</v>
      </c>
      <c r="C82" s="3">
        <v>33</v>
      </c>
      <c r="D82" s="3" t="s">
        <v>43</v>
      </c>
      <c r="E82" s="3" t="s">
        <v>38</v>
      </c>
      <c r="F82" s="3" t="s">
        <v>48</v>
      </c>
      <c r="G82" s="3" t="s">
        <v>26</v>
      </c>
      <c r="H82" s="3" t="s">
        <v>27</v>
      </c>
      <c r="I82" s="7" t="s">
        <v>207</v>
      </c>
      <c r="J82" s="4" t="s">
        <v>208</v>
      </c>
      <c r="K82" s="7" t="s">
        <v>209</v>
      </c>
      <c r="L82" s="4" t="s">
        <v>54</v>
      </c>
      <c r="M82" s="4" t="b">
        <v>1</v>
      </c>
      <c r="N82" s="8" t="s">
        <v>210</v>
      </c>
      <c r="O82" s="8" t="s">
        <v>41</v>
      </c>
      <c r="P82" s="4" t="s">
        <v>56</v>
      </c>
      <c r="Q82" s="4" t="s">
        <v>41</v>
      </c>
      <c r="R82" s="8">
        <v>45</v>
      </c>
      <c r="S82" s="8">
        <v>131</v>
      </c>
      <c r="T82" s="8">
        <v>59.01</v>
      </c>
      <c r="U82" s="4" t="s">
        <v>35</v>
      </c>
      <c r="V82" s="4" t="s">
        <v>77</v>
      </c>
      <c r="W82" s="5"/>
      <c r="X82" s="5"/>
      <c r="Y82" s="5"/>
      <c r="Z82" s="5"/>
      <c r="AA82" s="5"/>
      <c r="AB82" s="5"/>
      <c r="AC82" s="5"/>
      <c r="AD82" s="5"/>
      <c r="AE82" s="5"/>
      <c r="AF82" s="5"/>
      <c r="AG82" s="5"/>
      <c r="AH82" s="5"/>
      <c r="AI82" s="5"/>
      <c r="AJ82" s="5"/>
      <c r="AK82" s="5"/>
      <c r="AL82" s="5"/>
      <c r="AM82" s="5"/>
      <c r="AN82" s="5"/>
      <c r="AO82" s="5"/>
      <c r="AP82" s="5"/>
      <c r="AQ82" s="5"/>
      <c r="AR82" s="5"/>
      <c r="AS82" s="5"/>
      <c r="AT82" s="5"/>
      <c r="AU82" s="5"/>
      <c r="AV82" s="5"/>
      <c r="AW82" s="5"/>
      <c r="AX82" s="5"/>
      <c r="AY82" s="5"/>
      <c r="AZ82" s="5"/>
      <c r="BA82" s="5"/>
      <c r="BB82" s="5"/>
      <c r="BC82" s="5"/>
      <c r="BD82" s="5"/>
      <c r="BE82" s="5"/>
      <c r="BF82" s="5"/>
      <c r="BG82" s="5"/>
      <c r="BH82" s="5"/>
      <c r="BI82" s="5"/>
      <c r="BJ82" s="5"/>
      <c r="BK82" s="5"/>
      <c r="BL82" s="5"/>
      <c r="BM82" s="5"/>
      <c r="BN82" s="5"/>
    </row>
    <row r="83" spans="1:66" s="24" customFormat="1" x14ac:dyDescent="0.3">
      <c r="A83" s="11" t="s">
        <v>211</v>
      </c>
      <c r="B83" s="12">
        <v>0.55000000000000004</v>
      </c>
      <c r="C83" s="3">
        <v>26</v>
      </c>
      <c r="D83" s="3" t="s">
        <v>23</v>
      </c>
      <c r="E83" s="3" t="s">
        <v>38</v>
      </c>
      <c r="F83" s="3" t="s">
        <v>25</v>
      </c>
      <c r="G83" s="3" t="s">
        <v>40</v>
      </c>
      <c r="H83" s="3" t="s">
        <v>41</v>
      </c>
      <c r="I83" s="3" t="s">
        <v>40</v>
      </c>
      <c r="J83" s="3" t="s">
        <v>41</v>
      </c>
      <c r="K83" s="3" t="s">
        <v>41</v>
      </c>
      <c r="L83" s="3" t="s">
        <v>41</v>
      </c>
      <c r="M83" s="3" t="s">
        <v>41</v>
      </c>
      <c r="N83" s="3" t="s">
        <v>41</v>
      </c>
      <c r="O83" s="3" t="s">
        <v>41</v>
      </c>
      <c r="P83" s="3" t="s">
        <v>41</v>
      </c>
      <c r="Q83" s="3" t="s">
        <v>41</v>
      </c>
      <c r="R83" s="3" t="s">
        <v>41</v>
      </c>
      <c r="S83" s="3" t="s">
        <v>41</v>
      </c>
      <c r="T83" s="3" t="s">
        <v>41</v>
      </c>
      <c r="U83" s="3" t="s">
        <v>41</v>
      </c>
      <c r="V83" s="3" t="s">
        <v>41</v>
      </c>
      <c r="W83" s="5"/>
      <c r="X83" s="5"/>
      <c r="Y83" s="5"/>
      <c r="Z83" s="5"/>
      <c r="AA83" s="5"/>
      <c r="AB83" s="5"/>
      <c r="AC83" s="5"/>
      <c r="AD83" s="5"/>
      <c r="AE83" s="5"/>
      <c r="AF83" s="5"/>
      <c r="AG83" s="5"/>
      <c r="AH83" s="5"/>
      <c r="AI83" s="5"/>
      <c r="AJ83" s="5"/>
      <c r="AK83" s="5"/>
      <c r="AL83" s="5"/>
      <c r="AM83" s="5"/>
      <c r="AN83" s="5"/>
      <c r="AO83" s="5"/>
      <c r="AP83" s="5"/>
      <c r="AQ83" s="5"/>
      <c r="AR83" s="5"/>
      <c r="AS83" s="5"/>
      <c r="AT83" s="5"/>
      <c r="AU83" s="5"/>
      <c r="AV83" s="5"/>
      <c r="AW83" s="5"/>
      <c r="AX83" s="5"/>
      <c r="AY83" s="5"/>
      <c r="AZ83" s="5"/>
      <c r="BA83" s="5"/>
      <c r="BB83" s="5"/>
      <c r="BC83" s="5"/>
      <c r="BD83" s="5"/>
      <c r="BE83" s="5"/>
      <c r="BF83" s="5"/>
      <c r="BG83" s="5"/>
      <c r="BH83" s="5"/>
      <c r="BI83" s="5"/>
      <c r="BJ83" s="5"/>
      <c r="BK83" s="5"/>
      <c r="BL83" s="5"/>
      <c r="BM83" s="5"/>
      <c r="BN83" s="5"/>
    </row>
    <row r="84" spans="1:66" s="24" customFormat="1" x14ac:dyDescent="0.3">
      <c r="A84" s="11" t="s">
        <v>212</v>
      </c>
      <c r="B84" s="12">
        <v>0.25</v>
      </c>
      <c r="C84" s="3">
        <v>11</v>
      </c>
      <c r="D84" s="3" t="s">
        <v>23</v>
      </c>
      <c r="E84" s="3" t="s">
        <v>24</v>
      </c>
      <c r="F84" s="3" t="s">
        <v>48</v>
      </c>
      <c r="G84" s="3" t="s">
        <v>40</v>
      </c>
      <c r="H84" s="3" t="s">
        <v>41</v>
      </c>
      <c r="I84" s="3" t="s">
        <v>40</v>
      </c>
      <c r="J84" s="3" t="s">
        <v>41</v>
      </c>
      <c r="K84" s="3" t="s">
        <v>41</v>
      </c>
      <c r="L84" s="3" t="s">
        <v>41</v>
      </c>
      <c r="M84" s="3" t="s">
        <v>41</v>
      </c>
      <c r="N84" s="3" t="s">
        <v>41</v>
      </c>
      <c r="O84" s="3" t="s">
        <v>41</v>
      </c>
      <c r="P84" s="3" t="s">
        <v>41</v>
      </c>
      <c r="Q84" s="3" t="s">
        <v>41</v>
      </c>
      <c r="R84" s="3" t="s">
        <v>41</v>
      </c>
      <c r="S84" s="3" t="s">
        <v>41</v>
      </c>
      <c r="T84" s="3" t="s">
        <v>41</v>
      </c>
      <c r="U84" s="3" t="s">
        <v>41</v>
      </c>
      <c r="V84" s="3" t="s">
        <v>41</v>
      </c>
      <c r="W84" s="5"/>
      <c r="X84" s="5"/>
      <c r="Y84" s="5"/>
      <c r="Z84" s="5"/>
      <c r="AA84" s="5"/>
      <c r="AB84" s="5"/>
      <c r="AC84" s="5"/>
      <c r="AD84" s="5"/>
      <c r="AE84" s="5"/>
      <c r="AF84" s="5"/>
      <c r="AG84" s="5"/>
      <c r="AH84" s="5"/>
      <c r="AI84" s="5"/>
      <c r="AJ84" s="5"/>
      <c r="AK84" s="5"/>
      <c r="AL84" s="5"/>
      <c r="AM84" s="5"/>
      <c r="AN84" s="5"/>
      <c r="AO84" s="5"/>
      <c r="AP84" s="5"/>
      <c r="AQ84" s="5"/>
      <c r="AR84" s="5"/>
      <c r="AS84" s="5"/>
      <c r="AT84" s="5"/>
      <c r="AU84" s="5"/>
      <c r="AV84" s="5"/>
      <c r="AW84" s="5"/>
      <c r="AX84" s="5"/>
      <c r="AY84" s="5"/>
      <c r="AZ84" s="5"/>
      <c r="BA84" s="5"/>
      <c r="BB84" s="5"/>
      <c r="BC84" s="5"/>
      <c r="BD84" s="5"/>
      <c r="BE84" s="5"/>
      <c r="BF84" s="5"/>
      <c r="BG84" s="5"/>
      <c r="BH84" s="5"/>
      <c r="BI84" s="5"/>
      <c r="BJ84" s="5"/>
      <c r="BK84" s="5"/>
      <c r="BL84" s="5"/>
      <c r="BM84" s="5"/>
      <c r="BN84" s="5"/>
    </row>
    <row r="85" spans="1:66" s="24" customFormat="1" x14ac:dyDescent="0.3">
      <c r="A85" s="11" t="s">
        <v>213</v>
      </c>
      <c r="B85" s="12">
        <v>0.8</v>
      </c>
      <c r="C85" s="3">
        <v>12</v>
      </c>
      <c r="D85" s="3" t="s">
        <v>43</v>
      </c>
      <c r="E85" s="3" t="s">
        <v>24</v>
      </c>
      <c r="F85" s="3" t="s">
        <v>48</v>
      </c>
      <c r="G85" s="3" t="s">
        <v>26</v>
      </c>
      <c r="H85" s="3" t="s">
        <v>27</v>
      </c>
      <c r="I85" s="7" t="s">
        <v>132</v>
      </c>
      <c r="J85" s="3" t="s">
        <v>133</v>
      </c>
      <c r="K85" s="7" t="s">
        <v>214</v>
      </c>
      <c r="L85" s="4" t="s">
        <v>54</v>
      </c>
      <c r="M85" s="4" t="b">
        <v>1</v>
      </c>
      <c r="N85" s="8" t="s">
        <v>215</v>
      </c>
      <c r="O85" s="8" t="s">
        <v>41</v>
      </c>
      <c r="P85" s="4" t="s">
        <v>56</v>
      </c>
      <c r="Q85" s="4" t="s">
        <v>41</v>
      </c>
      <c r="R85" s="8">
        <v>230</v>
      </c>
      <c r="S85" s="8">
        <v>439</v>
      </c>
      <c r="T85" s="8">
        <v>49.94</v>
      </c>
      <c r="U85" s="4" t="s">
        <v>35</v>
      </c>
      <c r="V85" s="4" t="s">
        <v>77</v>
      </c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5"/>
      <c r="AS85" s="5"/>
      <c r="AT85" s="5"/>
      <c r="AU85" s="5"/>
      <c r="AV85" s="5"/>
      <c r="AW85" s="5"/>
      <c r="AX85" s="5"/>
      <c r="AY85" s="5"/>
      <c r="AZ85" s="5"/>
      <c r="BA85" s="5"/>
      <c r="BB85" s="5"/>
      <c r="BC85" s="5"/>
      <c r="BD85" s="5"/>
      <c r="BE85" s="5"/>
      <c r="BF85" s="5"/>
      <c r="BG85" s="5"/>
      <c r="BH85" s="5"/>
      <c r="BI85" s="5"/>
      <c r="BJ85" s="5"/>
      <c r="BK85" s="5"/>
      <c r="BL85" s="5"/>
      <c r="BM85" s="5"/>
      <c r="BN85" s="5"/>
    </row>
    <row r="86" spans="1:66" s="24" customFormat="1" x14ac:dyDescent="0.3">
      <c r="A86" s="11" t="s">
        <v>216</v>
      </c>
      <c r="B86" s="12">
        <v>0.3</v>
      </c>
      <c r="C86" s="3">
        <v>21</v>
      </c>
      <c r="D86" s="3" t="s">
        <v>43</v>
      </c>
      <c r="E86" s="3" t="s">
        <v>24</v>
      </c>
      <c r="F86" s="3" t="s">
        <v>48</v>
      </c>
      <c r="G86" s="3" t="s">
        <v>40</v>
      </c>
      <c r="H86" s="3" t="s">
        <v>41</v>
      </c>
      <c r="I86" s="3" t="s">
        <v>40</v>
      </c>
      <c r="J86" s="3" t="s">
        <v>41</v>
      </c>
      <c r="K86" s="3" t="s">
        <v>41</v>
      </c>
      <c r="L86" s="3" t="s">
        <v>41</v>
      </c>
      <c r="M86" s="3" t="s">
        <v>41</v>
      </c>
      <c r="N86" s="3" t="s">
        <v>41</v>
      </c>
      <c r="O86" s="3" t="s">
        <v>41</v>
      </c>
      <c r="P86" s="3" t="s">
        <v>41</v>
      </c>
      <c r="Q86" s="3" t="s">
        <v>41</v>
      </c>
      <c r="R86" s="3" t="s">
        <v>41</v>
      </c>
      <c r="S86" s="3" t="s">
        <v>41</v>
      </c>
      <c r="T86" s="3" t="s">
        <v>41</v>
      </c>
      <c r="U86" s="3" t="s">
        <v>41</v>
      </c>
      <c r="V86" s="3" t="s">
        <v>41</v>
      </c>
      <c r="W86" s="5"/>
      <c r="X86" s="5"/>
      <c r="Y86" s="5"/>
      <c r="Z86" s="5"/>
      <c r="AA86" s="5"/>
      <c r="AB86" s="5"/>
      <c r="AC86" s="5"/>
      <c r="AD86" s="5"/>
      <c r="AE86" s="5"/>
      <c r="AF86" s="5"/>
      <c r="AG86" s="5"/>
      <c r="AH86" s="5"/>
      <c r="AI86" s="5"/>
      <c r="AJ86" s="5"/>
      <c r="AK86" s="5"/>
      <c r="AL86" s="5"/>
      <c r="AM86" s="5"/>
      <c r="AN86" s="5"/>
      <c r="AO86" s="5"/>
      <c r="AP86" s="5"/>
      <c r="AQ86" s="5"/>
      <c r="AR86" s="5"/>
      <c r="AS86" s="5"/>
      <c r="AT86" s="5"/>
      <c r="AU86" s="5"/>
      <c r="AV86" s="5"/>
      <c r="AW86" s="5"/>
      <c r="AX86" s="5"/>
      <c r="AY86" s="5"/>
      <c r="AZ86" s="5"/>
      <c r="BA86" s="5"/>
      <c r="BB86" s="5"/>
      <c r="BC86" s="5"/>
      <c r="BD86" s="5"/>
      <c r="BE86" s="5"/>
      <c r="BF86" s="5"/>
      <c r="BG86" s="5"/>
      <c r="BH86" s="5"/>
      <c r="BI86" s="5"/>
      <c r="BJ86" s="5"/>
      <c r="BK86" s="5"/>
      <c r="BL86" s="5"/>
      <c r="BM86" s="5"/>
      <c r="BN86" s="5"/>
    </row>
    <row r="87" spans="1:66" x14ac:dyDescent="0.3">
      <c r="A87" s="11" t="s">
        <v>217</v>
      </c>
      <c r="B87" s="12">
        <v>0.85</v>
      </c>
      <c r="C87" s="3">
        <v>51</v>
      </c>
      <c r="D87" s="3" t="s">
        <v>23</v>
      </c>
      <c r="E87" s="3" t="s">
        <v>24</v>
      </c>
      <c r="F87" s="3" t="s">
        <v>48</v>
      </c>
      <c r="G87" s="3" t="s">
        <v>40</v>
      </c>
      <c r="H87" s="3" t="s">
        <v>41</v>
      </c>
      <c r="I87" s="3" t="s">
        <v>40</v>
      </c>
      <c r="J87" s="3" t="s">
        <v>41</v>
      </c>
      <c r="K87" s="3" t="s">
        <v>41</v>
      </c>
      <c r="L87" s="3" t="s">
        <v>41</v>
      </c>
      <c r="M87" s="3" t="s">
        <v>41</v>
      </c>
      <c r="N87" s="3" t="s">
        <v>41</v>
      </c>
      <c r="O87" s="3" t="s">
        <v>41</v>
      </c>
      <c r="P87" s="3" t="s">
        <v>41</v>
      </c>
      <c r="Q87" s="3" t="s">
        <v>41</v>
      </c>
      <c r="R87" s="3" t="s">
        <v>41</v>
      </c>
      <c r="S87" s="3" t="s">
        <v>41</v>
      </c>
      <c r="T87" s="3" t="s">
        <v>41</v>
      </c>
      <c r="U87" s="3" t="s">
        <v>41</v>
      </c>
      <c r="V87" s="3" t="s">
        <v>41</v>
      </c>
    </row>
    <row r="88" spans="1:66" x14ac:dyDescent="0.3">
      <c r="A88" s="11" t="s">
        <v>218</v>
      </c>
      <c r="B88" s="12">
        <v>0.7</v>
      </c>
      <c r="C88" s="3">
        <v>19</v>
      </c>
      <c r="D88" s="3" t="s">
        <v>23</v>
      </c>
      <c r="E88" s="3" t="s">
        <v>24</v>
      </c>
      <c r="F88" s="3" t="s">
        <v>25</v>
      </c>
      <c r="G88" s="3" t="s">
        <v>26</v>
      </c>
      <c r="H88" s="3" t="s">
        <v>27</v>
      </c>
      <c r="I88" s="7" t="s">
        <v>219</v>
      </c>
      <c r="J88" s="6" t="s">
        <v>67</v>
      </c>
      <c r="K88" s="6" t="s">
        <v>68</v>
      </c>
      <c r="L88" s="3" t="s">
        <v>54</v>
      </c>
      <c r="M88" s="4" t="b">
        <v>0</v>
      </c>
      <c r="N88" s="8" t="s">
        <v>69</v>
      </c>
      <c r="O88" s="8" t="s">
        <v>41</v>
      </c>
      <c r="P88" s="4" t="s">
        <v>56</v>
      </c>
      <c r="Q88" s="4" t="s">
        <v>41</v>
      </c>
      <c r="R88" s="8">
        <v>20</v>
      </c>
      <c r="S88" s="8">
        <v>47</v>
      </c>
      <c r="T88" s="8">
        <v>0.11</v>
      </c>
      <c r="U88" s="4" t="s">
        <v>35</v>
      </c>
      <c r="V88" s="4" t="s">
        <v>36</v>
      </c>
    </row>
    <row r="89" spans="1:66" x14ac:dyDescent="0.3">
      <c r="A89" s="11" t="s">
        <v>220</v>
      </c>
      <c r="B89" s="12">
        <v>0.4</v>
      </c>
      <c r="C89" s="3">
        <v>69</v>
      </c>
      <c r="D89" s="3" t="s">
        <v>23</v>
      </c>
      <c r="E89" s="3" t="s">
        <v>38</v>
      </c>
      <c r="F89" s="3" t="s">
        <v>190</v>
      </c>
      <c r="G89" s="3" t="s">
        <v>40</v>
      </c>
      <c r="H89" s="3" t="s">
        <v>41</v>
      </c>
      <c r="I89" s="3" t="s">
        <v>40</v>
      </c>
      <c r="J89" s="3" t="s">
        <v>41</v>
      </c>
      <c r="K89" s="3" t="s">
        <v>41</v>
      </c>
      <c r="L89" s="3" t="s">
        <v>41</v>
      </c>
      <c r="M89" s="3" t="s">
        <v>41</v>
      </c>
      <c r="N89" s="3" t="s">
        <v>41</v>
      </c>
      <c r="O89" s="3" t="s">
        <v>41</v>
      </c>
      <c r="P89" s="3" t="s">
        <v>41</v>
      </c>
      <c r="Q89" s="3" t="s">
        <v>41</v>
      </c>
      <c r="R89" s="3" t="s">
        <v>41</v>
      </c>
      <c r="S89" s="3" t="s">
        <v>41</v>
      </c>
      <c r="T89" s="3" t="s">
        <v>41</v>
      </c>
      <c r="U89" s="3" t="s">
        <v>41</v>
      </c>
      <c r="V89" s="3" t="s">
        <v>41</v>
      </c>
    </row>
    <row r="90" spans="1:66" x14ac:dyDescent="0.3">
      <c r="A90" s="11" t="s">
        <v>221</v>
      </c>
      <c r="B90" s="12">
        <v>0.1</v>
      </c>
      <c r="C90" s="3">
        <v>36</v>
      </c>
      <c r="D90" s="3" t="s">
        <v>23</v>
      </c>
      <c r="E90" s="3" t="s">
        <v>38</v>
      </c>
      <c r="F90" s="3" t="s">
        <v>25</v>
      </c>
      <c r="G90" s="3" t="s">
        <v>40</v>
      </c>
      <c r="H90" s="3" t="s">
        <v>41</v>
      </c>
      <c r="I90" s="3" t="s">
        <v>40</v>
      </c>
      <c r="J90" s="3" t="s">
        <v>41</v>
      </c>
      <c r="K90" s="3" t="s">
        <v>41</v>
      </c>
      <c r="L90" s="3" t="s">
        <v>41</v>
      </c>
      <c r="M90" s="3" t="s">
        <v>41</v>
      </c>
      <c r="N90" s="3" t="s">
        <v>41</v>
      </c>
      <c r="O90" s="3" t="s">
        <v>41</v>
      </c>
      <c r="P90" s="3" t="s">
        <v>41</v>
      </c>
      <c r="Q90" s="3" t="s">
        <v>41</v>
      </c>
      <c r="R90" s="3" t="s">
        <v>41</v>
      </c>
      <c r="S90" s="3" t="s">
        <v>41</v>
      </c>
      <c r="T90" s="3" t="s">
        <v>41</v>
      </c>
      <c r="U90" s="3" t="s">
        <v>41</v>
      </c>
      <c r="V90" s="3" t="s">
        <v>41</v>
      </c>
    </row>
    <row r="91" spans="1:66" x14ac:dyDescent="0.3">
      <c r="A91" s="11" t="s">
        <v>222</v>
      </c>
      <c r="B91" s="12">
        <v>0.8</v>
      </c>
      <c r="C91" s="3">
        <v>40</v>
      </c>
      <c r="D91" s="3" t="s">
        <v>23</v>
      </c>
      <c r="E91" s="3" t="s">
        <v>24</v>
      </c>
      <c r="F91" s="3" t="s">
        <v>25</v>
      </c>
      <c r="G91" s="3" t="s">
        <v>26</v>
      </c>
      <c r="H91" s="3" t="s">
        <v>27</v>
      </c>
      <c r="I91" s="7" t="s">
        <v>223</v>
      </c>
      <c r="J91" s="3" t="s">
        <v>224</v>
      </c>
      <c r="K91" s="7" t="s">
        <v>225</v>
      </c>
      <c r="L91" s="3" t="s">
        <v>54</v>
      </c>
      <c r="M91" s="4" t="b">
        <v>1</v>
      </c>
      <c r="N91" s="8" t="s">
        <v>226</v>
      </c>
      <c r="O91" s="8" t="s">
        <v>41</v>
      </c>
      <c r="P91" s="4" t="s">
        <v>56</v>
      </c>
      <c r="Q91" s="4" t="s">
        <v>41</v>
      </c>
      <c r="R91" s="8">
        <v>183</v>
      </c>
      <c r="S91" s="8">
        <v>997</v>
      </c>
      <c r="T91" s="8">
        <v>26.51</v>
      </c>
      <c r="U91" s="4" t="s">
        <v>35</v>
      </c>
      <c r="V91" s="3" t="s">
        <v>36</v>
      </c>
    </row>
    <row r="92" spans="1:66" s="24" customFormat="1" x14ac:dyDescent="0.3">
      <c r="A92" s="11" t="s">
        <v>227</v>
      </c>
      <c r="B92" s="12">
        <v>0.8</v>
      </c>
      <c r="C92" s="3">
        <v>5</v>
      </c>
      <c r="D92" s="3" t="s">
        <v>43</v>
      </c>
      <c r="E92" s="3" t="s">
        <v>24</v>
      </c>
      <c r="F92" s="3" t="s">
        <v>25</v>
      </c>
      <c r="G92" s="3" t="s">
        <v>40</v>
      </c>
      <c r="H92" s="3" t="s">
        <v>41</v>
      </c>
      <c r="I92" s="3" t="s">
        <v>40</v>
      </c>
      <c r="J92" s="3" t="s">
        <v>41</v>
      </c>
      <c r="K92" s="3" t="s">
        <v>41</v>
      </c>
      <c r="L92" s="3" t="s">
        <v>41</v>
      </c>
      <c r="M92" s="3" t="s">
        <v>41</v>
      </c>
      <c r="N92" s="3" t="s">
        <v>41</v>
      </c>
      <c r="O92" s="3" t="s">
        <v>41</v>
      </c>
      <c r="P92" s="3" t="s">
        <v>41</v>
      </c>
      <c r="Q92" s="3" t="s">
        <v>41</v>
      </c>
      <c r="R92" s="3" t="s">
        <v>41</v>
      </c>
      <c r="S92" s="3" t="s">
        <v>41</v>
      </c>
      <c r="T92" s="3" t="s">
        <v>41</v>
      </c>
      <c r="U92" s="3" t="s">
        <v>41</v>
      </c>
      <c r="V92" s="3" t="s">
        <v>41</v>
      </c>
      <c r="W92" s="5"/>
      <c r="X92" s="5"/>
      <c r="Y92" s="5"/>
      <c r="Z92" s="5"/>
      <c r="AA92" s="5"/>
      <c r="AB92" s="5"/>
      <c r="AC92" s="5"/>
      <c r="AD92" s="5"/>
      <c r="AE92" s="5"/>
      <c r="AF92" s="5"/>
      <c r="AG92" s="5"/>
      <c r="AH92" s="5"/>
      <c r="AI92" s="5"/>
      <c r="AJ92" s="5"/>
      <c r="AK92" s="5"/>
      <c r="AL92" s="5"/>
      <c r="AM92" s="5"/>
      <c r="AN92" s="5"/>
      <c r="AO92" s="5"/>
      <c r="AP92" s="5"/>
      <c r="AQ92" s="5"/>
      <c r="AR92" s="5"/>
      <c r="AS92" s="5"/>
      <c r="AT92" s="5"/>
      <c r="AU92" s="5"/>
      <c r="AV92" s="5"/>
      <c r="AW92" s="5"/>
      <c r="AX92" s="5"/>
      <c r="AY92" s="5"/>
      <c r="AZ92" s="5"/>
      <c r="BA92" s="5"/>
      <c r="BB92" s="5"/>
      <c r="BC92" s="5"/>
      <c r="BD92" s="5"/>
      <c r="BE92" s="5"/>
      <c r="BF92" s="5"/>
      <c r="BG92" s="5"/>
      <c r="BH92" s="5"/>
      <c r="BI92" s="5"/>
      <c r="BJ92" s="5"/>
      <c r="BK92" s="5"/>
      <c r="BL92" s="5"/>
      <c r="BM92" s="5"/>
      <c r="BN92" s="5"/>
    </row>
    <row r="93" spans="1:66" x14ac:dyDescent="0.3">
      <c r="A93" s="11" t="s">
        <v>228</v>
      </c>
      <c r="B93" s="12">
        <v>0.9</v>
      </c>
      <c r="C93" s="3">
        <v>16</v>
      </c>
      <c r="D93" s="3" t="s">
        <v>43</v>
      </c>
      <c r="E93" s="3" t="s">
        <v>38</v>
      </c>
      <c r="F93" s="3" t="s">
        <v>48</v>
      </c>
      <c r="G93" s="3" t="s">
        <v>26</v>
      </c>
      <c r="H93" s="3" t="s">
        <v>27</v>
      </c>
      <c r="I93" s="7" t="s">
        <v>229</v>
      </c>
      <c r="J93" s="3" t="s">
        <v>230</v>
      </c>
      <c r="K93" s="7" t="s">
        <v>231</v>
      </c>
      <c r="L93" s="4" t="s">
        <v>54</v>
      </c>
      <c r="M93" s="4" t="b">
        <v>1</v>
      </c>
      <c r="N93" s="8" t="s">
        <v>232</v>
      </c>
      <c r="O93" s="8" t="s">
        <v>41</v>
      </c>
      <c r="P93" s="4" t="s">
        <v>56</v>
      </c>
      <c r="Q93" s="4" t="s">
        <v>41</v>
      </c>
      <c r="R93" s="8">
        <v>242</v>
      </c>
      <c r="S93" s="8">
        <v>925</v>
      </c>
      <c r="T93" s="8">
        <v>47.19</v>
      </c>
      <c r="U93" s="4" t="s">
        <v>35</v>
      </c>
      <c r="V93" s="4" t="s">
        <v>77</v>
      </c>
    </row>
    <row r="94" spans="1:66" x14ac:dyDescent="0.3">
      <c r="A94" s="11" t="s">
        <v>233</v>
      </c>
      <c r="B94" s="12">
        <v>0.4</v>
      </c>
      <c r="C94" s="3">
        <v>18</v>
      </c>
      <c r="D94" s="3" t="s">
        <v>23</v>
      </c>
      <c r="E94" s="3" t="s">
        <v>24</v>
      </c>
      <c r="F94" s="3" t="s">
        <v>48</v>
      </c>
      <c r="G94" s="3" t="s">
        <v>40</v>
      </c>
      <c r="H94" s="3" t="s">
        <v>41</v>
      </c>
      <c r="I94" s="3" t="s">
        <v>40</v>
      </c>
      <c r="J94" s="3" t="s">
        <v>41</v>
      </c>
      <c r="K94" s="3" t="s">
        <v>41</v>
      </c>
      <c r="L94" s="3" t="s">
        <v>41</v>
      </c>
      <c r="M94" s="3" t="s">
        <v>41</v>
      </c>
      <c r="N94" s="3" t="s">
        <v>41</v>
      </c>
      <c r="O94" s="3" t="s">
        <v>41</v>
      </c>
      <c r="P94" s="3" t="s">
        <v>41</v>
      </c>
      <c r="Q94" s="3" t="s">
        <v>41</v>
      </c>
      <c r="R94" s="3" t="s">
        <v>41</v>
      </c>
      <c r="S94" s="3" t="s">
        <v>41</v>
      </c>
      <c r="T94" s="3" t="s">
        <v>41</v>
      </c>
      <c r="U94" s="3" t="s">
        <v>41</v>
      </c>
      <c r="V94" s="3" t="s">
        <v>41</v>
      </c>
    </row>
    <row r="95" spans="1:66" x14ac:dyDescent="0.3">
      <c r="A95" s="11" t="s">
        <v>234</v>
      </c>
      <c r="B95" s="12">
        <v>0.85</v>
      </c>
      <c r="C95" s="3">
        <v>16</v>
      </c>
      <c r="D95" s="3" t="s">
        <v>23</v>
      </c>
      <c r="E95" s="3" t="s">
        <v>24</v>
      </c>
      <c r="F95" s="3" t="s">
        <v>137</v>
      </c>
      <c r="G95" s="3" t="s">
        <v>40</v>
      </c>
      <c r="H95" s="3" t="s">
        <v>41</v>
      </c>
      <c r="I95" s="3" t="s">
        <v>40</v>
      </c>
      <c r="J95" s="3" t="s">
        <v>41</v>
      </c>
      <c r="K95" s="3" t="s">
        <v>41</v>
      </c>
      <c r="L95" s="3" t="s">
        <v>41</v>
      </c>
      <c r="M95" s="3" t="s">
        <v>41</v>
      </c>
      <c r="N95" s="3" t="s">
        <v>41</v>
      </c>
      <c r="O95" s="3" t="s">
        <v>41</v>
      </c>
      <c r="P95" s="3" t="s">
        <v>41</v>
      </c>
      <c r="Q95" s="3" t="s">
        <v>41</v>
      </c>
      <c r="R95" s="3" t="s">
        <v>41</v>
      </c>
      <c r="S95" s="3" t="s">
        <v>41</v>
      </c>
      <c r="T95" s="3" t="s">
        <v>41</v>
      </c>
      <c r="U95" s="3" t="s">
        <v>41</v>
      </c>
      <c r="V95" s="3" t="s">
        <v>41</v>
      </c>
    </row>
    <row r="96" spans="1:66" x14ac:dyDescent="0.3">
      <c r="A96" s="11" t="s">
        <v>235</v>
      </c>
      <c r="B96" s="12">
        <v>0.7</v>
      </c>
      <c r="C96" s="3">
        <v>63</v>
      </c>
      <c r="D96" s="3" t="s">
        <v>23</v>
      </c>
      <c r="E96" s="3" t="s">
        <v>24</v>
      </c>
      <c r="F96" s="3" t="s">
        <v>25</v>
      </c>
      <c r="G96" s="3" t="s">
        <v>26</v>
      </c>
      <c r="H96" s="3" t="s">
        <v>27</v>
      </c>
      <c r="I96" s="3" t="s">
        <v>28</v>
      </c>
      <c r="J96" s="4" t="s">
        <v>29</v>
      </c>
      <c r="K96" s="3" t="s">
        <v>79</v>
      </c>
      <c r="L96" s="4" t="s">
        <v>31</v>
      </c>
      <c r="M96" s="4" t="b">
        <v>1</v>
      </c>
      <c r="N96" s="8" t="s">
        <v>80</v>
      </c>
      <c r="O96" s="8">
        <v>100263</v>
      </c>
      <c r="P96" s="4" t="s">
        <v>33</v>
      </c>
      <c r="Q96" s="4" t="s">
        <v>34</v>
      </c>
      <c r="R96" s="8">
        <v>927</v>
      </c>
      <c r="S96" s="8">
        <v>8930</v>
      </c>
      <c r="T96" s="8">
        <v>86.72</v>
      </c>
      <c r="U96" s="4" t="s">
        <v>35</v>
      </c>
      <c r="V96" s="4" t="s">
        <v>36</v>
      </c>
    </row>
    <row r="97" spans="1:66" x14ac:dyDescent="0.3">
      <c r="A97" s="11" t="s">
        <v>236</v>
      </c>
      <c r="B97" s="12">
        <v>0.25</v>
      </c>
      <c r="C97" s="3">
        <v>35</v>
      </c>
      <c r="D97" s="3" t="s">
        <v>23</v>
      </c>
      <c r="E97" s="3" t="s">
        <v>38</v>
      </c>
      <c r="F97" s="3" t="s">
        <v>48</v>
      </c>
      <c r="G97" s="3" t="s">
        <v>40</v>
      </c>
      <c r="H97" s="3" t="s">
        <v>41</v>
      </c>
      <c r="I97" s="3" t="s">
        <v>40</v>
      </c>
      <c r="J97" s="3" t="s">
        <v>41</v>
      </c>
      <c r="K97" s="3" t="s">
        <v>41</v>
      </c>
      <c r="L97" s="3" t="s">
        <v>41</v>
      </c>
      <c r="M97" s="3" t="s">
        <v>41</v>
      </c>
      <c r="N97" s="3" t="s">
        <v>41</v>
      </c>
      <c r="O97" s="3" t="s">
        <v>41</v>
      </c>
      <c r="P97" s="3" t="s">
        <v>41</v>
      </c>
      <c r="Q97" s="3" t="s">
        <v>41</v>
      </c>
      <c r="R97" s="3" t="s">
        <v>41</v>
      </c>
      <c r="S97" s="3" t="s">
        <v>41</v>
      </c>
      <c r="T97" s="3" t="s">
        <v>41</v>
      </c>
      <c r="U97" s="3" t="s">
        <v>41</v>
      </c>
      <c r="V97" s="3" t="s">
        <v>41</v>
      </c>
    </row>
    <row r="98" spans="1:66" x14ac:dyDescent="0.3">
      <c r="A98" s="11" t="s">
        <v>237</v>
      </c>
      <c r="B98" s="12">
        <v>0.8</v>
      </c>
      <c r="C98" s="3">
        <v>63</v>
      </c>
      <c r="D98" s="3" t="s">
        <v>23</v>
      </c>
      <c r="E98" s="3" t="s">
        <v>24</v>
      </c>
      <c r="F98" s="3" t="s">
        <v>25</v>
      </c>
      <c r="G98" s="3" t="s">
        <v>26</v>
      </c>
      <c r="H98" s="3" t="s">
        <v>27</v>
      </c>
      <c r="I98" s="7" t="s">
        <v>73</v>
      </c>
      <c r="J98" s="4" t="s">
        <v>74</v>
      </c>
      <c r="K98" s="7" t="s">
        <v>75</v>
      </c>
      <c r="L98" s="4" t="s">
        <v>54</v>
      </c>
      <c r="M98" s="4" t="b">
        <v>1</v>
      </c>
      <c r="N98" s="8" t="s">
        <v>76</v>
      </c>
      <c r="O98" s="8" t="s">
        <v>41</v>
      </c>
      <c r="P98" s="4" t="s">
        <v>56</v>
      </c>
      <c r="Q98" s="4" t="s">
        <v>41</v>
      </c>
      <c r="R98" s="8">
        <v>301</v>
      </c>
      <c r="S98" s="8">
        <v>746</v>
      </c>
      <c r="T98" s="8">
        <v>49.9</v>
      </c>
      <c r="U98" s="4" t="s">
        <v>35</v>
      </c>
      <c r="V98" s="4" t="s">
        <v>77</v>
      </c>
    </row>
    <row r="99" spans="1:66" x14ac:dyDescent="0.3">
      <c r="A99" s="11" t="s">
        <v>238</v>
      </c>
      <c r="B99" s="12">
        <v>0.7</v>
      </c>
      <c r="C99" s="3">
        <v>67</v>
      </c>
      <c r="D99" s="3" t="s">
        <v>23</v>
      </c>
      <c r="E99" s="3" t="s">
        <v>38</v>
      </c>
      <c r="F99" s="3" t="s">
        <v>25</v>
      </c>
      <c r="G99" s="3" t="s">
        <v>40</v>
      </c>
      <c r="H99" s="3" t="s">
        <v>41</v>
      </c>
      <c r="I99" s="3" t="s">
        <v>40</v>
      </c>
      <c r="J99" s="3" t="s">
        <v>41</v>
      </c>
      <c r="K99" s="3" t="s">
        <v>41</v>
      </c>
      <c r="L99" s="3" t="s">
        <v>41</v>
      </c>
      <c r="M99" s="3" t="s">
        <v>41</v>
      </c>
      <c r="N99" s="3" t="s">
        <v>41</v>
      </c>
      <c r="O99" s="3" t="s">
        <v>41</v>
      </c>
      <c r="P99" s="3" t="s">
        <v>41</v>
      </c>
      <c r="Q99" s="3" t="s">
        <v>41</v>
      </c>
      <c r="R99" s="3" t="s">
        <v>41</v>
      </c>
      <c r="S99" s="3" t="s">
        <v>41</v>
      </c>
      <c r="T99" s="3" t="s">
        <v>41</v>
      </c>
      <c r="U99" s="3" t="s">
        <v>41</v>
      </c>
      <c r="V99" s="3" t="s">
        <v>41</v>
      </c>
    </row>
    <row r="100" spans="1:66" x14ac:dyDescent="0.3">
      <c r="A100" s="11" t="s">
        <v>239</v>
      </c>
      <c r="B100" s="12">
        <v>0.6</v>
      </c>
      <c r="C100" s="3">
        <v>70</v>
      </c>
      <c r="D100" s="3" t="s">
        <v>43</v>
      </c>
      <c r="E100" s="3" t="s">
        <v>24</v>
      </c>
      <c r="F100" s="3" t="s">
        <v>48</v>
      </c>
      <c r="G100" s="3" t="s">
        <v>26</v>
      </c>
      <c r="H100" s="3" t="s">
        <v>27</v>
      </c>
      <c r="I100" s="7" t="s">
        <v>240</v>
      </c>
      <c r="J100" s="4" t="s">
        <v>241</v>
      </c>
      <c r="K100" s="3" t="s">
        <v>242</v>
      </c>
      <c r="L100" s="4" t="s">
        <v>31</v>
      </c>
      <c r="M100" s="4" t="b">
        <v>1</v>
      </c>
      <c r="N100" s="8" t="s">
        <v>243</v>
      </c>
      <c r="O100" s="8">
        <f>29652838-29546136</f>
        <v>106702</v>
      </c>
      <c r="P100" s="8" t="s">
        <v>172</v>
      </c>
      <c r="Q100" s="8" t="s">
        <v>34</v>
      </c>
      <c r="R100" s="8">
        <v>33</v>
      </c>
      <c r="S100" s="8">
        <v>40</v>
      </c>
      <c r="T100" s="8">
        <v>28.57</v>
      </c>
      <c r="U100" s="4" t="s">
        <v>35</v>
      </c>
      <c r="V100" s="4" t="s">
        <v>36</v>
      </c>
    </row>
    <row r="101" spans="1:66" x14ac:dyDescent="0.3">
      <c r="A101" s="11" t="s">
        <v>244</v>
      </c>
      <c r="B101" s="12">
        <v>0.8</v>
      </c>
      <c r="C101" s="3">
        <v>23</v>
      </c>
      <c r="D101" s="3" t="s">
        <v>23</v>
      </c>
      <c r="E101" s="3" t="s">
        <v>24</v>
      </c>
      <c r="F101" s="3" t="s">
        <v>137</v>
      </c>
      <c r="G101" s="3" t="s">
        <v>40</v>
      </c>
      <c r="H101" s="3" t="s">
        <v>41</v>
      </c>
      <c r="I101" s="3" t="s">
        <v>40</v>
      </c>
      <c r="J101" s="3" t="s">
        <v>41</v>
      </c>
      <c r="K101" s="3" t="s">
        <v>41</v>
      </c>
      <c r="L101" s="3" t="s">
        <v>41</v>
      </c>
      <c r="M101" s="3" t="s">
        <v>41</v>
      </c>
      <c r="N101" s="3" t="s">
        <v>41</v>
      </c>
      <c r="O101" s="3" t="s">
        <v>41</v>
      </c>
      <c r="P101" s="3" t="s">
        <v>41</v>
      </c>
      <c r="Q101" s="3" t="s">
        <v>41</v>
      </c>
      <c r="R101" s="3" t="s">
        <v>41</v>
      </c>
      <c r="S101" s="3" t="s">
        <v>41</v>
      </c>
      <c r="T101" s="3" t="s">
        <v>41</v>
      </c>
      <c r="U101" s="3" t="s">
        <v>41</v>
      </c>
      <c r="V101" s="3" t="s">
        <v>41</v>
      </c>
    </row>
    <row r="102" spans="1:66" x14ac:dyDescent="0.3">
      <c r="A102" s="11" t="s">
        <v>245</v>
      </c>
      <c r="B102" s="12">
        <v>0.7</v>
      </c>
      <c r="C102" s="3">
        <v>20</v>
      </c>
      <c r="D102" s="3" t="s">
        <v>43</v>
      </c>
      <c r="E102" s="3" t="s">
        <v>24</v>
      </c>
      <c r="F102" s="3" t="s">
        <v>48</v>
      </c>
      <c r="G102" s="3" t="s">
        <v>26</v>
      </c>
      <c r="H102" s="3" t="s">
        <v>27</v>
      </c>
      <c r="I102" s="7" t="s">
        <v>246</v>
      </c>
      <c r="J102" s="3" t="s">
        <v>247</v>
      </c>
      <c r="K102" s="3" t="s">
        <v>248</v>
      </c>
      <c r="L102" s="4" t="s">
        <v>249</v>
      </c>
      <c r="M102" s="4" t="b">
        <v>1</v>
      </c>
      <c r="N102" s="8" t="s">
        <v>250</v>
      </c>
      <c r="O102" s="8">
        <v>21</v>
      </c>
      <c r="P102" s="8" t="s">
        <v>172</v>
      </c>
      <c r="Q102" s="8" t="s">
        <v>251</v>
      </c>
      <c r="R102" s="8">
        <v>13</v>
      </c>
      <c r="S102" s="8">
        <v>17</v>
      </c>
      <c r="T102" s="8">
        <v>1.04</v>
      </c>
      <c r="U102" s="4" t="s">
        <v>252</v>
      </c>
      <c r="V102" s="3" t="s">
        <v>36</v>
      </c>
    </row>
    <row r="103" spans="1:66" s="24" customFormat="1" x14ac:dyDescent="0.3">
      <c r="A103" s="11" t="s">
        <v>253</v>
      </c>
      <c r="B103" s="12">
        <v>0.5</v>
      </c>
      <c r="C103" s="3">
        <v>15</v>
      </c>
      <c r="D103" s="3" t="s">
        <v>23</v>
      </c>
      <c r="E103" s="3" t="s">
        <v>24</v>
      </c>
      <c r="F103" s="3" t="s">
        <v>137</v>
      </c>
      <c r="G103" s="3" t="s">
        <v>26</v>
      </c>
      <c r="H103" s="3" t="s">
        <v>27</v>
      </c>
      <c r="I103" s="7" t="s">
        <v>254</v>
      </c>
      <c r="J103" s="7" t="s">
        <v>255</v>
      </c>
      <c r="K103" s="7" t="s">
        <v>256</v>
      </c>
      <c r="L103" s="4" t="s">
        <v>54</v>
      </c>
      <c r="M103" s="4" t="b">
        <v>1</v>
      </c>
      <c r="N103" s="8" t="s">
        <v>257</v>
      </c>
      <c r="O103" s="8" t="s">
        <v>41</v>
      </c>
      <c r="P103" s="4" t="s">
        <v>56</v>
      </c>
      <c r="Q103" s="4" t="s">
        <v>41</v>
      </c>
      <c r="R103" s="8">
        <v>590</v>
      </c>
      <c r="S103" s="8">
        <v>3487</v>
      </c>
      <c r="T103" s="8">
        <v>27.15</v>
      </c>
      <c r="U103" s="4" t="s">
        <v>35</v>
      </c>
      <c r="V103" s="4" t="s">
        <v>77</v>
      </c>
      <c r="W103" s="5"/>
      <c r="X103" s="5"/>
      <c r="Y103" s="5"/>
      <c r="Z103" s="5"/>
      <c r="AA103" s="5"/>
      <c r="AB103" s="5"/>
      <c r="AC103" s="5"/>
      <c r="AD103" s="5"/>
      <c r="AE103" s="5"/>
      <c r="AF103" s="5"/>
      <c r="AG103" s="5"/>
      <c r="AH103" s="5"/>
      <c r="AI103" s="5"/>
      <c r="AJ103" s="5"/>
      <c r="AK103" s="5"/>
      <c r="AL103" s="5"/>
      <c r="AM103" s="5"/>
      <c r="AN103" s="5"/>
      <c r="AO103" s="5"/>
      <c r="AP103" s="5"/>
      <c r="AQ103" s="5"/>
      <c r="AR103" s="5"/>
      <c r="AS103" s="5"/>
      <c r="AT103" s="5"/>
      <c r="AU103" s="5"/>
      <c r="AV103" s="5"/>
      <c r="AW103" s="5"/>
      <c r="AX103" s="5"/>
      <c r="AY103" s="5"/>
      <c r="AZ103" s="5"/>
      <c r="BA103" s="5"/>
      <c r="BB103" s="5"/>
      <c r="BC103" s="5"/>
      <c r="BD103" s="5"/>
      <c r="BE103" s="5"/>
      <c r="BF103" s="5"/>
      <c r="BG103" s="5"/>
      <c r="BH103" s="5"/>
      <c r="BI103" s="5"/>
      <c r="BJ103" s="5"/>
      <c r="BK103" s="5"/>
      <c r="BL103" s="5"/>
      <c r="BM103" s="5"/>
      <c r="BN103" s="5"/>
    </row>
    <row r="104" spans="1:66" s="24" customFormat="1" x14ac:dyDescent="0.3">
      <c r="A104" s="11" t="s">
        <v>258</v>
      </c>
      <c r="B104" s="12">
        <v>0.8</v>
      </c>
      <c r="C104" s="3">
        <v>71</v>
      </c>
      <c r="D104" s="3" t="s">
        <v>23</v>
      </c>
      <c r="E104" s="3" t="s">
        <v>24</v>
      </c>
      <c r="F104" s="3" t="s">
        <v>25</v>
      </c>
      <c r="G104" s="3" t="s">
        <v>26</v>
      </c>
      <c r="H104" s="3" t="s">
        <v>27</v>
      </c>
      <c r="I104" s="7" t="s">
        <v>259</v>
      </c>
      <c r="J104" s="7" t="s">
        <v>260</v>
      </c>
      <c r="K104" s="7" t="s">
        <v>261</v>
      </c>
      <c r="L104" s="4" t="s">
        <v>54</v>
      </c>
      <c r="M104" s="4" t="b">
        <v>1</v>
      </c>
      <c r="N104" s="8" t="s">
        <v>262</v>
      </c>
      <c r="O104" s="8" t="s">
        <v>41</v>
      </c>
      <c r="P104" s="4" t="s">
        <v>56</v>
      </c>
      <c r="Q104" s="4" t="s">
        <v>41</v>
      </c>
      <c r="R104" s="8">
        <v>264</v>
      </c>
      <c r="S104" s="8">
        <v>824</v>
      </c>
      <c r="T104" s="8">
        <v>96.94</v>
      </c>
      <c r="U104" s="4" t="s">
        <v>35</v>
      </c>
      <c r="V104" s="4" t="s">
        <v>77</v>
      </c>
      <c r="W104" s="5"/>
      <c r="X104" s="5"/>
      <c r="Y104" s="5"/>
      <c r="Z104" s="5"/>
      <c r="AA104" s="5"/>
      <c r="AB104" s="5"/>
      <c r="AC104" s="5"/>
      <c r="AD104" s="5"/>
      <c r="AE104" s="5"/>
      <c r="AF104" s="5"/>
      <c r="AG104" s="5"/>
      <c r="AH104" s="5"/>
      <c r="AI104" s="5"/>
      <c r="AJ104" s="5"/>
      <c r="AK104" s="5"/>
      <c r="AL104" s="5"/>
      <c r="AM104" s="5"/>
      <c r="AN104" s="5"/>
      <c r="AO104" s="5"/>
      <c r="AP104" s="5"/>
      <c r="AQ104" s="5"/>
      <c r="AR104" s="5"/>
      <c r="AS104" s="5"/>
      <c r="AT104" s="5"/>
      <c r="AU104" s="5"/>
      <c r="AV104" s="5"/>
      <c r="AW104" s="5"/>
      <c r="AX104" s="5"/>
      <c r="AY104" s="5"/>
      <c r="AZ104" s="5"/>
      <c r="BA104" s="5"/>
      <c r="BB104" s="5"/>
      <c r="BC104" s="5"/>
      <c r="BD104" s="5"/>
      <c r="BE104" s="5"/>
      <c r="BF104" s="5"/>
      <c r="BG104" s="5"/>
      <c r="BH104" s="5"/>
      <c r="BI104" s="5"/>
      <c r="BJ104" s="5"/>
      <c r="BK104" s="5"/>
      <c r="BL104" s="5"/>
      <c r="BM104" s="5"/>
      <c r="BN104" s="5"/>
    </row>
    <row r="105" spans="1:66" s="24" customFormat="1" x14ac:dyDescent="0.3">
      <c r="A105" s="18" t="s">
        <v>263</v>
      </c>
      <c r="B105" s="28">
        <v>0.7</v>
      </c>
      <c r="C105" s="21">
        <v>55</v>
      </c>
      <c r="D105" s="21" t="s">
        <v>43</v>
      </c>
      <c r="E105" s="21" t="s">
        <v>38</v>
      </c>
      <c r="F105" s="21" t="s">
        <v>48</v>
      </c>
      <c r="G105" s="21" t="s">
        <v>26</v>
      </c>
      <c r="H105" s="21" t="s">
        <v>27</v>
      </c>
      <c r="I105" s="25" t="s">
        <v>73</v>
      </c>
      <c r="J105" s="20" t="s">
        <v>74</v>
      </c>
      <c r="K105" s="25" t="s">
        <v>75</v>
      </c>
      <c r="L105" s="20" t="s">
        <v>54</v>
      </c>
      <c r="M105" s="20" t="b">
        <v>1</v>
      </c>
      <c r="N105" s="23" t="s">
        <v>76</v>
      </c>
      <c r="O105" s="23" t="s">
        <v>41</v>
      </c>
      <c r="P105" s="20" t="s">
        <v>56</v>
      </c>
      <c r="Q105" s="20" t="s">
        <v>41</v>
      </c>
      <c r="R105" s="23">
        <v>481</v>
      </c>
      <c r="S105" s="23">
        <v>1857</v>
      </c>
      <c r="T105" s="23">
        <v>51.21</v>
      </c>
      <c r="U105" s="20" t="s">
        <v>35</v>
      </c>
      <c r="V105" s="20" t="s">
        <v>77</v>
      </c>
      <c r="W105" s="5"/>
      <c r="X105" s="5"/>
      <c r="Y105" s="5"/>
      <c r="Z105" s="5"/>
      <c r="AA105" s="5"/>
      <c r="AB105" s="5"/>
      <c r="AC105" s="5"/>
      <c r="AD105" s="5"/>
      <c r="AE105" s="5"/>
      <c r="AF105" s="5"/>
      <c r="AG105" s="5"/>
      <c r="AH105" s="5"/>
      <c r="AI105" s="5"/>
      <c r="AJ105" s="5"/>
      <c r="AK105" s="5"/>
      <c r="AL105" s="5"/>
      <c r="AM105" s="5"/>
      <c r="AN105" s="5"/>
      <c r="AO105" s="5"/>
      <c r="AP105" s="5"/>
      <c r="AQ105" s="5"/>
      <c r="AR105" s="5"/>
      <c r="AS105" s="5"/>
      <c r="AT105" s="5"/>
      <c r="AU105" s="5"/>
      <c r="AV105" s="5"/>
      <c r="AW105" s="5"/>
      <c r="AX105" s="5"/>
      <c r="AY105" s="5"/>
      <c r="AZ105" s="5"/>
      <c r="BA105" s="5"/>
      <c r="BB105" s="5"/>
      <c r="BC105" s="5"/>
      <c r="BD105" s="5"/>
      <c r="BE105" s="5"/>
      <c r="BF105" s="5"/>
      <c r="BG105" s="5"/>
      <c r="BH105" s="5"/>
      <c r="BI105" s="5"/>
      <c r="BJ105" s="5"/>
      <c r="BK105" s="5"/>
      <c r="BL105" s="5"/>
      <c r="BM105" s="5"/>
      <c r="BN105" s="5"/>
    </row>
    <row r="106" spans="1:66" x14ac:dyDescent="0.3">
      <c r="A106" s="18" t="s">
        <v>263</v>
      </c>
      <c r="B106" s="28">
        <v>0.7</v>
      </c>
      <c r="C106" s="21">
        <v>55</v>
      </c>
      <c r="D106" s="21" t="s">
        <v>43</v>
      </c>
      <c r="E106" s="21" t="s">
        <v>38</v>
      </c>
      <c r="F106" s="21" t="s">
        <v>48</v>
      </c>
      <c r="G106" s="21" t="s">
        <v>26</v>
      </c>
      <c r="H106" s="21" t="s">
        <v>27</v>
      </c>
      <c r="I106" s="21" t="s">
        <v>28</v>
      </c>
      <c r="J106" s="20" t="s">
        <v>29</v>
      </c>
      <c r="K106" s="20" t="s">
        <v>30</v>
      </c>
      <c r="L106" s="20" t="s">
        <v>31</v>
      </c>
      <c r="M106" s="20" t="b">
        <v>1</v>
      </c>
      <c r="N106" s="23" t="s">
        <v>32</v>
      </c>
      <c r="O106" s="23">
        <v>123098</v>
      </c>
      <c r="P106" s="20" t="s">
        <v>33</v>
      </c>
      <c r="Q106" s="20" t="s">
        <v>34</v>
      </c>
      <c r="R106" s="23">
        <v>397</v>
      </c>
      <c r="S106" s="23">
        <v>1699</v>
      </c>
      <c r="T106" s="23">
        <v>33.33</v>
      </c>
      <c r="U106" s="20" t="s">
        <v>35</v>
      </c>
      <c r="V106" s="20" t="s">
        <v>36</v>
      </c>
    </row>
    <row r="107" spans="1:66" s="24" customFormat="1" x14ac:dyDescent="0.3">
      <c r="A107" s="11" t="s">
        <v>264</v>
      </c>
      <c r="B107" s="12">
        <v>0.95</v>
      </c>
      <c r="C107" s="3">
        <v>2</v>
      </c>
      <c r="D107" s="3" t="s">
        <v>23</v>
      </c>
      <c r="E107" s="3" t="s">
        <v>24</v>
      </c>
      <c r="F107" s="3" t="s">
        <v>25</v>
      </c>
      <c r="G107" s="3" t="s">
        <v>26</v>
      </c>
      <c r="H107" s="3" t="s">
        <v>27</v>
      </c>
      <c r="I107" s="13" t="s">
        <v>179</v>
      </c>
      <c r="J107" s="3" t="s">
        <v>180</v>
      </c>
      <c r="K107" s="10" t="s">
        <v>181</v>
      </c>
      <c r="L107" s="4" t="s">
        <v>31</v>
      </c>
      <c r="M107" s="4" t="b">
        <v>0</v>
      </c>
      <c r="N107" s="8" t="s">
        <v>182</v>
      </c>
      <c r="O107" s="8">
        <v>110502</v>
      </c>
      <c r="P107" s="8" t="s">
        <v>172</v>
      </c>
      <c r="Q107" s="8" t="s">
        <v>34</v>
      </c>
      <c r="R107" s="8">
        <v>26</v>
      </c>
      <c r="S107" s="8">
        <v>51</v>
      </c>
      <c r="T107" s="8">
        <v>0.5</v>
      </c>
      <c r="U107" s="4" t="s">
        <v>35</v>
      </c>
      <c r="V107" s="4" t="s">
        <v>36</v>
      </c>
      <c r="W107" s="5"/>
      <c r="X107" s="5"/>
      <c r="Y107" s="5"/>
      <c r="Z107" s="5"/>
      <c r="AA107" s="5"/>
      <c r="AB107" s="5"/>
      <c r="AC107" s="5"/>
      <c r="AD107" s="5"/>
      <c r="AE107" s="5"/>
      <c r="AF107" s="5"/>
      <c r="AG107" s="5"/>
      <c r="AH107" s="5"/>
      <c r="AI107" s="5"/>
      <c r="AJ107" s="5"/>
      <c r="AK107" s="5"/>
      <c r="AL107" s="5"/>
      <c r="AM107" s="5"/>
      <c r="AN107" s="5"/>
      <c r="AO107" s="5"/>
      <c r="AP107" s="5"/>
      <c r="AQ107" s="5"/>
      <c r="AR107" s="5"/>
      <c r="AS107" s="5"/>
      <c r="AT107" s="5"/>
      <c r="AU107" s="5"/>
      <c r="AV107" s="5"/>
      <c r="AW107" s="5"/>
      <c r="AX107" s="5"/>
      <c r="AY107" s="5"/>
      <c r="AZ107" s="5"/>
      <c r="BA107" s="5"/>
      <c r="BB107" s="5"/>
      <c r="BC107" s="5"/>
      <c r="BD107" s="5"/>
      <c r="BE107" s="5"/>
      <c r="BF107" s="5"/>
      <c r="BG107" s="5"/>
      <c r="BH107" s="5"/>
      <c r="BI107" s="5"/>
      <c r="BJ107" s="5"/>
      <c r="BK107" s="5"/>
      <c r="BL107" s="5"/>
      <c r="BM107" s="5"/>
      <c r="BN107" s="5"/>
    </row>
    <row r="108" spans="1:66" s="24" customFormat="1" x14ac:dyDescent="0.3">
      <c r="A108" s="11" t="s">
        <v>265</v>
      </c>
      <c r="B108" s="12">
        <v>0.1</v>
      </c>
      <c r="C108" s="3">
        <v>41</v>
      </c>
      <c r="D108" s="3" t="s">
        <v>23</v>
      </c>
      <c r="E108" s="3" t="s">
        <v>38</v>
      </c>
      <c r="F108" s="3" t="s">
        <v>266</v>
      </c>
      <c r="G108" s="3" t="s">
        <v>40</v>
      </c>
      <c r="H108" s="3" t="s">
        <v>41</v>
      </c>
      <c r="I108" s="3" t="s">
        <v>40</v>
      </c>
      <c r="J108" s="3" t="s">
        <v>41</v>
      </c>
      <c r="K108" s="3" t="s">
        <v>41</v>
      </c>
      <c r="L108" s="3" t="s">
        <v>41</v>
      </c>
      <c r="M108" s="3" t="s">
        <v>41</v>
      </c>
      <c r="N108" s="3" t="s">
        <v>41</v>
      </c>
      <c r="O108" s="3" t="s">
        <v>41</v>
      </c>
      <c r="P108" s="3" t="s">
        <v>41</v>
      </c>
      <c r="Q108" s="3" t="s">
        <v>41</v>
      </c>
      <c r="R108" s="3" t="s">
        <v>41</v>
      </c>
      <c r="S108" s="3" t="s">
        <v>41</v>
      </c>
      <c r="T108" s="3" t="s">
        <v>41</v>
      </c>
      <c r="U108" s="3" t="s">
        <v>41</v>
      </c>
      <c r="V108" s="3" t="s">
        <v>41</v>
      </c>
      <c r="W108" s="5"/>
      <c r="X108" s="5"/>
      <c r="Y108" s="5"/>
      <c r="Z108" s="5"/>
      <c r="AA108" s="5"/>
      <c r="AB108" s="5"/>
      <c r="AC108" s="5"/>
      <c r="AD108" s="5"/>
      <c r="AE108" s="5"/>
      <c r="AF108" s="5"/>
      <c r="AG108" s="5"/>
      <c r="AH108" s="5"/>
      <c r="AI108" s="5"/>
      <c r="AJ108" s="5"/>
      <c r="AK108" s="5"/>
      <c r="AL108" s="5"/>
      <c r="AM108" s="5"/>
      <c r="AN108" s="5"/>
      <c r="AO108" s="5"/>
      <c r="AP108" s="5"/>
      <c r="AQ108" s="5"/>
      <c r="AR108" s="5"/>
      <c r="AS108" s="5"/>
      <c r="AT108" s="5"/>
      <c r="AU108" s="5"/>
      <c r="AV108" s="5"/>
      <c r="AW108" s="5"/>
      <c r="AX108" s="5"/>
      <c r="AY108" s="5"/>
      <c r="AZ108" s="5"/>
      <c r="BA108" s="5"/>
      <c r="BB108" s="5"/>
      <c r="BC108" s="5"/>
      <c r="BD108" s="5"/>
      <c r="BE108" s="5"/>
      <c r="BF108" s="5"/>
      <c r="BG108" s="5"/>
      <c r="BH108" s="5"/>
      <c r="BI108" s="5"/>
      <c r="BJ108" s="5"/>
      <c r="BK108" s="5"/>
      <c r="BL108" s="5"/>
      <c r="BM108" s="5"/>
      <c r="BN108" s="5"/>
    </row>
    <row r="109" spans="1:66" x14ac:dyDescent="0.3">
      <c r="A109" s="11" t="s">
        <v>267</v>
      </c>
      <c r="B109" s="12">
        <v>0.6</v>
      </c>
      <c r="C109" s="3">
        <v>11</v>
      </c>
      <c r="D109" s="3" t="s">
        <v>23</v>
      </c>
      <c r="E109" s="3" t="s">
        <v>24</v>
      </c>
      <c r="F109" s="3" t="s">
        <v>48</v>
      </c>
      <c r="G109" s="3" t="s">
        <v>40</v>
      </c>
      <c r="H109" s="3" t="s">
        <v>41</v>
      </c>
      <c r="I109" s="3" t="s">
        <v>40</v>
      </c>
      <c r="J109" s="3" t="s">
        <v>41</v>
      </c>
      <c r="K109" s="3" t="s">
        <v>41</v>
      </c>
      <c r="L109" s="3" t="s">
        <v>41</v>
      </c>
      <c r="M109" s="3" t="s">
        <v>41</v>
      </c>
      <c r="N109" s="3" t="s">
        <v>41</v>
      </c>
      <c r="O109" s="3" t="s">
        <v>41</v>
      </c>
      <c r="P109" s="3" t="s">
        <v>41</v>
      </c>
      <c r="Q109" s="3" t="s">
        <v>41</v>
      </c>
      <c r="R109" s="3" t="s">
        <v>41</v>
      </c>
      <c r="S109" s="3" t="s">
        <v>41</v>
      </c>
      <c r="T109" s="3" t="s">
        <v>41</v>
      </c>
      <c r="U109" s="3" t="s">
        <v>41</v>
      </c>
      <c r="V109" s="3" t="s">
        <v>41</v>
      </c>
    </row>
    <row r="110" spans="1:66" x14ac:dyDescent="0.3">
      <c r="A110" s="11" t="s">
        <v>268</v>
      </c>
      <c r="B110" s="12">
        <v>0.8</v>
      </c>
      <c r="C110" s="3">
        <v>20</v>
      </c>
      <c r="D110" s="3" t="s">
        <v>23</v>
      </c>
      <c r="E110" s="3" t="s">
        <v>24</v>
      </c>
      <c r="F110" s="3" t="s">
        <v>25</v>
      </c>
      <c r="G110" s="3" t="s">
        <v>40</v>
      </c>
      <c r="H110" s="3" t="s">
        <v>41</v>
      </c>
      <c r="I110" s="3" t="s">
        <v>40</v>
      </c>
      <c r="J110" s="3" t="s">
        <v>41</v>
      </c>
      <c r="K110" s="3" t="s">
        <v>41</v>
      </c>
      <c r="L110" s="3" t="s">
        <v>41</v>
      </c>
      <c r="M110" s="3" t="s">
        <v>41</v>
      </c>
      <c r="N110" s="3" t="s">
        <v>41</v>
      </c>
      <c r="O110" s="3" t="s">
        <v>41</v>
      </c>
      <c r="P110" s="3" t="s">
        <v>41</v>
      </c>
      <c r="Q110" s="3" t="s">
        <v>41</v>
      </c>
      <c r="R110" s="3" t="s">
        <v>41</v>
      </c>
      <c r="S110" s="3" t="s">
        <v>41</v>
      </c>
      <c r="T110" s="3" t="s">
        <v>41</v>
      </c>
      <c r="U110" s="3" t="s">
        <v>41</v>
      </c>
      <c r="V110" s="3" t="s">
        <v>41</v>
      </c>
    </row>
    <row r="111" spans="1:66" x14ac:dyDescent="0.3">
      <c r="A111" s="11" t="s">
        <v>269</v>
      </c>
      <c r="B111" s="12">
        <v>0.8</v>
      </c>
      <c r="C111" s="3">
        <v>8</v>
      </c>
      <c r="D111" s="3" t="s">
        <v>23</v>
      </c>
      <c r="E111" s="3" t="s">
        <v>24</v>
      </c>
      <c r="F111" s="3" t="s">
        <v>25</v>
      </c>
      <c r="G111" s="3" t="s">
        <v>26</v>
      </c>
      <c r="H111" s="3" t="s">
        <v>27</v>
      </c>
      <c r="I111" s="3" t="s">
        <v>28</v>
      </c>
      <c r="J111" s="4" t="s">
        <v>29</v>
      </c>
      <c r="K111" s="3" t="s">
        <v>79</v>
      </c>
      <c r="L111" s="4" t="s">
        <v>31</v>
      </c>
      <c r="M111" s="4" t="b">
        <v>1</v>
      </c>
      <c r="N111" s="8" t="s">
        <v>80</v>
      </c>
      <c r="O111" s="8">
        <v>100263</v>
      </c>
      <c r="P111" s="4" t="s">
        <v>33</v>
      </c>
      <c r="Q111" s="4" t="s">
        <v>34</v>
      </c>
      <c r="R111" s="8">
        <v>515</v>
      </c>
      <c r="S111" s="8">
        <v>2774</v>
      </c>
      <c r="T111" s="8">
        <v>57.62</v>
      </c>
      <c r="U111" s="4" t="s">
        <v>35</v>
      </c>
      <c r="V111" s="4" t="s">
        <v>36</v>
      </c>
    </row>
    <row r="112" spans="1:66" x14ac:dyDescent="0.3">
      <c r="A112" s="11" t="s">
        <v>270</v>
      </c>
      <c r="B112" s="12">
        <v>0.3</v>
      </c>
      <c r="C112" s="3">
        <v>68</v>
      </c>
      <c r="D112" s="3" t="s">
        <v>43</v>
      </c>
      <c r="E112" s="3" t="s">
        <v>24</v>
      </c>
      <c r="F112" s="3" t="s">
        <v>25</v>
      </c>
      <c r="G112" s="3" t="s">
        <v>40</v>
      </c>
      <c r="H112" s="3" t="s">
        <v>41</v>
      </c>
      <c r="I112" s="3" t="s">
        <v>40</v>
      </c>
      <c r="J112" s="3" t="s">
        <v>41</v>
      </c>
      <c r="K112" s="3" t="s">
        <v>41</v>
      </c>
      <c r="L112" s="3" t="s">
        <v>41</v>
      </c>
      <c r="M112" s="3" t="s">
        <v>41</v>
      </c>
      <c r="N112" s="3" t="s">
        <v>41</v>
      </c>
      <c r="O112" s="3" t="s">
        <v>41</v>
      </c>
      <c r="P112" s="3" t="s">
        <v>41</v>
      </c>
      <c r="Q112" s="3" t="s">
        <v>41</v>
      </c>
      <c r="R112" s="3" t="s">
        <v>41</v>
      </c>
      <c r="S112" s="3" t="s">
        <v>41</v>
      </c>
      <c r="T112" s="3" t="s">
        <v>41</v>
      </c>
      <c r="U112" s="3" t="s">
        <v>41</v>
      </c>
      <c r="V112" s="3" t="s">
        <v>41</v>
      </c>
    </row>
    <row r="113" spans="1:66" x14ac:dyDescent="0.3">
      <c r="A113" s="11" t="s">
        <v>271</v>
      </c>
      <c r="B113" s="12">
        <v>0.8</v>
      </c>
      <c r="C113" s="3">
        <v>18</v>
      </c>
      <c r="D113" s="3" t="s">
        <v>43</v>
      </c>
      <c r="E113" s="3" t="s">
        <v>24</v>
      </c>
      <c r="F113" s="3" t="s">
        <v>48</v>
      </c>
      <c r="G113" s="3" t="s">
        <v>26</v>
      </c>
      <c r="H113" s="3" t="s">
        <v>27</v>
      </c>
      <c r="I113" s="3" t="s">
        <v>28</v>
      </c>
      <c r="J113" s="4" t="s">
        <v>29</v>
      </c>
      <c r="K113" s="3" t="s">
        <v>79</v>
      </c>
      <c r="L113" s="4" t="s">
        <v>31</v>
      </c>
      <c r="M113" s="4" t="b">
        <v>1</v>
      </c>
      <c r="N113" s="8" t="s">
        <v>80</v>
      </c>
      <c r="O113" s="8">
        <v>100263</v>
      </c>
      <c r="P113" s="4" t="s">
        <v>33</v>
      </c>
      <c r="Q113" s="4" t="s">
        <v>34</v>
      </c>
      <c r="R113" s="8">
        <v>580</v>
      </c>
      <c r="S113" s="8">
        <v>5894</v>
      </c>
      <c r="T113" s="8">
        <v>65.72</v>
      </c>
      <c r="U113" s="4" t="s">
        <v>35</v>
      </c>
      <c r="V113" s="4" t="s">
        <v>36</v>
      </c>
    </row>
    <row r="114" spans="1:66" s="24" customFormat="1" x14ac:dyDescent="0.3">
      <c r="A114" s="11" t="s">
        <v>272</v>
      </c>
      <c r="B114" s="12">
        <v>0.93</v>
      </c>
      <c r="C114" s="3">
        <v>12</v>
      </c>
      <c r="D114" s="3" t="s">
        <v>23</v>
      </c>
      <c r="E114" s="3" t="s">
        <v>24</v>
      </c>
      <c r="F114" s="3" t="s">
        <v>25</v>
      </c>
      <c r="G114" s="3" t="s">
        <v>26</v>
      </c>
      <c r="H114" s="3" t="s">
        <v>27</v>
      </c>
      <c r="I114" s="7" t="s">
        <v>273</v>
      </c>
      <c r="J114" s="4" t="s">
        <v>274</v>
      </c>
      <c r="K114" s="7" t="s">
        <v>275</v>
      </c>
      <c r="L114" s="4" t="s">
        <v>54</v>
      </c>
      <c r="M114" s="4" t="b">
        <v>1</v>
      </c>
      <c r="N114" s="8" t="s">
        <v>276</v>
      </c>
      <c r="O114" s="8" t="s">
        <v>41</v>
      </c>
      <c r="P114" s="4" t="s">
        <v>56</v>
      </c>
      <c r="Q114" s="4" t="s">
        <v>41</v>
      </c>
      <c r="R114" s="8">
        <v>303</v>
      </c>
      <c r="S114" s="8">
        <v>1432</v>
      </c>
      <c r="T114" s="8">
        <v>48.17</v>
      </c>
      <c r="U114" s="4" t="s">
        <v>35</v>
      </c>
      <c r="V114" s="4" t="s">
        <v>77</v>
      </c>
      <c r="W114" s="5"/>
      <c r="X114" s="5"/>
      <c r="Y114" s="5"/>
      <c r="Z114" s="5"/>
      <c r="AA114" s="5"/>
      <c r="AB114" s="5"/>
      <c r="AC114" s="5"/>
      <c r="AD114" s="5"/>
      <c r="AE114" s="5"/>
      <c r="AF114" s="5"/>
      <c r="AG114" s="5"/>
      <c r="AH114" s="5"/>
      <c r="AI114" s="5"/>
      <c r="AJ114" s="5"/>
      <c r="AK114" s="5"/>
      <c r="AL114" s="5"/>
      <c r="AM114" s="5"/>
      <c r="AN114" s="5"/>
      <c r="AO114" s="5"/>
      <c r="AP114" s="5"/>
      <c r="AQ114" s="5"/>
      <c r="AR114" s="5"/>
      <c r="AS114" s="5"/>
      <c r="AT114" s="5"/>
      <c r="AU114" s="5"/>
      <c r="AV114" s="5"/>
      <c r="AW114" s="5"/>
      <c r="AX114" s="5"/>
      <c r="AY114" s="5"/>
      <c r="AZ114" s="5"/>
      <c r="BA114" s="5"/>
      <c r="BB114" s="5"/>
      <c r="BC114" s="5"/>
      <c r="BD114" s="5"/>
      <c r="BE114" s="5"/>
      <c r="BF114" s="5"/>
      <c r="BG114" s="5"/>
      <c r="BH114" s="5"/>
      <c r="BI114" s="5"/>
      <c r="BJ114" s="5"/>
      <c r="BK114" s="5"/>
      <c r="BL114" s="5"/>
      <c r="BM114" s="5"/>
      <c r="BN114" s="5"/>
    </row>
    <row r="115" spans="1:66" x14ac:dyDescent="0.3">
      <c r="A115" s="11" t="s">
        <v>277</v>
      </c>
      <c r="B115" s="12">
        <v>0.1</v>
      </c>
      <c r="C115" s="3">
        <v>1</v>
      </c>
      <c r="D115" s="3" t="s">
        <v>23</v>
      </c>
      <c r="E115" s="3" t="s">
        <v>38</v>
      </c>
      <c r="F115" s="3" t="s">
        <v>25</v>
      </c>
      <c r="G115" s="3" t="s">
        <v>26</v>
      </c>
      <c r="H115" s="3" t="s">
        <v>27</v>
      </c>
      <c r="I115" s="13" t="s">
        <v>162</v>
      </c>
      <c r="J115" s="4" t="s">
        <v>163</v>
      </c>
      <c r="K115" s="9" t="s">
        <v>278</v>
      </c>
      <c r="L115" s="4" t="s">
        <v>54</v>
      </c>
      <c r="M115" s="4" t="b">
        <v>1</v>
      </c>
      <c r="N115" s="8" t="s">
        <v>279</v>
      </c>
      <c r="O115" s="8" t="s">
        <v>41</v>
      </c>
      <c r="P115" s="4" t="s">
        <v>56</v>
      </c>
      <c r="Q115" s="4" t="s">
        <v>41</v>
      </c>
      <c r="R115" s="8">
        <v>19</v>
      </c>
      <c r="S115" s="8">
        <v>44</v>
      </c>
      <c r="T115" s="8">
        <v>17.12</v>
      </c>
      <c r="U115" s="4" t="s">
        <v>280</v>
      </c>
      <c r="V115" s="4" t="s">
        <v>77</v>
      </c>
    </row>
    <row r="116" spans="1:66" x14ac:dyDescent="0.3">
      <c r="A116" s="11" t="s">
        <v>281</v>
      </c>
      <c r="B116" s="12">
        <v>0.2</v>
      </c>
      <c r="C116" s="3">
        <v>29</v>
      </c>
      <c r="D116" s="3" t="s">
        <v>23</v>
      </c>
      <c r="E116" s="3" t="s">
        <v>38</v>
      </c>
      <c r="F116" s="3" t="s">
        <v>48</v>
      </c>
      <c r="G116" s="3" t="s">
        <v>40</v>
      </c>
      <c r="H116" s="3" t="s">
        <v>41</v>
      </c>
      <c r="I116" s="3" t="s">
        <v>40</v>
      </c>
      <c r="J116" s="3" t="s">
        <v>41</v>
      </c>
      <c r="K116" s="3" t="s">
        <v>41</v>
      </c>
      <c r="L116" s="3" t="s">
        <v>41</v>
      </c>
      <c r="M116" s="3" t="s">
        <v>41</v>
      </c>
      <c r="N116" s="3" t="s">
        <v>41</v>
      </c>
      <c r="O116" s="3" t="s">
        <v>41</v>
      </c>
      <c r="P116" s="3" t="s">
        <v>41</v>
      </c>
      <c r="Q116" s="3" t="s">
        <v>41</v>
      </c>
      <c r="R116" s="3" t="s">
        <v>41</v>
      </c>
      <c r="S116" s="3" t="s">
        <v>41</v>
      </c>
      <c r="T116" s="3" t="s">
        <v>41</v>
      </c>
      <c r="U116" s="3" t="s">
        <v>41</v>
      </c>
      <c r="V116" s="3" t="s">
        <v>41</v>
      </c>
    </row>
    <row r="117" spans="1:66" x14ac:dyDescent="0.3">
      <c r="A117" s="11" t="s">
        <v>282</v>
      </c>
      <c r="B117" s="12">
        <v>0.9</v>
      </c>
      <c r="C117" s="3">
        <v>20</v>
      </c>
      <c r="D117" s="3" t="s">
        <v>23</v>
      </c>
      <c r="E117" s="3" t="s">
        <v>24</v>
      </c>
      <c r="F117" s="3" t="s">
        <v>25</v>
      </c>
      <c r="G117" s="3" t="s">
        <v>26</v>
      </c>
      <c r="H117" s="3" t="s">
        <v>27</v>
      </c>
      <c r="I117" s="3" t="s">
        <v>28</v>
      </c>
      <c r="J117" s="4" t="s">
        <v>29</v>
      </c>
      <c r="K117" s="3" t="s">
        <v>79</v>
      </c>
      <c r="L117" s="4" t="s">
        <v>31</v>
      </c>
      <c r="M117" s="4" t="b">
        <v>1</v>
      </c>
      <c r="N117" s="8" t="s">
        <v>80</v>
      </c>
      <c r="O117" s="8">
        <v>100263</v>
      </c>
      <c r="P117" s="4" t="s">
        <v>33</v>
      </c>
      <c r="Q117" s="4" t="s">
        <v>34</v>
      </c>
      <c r="R117" s="8">
        <v>394</v>
      </c>
      <c r="S117" s="8">
        <v>2125</v>
      </c>
      <c r="T117" s="8">
        <v>42.49</v>
      </c>
      <c r="U117" s="4" t="s">
        <v>35</v>
      </c>
      <c r="V117" s="4" t="s">
        <v>36</v>
      </c>
    </row>
    <row r="118" spans="1:66" x14ac:dyDescent="0.3">
      <c r="A118" s="11" t="s">
        <v>283</v>
      </c>
      <c r="B118" s="12">
        <v>0.7</v>
      </c>
      <c r="C118" s="3">
        <v>15</v>
      </c>
      <c r="D118" s="3" t="s">
        <v>23</v>
      </c>
      <c r="E118" s="3" t="s">
        <v>38</v>
      </c>
      <c r="F118" s="3" t="s">
        <v>137</v>
      </c>
      <c r="G118" s="3" t="s">
        <v>26</v>
      </c>
      <c r="H118" s="3" t="s">
        <v>27</v>
      </c>
      <c r="I118" s="7" t="s">
        <v>254</v>
      </c>
      <c r="J118" s="7" t="s">
        <v>255</v>
      </c>
      <c r="K118" s="7" t="s">
        <v>256</v>
      </c>
      <c r="L118" s="4" t="s">
        <v>54</v>
      </c>
      <c r="M118" s="4" t="b">
        <v>1</v>
      </c>
      <c r="N118" s="8" t="s">
        <v>257</v>
      </c>
      <c r="O118" s="8" t="s">
        <v>41</v>
      </c>
      <c r="P118" s="4" t="s">
        <v>56</v>
      </c>
      <c r="Q118" s="4" t="s">
        <v>41</v>
      </c>
      <c r="R118" s="8">
        <v>655</v>
      </c>
      <c r="S118" s="8">
        <v>6141</v>
      </c>
      <c r="T118" s="8">
        <v>27.05</v>
      </c>
      <c r="U118" s="4" t="s">
        <v>35</v>
      </c>
      <c r="V118" s="4" t="s">
        <v>77</v>
      </c>
    </row>
    <row r="119" spans="1:66" s="24" customFormat="1" x14ac:dyDescent="0.3">
      <c r="A119" s="11" t="s">
        <v>284</v>
      </c>
      <c r="B119" s="12">
        <v>0.13</v>
      </c>
      <c r="C119" s="3">
        <v>59</v>
      </c>
      <c r="D119" s="3" t="s">
        <v>43</v>
      </c>
      <c r="E119" s="3" t="s">
        <v>38</v>
      </c>
      <c r="F119" s="3" t="s">
        <v>25</v>
      </c>
      <c r="G119" s="3" t="s">
        <v>40</v>
      </c>
      <c r="H119" s="3" t="s">
        <v>41</v>
      </c>
      <c r="I119" s="3" t="s">
        <v>40</v>
      </c>
      <c r="J119" s="3" t="s">
        <v>41</v>
      </c>
      <c r="K119" s="3" t="s">
        <v>41</v>
      </c>
      <c r="L119" s="3" t="s">
        <v>41</v>
      </c>
      <c r="M119" s="3" t="s">
        <v>41</v>
      </c>
      <c r="N119" s="3" t="s">
        <v>41</v>
      </c>
      <c r="O119" s="3" t="s">
        <v>41</v>
      </c>
      <c r="P119" s="3" t="s">
        <v>41</v>
      </c>
      <c r="Q119" s="3" t="s">
        <v>41</v>
      </c>
      <c r="R119" s="3" t="s">
        <v>41</v>
      </c>
      <c r="S119" s="3" t="s">
        <v>41</v>
      </c>
      <c r="T119" s="3" t="s">
        <v>41</v>
      </c>
      <c r="U119" s="3" t="s">
        <v>41</v>
      </c>
      <c r="V119" s="3" t="s">
        <v>41</v>
      </c>
      <c r="W119" s="5"/>
      <c r="X119" s="5"/>
      <c r="Y119" s="5"/>
      <c r="Z119" s="5"/>
      <c r="AA119" s="5"/>
      <c r="AB119" s="5"/>
      <c r="AC119" s="5"/>
      <c r="AD119" s="5"/>
      <c r="AE119" s="5"/>
      <c r="AF119" s="5"/>
      <c r="AG119" s="5"/>
      <c r="AH119" s="5"/>
      <c r="AI119" s="5"/>
      <c r="AJ119" s="5"/>
      <c r="AK119" s="5"/>
      <c r="AL119" s="5"/>
      <c r="AM119" s="5"/>
      <c r="AN119" s="5"/>
      <c r="AO119" s="5"/>
      <c r="AP119" s="5"/>
      <c r="AQ119" s="5"/>
      <c r="AR119" s="5"/>
      <c r="AS119" s="5"/>
      <c r="AT119" s="5"/>
      <c r="AU119" s="5"/>
      <c r="AV119" s="5"/>
      <c r="AW119" s="5"/>
      <c r="AX119" s="5"/>
      <c r="AY119" s="5"/>
      <c r="AZ119" s="5"/>
      <c r="BA119" s="5"/>
      <c r="BB119" s="5"/>
      <c r="BC119" s="5"/>
      <c r="BD119" s="5"/>
      <c r="BE119" s="5"/>
      <c r="BF119" s="5"/>
      <c r="BG119" s="5"/>
      <c r="BH119" s="5"/>
      <c r="BI119" s="5"/>
      <c r="BJ119" s="5"/>
      <c r="BK119" s="5"/>
      <c r="BL119" s="5"/>
      <c r="BM119" s="5"/>
      <c r="BN119" s="5"/>
    </row>
    <row r="120" spans="1:66" s="24" customFormat="1" x14ac:dyDescent="0.3">
      <c r="A120" s="11" t="s">
        <v>285</v>
      </c>
      <c r="B120" s="12">
        <v>0.5</v>
      </c>
      <c r="C120" s="3">
        <v>67</v>
      </c>
      <c r="D120" s="3" t="s">
        <v>43</v>
      </c>
      <c r="E120" s="3" t="s">
        <v>38</v>
      </c>
      <c r="F120" s="3" t="s">
        <v>137</v>
      </c>
      <c r="G120" s="3" t="s">
        <v>40</v>
      </c>
      <c r="H120" s="3" t="s">
        <v>41</v>
      </c>
      <c r="I120" s="3" t="s">
        <v>40</v>
      </c>
      <c r="J120" s="3" t="s">
        <v>41</v>
      </c>
      <c r="K120" s="3" t="s">
        <v>41</v>
      </c>
      <c r="L120" s="3" t="s">
        <v>41</v>
      </c>
      <c r="M120" s="3" t="s">
        <v>41</v>
      </c>
      <c r="N120" s="3" t="s">
        <v>41</v>
      </c>
      <c r="O120" s="3" t="s">
        <v>41</v>
      </c>
      <c r="P120" s="3" t="s">
        <v>41</v>
      </c>
      <c r="Q120" s="3" t="s">
        <v>41</v>
      </c>
      <c r="R120" s="3" t="s">
        <v>41</v>
      </c>
      <c r="S120" s="3" t="s">
        <v>41</v>
      </c>
      <c r="T120" s="3" t="s">
        <v>41</v>
      </c>
      <c r="U120" s="3" t="s">
        <v>41</v>
      </c>
      <c r="V120" s="3" t="s">
        <v>41</v>
      </c>
      <c r="W120" s="5"/>
      <c r="X120" s="5"/>
      <c r="Y120" s="5"/>
      <c r="Z120" s="5"/>
      <c r="AA120" s="5"/>
      <c r="AB120" s="5"/>
      <c r="AC120" s="5"/>
      <c r="AD120" s="5"/>
      <c r="AE120" s="5"/>
      <c r="AF120" s="5"/>
      <c r="AG120" s="5"/>
      <c r="AH120" s="5"/>
      <c r="AI120" s="5"/>
      <c r="AJ120" s="5"/>
      <c r="AK120" s="5"/>
      <c r="AL120" s="5"/>
      <c r="AM120" s="5"/>
      <c r="AN120" s="5"/>
      <c r="AO120" s="5"/>
      <c r="AP120" s="5"/>
      <c r="AQ120" s="5"/>
      <c r="AR120" s="5"/>
      <c r="AS120" s="5"/>
      <c r="AT120" s="5"/>
      <c r="AU120" s="5"/>
      <c r="AV120" s="5"/>
      <c r="AW120" s="5"/>
      <c r="AX120" s="5"/>
      <c r="AY120" s="5"/>
      <c r="AZ120" s="5"/>
      <c r="BA120" s="5"/>
      <c r="BB120" s="5"/>
      <c r="BC120" s="5"/>
      <c r="BD120" s="5"/>
      <c r="BE120" s="5"/>
      <c r="BF120" s="5"/>
      <c r="BG120" s="5"/>
      <c r="BH120" s="5"/>
      <c r="BI120" s="5"/>
      <c r="BJ120" s="5"/>
      <c r="BK120" s="5"/>
      <c r="BL120" s="5"/>
      <c r="BM120" s="5"/>
      <c r="BN120" s="5"/>
    </row>
    <row r="121" spans="1:66" x14ac:dyDescent="0.3">
      <c r="A121" s="18" t="s">
        <v>286</v>
      </c>
      <c r="B121" s="28">
        <v>0.85</v>
      </c>
      <c r="C121" s="21">
        <v>59</v>
      </c>
      <c r="D121" s="21" t="s">
        <v>23</v>
      </c>
      <c r="E121" s="21" t="s">
        <v>24</v>
      </c>
      <c r="F121" s="21" t="s">
        <v>48</v>
      </c>
      <c r="G121" s="21" t="s">
        <v>26</v>
      </c>
      <c r="H121" s="21" t="s">
        <v>27</v>
      </c>
      <c r="I121" s="25" t="s">
        <v>73</v>
      </c>
      <c r="J121" s="20" t="s">
        <v>74</v>
      </c>
      <c r="K121" s="25" t="s">
        <v>75</v>
      </c>
      <c r="L121" s="20" t="s">
        <v>54</v>
      </c>
      <c r="M121" s="20" t="b">
        <v>1</v>
      </c>
      <c r="N121" s="23" t="s">
        <v>76</v>
      </c>
      <c r="O121" s="23" t="s">
        <v>41</v>
      </c>
      <c r="P121" s="20" t="s">
        <v>56</v>
      </c>
      <c r="Q121" s="20" t="s">
        <v>41</v>
      </c>
      <c r="R121" s="23">
        <v>242</v>
      </c>
      <c r="S121" s="23">
        <v>631</v>
      </c>
      <c r="T121" s="23">
        <v>44.56</v>
      </c>
      <c r="U121" s="20" t="s">
        <v>35</v>
      </c>
      <c r="V121" s="20" t="s">
        <v>77</v>
      </c>
    </row>
    <row r="122" spans="1:66" x14ac:dyDescent="0.3">
      <c r="A122" s="18" t="s">
        <v>286</v>
      </c>
      <c r="B122" s="28">
        <v>0.85</v>
      </c>
      <c r="C122" s="21">
        <v>59</v>
      </c>
      <c r="D122" s="21" t="s">
        <v>23</v>
      </c>
      <c r="E122" s="21" t="s">
        <v>24</v>
      </c>
      <c r="F122" s="21" t="s">
        <v>48</v>
      </c>
      <c r="G122" s="21" t="s">
        <v>26</v>
      </c>
      <c r="H122" s="21" t="s">
        <v>27</v>
      </c>
      <c r="I122" s="21" t="s">
        <v>28</v>
      </c>
      <c r="J122" s="20" t="s">
        <v>29</v>
      </c>
      <c r="K122" s="20" t="s">
        <v>30</v>
      </c>
      <c r="L122" s="20" t="s">
        <v>31</v>
      </c>
      <c r="M122" s="20" t="b">
        <v>1</v>
      </c>
      <c r="N122" s="23" t="s">
        <v>32</v>
      </c>
      <c r="O122" s="23">
        <v>123098</v>
      </c>
      <c r="P122" s="20" t="s">
        <v>33</v>
      </c>
      <c r="Q122" s="20" t="s">
        <v>34</v>
      </c>
      <c r="R122" s="23">
        <v>501</v>
      </c>
      <c r="S122" s="23">
        <v>3015</v>
      </c>
      <c r="T122" s="23">
        <v>26.83</v>
      </c>
      <c r="U122" s="20" t="s">
        <v>35</v>
      </c>
      <c r="V122" s="20" t="s">
        <v>36</v>
      </c>
    </row>
    <row r="123" spans="1:66" x14ac:dyDescent="0.3">
      <c r="A123" s="11" t="s">
        <v>287</v>
      </c>
      <c r="B123" s="12">
        <v>0.1</v>
      </c>
      <c r="C123" s="3">
        <v>58</v>
      </c>
      <c r="D123" s="3" t="s">
        <v>23</v>
      </c>
      <c r="E123" s="3" t="s">
        <v>38</v>
      </c>
      <c r="F123" s="3" t="s">
        <v>48</v>
      </c>
      <c r="G123" s="3" t="s">
        <v>40</v>
      </c>
      <c r="H123" s="3" t="s">
        <v>41</v>
      </c>
      <c r="I123" s="3" t="s">
        <v>40</v>
      </c>
      <c r="J123" s="3" t="s">
        <v>41</v>
      </c>
      <c r="K123" s="3" t="s">
        <v>41</v>
      </c>
      <c r="L123" s="3" t="s">
        <v>41</v>
      </c>
      <c r="M123" s="3" t="s">
        <v>41</v>
      </c>
      <c r="N123" s="3" t="s">
        <v>41</v>
      </c>
      <c r="O123" s="3" t="s">
        <v>41</v>
      </c>
      <c r="P123" s="3" t="s">
        <v>41</v>
      </c>
      <c r="Q123" s="3" t="s">
        <v>41</v>
      </c>
      <c r="R123" s="3" t="s">
        <v>41</v>
      </c>
      <c r="S123" s="3" t="s">
        <v>41</v>
      </c>
      <c r="T123" s="3" t="s">
        <v>41</v>
      </c>
      <c r="U123" s="3" t="s">
        <v>41</v>
      </c>
      <c r="V123" s="3" t="s">
        <v>41</v>
      </c>
    </row>
    <row r="124" spans="1:66" x14ac:dyDescent="0.3">
      <c r="A124" s="11" t="s">
        <v>288</v>
      </c>
      <c r="B124" s="12">
        <v>0.1</v>
      </c>
      <c r="C124" s="3">
        <v>55</v>
      </c>
      <c r="D124" s="3" t="s">
        <v>43</v>
      </c>
      <c r="E124" s="3" t="s">
        <v>24</v>
      </c>
      <c r="F124" s="3" t="s">
        <v>48</v>
      </c>
      <c r="G124" s="3" t="s">
        <v>40</v>
      </c>
      <c r="H124" s="3" t="s">
        <v>41</v>
      </c>
      <c r="I124" s="3" t="s">
        <v>40</v>
      </c>
      <c r="J124" s="3" t="s">
        <v>41</v>
      </c>
      <c r="K124" s="3" t="s">
        <v>41</v>
      </c>
      <c r="L124" s="3" t="s">
        <v>41</v>
      </c>
      <c r="M124" s="3" t="s">
        <v>41</v>
      </c>
      <c r="N124" s="3" t="s">
        <v>41</v>
      </c>
      <c r="O124" s="3" t="s">
        <v>41</v>
      </c>
      <c r="P124" s="3" t="s">
        <v>41</v>
      </c>
      <c r="Q124" s="3" t="s">
        <v>41</v>
      </c>
      <c r="R124" s="3" t="s">
        <v>41</v>
      </c>
      <c r="S124" s="3" t="s">
        <v>41</v>
      </c>
      <c r="T124" s="3" t="s">
        <v>41</v>
      </c>
      <c r="U124" s="3" t="s">
        <v>41</v>
      </c>
      <c r="V124" s="3" t="s">
        <v>41</v>
      </c>
    </row>
    <row r="125" spans="1:66" x14ac:dyDescent="0.3">
      <c r="A125" s="11" t="s">
        <v>289</v>
      </c>
      <c r="B125" s="12">
        <v>0.85</v>
      </c>
      <c r="C125" s="3">
        <v>69</v>
      </c>
      <c r="D125" s="3" t="s">
        <v>23</v>
      </c>
      <c r="E125" s="3" t="s">
        <v>24</v>
      </c>
      <c r="F125" s="3" t="s">
        <v>48</v>
      </c>
      <c r="G125" s="3" t="s">
        <v>40</v>
      </c>
      <c r="H125" s="3" t="s">
        <v>41</v>
      </c>
      <c r="I125" s="3" t="s">
        <v>40</v>
      </c>
      <c r="J125" s="3" t="s">
        <v>41</v>
      </c>
      <c r="K125" s="3" t="s">
        <v>41</v>
      </c>
      <c r="L125" s="3" t="s">
        <v>41</v>
      </c>
      <c r="M125" s="3" t="s">
        <v>41</v>
      </c>
      <c r="N125" s="3" t="s">
        <v>41</v>
      </c>
      <c r="O125" s="3" t="s">
        <v>41</v>
      </c>
      <c r="P125" s="3" t="s">
        <v>41</v>
      </c>
      <c r="Q125" s="3" t="s">
        <v>41</v>
      </c>
      <c r="R125" s="3" t="s">
        <v>41</v>
      </c>
      <c r="S125" s="3" t="s">
        <v>41</v>
      </c>
      <c r="T125" s="3" t="s">
        <v>41</v>
      </c>
      <c r="U125" s="3" t="s">
        <v>41</v>
      </c>
      <c r="V125" s="3" t="s">
        <v>41</v>
      </c>
    </row>
    <row r="126" spans="1:66" x14ac:dyDescent="0.3">
      <c r="A126" s="11" t="s">
        <v>290</v>
      </c>
      <c r="B126" s="12">
        <v>0.8</v>
      </c>
      <c r="C126" s="3">
        <v>27</v>
      </c>
      <c r="D126" s="3" t="s">
        <v>43</v>
      </c>
      <c r="E126" s="3" t="s">
        <v>24</v>
      </c>
      <c r="F126" s="3" t="s">
        <v>25</v>
      </c>
      <c r="G126" s="3" t="s">
        <v>26</v>
      </c>
      <c r="H126" s="3" t="s">
        <v>27</v>
      </c>
      <c r="I126" s="7" t="s">
        <v>291</v>
      </c>
      <c r="J126" s="3" t="s">
        <v>292</v>
      </c>
      <c r="K126" s="7" t="s">
        <v>293</v>
      </c>
      <c r="L126" s="4" t="s">
        <v>54</v>
      </c>
      <c r="M126" s="4" t="b">
        <v>1</v>
      </c>
      <c r="N126" s="8" t="s">
        <v>294</v>
      </c>
      <c r="O126" s="8" t="s">
        <v>41</v>
      </c>
      <c r="P126" s="4" t="s">
        <v>56</v>
      </c>
      <c r="Q126" s="4" t="s">
        <v>41</v>
      </c>
      <c r="R126" s="8">
        <v>269</v>
      </c>
      <c r="S126" s="8">
        <v>1480</v>
      </c>
      <c r="T126" s="8">
        <v>71.19</v>
      </c>
      <c r="U126" s="4" t="s">
        <v>35</v>
      </c>
      <c r="V126" s="4" t="s">
        <v>77</v>
      </c>
    </row>
    <row r="127" spans="1:66" x14ac:dyDescent="0.3">
      <c r="A127" s="11" t="s">
        <v>295</v>
      </c>
      <c r="B127" s="12">
        <v>0.45</v>
      </c>
      <c r="C127" s="3">
        <v>9</v>
      </c>
      <c r="D127" s="3" t="s">
        <v>43</v>
      </c>
      <c r="E127" s="3" t="s">
        <v>24</v>
      </c>
      <c r="F127" s="3" t="s">
        <v>48</v>
      </c>
      <c r="G127" s="3" t="s">
        <v>40</v>
      </c>
      <c r="H127" s="3" t="s">
        <v>41</v>
      </c>
      <c r="I127" s="3" t="s">
        <v>40</v>
      </c>
      <c r="J127" s="3" t="s">
        <v>41</v>
      </c>
      <c r="K127" s="3" t="s">
        <v>41</v>
      </c>
      <c r="L127" s="3" t="s">
        <v>41</v>
      </c>
      <c r="M127" s="3" t="s">
        <v>41</v>
      </c>
      <c r="N127" s="3" t="s">
        <v>41</v>
      </c>
      <c r="O127" s="3" t="s">
        <v>41</v>
      </c>
      <c r="P127" s="3" t="s">
        <v>41</v>
      </c>
      <c r="Q127" s="3" t="s">
        <v>41</v>
      </c>
      <c r="R127" s="3" t="s">
        <v>41</v>
      </c>
      <c r="S127" s="3" t="s">
        <v>41</v>
      </c>
      <c r="T127" s="3" t="s">
        <v>41</v>
      </c>
      <c r="U127" s="3" t="s">
        <v>41</v>
      </c>
      <c r="V127" s="3" t="s">
        <v>41</v>
      </c>
    </row>
    <row r="128" spans="1:66" x14ac:dyDescent="0.3">
      <c r="A128" s="11" t="s">
        <v>296</v>
      </c>
      <c r="B128" s="12">
        <v>0.1</v>
      </c>
      <c r="C128" s="3">
        <v>75</v>
      </c>
      <c r="D128" s="3" t="s">
        <v>23</v>
      </c>
      <c r="E128" s="3" t="s">
        <v>24</v>
      </c>
      <c r="F128" s="3" t="s">
        <v>48</v>
      </c>
      <c r="G128" s="3" t="s">
        <v>40</v>
      </c>
      <c r="H128" s="3" t="s">
        <v>41</v>
      </c>
      <c r="I128" s="3" t="s">
        <v>40</v>
      </c>
      <c r="J128" s="3" t="s">
        <v>41</v>
      </c>
      <c r="K128" s="3" t="s">
        <v>41</v>
      </c>
      <c r="L128" s="3" t="s">
        <v>41</v>
      </c>
      <c r="M128" s="3" t="s">
        <v>41</v>
      </c>
      <c r="N128" s="3" t="s">
        <v>41</v>
      </c>
      <c r="O128" s="3" t="s">
        <v>41</v>
      </c>
      <c r="P128" s="3" t="s">
        <v>41</v>
      </c>
      <c r="Q128" s="3" t="s">
        <v>41</v>
      </c>
      <c r="R128" s="3" t="s">
        <v>41</v>
      </c>
      <c r="S128" s="3" t="s">
        <v>41</v>
      </c>
      <c r="T128" s="3" t="s">
        <v>41</v>
      </c>
      <c r="U128" s="3" t="s">
        <v>41</v>
      </c>
      <c r="V128" s="3" t="s">
        <v>41</v>
      </c>
    </row>
    <row r="129" spans="1:66" s="24" customFormat="1" x14ac:dyDescent="0.3">
      <c r="A129" s="11" t="s">
        <v>297</v>
      </c>
      <c r="B129" s="12">
        <v>0.6</v>
      </c>
      <c r="C129" s="3">
        <v>1</v>
      </c>
      <c r="D129" s="3" t="s">
        <v>23</v>
      </c>
      <c r="E129" s="3" t="s">
        <v>24</v>
      </c>
      <c r="F129" s="3" t="s">
        <v>156</v>
      </c>
      <c r="G129" s="3" t="s">
        <v>40</v>
      </c>
      <c r="H129" s="3" t="s">
        <v>41</v>
      </c>
      <c r="I129" s="3" t="s">
        <v>40</v>
      </c>
      <c r="J129" s="3" t="s">
        <v>41</v>
      </c>
      <c r="K129" s="3" t="s">
        <v>41</v>
      </c>
      <c r="L129" s="3" t="s">
        <v>41</v>
      </c>
      <c r="M129" s="3" t="s">
        <v>41</v>
      </c>
      <c r="N129" s="3" t="s">
        <v>41</v>
      </c>
      <c r="O129" s="3" t="s">
        <v>41</v>
      </c>
      <c r="P129" s="3" t="s">
        <v>41</v>
      </c>
      <c r="Q129" s="3" t="s">
        <v>41</v>
      </c>
      <c r="R129" s="3" t="s">
        <v>41</v>
      </c>
      <c r="S129" s="3" t="s">
        <v>41</v>
      </c>
      <c r="T129" s="3" t="s">
        <v>41</v>
      </c>
      <c r="U129" s="3" t="s">
        <v>41</v>
      </c>
      <c r="V129" s="3" t="s">
        <v>41</v>
      </c>
      <c r="W129" s="5"/>
      <c r="X129" s="5"/>
      <c r="Y129" s="5"/>
      <c r="Z129" s="5"/>
      <c r="AA129" s="5"/>
      <c r="AB129" s="5"/>
      <c r="AC129" s="5"/>
      <c r="AD129" s="5"/>
      <c r="AE129" s="5"/>
      <c r="AF129" s="5"/>
      <c r="AG129" s="5"/>
      <c r="AH129" s="5"/>
      <c r="AI129" s="5"/>
      <c r="AJ129" s="5"/>
      <c r="AK129" s="5"/>
      <c r="AL129" s="5"/>
      <c r="AM129" s="5"/>
      <c r="AN129" s="5"/>
      <c r="AO129" s="5"/>
      <c r="AP129" s="5"/>
      <c r="AQ129" s="5"/>
      <c r="AR129" s="5"/>
      <c r="AS129" s="5"/>
      <c r="AT129" s="5"/>
      <c r="AU129" s="5"/>
      <c r="AV129" s="5"/>
      <c r="AW129" s="5"/>
      <c r="AX129" s="5"/>
      <c r="AY129" s="5"/>
      <c r="AZ129" s="5"/>
      <c r="BA129" s="5"/>
      <c r="BB129" s="5"/>
      <c r="BC129" s="5"/>
      <c r="BD129" s="5"/>
      <c r="BE129" s="5"/>
      <c r="BF129" s="5"/>
      <c r="BG129" s="5"/>
      <c r="BH129" s="5"/>
      <c r="BI129" s="5"/>
      <c r="BJ129" s="5"/>
      <c r="BK129" s="5"/>
      <c r="BL129" s="5"/>
      <c r="BM129" s="5"/>
      <c r="BN129" s="5"/>
    </row>
    <row r="130" spans="1:66" s="24" customFormat="1" x14ac:dyDescent="0.3">
      <c r="A130" s="11" t="s">
        <v>298</v>
      </c>
      <c r="B130" s="12">
        <v>0.9</v>
      </c>
      <c r="C130" s="3">
        <v>17</v>
      </c>
      <c r="D130" s="3" t="s">
        <v>23</v>
      </c>
      <c r="E130" s="3" t="s">
        <v>24</v>
      </c>
      <c r="F130" s="3" t="s">
        <v>25</v>
      </c>
      <c r="G130" s="3" t="s">
        <v>40</v>
      </c>
      <c r="H130" s="3" t="s">
        <v>41</v>
      </c>
      <c r="I130" s="3" t="s">
        <v>40</v>
      </c>
      <c r="J130" s="3" t="s">
        <v>41</v>
      </c>
      <c r="K130" s="3" t="s">
        <v>41</v>
      </c>
      <c r="L130" s="3" t="s">
        <v>41</v>
      </c>
      <c r="M130" s="3" t="s">
        <v>41</v>
      </c>
      <c r="N130" s="3" t="s">
        <v>41</v>
      </c>
      <c r="O130" s="3" t="s">
        <v>41</v>
      </c>
      <c r="P130" s="3" t="s">
        <v>41</v>
      </c>
      <c r="Q130" s="3" t="s">
        <v>41</v>
      </c>
      <c r="R130" s="3" t="s">
        <v>41</v>
      </c>
      <c r="S130" s="3" t="s">
        <v>41</v>
      </c>
      <c r="T130" s="3" t="s">
        <v>41</v>
      </c>
      <c r="U130" s="3" t="s">
        <v>41</v>
      </c>
      <c r="V130" s="3" t="s">
        <v>41</v>
      </c>
      <c r="W130" s="5"/>
      <c r="X130" s="5"/>
      <c r="Y130" s="5"/>
      <c r="Z130" s="5"/>
      <c r="AA130" s="5"/>
      <c r="AB130" s="5"/>
      <c r="AC130" s="5"/>
      <c r="AD130" s="5"/>
      <c r="AE130" s="5"/>
      <c r="AF130" s="5"/>
      <c r="AG130" s="5"/>
      <c r="AH130" s="5"/>
      <c r="AI130" s="5"/>
      <c r="AJ130" s="5"/>
      <c r="AK130" s="5"/>
      <c r="AL130" s="5"/>
      <c r="AM130" s="5"/>
      <c r="AN130" s="5"/>
      <c r="AO130" s="5"/>
      <c r="AP130" s="5"/>
      <c r="AQ130" s="5"/>
      <c r="AR130" s="5"/>
      <c r="AS130" s="5"/>
      <c r="AT130" s="5"/>
      <c r="AU130" s="5"/>
      <c r="AV130" s="5"/>
      <c r="AW130" s="5"/>
      <c r="AX130" s="5"/>
      <c r="AY130" s="5"/>
      <c r="AZ130" s="5"/>
      <c r="BA130" s="5"/>
      <c r="BB130" s="5"/>
      <c r="BC130" s="5"/>
      <c r="BD130" s="5"/>
      <c r="BE130" s="5"/>
      <c r="BF130" s="5"/>
      <c r="BG130" s="5"/>
      <c r="BH130" s="5"/>
      <c r="BI130" s="5"/>
      <c r="BJ130" s="5"/>
      <c r="BK130" s="5"/>
      <c r="BL130" s="5"/>
      <c r="BM130" s="5"/>
      <c r="BN130" s="5"/>
    </row>
    <row r="131" spans="1:66" s="24" customFormat="1" x14ac:dyDescent="0.3">
      <c r="A131" s="11" t="s">
        <v>299</v>
      </c>
      <c r="B131" s="12">
        <v>0.8</v>
      </c>
      <c r="C131" s="3">
        <v>12</v>
      </c>
      <c r="D131" s="3" t="s">
        <v>43</v>
      </c>
      <c r="E131" s="3" t="s">
        <v>24</v>
      </c>
      <c r="F131" s="3" t="s">
        <v>25</v>
      </c>
      <c r="G131" s="3" t="s">
        <v>26</v>
      </c>
      <c r="H131" s="3" t="s">
        <v>27</v>
      </c>
      <c r="I131" s="7" t="s">
        <v>107</v>
      </c>
      <c r="J131" s="3" t="s">
        <v>108</v>
      </c>
      <c r="K131" s="7" t="s">
        <v>300</v>
      </c>
      <c r="L131" s="3" t="s">
        <v>54</v>
      </c>
      <c r="M131" s="4" t="b">
        <v>1</v>
      </c>
      <c r="N131" s="8" t="s">
        <v>301</v>
      </c>
      <c r="O131" s="8" t="s">
        <v>41</v>
      </c>
      <c r="P131" s="4" t="s">
        <v>56</v>
      </c>
      <c r="Q131" s="4" t="s">
        <v>41</v>
      </c>
      <c r="R131" s="8">
        <v>363</v>
      </c>
      <c r="S131" s="8">
        <v>1226</v>
      </c>
      <c r="T131" s="8">
        <v>24.19</v>
      </c>
      <c r="U131" s="4" t="s">
        <v>35</v>
      </c>
      <c r="V131" s="4" t="s">
        <v>77</v>
      </c>
      <c r="W131" s="5"/>
      <c r="X131" s="5"/>
      <c r="Y131" s="5"/>
      <c r="Z131" s="5"/>
      <c r="AA131" s="5"/>
      <c r="AB131" s="5"/>
      <c r="AC131" s="5"/>
      <c r="AD131" s="5"/>
      <c r="AE131" s="5"/>
      <c r="AF131" s="5"/>
      <c r="AG131" s="5"/>
      <c r="AH131" s="5"/>
      <c r="AI131" s="5"/>
      <c r="AJ131" s="5"/>
      <c r="AK131" s="5"/>
      <c r="AL131" s="5"/>
      <c r="AM131" s="5"/>
      <c r="AN131" s="5"/>
      <c r="AO131" s="5"/>
      <c r="AP131" s="5"/>
      <c r="AQ131" s="5"/>
      <c r="AR131" s="5"/>
      <c r="AS131" s="5"/>
      <c r="AT131" s="5"/>
      <c r="AU131" s="5"/>
      <c r="AV131" s="5"/>
      <c r="AW131" s="5"/>
      <c r="AX131" s="5"/>
      <c r="AY131" s="5"/>
      <c r="AZ131" s="5"/>
      <c r="BA131" s="5"/>
      <c r="BB131" s="5"/>
      <c r="BC131" s="5"/>
      <c r="BD131" s="5"/>
      <c r="BE131" s="5"/>
      <c r="BF131" s="5"/>
      <c r="BG131" s="5"/>
      <c r="BH131" s="5"/>
      <c r="BI131" s="5"/>
      <c r="BJ131" s="5"/>
      <c r="BK131" s="5"/>
      <c r="BL131" s="5"/>
      <c r="BM131" s="5"/>
      <c r="BN131" s="5"/>
    </row>
    <row r="132" spans="1:66" x14ac:dyDescent="0.3">
      <c r="A132" s="18" t="s">
        <v>302</v>
      </c>
      <c r="B132" s="28">
        <v>0.8</v>
      </c>
      <c r="C132" s="21">
        <v>4</v>
      </c>
      <c r="D132" s="21" t="s">
        <v>43</v>
      </c>
      <c r="E132" s="21" t="s">
        <v>24</v>
      </c>
      <c r="F132" s="21" t="s">
        <v>48</v>
      </c>
      <c r="G132" s="21" t="s">
        <v>26</v>
      </c>
      <c r="H132" s="21" t="s">
        <v>27</v>
      </c>
      <c r="I132" s="21" t="s">
        <v>28</v>
      </c>
      <c r="J132" s="20" t="s">
        <v>29</v>
      </c>
      <c r="K132" s="21" t="s">
        <v>79</v>
      </c>
      <c r="L132" s="20" t="s">
        <v>31</v>
      </c>
      <c r="M132" s="20" t="b">
        <v>1</v>
      </c>
      <c r="N132" s="23" t="s">
        <v>80</v>
      </c>
      <c r="O132" s="23">
        <v>100263</v>
      </c>
      <c r="P132" s="20" t="s">
        <v>33</v>
      </c>
      <c r="Q132" s="20" t="s">
        <v>34</v>
      </c>
      <c r="R132" s="23">
        <v>530</v>
      </c>
      <c r="S132" s="23">
        <v>2946</v>
      </c>
      <c r="T132" s="23">
        <v>50.36</v>
      </c>
      <c r="U132" s="20" t="s">
        <v>35</v>
      </c>
      <c r="V132" s="20" t="s">
        <v>36</v>
      </c>
    </row>
    <row r="133" spans="1:66" x14ac:dyDescent="0.3">
      <c r="A133" s="18" t="s">
        <v>302</v>
      </c>
      <c r="B133" s="28">
        <v>0.8</v>
      </c>
      <c r="C133" s="21">
        <v>4</v>
      </c>
      <c r="D133" s="21" t="s">
        <v>43</v>
      </c>
      <c r="E133" s="21" t="s">
        <v>24</v>
      </c>
      <c r="F133" s="21" t="s">
        <v>48</v>
      </c>
      <c r="G133" s="21" t="s">
        <v>26</v>
      </c>
      <c r="H133" s="21" t="s">
        <v>27</v>
      </c>
      <c r="I133" s="25" t="s">
        <v>303</v>
      </c>
      <c r="J133" s="21" t="s">
        <v>304</v>
      </c>
      <c r="K133" s="25" t="s">
        <v>305</v>
      </c>
      <c r="L133" s="20" t="s">
        <v>54</v>
      </c>
      <c r="M133" s="20" t="b">
        <v>1</v>
      </c>
      <c r="N133" s="23" t="s">
        <v>306</v>
      </c>
      <c r="O133" s="23" t="s">
        <v>41</v>
      </c>
      <c r="P133" s="20" t="s">
        <v>56</v>
      </c>
      <c r="Q133" s="20" t="s">
        <v>41</v>
      </c>
      <c r="R133" s="23">
        <v>405</v>
      </c>
      <c r="S133" s="23">
        <v>3730</v>
      </c>
      <c r="T133" s="23">
        <v>26.75</v>
      </c>
      <c r="U133" s="20" t="s">
        <v>35</v>
      </c>
      <c r="V133" s="20" t="s">
        <v>36</v>
      </c>
    </row>
    <row r="134" spans="1:66" x14ac:dyDescent="0.3">
      <c r="A134" s="11" t="s">
        <v>307</v>
      </c>
      <c r="B134" s="12">
        <v>0.15</v>
      </c>
      <c r="C134" s="3">
        <v>49</v>
      </c>
      <c r="D134" s="3" t="s">
        <v>23</v>
      </c>
      <c r="E134" s="3" t="s">
        <v>24</v>
      </c>
      <c r="F134" s="3" t="s">
        <v>137</v>
      </c>
      <c r="G134" s="3" t="s">
        <v>40</v>
      </c>
      <c r="H134" s="3" t="s">
        <v>41</v>
      </c>
      <c r="I134" s="3" t="s">
        <v>40</v>
      </c>
      <c r="J134" s="3" t="s">
        <v>41</v>
      </c>
      <c r="K134" s="3" t="s">
        <v>41</v>
      </c>
      <c r="L134" s="3" t="s">
        <v>41</v>
      </c>
      <c r="M134" s="3" t="s">
        <v>41</v>
      </c>
      <c r="N134" s="3" t="s">
        <v>41</v>
      </c>
      <c r="O134" s="3" t="s">
        <v>41</v>
      </c>
      <c r="P134" s="3" t="s">
        <v>41</v>
      </c>
      <c r="Q134" s="3" t="s">
        <v>41</v>
      </c>
      <c r="R134" s="3" t="s">
        <v>41</v>
      </c>
      <c r="S134" s="3" t="s">
        <v>41</v>
      </c>
      <c r="T134" s="3" t="s">
        <v>41</v>
      </c>
      <c r="U134" s="3" t="s">
        <v>41</v>
      </c>
      <c r="V134" s="3" t="s">
        <v>41</v>
      </c>
    </row>
    <row r="135" spans="1:66" x14ac:dyDescent="0.3">
      <c r="A135" s="11" t="s">
        <v>308</v>
      </c>
      <c r="B135" s="12">
        <v>0.8</v>
      </c>
      <c r="C135" s="3">
        <v>23</v>
      </c>
      <c r="D135" s="3" t="s">
        <v>43</v>
      </c>
      <c r="E135" s="3" t="s">
        <v>24</v>
      </c>
      <c r="F135" s="3" t="s">
        <v>25</v>
      </c>
      <c r="G135" s="3" t="s">
        <v>40</v>
      </c>
      <c r="H135" s="3" t="s">
        <v>41</v>
      </c>
      <c r="I135" s="3" t="s">
        <v>40</v>
      </c>
      <c r="J135" s="3" t="s">
        <v>41</v>
      </c>
      <c r="K135" s="3" t="s">
        <v>41</v>
      </c>
      <c r="L135" s="3" t="s">
        <v>41</v>
      </c>
      <c r="M135" s="3" t="s">
        <v>41</v>
      </c>
      <c r="N135" s="3" t="s">
        <v>41</v>
      </c>
      <c r="O135" s="3" t="s">
        <v>41</v>
      </c>
      <c r="P135" s="3" t="s">
        <v>41</v>
      </c>
      <c r="Q135" s="3" t="s">
        <v>41</v>
      </c>
      <c r="R135" s="3" t="s">
        <v>41</v>
      </c>
      <c r="S135" s="3" t="s">
        <v>41</v>
      </c>
      <c r="T135" s="3" t="s">
        <v>41</v>
      </c>
      <c r="U135" s="3" t="s">
        <v>41</v>
      </c>
      <c r="V135" s="3" t="s">
        <v>41</v>
      </c>
    </row>
    <row r="136" spans="1:66" x14ac:dyDescent="0.3">
      <c r="A136" s="11" t="s">
        <v>309</v>
      </c>
      <c r="B136" s="12">
        <v>0.85</v>
      </c>
      <c r="C136" s="3">
        <v>47</v>
      </c>
      <c r="D136" s="3" t="s">
        <v>43</v>
      </c>
      <c r="E136" s="3" t="s">
        <v>38</v>
      </c>
      <c r="F136" s="3" t="s">
        <v>48</v>
      </c>
      <c r="G136" s="3" t="s">
        <v>26</v>
      </c>
      <c r="H136" s="3" t="s">
        <v>27</v>
      </c>
      <c r="I136" s="7" t="s">
        <v>73</v>
      </c>
      <c r="J136" s="4" t="s">
        <v>74</v>
      </c>
      <c r="K136" s="7" t="s">
        <v>75</v>
      </c>
      <c r="L136" s="4" t="s">
        <v>54</v>
      </c>
      <c r="M136" s="4" t="b">
        <v>1</v>
      </c>
      <c r="N136" s="8" t="s">
        <v>76</v>
      </c>
      <c r="O136" s="8" t="s">
        <v>41</v>
      </c>
      <c r="P136" s="4" t="s">
        <v>56</v>
      </c>
      <c r="Q136" s="4" t="s">
        <v>41</v>
      </c>
      <c r="R136" s="8">
        <v>457</v>
      </c>
      <c r="S136" s="8">
        <v>1371</v>
      </c>
      <c r="T136" s="8">
        <v>59.9</v>
      </c>
      <c r="U136" s="4" t="s">
        <v>35</v>
      </c>
      <c r="V136" s="4" t="s">
        <v>77</v>
      </c>
    </row>
    <row r="137" spans="1:66" x14ac:dyDescent="0.3">
      <c r="A137" s="18" t="s">
        <v>310</v>
      </c>
      <c r="B137" s="28">
        <v>0.9</v>
      </c>
      <c r="C137" s="21">
        <v>7</v>
      </c>
      <c r="D137" s="21" t="s">
        <v>23</v>
      </c>
      <c r="E137" s="21" t="s">
        <v>24</v>
      </c>
      <c r="F137" s="21" t="s">
        <v>137</v>
      </c>
      <c r="G137" s="21" t="s">
        <v>26</v>
      </c>
      <c r="H137" s="21" t="s">
        <v>27</v>
      </c>
      <c r="I137" s="25" t="s">
        <v>311</v>
      </c>
      <c r="J137" s="20" t="s">
        <v>312</v>
      </c>
      <c r="K137" s="25" t="s">
        <v>313</v>
      </c>
      <c r="L137" s="20" t="s">
        <v>54</v>
      </c>
      <c r="M137" s="20" t="b">
        <v>1</v>
      </c>
      <c r="N137" s="23" t="s">
        <v>314</v>
      </c>
      <c r="O137" s="23" t="s">
        <v>41</v>
      </c>
      <c r="P137" s="20" t="s">
        <v>56</v>
      </c>
      <c r="Q137" s="20" t="s">
        <v>41</v>
      </c>
      <c r="R137" s="23">
        <v>675</v>
      </c>
      <c r="S137" s="23">
        <v>4264</v>
      </c>
      <c r="T137" s="23">
        <v>33.869999999999997</v>
      </c>
      <c r="U137" s="20" t="s">
        <v>35</v>
      </c>
      <c r="V137" s="20" t="s">
        <v>77</v>
      </c>
    </row>
    <row r="138" spans="1:66" x14ac:dyDescent="0.3">
      <c r="A138" s="18" t="s">
        <v>310</v>
      </c>
      <c r="B138" s="28">
        <v>0.9</v>
      </c>
      <c r="C138" s="21">
        <v>7</v>
      </c>
      <c r="D138" s="21" t="s">
        <v>23</v>
      </c>
      <c r="E138" s="21" t="s">
        <v>24</v>
      </c>
      <c r="F138" s="21" t="s">
        <v>137</v>
      </c>
      <c r="G138" s="21" t="s">
        <v>26</v>
      </c>
      <c r="H138" s="21" t="s">
        <v>27</v>
      </c>
      <c r="I138" s="21" t="s">
        <v>28</v>
      </c>
      <c r="J138" s="20" t="s">
        <v>29</v>
      </c>
      <c r="K138" s="21" t="s">
        <v>79</v>
      </c>
      <c r="L138" s="20" t="s">
        <v>31</v>
      </c>
      <c r="M138" s="20" t="b">
        <v>1</v>
      </c>
      <c r="N138" s="23" t="s">
        <v>80</v>
      </c>
      <c r="O138" s="23">
        <v>100263</v>
      </c>
      <c r="P138" s="20" t="s">
        <v>33</v>
      </c>
      <c r="Q138" s="20" t="s">
        <v>34</v>
      </c>
      <c r="R138" s="23">
        <v>723</v>
      </c>
      <c r="S138" s="23">
        <v>6913</v>
      </c>
      <c r="T138" s="23">
        <v>59.69</v>
      </c>
      <c r="U138" s="20" t="s">
        <v>35</v>
      </c>
      <c r="V138" s="20" t="s">
        <v>36</v>
      </c>
    </row>
    <row r="139" spans="1:66" x14ac:dyDescent="0.3">
      <c r="A139" s="11" t="s">
        <v>315</v>
      </c>
      <c r="B139" s="12">
        <v>0.25</v>
      </c>
      <c r="C139" s="3">
        <v>70</v>
      </c>
      <c r="D139" s="3" t="s">
        <v>23</v>
      </c>
      <c r="E139" s="3" t="s">
        <v>38</v>
      </c>
      <c r="F139" s="3" t="s">
        <v>25</v>
      </c>
      <c r="G139" s="3" t="s">
        <v>40</v>
      </c>
      <c r="H139" s="3" t="s">
        <v>41</v>
      </c>
      <c r="I139" s="3" t="s">
        <v>40</v>
      </c>
      <c r="J139" s="3" t="s">
        <v>41</v>
      </c>
      <c r="K139" s="3" t="s">
        <v>41</v>
      </c>
      <c r="L139" s="3" t="s">
        <v>41</v>
      </c>
      <c r="M139" s="3" t="s">
        <v>41</v>
      </c>
      <c r="N139" s="3" t="s">
        <v>41</v>
      </c>
      <c r="O139" s="3" t="s">
        <v>41</v>
      </c>
      <c r="P139" s="3" t="s">
        <v>41</v>
      </c>
      <c r="Q139" s="3" t="s">
        <v>41</v>
      </c>
      <c r="R139" s="3" t="s">
        <v>41</v>
      </c>
      <c r="S139" s="3" t="s">
        <v>41</v>
      </c>
      <c r="T139" s="3" t="s">
        <v>41</v>
      </c>
      <c r="U139" s="3" t="s">
        <v>41</v>
      </c>
      <c r="V139" s="3" t="s">
        <v>41</v>
      </c>
    </row>
    <row r="140" spans="1:66" x14ac:dyDescent="0.3">
      <c r="A140" s="11" t="s">
        <v>316</v>
      </c>
      <c r="B140" s="12">
        <v>0.5</v>
      </c>
      <c r="C140" s="3">
        <v>30</v>
      </c>
      <c r="D140" s="3" t="s">
        <v>23</v>
      </c>
      <c r="E140" s="3" t="s">
        <v>24</v>
      </c>
      <c r="F140" s="3" t="s">
        <v>190</v>
      </c>
      <c r="G140" s="3" t="s">
        <v>40</v>
      </c>
      <c r="H140" s="3" t="s">
        <v>41</v>
      </c>
      <c r="I140" s="3" t="s">
        <v>40</v>
      </c>
      <c r="J140" s="3" t="s">
        <v>41</v>
      </c>
      <c r="K140" s="3" t="s">
        <v>41</v>
      </c>
      <c r="L140" s="3" t="s">
        <v>41</v>
      </c>
      <c r="M140" s="3" t="s">
        <v>41</v>
      </c>
      <c r="N140" s="3" t="s">
        <v>41</v>
      </c>
      <c r="O140" s="3" t="s">
        <v>41</v>
      </c>
      <c r="P140" s="3" t="s">
        <v>41</v>
      </c>
      <c r="Q140" s="3" t="s">
        <v>41</v>
      </c>
      <c r="R140" s="3" t="s">
        <v>41</v>
      </c>
      <c r="S140" s="3" t="s">
        <v>41</v>
      </c>
      <c r="T140" s="3" t="s">
        <v>41</v>
      </c>
      <c r="U140" s="3" t="s">
        <v>41</v>
      </c>
      <c r="V140" s="3" t="s">
        <v>41</v>
      </c>
    </row>
    <row r="141" spans="1:66" x14ac:dyDescent="0.3">
      <c r="A141" s="11" t="s">
        <v>317</v>
      </c>
      <c r="B141" s="12">
        <v>0.85</v>
      </c>
      <c r="C141" s="3">
        <v>8</v>
      </c>
      <c r="D141" s="3" t="s">
        <v>43</v>
      </c>
      <c r="E141" s="3" t="s">
        <v>24</v>
      </c>
      <c r="F141" s="3" t="s">
        <v>48</v>
      </c>
      <c r="G141" s="3" t="s">
        <v>40</v>
      </c>
      <c r="H141" s="3" t="s">
        <v>41</v>
      </c>
      <c r="I141" s="3" t="s">
        <v>40</v>
      </c>
      <c r="J141" s="3" t="s">
        <v>41</v>
      </c>
      <c r="K141" s="3" t="s">
        <v>41</v>
      </c>
      <c r="L141" s="3" t="s">
        <v>41</v>
      </c>
      <c r="M141" s="3" t="s">
        <v>41</v>
      </c>
      <c r="N141" s="3" t="s">
        <v>41</v>
      </c>
      <c r="O141" s="3" t="s">
        <v>41</v>
      </c>
      <c r="P141" s="3" t="s">
        <v>41</v>
      </c>
      <c r="Q141" s="3" t="s">
        <v>41</v>
      </c>
      <c r="R141" s="3" t="s">
        <v>41</v>
      </c>
      <c r="S141" s="3" t="s">
        <v>41</v>
      </c>
      <c r="T141" s="3" t="s">
        <v>41</v>
      </c>
      <c r="U141" s="3" t="s">
        <v>41</v>
      </c>
      <c r="V141" s="3" t="s">
        <v>41</v>
      </c>
    </row>
    <row r="142" spans="1:66" x14ac:dyDescent="0.3">
      <c r="A142" s="11" t="s">
        <v>318</v>
      </c>
      <c r="B142" s="12">
        <v>0.85</v>
      </c>
      <c r="C142" s="3">
        <v>4</v>
      </c>
      <c r="D142" s="3" t="s">
        <v>43</v>
      </c>
      <c r="E142" s="3" t="s">
        <v>24</v>
      </c>
      <c r="F142" s="3" t="s">
        <v>48</v>
      </c>
      <c r="G142" s="3" t="s">
        <v>40</v>
      </c>
      <c r="H142" s="3" t="s">
        <v>41</v>
      </c>
      <c r="I142" s="3" t="s">
        <v>40</v>
      </c>
      <c r="J142" s="3" t="s">
        <v>41</v>
      </c>
      <c r="K142" s="3" t="s">
        <v>41</v>
      </c>
      <c r="L142" s="3" t="s">
        <v>41</v>
      </c>
      <c r="M142" s="3" t="s">
        <v>41</v>
      </c>
      <c r="N142" s="3" t="s">
        <v>41</v>
      </c>
      <c r="O142" s="3" t="s">
        <v>41</v>
      </c>
      <c r="P142" s="3" t="s">
        <v>41</v>
      </c>
      <c r="Q142" s="3" t="s">
        <v>41</v>
      </c>
      <c r="R142" s="3" t="s">
        <v>41</v>
      </c>
      <c r="S142" s="3" t="s">
        <v>41</v>
      </c>
      <c r="T142" s="3" t="s">
        <v>41</v>
      </c>
      <c r="U142" s="3" t="s">
        <v>41</v>
      </c>
      <c r="V142" s="3" t="s">
        <v>41</v>
      </c>
    </row>
    <row r="143" spans="1:66" s="24" customFormat="1" x14ac:dyDescent="0.3">
      <c r="A143" s="11" t="s">
        <v>319</v>
      </c>
      <c r="B143" s="12">
        <v>0.9</v>
      </c>
      <c r="C143" s="3">
        <v>14</v>
      </c>
      <c r="D143" s="3" t="s">
        <v>43</v>
      </c>
      <c r="E143" s="3" t="s">
        <v>24</v>
      </c>
      <c r="F143" s="3" t="s">
        <v>25</v>
      </c>
      <c r="G143" s="3" t="s">
        <v>40</v>
      </c>
      <c r="H143" s="3" t="s">
        <v>41</v>
      </c>
      <c r="I143" s="3" t="s">
        <v>40</v>
      </c>
      <c r="J143" s="3" t="s">
        <v>41</v>
      </c>
      <c r="K143" s="3" t="s">
        <v>41</v>
      </c>
      <c r="L143" s="3" t="s">
        <v>41</v>
      </c>
      <c r="M143" s="3" t="s">
        <v>41</v>
      </c>
      <c r="N143" s="3" t="s">
        <v>41</v>
      </c>
      <c r="O143" s="3" t="s">
        <v>41</v>
      </c>
      <c r="P143" s="3" t="s">
        <v>41</v>
      </c>
      <c r="Q143" s="3" t="s">
        <v>41</v>
      </c>
      <c r="R143" s="3" t="s">
        <v>41</v>
      </c>
      <c r="S143" s="3" t="s">
        <v>41</v>
      </c>
      <c r="T143" s="3" t="s">
        <v>41</v>
      </c>
      <c r="U143" s="3" t="s">
        <v>41</v>
      </c>
      <c r="V143" s="3" t="s">
        <v>41</v>
      </c>
      <c r="W143" s="5"/>
      <c r="X143" s="5"/>
      <c r="Y143" s="5"/>
      <c r="Z143" s="5"/>
      <c r="AA143" s="5"/>
      <c r="AB143" s="5"/>
      <c r="AC143" s="5"/>
      <c r="AD143" s="5"/>
      <c r="AE143" s="5"/>
      <c r="AF143" s="5"/>
      <c r="AG143" s="5"/>
      <c r="AH143" s="5"/>
      <c r="AI143" s="5"/>
      <c r="AJ143" s="5"/>
      <c r="AK143" s="5"/>
      <c r="AL143" s="5"/>
      <c r="AM143" s="5"/>
      <c r="AN143" s="5"/>
      <c r="AO143" s="5"/>
      <c r="AP143" s="5"/>
      <c r="AQ143" s="5"/>
      <c r="AR143" s="5"/>
      <c r="AS143" s="5"/>
      <c r="AT143" s="5"/>
      <c r="AU143" s="5"/>
      <c r="AV143" s="5"/>
      <c r="AW143" s="5"/>
      <c r="AX143" s="5"/>
      <c r="AY143" s="5"/>
      <c r="AZ143" s="5"/>
      <c r="BA143" s="5"/>
      <c r="BB143" s="5"/>
      <c r="BC143" s="5"/>
      <c r="BD143" s="5"/>
      <c r="BE143" s="5"/>
      <c r="BF143" s="5"/>
      <c r="BG143" s="5"/>
      <c r="BH143" s="5"/>
      <c r="BI143" s="5"/>
      <c r="BJ143" s="5"/>
      <c r="BK143" s="5"/>
      <c r="BL143" s="5"/>
      <c r="BM143" s="5"/>
      <c r="BN143" s="5"/>
    </row>
    <row r="144" spans="1:66" s="24" customFormat="1" x14ac:dyDescent="0.3">
      <c r="A144" s="11" t="s">
        <v>320</v>
      </c>
      <c r="B144" s="12">
        <v>0.3</v>
      </c>
      <c r="C144" s="3">
        <v>23</v>
      </c>
      <c r="D144" s="3" t="s">
        <v>23</v>
      </c>
      <c r="E144" s="3" t="s">
        <v>24</v>
      </c>
      <c r="F144" s="3" t="s">
        <v>321</v>
      </c>
      <c r="G144" s="3" t="s">
        <v>40</v>
      </c>
      <c r="H144" s="3" t="s">
        <v>41</v>
      </c>
      <c r="I144" s="3" t="s">
        <v>40</v>
      </c>
      <c r="J144" s="3" t="s">
        <v>41</v>
      </c>
      <c r="K144" s="3" t="s">
        <v>41</v>
      </c>
      <c r="L144" s="3" t="s">
        <v>41</v>
      </c>
      <c r="M144" s="3" t="s">
        <v>41</v>
      </c>
      <c r="N144" s="3" t="s">
        <v>41</v>
      </c>
      <c r="O144" s="3" t="s">
        <v>41</v>
      </c>
      <c r="P144" s="3" t="s">
        <v>41</v>
      </c>
      <c r="Q144" s="3" t="s">
        <v>41</v>
      </c>
      <c r="R144" s="3" t="s">
        <v>41</v>
      </c>
      <c r="S144" s="3" t="s">
        <v>41</v>
      </c>
      <c r="T144" s="3" t="s">
        <v>41</v>
      </c>
      <c r="U144" s="3" t="s">
        <v>41</v>
      </c>
      <c r="V144" s="3" t="s">
        <v>41</v>
      </c>
      <c r="W144" s="5"/>
      <c r="X144" s="5"/>
      <c r="Y144" s="5"/>
      <c r="Z144" s="5"/>
      <c r="AA144" s="5"/>
      <c r="AB144" s="5"/>
      <c r="AC144" s="5"/>
      <c r="AD144" s="5"/>
      <c r="AE144" s="5"/>
      <c r="AF144" s="5"/>
      <c r="AG144" s="5"/>
      <c r="AH144" s="5"/>
      <c r="AI144" s="5"/>
      <c r="AJ144" s="5"/>
      <c r="AK144" s="5"/>
      <c r="AL144" s="5"/>
      <c r="AM144" s="5"/>
      <c r="AN144" s="5"/>
      <c r="AO144" s="5"/>
      <c r="AP144" s="5"/>
      <c r="AQ144" s="5"/>
      <c r="AR144" s="5"/>
      <c r="AS144" s="5"/>
      <c r="AT144" s="5"/>
      <c r="AU144" s="5"/>
      <c r="AV144" s="5"/>
      <c r="AW144" s="5"/>
      <c r="AX144" s="5"/>
      <c r="AY144" s="5"/>
      <c r="AZ144" s="5"/>
      <c r="BA144" s="5"/>
      <c r="BB144" s="5"/>
      <c r="BC144" s="5"/>
      <c r="BD144" s="5"/>
      <c r="BE144" s="5"/>
      <c r="BF144" s="5"/>
      <c r="BG144" s="5"/>
      <c r="BH144" s="5"/>
      <c r="BI144" s="5"/>
      <c r="BJ144" s="5"/>
      <c r="BK144" s="5"/>
      <c r="BL144" s="5"/>
      <c r="BM144" s="5"/>
      <c r="BN144" s="5"/>
    </row>
    <row r="145" spans="1:66" x14ac:dyDescent="0.3">
      <c r="A145" s="11" t="s">
        <v>322</v>
      </c>
      <c r="B145" s="12">
        <v>0.85</v>
      </c>
      <c r="C145" s="3">
        <v>28</v>
      </c>
      <c r="D145" s="3" t="s">
        <v>43</v>
      </c>
      <c r="E145" s="3" t="s">
        <v>24</v>
      </c>
      <c r="F145" s="3" t="s">
        <v>321</v>
      </c>
      <c r="G145" s="3" t="s">
        <v>40</v>
      </c>
      <c r="H145" s="3" t="s">
        <v>41</v>
      </c>
      <c r="I145" s="3" t="s">
        <v>40</v>
      </c>
      <c r="J145" s="3" t="s">
        <v>41</v>
      </c>
      <c r="K145" s="3" t="s">
        <v>41</v>
      </c>
      <c r="L145" s="3" t="s">
        <v>41</v>
      </c>
      <c r="M145" s="3" t="s">
        <v>41</v>
      </c>
      <c r="N145" s="3" t="s">
        <v>41</v>
      </c>
      <c r="O145" s="3" t="s">
        <v>41</v>
      </c>
      <c r="P145" s="3" t="s">
        <v>41</v>
      </c>
      <c r="Q145" s="3" t="s">
        <v>41</v>
      </c>
      <c r="R145" s="3" t="s">
        <v>41</v>
      </c>
      <c r="S145" s="3" t="s">
        <v>41</v>
      </c>
      <c r="T145" s="3" t="s">
        <v>41</v>
      </c>
      <c r="U145" s="3" t="s">
        <v>41</v>
      </c>
      <c r="V145" s="3" t="s">
        <v>41</v>
      </c>
    </row>
    <row r="146" spans="1:66" x14ac:dyDescent="0.3">
      <c r="A146" s="11" t="s">
        <v>323</v>
      </c>
      <c r="B146" s="12">
        <v>0.65</v>
      </c>
      <c r="C146" s="3">
        <v>19</v>
      </c>
      <c r="D146" s="3" t="s">
        <v>43</v>
      </c>
      <c r="E146" s="3" t="s">
        <v>24</v>
      </c>
      <c r="F146" s="3" t="s">
        <v>321</v>
      </c>
      <c r="G146" s="3" t="s">
        <v>40</v>
      </c>
      <c r="H146" s="3" t="s">
        <v>41</v>
      </c>
      <c r="I146" s="3" t="s">
        <v>40</v>
      </c>
      <c r="J146" s="3" t="s">
        <v>41</v>
      </c>
      <c r="K146" s="3" t="s">
        <v>41</v>
      </c>
      <c r="L146" s="3" t="s">
        <v>41</v>
      </c>
      <c r="M146" s="3" t="s">
        <v>41</v>
      </c>
      <c r="N146" s="3" t="s">
        <v>41</v>
      </c>
      <c r="O146" s="3" t="s">
        <v>41</v>
      </c>
      <c r="P146" s="3" t="s">
        <v>41</v>
      </c>
      <c r="Q146" s="3" t="s">
        <v>41</v>
      </c>
      <c r="R146" s="3" t="s">
        <v>41</v>
      </c>
      <c r="S146" s="3" t="s">
        <v>41</v>
      </c>
      <c r="T146" s="3" t="s">
        <v>41</v>
      </c>
      <c r="U146" s="3" t="s">
        <v>41</v>
      </c>
      <c r="V146" s="3" t="s">
        <v>41</v>
      </c>
    </row>
    <row r="147" spans="1:66" x14ac:dyDescent="0.3">
      <c r="A147" s="11" t="s">
        <v>324</v>
      </c>
      <c r="B147" s="12">
        <v>0.1</v>
      </c>
      <c r="C147" s="3">
        <v>18</v>
      </c>
      <c r="D147" s="3" t="s">
        <v>23</v>
      </c>
      <c r="E147" s="3" t="s">
        <v>24</v>
      </c>
      <c r="F147" s="3" t="s">
        <v>25</v>
      </c>
      <c r="G147" s="3" t="s">
        <v>40</v>
      </c>
      <c r="H147" s="3" t="s">
        <v>41</v>
      </c>
      <c r="I147" s="3" t="s">
        <v>40</v>
      </c>
      <c r="J147" s="3" t="s">
        <v>41</v>
      </c>
      <c r="K147" s="3" t="s">
        <v>41</v>
      </c>
      <c r="L147" s="3" t="s">
        <v>41</v>
      </c>
      <c r="M147" s="3" t="s">
        <v>41</v>
      </c>
      <c r="N147" s="3" t="s">
        <v>41</v>
      </c>
      <c r="O147" s="3" t="s">
        <v>41</v>
      </c>
      <c r="P147" s="3" t="s">
        <v>41</v>
      </c>
      <c r="Q147" s="3" t="s">
        <v>41</v>
      </c>
      <c r="R147" s="3" t="s">
        <v>41</v>
      </c>
      <c r="S147" s="3" t="s">
        <v>41</v>
      </c>
      <c r="T147" s="3" t="s">
        <v>41</v>
      </c>
      <c r="U147" s="3" t="s">
        <v>41</v>
      </c>
      <c r="V147" s="3" t="s">
        <v>41</v>
      </c>
    </row>
    <row r="148" spans="1:66" x14ac:dyDescent="0.3">
      <c r="A148" s="11" t="s">
        <v>325</v>
      </c>
      <c r="B148" s="12">
        <v>0.9</v>
      </c>
      <c r="C148" s="3">
        <v>2</v>
      </c>
      <c r="D148" s="3" t="s">
        <v>23</v>
      </c>
      <c r="E148" s="3" t="s">
        <v>24</v>
      </c>
      <c r="F148" s="3" t="s">
        <v>190</v>
      </c>
      <c r="G148" s="3" t="s">
        <v>40</v>
      </c>
      <c r="H148" s="3" t="s">
        <v>41</v>
      </c>
      <c r="I148" s="3" t="s">
        <v>40</v>
      </c>
      <c r="J148" s="3" t="s">
        <v>41</v>
      </c>
      <c r="K148" s="3" t="s">
        <v>41</v>
      </c>
      <c r="L148" s="3" t="s">
        <v>41</v>
      </c>
      <c r="M148" s="3" t="s">
        <v>41</v>
      </c>
      <c r="N148" s="3" t="s">
        <v>41</v>
      </c>
      <c r="O148" s="3" t="s">
        <v>41</v>
      </c>
      <c r="P148" s="3" t="s">
        <v>41</v>
      </c>
      <c r="Q148" s="3" t="s">
        <v>41</v>
      </c>
      <c r="R148" s="3" t="s">
        <v>41</v>
      </c>
      <c r="S148" s="3" t="s">
        <v>41</v>
      </c>
      <c r="T148" s="3" t="s">
        <v>41</v>
      </c>
      <c r="U148" s="3" t="s">
        <v>41</v>
      </c>
      <c r="V148" s="3" t="s">
        <v>41</v>
      </c>
    </row>
    <row r="149" spans="1:66" x14ac:dyDescent="0.3">
      <c r="A149" s="11" t="s">
        <v>326</v>
      </c>
      <c r="B149" s="12">
        <v>0.4</v>
      </c>
      <c r="C149" s="3">
        <v>67</v>
      </c>
      <c r="D149" s="3" t="s">
        <v>43</v>
      </c>
      <c r="E149" s="3" t="s">
        <v>24</v>
      </c>
      <c r="F149" s="3" t="s">
        <v>48</v>
      </c>
      <c r="G149" s="3" t="s">
        <v>26</v>
      </c>
      <c r="H149" s="3" t="s">
        <v>27</v>
      </c>
      <c r="I149" s="30" t="s">
        <v>327</v>
      </c>
      <c r="J149" s="3" t="s">
        <v>247</v>
      </c>
      <c r="K149" s="3" t="s">
        <v>248</v>
      </c>
      <c r="L149" s="4" t="s">
        <v>249</v>
      </c>
      <c r="M149" s="4" t="b">
        <v>1</v>
      </c>
      <c r="N149" s="8" t="s">
        <v>328</v>
      </c>
      <c r="O149" s="8">
        <v>30</v>
      </c>
      <c r="P149" s="8" t="s">
        <v>172</v>
      </c>
      <c r="Q149" s="8" t="s">
        <v>329</v>
      </c>
      <c r="R149" s="8">
        <v>153</v>
      </c>
      <c r="S149" s="8">
        <v>252</v>
      </c>
      <c r="T149" s="8">
        <v>24.32</v>
      </c>
      <c r="U149" s="4" t="s">
        <v>252</v>
      </c>
      <c r="V149" s="3" t="s">
        <v>36</v>
      </c>
    </row>
    <row r="150" spans="1:66" x14ac:dyDescent="0.3">
      <c r="A150" s="11" t="s">
        <v>330</v>
      </c>
      <c r="B150" s="12">
        <v>0.9</v>
      </c>
      <c r="C150" s="3">
        <v>7</v>
      </c>
      <c r="D150" s="3" t="s">
        <v>43</v>
      </c>
      <c r="E150" s="3" t="s">
        <v>24</v>
      </c>
      <c r="F150" s="3" t="s">
        <v>25</v>
      </c>
      <c r="G150" s="3" t="s">
        <v>40</v>
      </c>
      <c r="H150" s="3" t="s">
        <v>41</v>
      </c>
      <c r="I150" s="3" t="s">
        <v>40</v>
      </c>
      <c r="J150" s="3" t="s">
        <v>41</v>
      </c>
      <c r="K150" s="3" t="s">
        <v>41</v>
      </c>
      <c r="L150" s="3" t="s">
        <v>41</v>
      </c>
      <c r="M150" s="3" t="s">
        <v>41</v>
      </c>
      <c r="N150" s="3" t="s">
        <v>41</v>
      </c>
      <c r="O150" s="3" t="s">
        <v>41</v>
      </c>
      <c r="P150" s="3" t="s">
        <v>41</v>
      </c>
      <c r="Q150" s="3" t="s">
        <v>41</v>
      </c>
      <c r="R150" s="3" t="s">
        <v>41</v>
      </c>
      <c r="S150" s="3" t="s">
        <v>41</v>
      </c>
      <c r="T150" s="3" t="s">
        <v>41</v>
      </c>
      <c r="U150" s="3" t="s">
        <v>41</v>
      </c>
      <c r="V150" s="3" t="s">
        <v>41</v>
      </c>
    </row>
    <row r="151" spans="1:66" x14ac:dyDescent="0.3">
      <c r="A151" s="11" t="s">
        <v>331</v>
      </c>
      <c r="B151" s="12">
        <v>0.7</v>
      </c>
      <c r="C151" s="3">
        <v>9</v>
      </c>
      <c r="D151" s="3" t="s">
        <v>23</v>
      </c>
      <c r="E151" s="3" t="s">
        <v>24</v>
      </c>
      <c r="F151" s="3" t="s">
        <v>48</v>
      </c>
      <c r="G151" s="3" t="s">
        <v>40</v>
      </c>
      <c r="H151" s="3" t="s">
        <v>41</v>
      </c>
      <c r="I151" s="3" t="s">
        <v>40</v>
      </c>
      <c r="J151" s="3" t="s">
        <v>41</v>
      </c>
      <c r="K151" s="3" t="s">
        <v>41</v>
      </c>
      <c r="L151" s="3" t="s">
        <v>41</v>
      </c>
      <c r="M151" s="3" t="s">
        <v>41</v>
      </c>
      <c r="N151" s="3" t="s">
        <v>41</v>
      </c>
      <c r="O151" s="3" t="s">
        <v>41</v>
      </c>
      <c r="P151" s="3" t="s">
        <v>41</v>
      </c>
      <c r="Q151" s="3" t="s">
        <v>41</v>
      </c>
      <c r="R151" s="3" t="s">
        <v>41</v>
      </c>
      <c r="S151" s="3" t="s">
        <v>41</v>
      </c>
      <c r="T151" s="3" t="s">
        <v>41</v>
      </c>
      <c r="U151" s="3" t="s">
        <v>41</v>
      </c>
      <c r="V151" s="3" t="s">
        <v>41</v>
      </c>
    </row>
    <row r="152" spans="1:66" x14ac:dyDescent="0.3">
      <c r="A152" s="11" t="s">
        <v>332</v>
      </c>
      <c r="B152" s="12">
        <v>0.35</v>
      </c>
      <c r="C152" s="3">
        <v>30</v>
      </c>
      <c r="D152" s="3" t="s">
        <v>23</v>
      </c>
      <c r="E152" s="3" t="s">
        <v>24</v>
      </c>
      <c r="F152" s="3" t="s">
        <v>48</v>
      </c>
      <c r="G152" s="3" t="s">
        <v>40</v>
      </c>
      <c r="H152" s="3" t="s">
        <v>41</v>
      </c>
      <c r="I152" s="3" t="s">
        <v>40</v>
      </c>
      <c r="J152" s="3" t="s">
        <v>41</v>
      </c>
      <c r="K152" s="3" t="s">
        <v>41</v>
      </c>
      <c r="L152" s="3" t="s">
        <v>41</v>
      </c>
      <c r="M152" s="3" t="s">
        <v>41</v>
      </c>
      <c r="N152" s="3" t="s">
        <v>41</v>
      </c>
      <c r="O152" s="3" t="s">
        <v>41</v>
      </c>
      <c r="P152" s="3" t="s">
        <v>41</v>
      </c>
      <c r="Q152" s="3" t="s">
        <v>41</v>
      </c>
      <c r="R152" s="3" t="s">
        <v>41</v>
      </c>
      <c r="S152" s="3" t="s">
        <v>41</v>
      </c>
      <c r="T152" s="3" t="s">
        <v>41</v>
      </c>
      <c r="U152" s="3" t="s">
        <v>41</v>
      </c>
      <c r="V152" s="3" t="s">
        <v>41</v>
      </c>
    </row>
    <row r="153" spans="1:66" x14ac:dyDescent="0.3">
      <c r="A153" s="11" t="s">
        <v>333</v>
      </c>
      <c r="B153" s="12">
        <v>0.9</v>
      </c>
      <c r="C153" s="3">
        <v>75</v>
      </c>
      <c r="D153" s="3" t="s">
        <v>43</v>
      </c>
      <c r="E153" s="3" t="s">
        <v>38</v>
      </c>
      <c r="F153" s="3" t="s">
        <v>25</v>
      </c>
      <c r="G153" s="3" t="s">
        <v>40</v>
      </c>
      <c r="H153" s="3" t="s">
        <v>41</v>
      </c>
      <c r="I153" s="3" t="s">
        <v>40</v>
      </c>
      <c r="J153" s="3" t="s">
        <v>41</v>
      </c>
      <c r="K153" s="3" t="s">
        <v>41</v>
      </c>
      <c r="L153" s="3" t="s">
        <v>41</v>
      </c>
      <c r="M153" s="3" t="s">
        <v>41</v>
      </c>
      <c r="N153" s="3" t="s">
        <v>41</v>
      </c>
      <c r="O153" s="3" t="s">
        <v>41</v>
      </c>
      <c r="P153" s="3" t="s">
        <v>41</v>
      </c>
      <c r="Q153" s="3" t="s">
        <v>41</v>
      </c>
      <c r="R153" s="3" t="s">
        <v>41</v>
      </c>
      <c r="S153" s="3" t="s">
        <v>41</v>
      </c>
      <c r="T153" s="3" t="s">
        <v>41</v>
      </c>
      <c r="U153" s="3" t="s">
        <v>41</v>
      </c>
      <c r="V153" s="3" t="s">
        <v>41</v>
      </c>
    </row>
    <row r="154" spans="1:66" s="24" customFormat="1" x14ac:dyDescent="0.3">
      <c r="A154" s="11" t="s">
        <v>334</v>
      </c>
      <c r="B154" s="12">
        <v>0.5</v>
      </c>
      <c r="C154" s="3">
        <v>14</v>
      </c>
      <c r="D154" s="3" t="s">
        <v>43</v>
      </c>
      <c r="E154" s="3" t="s">
        <v>24</v>
      </c>
      <c r="F154" s="3" t="s">
        <v>48</v>
      </c>
      <c r="G154" s="3" t="s">
        <v>26</v>
      </c>
      <c r="H154" s="3" t="s">
        <v>27</v>
      </c>
      <c r="I154" s="7" t="s">
        <v>66</v>
      </c>
      <c r="J154" s="6" t="s">
        <v>67</v>
      </c>
      <c r="K154" s="6" t="s">
        <v>68</v>
      </c>
      <c r="L154" s="3" t="s">
        <v>54</v>
      </c>
      <c r="M154" s="4" t="b">
        <v>0</v>
      </c>
      <c r="N154" s="8" t="s">
        <v>69</v>
      </c>
      <c r="O154" s="8" t="s">
        <v>41</v>
      </c>
      <c r="P154" s="4" t="s">
        <v>56</v>
      </c>
      <c r="Q154" s="4" t="s">
        <v>41</v>
      </c>
      <c r="R154" s="8">
        <v>7</v>
      </c>
      <c r="S154" s="8">
        <v>7</v>
      </c>
      <c r="T154" s="8">
        <v>0.03</v>
      </c>
      <c r="U154" s="4" t="s">
        <v>35</v>
      </c>
      <c r="V154" s="4" t="s">
        <v>36</v>
      </c>
      <c r="W154" s="5"/>
      <c r="X154" s="5"/>
      <c r="Y154" s="5"/>
      <c r="Z154" s="5"/>
      <c r="AA154" s="5"/>
      <c r="AB154" s="5"/>
      <c r="AC154" s="5"/>
      <c r="AD154" s="5"/>
      <c r="AE154" s="5"/>
      <c r="AF154" s="5"/>
      <c r="AG154" s="5"/>
      <c r="AH154" s="5"/>
      <c r="AI154" s="5"/>
      <c r="AJ154" s="5"/>
      <c r="AK154" s="5"/>
      <c r="AL154" s="5"/>
      <c r="AM154" s="5"/>
      <c r="AN154" s="5"/>
      <c r="AO154" s="5"/>
      <c r="AP154" s="5"/>
      <c r="AQ154" s="5"/>
      <c r="AR154" s="5"/>
      <c r="AS154" s="5"/>
      <c r="AT154" s="5"/>
      <c r="AU154" s="5"/>
      <c r="AV154" s="5"/>
      <c r="AW154" s="5"/>
      <c r="AX154" s="5"/>
      <c r="AY154" s="5"/>
      <c r="AZ154" s="5"/>
      <c r="BA154" s="5"/>
      <c r="BB154" s="5"/>
      <c r="BC154" s="5"/>
      <c r="BD154" s="5"/>
      <c r="BE154" s="5"/>
      <c r="BF154" s="5"/>
      <c r="BG154" s="5"/>
      <c r="BH154" s="5"/>
      <c r="BI154" s="5"/>
      <c r="BJ154" s="5"/>
      <c r="BK154" s="5"/>
      <c r="BL154" s="5"/>
      <c r="BM154" s="5"/>
      <c r="BN154" s="5"/>
    </row>
    <row r="155" spans="1:66" s="24" customFormat="1" x14ac:dyDescent="0.3">
      <c r="A155" s="11" t="s">
        <v>335</v>
      </c>
      <c r="B155" s="12">
        <v>0.8</v>
      </c>
      <c r="C155" s="3">
        <v>39</v>
      </c>
      <c r="D155" s="3" t="s">
        <v>43</v>
      </c>
      <c r="E155" s="3" t="s">
        <v>38</v>
      </c>
      <c r="F155" s="3" t="s">
        <v>25</v>
      </c>
      <c r="G155" s="3" t="s">
        <v>40</v>
      </c>
      <c r="H155" s="3" t="s">
        <v>41</v>
      </c>
      <c r="I155" s="3" t="s">
        <v>40</v>
      </c>
      <c r="J155" s="3" t="s">
        <v>41</v>
      </c>
      <c r="K155" s="3" t="s">
        <v>41</v>
      </c>
      <c r="L155" s="3" t="s">
        <v>41</v>
      </c>
      <c r="M155" s="3" t="s">
        <v>41</v>
      </c>
      <c r="N155" s="3" t="s">
        <v>41</v>
      </c>
      <c r="O155" s="3" t="s">
        <v>41</v>
      </c>
      <c r="P155" s="3" t="s">
        <v>41</v>
      </c>
      <c r="Q155" s="3" t="s">
        <v>41</v>
      </c>
      <c r="R155" s="3" t="s">
        <v>41</v>
      </c>
      <c r="S155" s="3" t="s">
        <v>41</v>
      </c>
      <c r="T155" s="3" t="s">
        <v>41</v>
      </c>
      <c r="U155" s="3" t="s">
        <v>41</v>
      </c>
      <c r="V155" s="3" t="s">
        <v>41</v>
      </c>
      <c r="W155" s="5"/>
      <c r="X155" s="5"/>
      <c r="Y155" s="5"/>
      <c r="Z155" s="5"/>
      <c r="AA155" s="5"/>
      <c r="AB155" s="5"/>
      <c r="AC155" s="5"/>
      <c r="AD155" s="5"/>
      <c r="AE155" s="5"/>
      <c r="AF155" s="5"/>
      <c r="AG155" s="5"/>
      <c r="AH155" s="5"/>
      <c r="AI155" s="5"/>
      <c r="AJ155" s="5"/>
      <c r="AK155" s="5"/>
      <c r="AL155" s="5"/>
      <c r="AM155" s="5"/>
      <c r="AN155" s="5"/>
      <c r="AO155" s="5"/>
      <c r="AP155" s="5"/>
      <c r="AQ155" s="5"/>
      <c r="AR155" s="5"/>
      <c r="AS155" s="5"/>
      <c r="AT155" s="5"/>
      <c r="AU155" s="5"/>
      <c r="AV155" s="5"/>
      <c r="AW155" s="5"/>
      <c r="AX155" s="5"/>
      <c r="AY155" s="5"/>
      <c r="AZ155" s="5"/>
      <c r="BA155" s="5"/>
      <c r="BB155" s="5"/>
      <c r="BC155" s="5"/>
      <c r="BD155" s="5"/>
      <c r="BE155" s="5"/>
      <c r="BF155" s="5"/>
      <c r="BG155" s="5"/>
      <c r="BH155" s="5"/>
      <c r="BI155" s="5"/>
      <c r="BJ155" s="5"/>
      <c r="BK155" s="5"/>
      <c r="BL155" s="5"/>
      <c r="BM155" s="5"/>
      <c r="BN155" s="5"/>
    </row>
    <row r="156" spans="1:66" x14ac:dyDescent="0.3">
      <c r="A156" s="11" t="s">
        <v>336</v>
      </c>
      <c r="B156" s="12">
        <v>0.9</v>
      </c>
      <c r="C156" s="3">
        <v>4</v>
      </c>
      <c r="D156" s="3" t="s">
        <v>23</v>
      </c>
      <c r="E156" s="3" t="s">
        <v>24</v>
      </c>
      <c r="F156" s="3" t="s">
        <v>25</v>
      </c>
      <c r="G156" s="3" t="s">
        <v>26</v>
      </c>
      <c r="H156" s="3" t="s">
        <v>27</v>
      </c>
      <c r="I156" s="30" t="s">
        <v>327</v>
      </c>
      <c r="J156" s="3" t="s">
        <v>247</v>
      </c>
      <c r="K156" s="3" t="s">
        <v>248</v>
      </c>
      <c r="L156" s="4" t="s">
        <v>249</v>
      </c>
      <c r="M156" s="4" t="b">
        <v>1</v>
      </c>
      <c r="N156" s="8" t="s">
        <v>337</v>
      </c>
      <c r="O156" s="8">
        <v>90</v>
      </c>
      <c r="P156" s="8" t="s">
        <v>172</v>
      </c>
      <c r="Q156" s="8" t="s">
        <v>329</v>
      </c>
      <c r="R156" s="8">
        <v>118</v>
      </c>
      <c r="S156" s="8">
        <v>213</v>
      </c>
      <c r="T156" s="8">
        <v>22.14</v>
      </c>
      <c r="U156" s="4" t="s">
        <v>252</v>
      </c>
      <c r="V156" s="3" t="s">
        <v>36</v>
      </c>
    </row>
    <row r="157" spans="1:66" s="24" customFormat="1" x14ac:dyDescent="0.3">
      <c r="A157" s="11" t="s">
        <v>338</v>
      </c>
      <c r="B157" s="12">
        <v>0.8</v>
      </c>
      <c r="C157" s="3">
        <v>56</v>
      </c>
      <c r="D157" s="3" t="s">
        <v>23</v>
      </c>
      <c r="E157" s="3" t="s">
        <v>38</v>
      </c>
      <c r="F157" s="3" t="s">
        <v>48</v>
      </c>
      <c r="G157" s="3" t="s">
        <v>26</v>
      </c>
      <c r="H157" s="3" t="s">
        <v>27</v>
      </c>
      <c r="I157" s="7" t="s">
        <v>240</v>
      </c>
      <c r="J157" s="4" t="s">
        <v>241</v>
      </c>
      <c r="K157" s="3" t="s">
        <v>242</v>
      </c>
      <c r="L157" s="4" t="s">
        <v>31</v>
      </c>
      <c r="M157" s="4" t="b">
        <v>0</v>
      </c>
      <c r="N157" s="8" t="s">
        <v>243</v>
      </c>
      <c r="O157" s="8">
        <v>106702</v>
      </c>
      <c r="P157" s="8" t="s">
        <v>172</v>
      </c>
      <c r="Q157" s="8" t="s">
        <v>34</v>
      </c>
      <c r="R157" s="8">
        <v>8</v>
      </c>
      <c r="S157" s="8">
        <v>8</v>
      </c>
      <c r="T157" s="8">
        <v>3.92</v>
      </c>
      <c r="U157" s="4" t="s">
        <v>35</v>
      </c>
      <c r="V157" s="4" t="s">
        <v>36</v>
      </c>
      <c r="W157" s="5"/>
      <c r="X157" s="5"/>
      <c r="Y157" s="5"/>
      <c r="Z157" s="5"/>
      <c r="AA157" s="5"/>
      <c r="AB157" s="5"/>
      <c r="AC157" s="5"/>
      <c r="AD157" s="5"/>
      <c r="AE157" s="5"/>
      <c r="AF157" s="5"/>
      <c r="AG157" s="5"/>
      <c r="AH157" s="5"/>
      <c r="AI157" s="5"/>
      <c r="AJ157" s="5"/>
      <c r="AK157" s="5"/>
      <c r="AL157" s="5"/>
      <c r="AM157" s="5"/>
      <c r="AN157" s="5"/>
      <c r="AO157" s="5"/>
      <c r="AP157" s="5"/>
      <c r="AQ157" s="5"/>
      <c r="AR157" s="5"/>
      <c r="AS157" s="5"/>
      <c r="AT157" s="5"/>
      <c r="AU157" s="5"/>
      <c r="AV157" s="5"/>
      <c r="AW157" s="5"/>
      <c r="AX157" s="5"/>
      <c r="AY157" s="5"/>
      <c r="AZ157" s="5"/>
      <c r="BA157" s="5"/>
      <c r="BB157" s="5"/>
      <c r="BC157" s="5"/>
      <c r="BD157" s="5"/>
      <c r="BE157" s="5"/>
      <c r="BF157" s="5"/>
      <c r="BG157" s="5"/>
      <c r="BH157" s="5"/>
      <c r="BI157" s="5"/>
      <c r="BJ157" s="5"/>
      <c r="BK157" s="5"/>
      <c r="BL157" s="5"/>
      <c r="BM157" s="5"/>
      <c r="BN157" s="5"/>
    </row>
    <row r="158" spans="1:66" x14ac:dyDescent="0.3">
      <c r="A158" s="11" t="s">
        <v>339</v>
      </c>
      <c r="B158" s="12">
        <v>0.9</v>
      </c>
      <c r="C158" s="3">
        <v>3</v>
      </c>
      <c r="D158" s="3" t="s">
        <v>43</v>
      </c>
      <c r="E158" s="3" t="s">
        <v>24</v>
      </c>
      <c r="F158" s="3" t="s">
        <v>48</v>
      </c>
      <c r="G158" s="3" t="s">
        <v>40</v>
      </c>
      <c r="H158" s="3" t="s">
        <v>41</v>
      </c>
      <c r="I158" s="3" t="s">
        <v>40</v>
      </c>
      <c r="J158" s="3" t="s">
        <v>41</v>
      </c>
      <c r="K158" s="3" t="s">
        <v>41</v>
      </c>
      <c r="L158" s="3" t="s">
        <v>41</v>
      </c>
      <c r="M158" s="3" t="s">
        <v>41</v>
      </c>
      <c r="N158" s="3" t="s">
        <v>41</v>
      </c>
      <c r="O158" s="3" t="s">
        <v>41</v>
      </c>
      <c r="P158" s="3" t="s">
        <v>41</v>
      </c>
      <c r="Q158" s="3" t="s">
        <v>41</v>
      </c>
      <c r="R158" s="3" t="s">
        <v>41</v>
      </c>
      <c r="S158" s="3" t="s">
        <v>41</v>
      </c>
      <c r="T158" s="3" t="s">
        <v>41</v>
      </c>
      <c r="U158" s="3" t="s">
        <v>41</v>
      </c>
      <c r="V158" s="3" t="s">
        <v>41</v>
      </c>
    </row>
    <row r="159" spans="1:66" s="24" customFormat="1" x14ac:dyDescent="0.3">
      <c r="A159" s="11" t="s">
        <v>340</v>
      </c>
      <c r="B159" s="12">
        <v>0.85</v>
      </c>
      <c r="C159" s="3">
        <v>59</v>
      </c>
      <c r="D159" s="3" t="s">
        <v>23</v>
      </c>
      <c r="E159" s="3" t="s">
        <v>38</v>
      </c>
      <c r="F159" s="3" t="s">
        <v>25</v>
      </c>
      <c r="G159" s="3" t="s">
        <v>40</v>
      </c>
      <c r="H159" s="3" t="s">
        <v>41</v>
      </c>
      <c r="I159" s="3" t="s">
        <v>40</v>
      </c>
      <c r="J159" s="3" t="s">
        <v>41</v>
      </c>
      <c r="K159" s="3" t="s">
        <v>41</v>
      </c>
      <c r="L159" s="3" t="s">
        <v>41</v>
      </c>
      <c r="M159" s="3" t="s">
        <v>41</v>
      </c>
      <c r="N159" s="3" t="s">
        <v>41</v>
      </c>
      <c r="O159" s="3" t="s">
        <v>41</v>
      </c>
      <c r="P159" s="3" t="s">
        <v>41</v>
      </c>
      <c r="Q159" s="3" t="s">
        <v>41</v>
      </c>
      <c r="R159" s="3" t="s">
        <v>41</v>
      </c>
      <c r="S159" s="3" t="s">
        <v>41</v>
      </c>
      <c r="T159" s="3" t="s">
        <v>41</v>
      </c>
      <c r="U159" s="3" t="s">
        <v>41</v>
      </c>
      <c r="V159" s="3" t="s">
        <v>41</v>
      </c>
      <c r="W159" s="5"/>
      <c r="X159" s="5"/>
      <c r="Y159" s="5"/>
      <c r="Z159" s="5"/>
      <c r="AA159" s="5"/>
      <c r="AB159" s="5"/>
      <c r="AC159" s="5"/>
      <c r="AD159" s="5"/>
      <c r="AE159" s="5"/>
      <c r="AF159" s="5"/>
      <c r="AG159" s="5"/>
      <c r="AH159" s="5"/>
      <c r="AI159" s="5"/>
      <c r="AJ159" s="5"/>
      <c r="AK159" s="5"/>
      <c r="AL159" s="5"/>
      <c r="AM159" s="5"/>
      <c r="AN159" s="5"/>
      <c r="AO159" s="5"/>
      <c r="AP159" s="5"/>
      <c r="AQ159" s="5"/>
      <c r="AR159" s="5"/>
      <c r="AS159" s="5"/>
      <c r="AT159" s="5"/>
      <c r="AU159" s="5"/>
      <c r="AV159" s="5"/>
      <c r="AW159" s="5"/>
      <c r="AX159" s="5"/>
      <c r="AY159" s="5"/>
      <c r="AZ159" s="5"/>
      <c r="BA159" s="5"/>
      <c r="BB159" s="5"/>
      <c r="BC159" s="5"/>
      <c r="BD159" s="5"/>
      <c r="BE159" s="5"/>
      <c r="BF159" s="5"/>
      <c r="BG159" s="5"/>
      <c r="BH159" s="5"/>
      <c r="BI159" s="5"/>
      <c r="BJ159" s="5"/>
      <c r="BK159" s="5"/>
      <c r="BL159" s="5"/>
      <c r="BM159" s="5"/>
      <c r="BN159" s="5"/>
    </row>
    <row r="160" spans="1:66" s="24" customFormat="1" x14ac:dyDescent="0.3">
      <c r="A160" s="11" t="s">
        <v>341</v>
      </c>
      <c r="B160" s="12">
        <v>0.2</v>
      </c>
      <c r="C160" s="3">
        <v>49</v>
      </c>
      <c r="D160" s="3" t="s">
        <v>23</v>
      </c>
      <c r="E160" s="3" t="s">
        <v>24</v>
      </c>
      <c r="F160" s="3" t="s">
        <v>25</v>
      </c>
      <c r="G160" s="3" t="s">
        <v>40</v>
      </c>
      <c r="H160" s="3" t="s">
        <v>41</v>
      </c>
      <c r="I160" s="3" t="s">
        <v>40</v>
      </c>
      <c r="J160" s="3" t="s">
        <v>41</v>
      </c>
      <c r="K160" s="3" t="s">
        <v>41</v>
      </c>
      <c r="L160" s="3" t="s">
        <v>41</v>
      </c>
      <c r="M160" s="3" t="s">
        <v>41</v>
      </c>
      <c r="N160" s="3" t="s">
        <v>41</v>
      </c>
      <c r="O160" s="3" t="s">
        <v>41</v>
      </c>
      <c r="P160" s="3" t="s">
        <v>41</v>
      </c>
      <c r="Q160" s="3" t="s">
        <v>41</v>
      </c>
      <c r="R160" s="3" t="s">
        <v>41</v>
      </c>
      <c r="S160" s="3" t="s">
        <v>41</v>
      </c>
      <c r="T160" s="3" t="s">
        <v>41</v>
      </c>
      <c r="U160" s="3" t="s">
        <v>41</v>
      </c>
      <c r="V160" s="3" t="s">
        <v>41</v>
      </c>
      <c r="W160" s="5"/>
      <c r="X160" s="5"/>
      <c r="Y160" s="5"/>
      <c r="Z160" s="5"/>
      <c r="AA160" s="5"/>
      <c r="AB160" s="5"/>
      <c r="AC160" s="5"/>
      <c r="AD160" s="5"/>
      <c r="AE160" s="5"/>
      <c r="AF160" s="5"/>
      <c r="AG160" s="5"/>
      <c r="AH160" s="5"/>
      <c r="AI160" s="5"/>
      <c r="AJ160" s="5"/>
      <c r="AK160" s="5"/>
      <c r="AL160" s="5"/>
      <c r="AM160" s="5"/>
      <c r="AN160" s="5"/>
      <c r="AO160" s="5"/>
      <c r="AP160" s="5"/>
      <c r="AQ160" s="5"/>
      <c r="AR160" s="5"/>
      <c r="AS160" s="5"/>
      <c r="AT160" s="5"/>
      <c r="AU160" s="5"/>
      <c r="AV160" s="5"/>
      <c r="AW160" s="5"/>
      <c r="AX160" s="5"/>
      <c r="AY160" s="5"/>
      <c r="AZ160" s="5"/>
      <c r="BA160" s="5"/>
      <c r="BB160" s="5"/>
      <c r="BC160" s="5"/>
      <c r="BD160" s="5"/>
      <c r="BE160" s="5"/>
      <c r="BF160" s="5"/>
      <c r="BG160" s="5"/>
      <c r="BH160" s="5"/>
      <c r="BI160" s="5"/>
      <c r="BJ160" s="5"/>
      <c r="BK160" s="5"/>
      <c r="BL160" s="5"/>
      <c r="BM160" s="5"/>
      <c r="BN160" s="5"/>
    </row>
    <row r="161" spans="1:66" x14ac:dyDescent="0.3">
      <c r="A161" s="11" t="s">
        <v>342</v>
      </c>
      <c r="B161" s="15">
        <v>0.8</v>
      </c>
      <c r="C161" s="4">
        <v>28</v>
      </c>
      <c r="D161" s="4" t="s">
        <v>23</v>
      </c>
      <c r="E161" s="4" t="s">
        <v>24</v>
      </c>
      <c r="F161" s="4" t="s">
        <v>137</v>
      </c>
      <c r="G161" s="3" t="s">
        <v>26</v>
      </c>
      <c r="H161" s="3" t="s">
        <v>27</v>
      </c>
      <c r="I161" s="7" t="s">
        <v>343</v>
      </c>
      <c r="J161" s="4" t="s">
        <v>344</v>
      </c>
      <c r="K161" s="7" t="s">
        <v>345</v>
      </c>
      <c r="L161" s="4" t="s">
        <v>54</v>
      </c>
      <c r="M161" s="4" t="b">
        <v>1</v>
      </c>
      <c r="N161" s="8" t="s">
        <v>346</v>
      </c>
      <c r="O161" s="8" t="s">
        <v>41</v>
      </c>
      <c r="P161" s="4" t="s">
        <v>56</v>
      </c>
      <c r="Q161" s="4" t="s">
        <v>41</v>
      </c>
      <c r="R161" s="8">
        <v>200</v>
      </c>
      <c r="S161" s="8">
        <v>771</v>
      </c>
      <c r="T161" s="8">
        <v>54.72</v>
      </c>
      <c r="U161" s="4" t="s">
        <v>35</v>
      </c>
      <c r="V161" s="4" t="s">
        <v>77</v>
      </c>
    </row>
    <row r="162" spans="1:66" x14ac:dyDescent="0.3">
      <c r="A162" s="18" t="s">
        <v>347</v>
      </c>
      <c r="B162" s="28">
        <v>0.5</v>
      </c>
      <c r="C162" s="21">
        <v>37</v>
      </c>
      <c r="D162" s="21" t="s">
        <v>23</v>
      </c>
      <c r="E162" s="21" t="s">
        <v>24</v>
      </c>
      <c r="F162" s="21" t="s">
        <v>25</v>
      </c>
      <c r="G162" s="21" t="s">
        <v>26</v>
      </c>
      <c r="H162" s="21" t="s">
        <v>27</v>
      </c>
      <c r="I162" s="25" t="s">
        <v>73</v>
      </c>
      <c r="J162" s="20" t="s">
        <v>74</v>
      </c>
      <c r="K162" s="25" t="s">
        <v>75</v>
      </c>
      <c r="L162" s="20" t="s">
        <v>54</v>
      </c>
      <c r="M162" s="20" t="b">
        <v>1</v>
      </c>
      <c r="N162" s="23" t="s">
        <v>76</v>
      </c>
      <c r="O162" s="23" t="s">
        <v>41</v>
      </c>
      <c r="P162" s="20" t="s">
        <v>56</v>
      </c>
      <c r="Q162" s="20" t="s">
        <v>41</v>
      </c>
      <c r="R162" s="23">
        <v>366</v>
      </c>
      <c r="S162" s="23">
        <v>1096</v>
      </c>
      <c r="T162" s="23">
        <v>49.28</v>
      </c>
      <c r="U162" s="20" t="s">
        <v>35</v>
      </c>
      <c r="V162" s="20" t="s">
        <v>77</v>
      </c>
    </row>
    <row r="163" spans="1:66" x14ac:dyDescent="0.3">
      <c r="A163" s="18" t="s">
        <v>347</v>
      </c>
      <c r="B163" s="28">
        <v>0.5</v>
      </c>
      <c r="C163" s="21">
        <v>37</v>
      </c>
      <c r="D163" s="21" t="s">
        <v>23</v>
      </c>
      <c r="E163" s="21" t="s">
        <v>24</v>
      </c>
      <c r="F163" s="21" t="s">
        <v>25</v>
      </c>
      <c r="G163" s="21" t="s">
        <v>26</v>
      </c>
      <c r="H163" s="21" t="s">
        <v>27</v>
      </c>
      <c r="I163" s="21" t="s">
        <v>28</v>
      </c>
      <c r="J163" s="20" t="s">
        <v>29</v>
      </c>
      <c r="K163" s="21" t="s">
        <v>79</v>
      </c>
      <c r="L163" s="20" t="s">
        <v>31</v>
      </c>
      <c r="M163" s="20" t="b">
        <v>1</v>
      </c>
      <c r="N163" s="23" t="s">
        <v>80</v>
      </c>
      <c r="O163" s="23">
        <v>100263</v>
      </c>
      <c r="P163" s="20" t="s">
        <v>33</v>
      </c>
      <c r="Q163" s="20" t="s">
        <v>34</v>
      </c>
      <c r="R163" s="23">
        <v>687</v>
      </c>
      <c r="S163" s="23">
        <v>5565</v>
      </c>
      <c r="T163" s="23">
        <v>53.76</v>
      </c>
      <c r="U163" s="20" t="s">
        <v>35</v>
      </c>
      <c r="V163" s="20" t="s">
        <v>36</v>
      </c>
    </row>
    <row r="164" spans="1:66" s="24" customFormat="1" x14ac:dyDescent="0.3">
      <c r="A164" s="11" t="s">
        <v>348</v>
      </c>
      <c r="B164" s="12">
        <v>0.8</v>
      </c>
      <c r="C164" s="3">
        <v>2</v>
      </c>
      <c r="D164" s="3" t="s">
        <v>23</v>
      </c>
      <c r="E164" s="3" t="s">
        <v>24</v>
      </c>
      <c r="F164" s="3" t="s">
        <v>25</v>
      </c>
      <c r="G164" s="3" t="s">
        <v>26</v>
      </c>
      <c r="H164" s="3" t="s">
        <v>27</v>
      </c>
      <c r="I164" s="7" t="s">
        <v>349</v>
      </c>
      <c r="J164" s="3" t="s">
        <v>350</v>
      </c>
      <c r="K164" s="7" t="s">
        <v>351</v>
      </c>
      <c r="L164" s="4" t="s">
        <v>54</v>
      </c>
      <c r="M164" s="4" t="b">
        <v>1</v>
      </c>
      <c r="N164" s="8" t="s">
        <v>352</v>
      </c>
      <c r="O164" s="8" t="s">
        <v>41</v>
      </c>
      <c r="P164" s="4" t="s">
        <v>56</v>
      </c>
      <c r="Q164" s="4" t="s">
        <v>41</v>
      </c>
      <c r="R164" s="8">
        <v>136</v>
      </c>
      <c r="S164" s="8">
        <v>272</v>
      </c>
      <c r="T164" s="8">
        <v>15.5</v>
      </c>
      <c r="U164" s="4" t="s">
        <v>35</v>
      </c>
      <c r="V164" s="4" t="s">
        <v>77</v>
      </c>
      <c r="W164" s="5"/>
      <c r="X164" s="5"/>
      <c r="Y164" s="5"/>
      <c r="Z164" s="5"/>
      <c r="AA164" s="5"/>
      <c r="AB164" s="5"/>
      <c r="AC164" s="5"/>
      <c r="AD164" s="5"/>
      <c r="AE164" s="5"/>
      <c r="AF164" s="5"/>
      <c r="AG164" s="5"/>
      <c r="AH164" s="5"/>
      <c r="AI164" s="5"/>
      <c r="AJ164" s="5"/>
      <c r="AK164" s="5"/>
      <c r="AL164" s="5"/>
      <c r="AM164" s="5"/>
      <c r="AN164" s="5"/>
      <c r="AO164" s="5"/>
      <c r="AP164" s="5"/>
      <c r="AQ164" s="5"/>
      <c r="AR164" s="5"/>
      <c r="AS164" s="5"/>
      <c r="AT164" s="5"/>
      <c r="AU164" s="5"/>
      <c r="AV164" s="5"/>
      <c r="AW164" s="5"/>
      <c r="AX164" s="5"/>
      <c r="AY164" s="5"/>
      <c r="AZ164" s="5"/>
      <c r="BA164" s="5"/>
      <c r="BB164" s="5"/>
      <c r="BC164" s="5"/>
      <c r="BD164" s="5"/>
      <c r="BE164" s="5"/>
      <c r="BF164" s="5"/>
      <c r="BG164" s="5"/>
      <c r="BH164" s="5"/>
      <c r="BI164" s="5"/>
      <c r="BJ164" s="5"/>
      <c r="BK164" s="5"/>
      <c r="BL164" s="5"/>
      <c r="BM164" s="5"/>
      <c r="BN164" s="5"/>
    </row>
    <row r="165" spans="1:66" s="24" customFormat="1" x14ac:dyDescent="0.3">
      <c r="A165" s="11" t="s">
        <v>353</v>
      </c>
      <c r="B165" s="12">
        <v>0.75</v>
      </c>
      <c r="C165" s="3">
        <v>27</v>
      </c>
      <c r="D165" s="3" t="s">
        <v>43</v>
      </c>
      <c r="E165" s="3" t="s">
        <v>38</v>
      </c>
      <c r="F165" s="3" t="s">
        <v>48</v>
      </c>
      <c r="G165" s="3" t="s">
        <v>40</v>
      </c>
      <c r="H165" s="3" t="s">
        <v>41</v>
      </c>
      <c r="I165" s="3" t="s">
        <v>40</v>
      </c>
      <c r="J165" s="3" t="s">
        <v>41</v>
      </c>
      <c r="K165" s="3" t="s">
        <v>41</v>
      </c>
      <c r="L165" s="3" t="s">
        <v>41</v>
      </c>
      <c r="M165" s="3" t="s">
        <v>41</v>
      </c>
      <c r="N165" s="3" t="s">
        <v>41</v>
      </c>
      <c r="O165" s="3" t="s">
        <v>41</v>
      </c>
      <c r="P165" s="3" t="s">
        <v>41</v>
      </c>
      <c r="Q165" s="3" t="s">
        <v>41</v>
      </c>
      <c r="R165" s="3" t="s">
        <v>41</v>
      </c>
      <c r="S165" s="3" t="s">
        <v>41</v>
      </c>
      <c r="T165" s="3" t="s">
        <v>41</v>
      </c>
      <c r="U165" s="3" t="s">
        <v>41</v>
      </c>
      <c r="V165" s="3" t="s">
        <v>41</v>
      </c>
      <c r="W165" s="5"/>
      <c r="X165" s="5"/>
      <c r="Y165" s="5"/>
      <c r="Z165" s="5"/>
      <c r="AA165" s="5"/>
      <c r="AB165" s="5"/>
      <c r="AC165" s="5"/>
      <c r="AD165" s="5"/>
      <c r="AE165" s="5"/>
      <c r="AF165" s="5"/>
      <c r="AG165" s="5"/>
      <c r="AH165" s="5"/>
      <c r="AI165" s="5"/>
      <c r="AJ165" s="5"/>
      <c r="AK165" s="5"/>
      <c r="AL165" s="5"/>
      <c r="AM165" s="5"/>
      <c r="AN165" s="5"/>
      <c r="AO165" s="5"/>
      <c r="AP165" s="5"/>
      <c r="AQ165" s="5"/>
      <c r="AR165" s="5"/>
      <c r="AS165" s="5"/>
      <c r="AT165" s="5"/>
      <c r="AU165" s="5"/>
      <c r="AV165" s="5"/>
      <c r="AW165" s="5"/>
      <c r="AX165" s="5"/>
      <c r="AY165" s="5"/>
      <c r="AZ165" s="5"/>
      <c r="BA165" s="5"/>
      <c r="BB165" s="5"/>
      <c r="BC165" s="5"/>
      <c r="BD165" s="5"/>
      <c r="BE165" s="5"/>
      <c r="BF165" s="5"/>
      <c r="BG165" s="5"/>
      <c r="BH165" s="5"/>
      <c r="BI165" s="5"/>
      <c r="BJ165" s="5"/>
      <c r="BK165" s="5"/>
      <c r="BL165" s="5"/>
      <c r="BM165" s="5"/>
      <c r="BN165" s="5"/>
    </row>
    <row r="166" spans="1:66" x14ac:dyDescent="0.3">
      <c r="A166" s="11" t="s">
        <v>354</v>
      </c>
      <c r="B166" s="12">
        <v>0.75</v>
      </c>
      <c r="C166" s="3">
        <v>51</v>
      </c>
      <c r="D166" s="3" t="s">
        <v>23</v>
      </c>
      <c r="E166" s="3" t="s">
        <v>24</v>
      </c>
      <c r="F166" s="3" t="s">
        <v>321</v>
      </c>
      <c r="G166" s="3" t="s">
        <v>40</v>
      </c>
      <c r="H166" s="3" t="s">
        <v>41</v>
      </c>
      <c r="I166" s="3" t="s">
        <v>40</v>
      </c>
      <c r="J166" s="3" t="s">
        <v>41</v>
      </c>
      <c r="K166" s="3" t="s">
        <v>41</v>
      </c>
      <c r="L166" s="3" t="s">
        <v>41</v>
      </c>
      <c r="M166" s="3" t="s">
        <v>41</v>
      </c>
      <c r="N166" s="3" t="s">
        <v>41</v>
      </c>
      <c r="O166" s="3" t="s">
        <v>41</v>
      </c>
      <c r="P166" s="3" t="s">
        <v>41</v>
      </c>
      <c r="Q166" s="3" t="s">
        <v>41</v>
      </c>
      <c r="R166" s="3" t="s">
        <v>41</v>
      </c>
      <c r="S166" s="3" t="s">
        <v>41</v>
      </c>
      <c r="T166" s="3" t="s">
        <v>41</v>
      </c>
      <c r="U166" s="3" t="s">
        <v>41</v>
      </c>
      <c r="V166" s="3" t="s">
        <v>41</v>
      </c>
    </row>
    <row r="167" spans="1:66" s="24" customFormat="1" x14ac:dyDescent="0.3">
      <c r="A167" s="11" t="s">
        <v>355</v>
      </c>
      <c r="B167" s="12">
        <v>0.4</v>
      </c>
      <c r="C167" s="3">
        <v>11</v>
      </c>
      <c r="D167" s="3" t="s">
        <v>43</v>
      </c>
      <c r="E167" s="3" t="s">
        <v>24</v>
      </c>
      <c r="F167" s="3" t="s">
        <v>25</v>
      </c>
      <c r="G167" s="3" t="s">
        <v>49</v>
      </c>
      <c r="H167" s="3" t="s">
        <v>50</v>
      </c>
      <c r="I167" s="7" t="s">
        <v>356</v>
      </c>
      <c r="J167" s="3" t="s">
        <v>1046</v>
      </c>
      <c r="K167" s="7" t="s">
        <v>357</v>
      </c>
      <c r="L167" s="4" t="s">
        <v>54</v>
      </c>
      <c r="M167" s="4" t="b">
        <v>0</v>
      </c>
      <c r="N167" s="8" t="s">
        <v>358</v>
      </c>
      <c r="O167" s="8" t="s">
        <v>41</v>
      </c>
      <c r="P167" s="4" t="s">
        <v>56</v>
      </c>
      <c r="Q167" s="4" t="s">
        <v>41</v>
      </c>
      <c r="R167" s="8">
        <v>5</v>
      </c>
      <c r="S167" s="8">
        <v>7</v>
      </c>
      <c r="T167" s="8">
        <v>0.2</v>
      </c>
      <c r="U167" s="4" t="s">
        <v>35</v>
      </c>
      <c r="V167" s="4" t="s">
        <v>57</v>
      </c>
      <c r="W167" s="5"/>
      <c r="X167" s="5"/>
      <c r="Y167" s="5"/>
      <c r="Z167" s="5"/>
      <c r="AA167" s="5"/>
      <c r="AB167" s="5"/>
      <c r="AC167" s="5"/>
      <c r="AD167" s="5"/>
      <c r="AE167" s="5"/>
      <c r="AF167" s="5"/>
      <c r="AG167" s="5"/>
      <c r="AH167" s="5"/>
      <c r="AI167" s="5"/>
      <c r="AJ167" s="5"/>
      <c r="AK167" s="5"/>
      <c r="AL167" s="5"/>
      <c r="AM167" s="5"/>
      <c r="AN167" s="5"/>
      <c r="AO167" s="5"/>
      <c r="AP167" s="5"/>
      <c r="AQ167" s="5"/>
      <c r="AR167" s="5"/>
      <c r="AS167" s="5"/>
      <c r="AT167" s="5"/>
      <c r="AU167" s="5"/>
      <c r="AV167" s="5"/>
      <c r="AW167" s="5"/>
      <c r="AX167" s="5"/>
      <c r="AY167" s="5"/>
      <c r="AZ167" s="5"/>
      <c r="BA167" s="5"/>
      <c r="BB167" s="5"/>
      <c r="BC167" s="5"/>
      <c r="BD167" s="5"/>
      <c r="BE167" s="5"/>
      <c r="BF167" s="5"/>
      <c r="BG167" s="5"/>
      <c r="BH167" s="5"/>
      <c r="BI167" s="5"/>
      <c r="BJ167" s="5"/>
      <c r="BK167" s="5"/>
      <c r="BL167" s="5"/>
      <c r="BM167" s="5"/>
      <c r="BN167" s="5"/>
    </row>
    <row r="168" spans="1:66" x14ac:dyDescent="0.3">
      <c r="A168" s="11" t="s">
        <v>359</v>
      </c>
      <c r="B168" s="12">
        <v>0.3</v>
      </c>
      <c r="C168" s="3">
        <v>62</v>
      </c>
      <c r="D168" s="3" t="s">
        <v>43</v>
      </c>
      <c r="E168" s="3" t="s">
        <v>38</v>
      </c>
      <c r="F168" s="3" t="s">
        <v>25</v>
      </c>
      <c r="G168" s="3" t="s">
        <v>40</v>
      </c>
      <c r="H168" s="3" t="s">
        <v>41</v>
      </c>
      <c r="I168" s="3" t="s">
        <v>40</v>
      </c>
      <c r="J168" s="3" t="s">
        <v>41</v>
      </c>
      <c r="K168" s="3" t="s">
        <v>41</v>
      </c>
      <c r="L168" s="3" t="s">
        <v>41</v>
      </c>
      <c r="M168" s="3" t="s">
        <v>41</v>
      </c>
      <c r="N168" s="3" t="s">
        <v>41</v>
      </c>
      <c r="O168" s="3" t="s">
        <v>41</v>
      </c>
      <c r="P168" s="3" t="s">
        <v>41</v>
      </c>
      <c r="Q168" s="3" t="s">
        <v>41</v>
      </c>
      <c r="R168" s="3" t="s">
        <v>41</v>
      </c>
      <c r="S168" s="3" t="s">
        <v>41</v>
      </c>
      <c r="T168" s="3" t="s">
        <v>41</v>
      </c>
      <c r="U168" s="3" t="s">
        <v>41</v>
      </c>
      <c r="V168" s="3" t="s">
        <v>41</v>
      </c>
    </row>
    <row r="169" spans="1:66" s="24" customFormat="1" x14ac:dyDescent="0.3">
      <c r="A169" s="11" t="s">
        <v>360</v>
      </c>
      <c r="B169" s="12">
        <v>0.1</v>
      </c>
      <c r="C169" s="3">
        <v>63</v>
      </c>
      <c r="D169" s="3" t="s">
        <v>43</v>
      </c>
      <c r="E169" s="3" t="s">
        <v>24</v>
      </c>
      <c r="F169" s="3" t="s">
        <v>25</v>
      </c>
      <c r="G169" s="3" t="s">
        <v>40</v>
      </c>
      <c r="H169" s="3" t="s">
        <v>41</v>
      </c>
      <c r="I169" s="3" t="s">
        <v>40</v>
      </c>
      <c r="J169" s="3" t="s">
        <v>41</v>
      </c>
      <c r="K169" s="3" t="s">
        <v>41</v>
      </c>
      <c r="L169" s="3" t="s">
        <v>41</v>
      </c>
      <c r="M169" s="3" t="s">
        <v>41</v>
      </c>
      <c r="N169" s="3" t="s">
        <v>41</v>
      </c>
      <c r="O169" s="3" t="s">
        <v>41</v>
      </c>
      <c r="P169" s="3" t="s">
        <v>41</v>
      </c>
      <c r="Q169" s="3" t="s">
        <v>41</v>
      </c>
      <c r="R169" s="3" t="s">
        <v>41</v>
      </c>
      <c r="S169" s="3" t="s">
        <v>41</v>
      </c>
      <c r="T169" s="3" t="s">
        <v>41</v>
      </c>
      <c r="U169" s="3" t="s">
        <v>41</v>
      </c>
      <c r="V169" s="3" t="s">
        <v>41</v>
      </c>
      <c r="W169" s="5"/>
      <c r="X169" s="5"/>
      <c r="Y169" s="5"/>
      <c r="Z169" s="5"/>
      <c r="AA169" s="5"/>
      <c r="AB169" s="5"/>
      <c r="AC169" s="5"/>
      <c r="AD169" s="5"/>
      <c r="AE169" s="5"/>
      <c r="AF169" s="5"/>
      <c r="AG169" s="5"/>
      <c r="AH169" s="5"/>
      <c r="AI169" s="5"/>
      <c r="AJ169" s="5"/>
      <c r="AK169" s="5"/>
      <c r="AL169" s="5"/>
      <c r="AM169" s="5"/>
      <c r="AN169" s="5"/>
      <c r="AO169" s="5"/>
      <c r="AP169" s="5"/>
      <c r="AQ169" s="5"/>
      <c r="AR169" s="5"/>
      <c r="AS169" s="5"/>
      <c r="AT169" s="5"/>
      <c r="AU169" s="5"/>
      <c r="AV169" s="5"/>
      <c r="AW169" s="5"/>
      <c r="AX169" s="5"/>
      <c r="AY169" s="5"/>
      <c r="AZ169" s="5"/>
      <c r="BA169" s="5"/>
      <c r="BB169" s="5"/>
      <c r="BC169" s="5"/>
      <c r="BD169" s="5"/>
      <c r="BE169" s="5"/>
      <c r="BF169" s="5"/>
      <c r="BG169" s="5"/>
      <c r="BH169" s="5"/>
      <c r="BI169" s="5"/>
      <c r="BJ169" s="5"/>
      <c r="BK169" s="5"/>
      <c r="BL169" s="5"/>
      <c r="BM169" s="5"/>
      <c r="BN169" s="5"/>
    </row>
    <row r="170" spans="1:66" s="24" customFormat="1" x14ac:dyDescent="0.3">
      <c r="A170" s="11" t="s">
        <v>361</v>
      </c>
      <c r="B170" s="12">
        <v>0.9</v>
      </c>
      <c r="C170" s="3">
        <v>3</v>
      </c>
      <c r="D170" s="3" t="s">
        <v>43</v>
      </c>
      <c r="E170" s="3" t="s">
        <v>38</v>
      </c>
      <c r="F170" s="3" t="s">
        <v>137</v>
      </c>
      <c r="G170" s="3" t="s">
        <v>26</v>
      </c>
      <c r="H170" s="3" t="s">
        <v>27</v>
      </c>
      <c r="I170" s="7" t="s">
        <v>362</v>
      </c>
      <c r="J170" s="3" t="s">
        <v>363</v>
      </c>
      <c r="K170" s="7" t="s">
        <v>364</v>
      </c>
      <c r="L170" s="4" t="s">
        <v>54</v>
      </c>
      <c r="M170" s="4" t="b">
        <v>1</v>
      </c>
      <c r="N170" s="8" t="s">
        <v>365</v>
      </c>
      <c r="O170" s="8" t="s">
        <v>41</v>
      </c>
      <c r="P170" s="4" t="s">
        <v>56</v>
      </c>
      <c r="Q170" s="4" t="s">
        <v>41</v>
      </c>
      <c r="R170" s="8">
        <v>586</v>
      </c>
      <c r="S170" s="8">
        <v>4942</v>
      </c>
      <c r="T170" s="8">
        <v>72.88</v>
      </c>
      <c r="U170" s="4" t="s">
        <v>35</v>
      </c>
      <c r="V170" s="4" t="s">
        <v>77</v>
      </c>
      <c r="W170" s="5"/>
      <c r="X170" s="5"/>
      <c r="Y170" s="5"/>
      <c r="Z170" s="5"/>
      <c r="AA170" s="5"/>
      <c r="AB170" s="5"/>
      <c r="AC170" s="5"/>
      <c r="AD170" s="5"/>
      <c r="AE170" s="5"/>
      <c r="AF170" s="5"/>
      <c r="AG170" s="5"/>
      <c r="AH170" s="5"/>
      <c r="AI170" s="5"/>
      <c r="AJ170" s="5"/>
      <c r="AK170" s="5"/>
      <c r="AL170" s="5"/>
      <c r="AM170" s="5"/>
      <c r="AN170" s="5"/>
      <c r="AO170" s="5"/>
      <c r="AP170" s="5"/>
      <c r="AQ170" s="5"/>
      <c r="AR170" s="5"/>
      <c r="AS170" s="5"/>
      <c r="AT170" s="5"/>
      <c r="AU170" s="5"/>
      <c r="AV170" s="5"/>
      <c r="AW170" s="5"/>
      <c r="AX170" s="5"/>
      <c r="AY170" s="5"/>
      <c r="AZ170" s="5"/>
      <c r="BA170" s="5"/>
      <c r="BB170" s="5"/>
      <c r="BC170" s="5"/>
      <c r="BD170" s="5"/>
      <c r="BE170" s="5"/>
      <c r="BF170" s="5"/>
      <c r="BG170" s="5"/>
      <c r="BH170" s="5"/>
      <c r="BI170" s="5"/>
      <c r="BJ170" s="5"/>
      <c r="BK170" s="5"/>
      <c r="BL170" s="5"/>
      <c r="BM170" s="5"/>
      <c r="BN170" s="5"/>
    </row>
    <row r="171" spans="1:66" x14ac:dyDescent="0.3">
      <c r="A171" s="11" t="s">
        <v>366</v>
      </c>
      <c r="B171" s="12">
        <v>0.5</v>
      </c>
      <c r="C171" s="3">
        <v>40</v>
      </c>
      <c r="D171" s="3" t="s">
        <v>23</v>
      </c>
      <c r="E171" s="3" t="s">
        <v>24</v>
      </c>
      <c r="F171" s="3" t="s">
        <v>190</v>
      </c>
      <c r="G171" s="3" t="s">
        <v>40</v>
      </c>
      <c r="H171" s="3" t="s">
        <v>41</v>
      </c>
      <c r="I171" s="3" t="s">
        <v>40</v>
      </c>
      <c r="J171" s="3" t="s">
        <v>41</v>
      </c>
      <c r="K171" s="3" t="s">
        <v>41</v>
      </c>
      <c r="L171" s="3" t="s">
        <v>41</v>
      </c>
      <c r="M171" s="3" t="s">
        <v>41</v>
      </c>
      <c r="N171" s="3" t="s">
        <v>41</v>
      </c>
      <c r="O171" s="3" t="s">
        <v>41</v>
      </c>
      <c r="P171" s="3" t="s">
        <v>41</v>
      </c>
      <c r="Q171" s="3" t="s">
        <v>41</v>
      </c>
      <c r="R171" s="3" t="s">
        <v>41</v>
      </c>
      <c r="S171" s="3" t="s">
        <v>41</v>
      </c>
      <c r="T171" s="3" t="s">
        <v>41</v>
      </c>
      <c r="U171" s="3" t="s">
        <v>41</v>
      </c>
      <c r="V171" s="3" t="s">
        <v>41</v>
      </c>
    </row>
    <row r="172" spans="1:66" s="24" customFormat="1" x14ac:dyDescent="0.3">
      <c r="A172" s="11" t="s">
        <v>367</v>
      </c>
      <c r="B172" s="12">
        <v>0.5</v>
      </c>
      <c r="C172" s="3">
        <v>75</v>
      </c>
      <c r="D172" s="3" t="s">
        <v>23</v>
      </c>
      <c r="E172" s="3" t="s">
        <v>38</v>
      </c>
      <c r="F172" s="3" t="s">
        <v>25</v>
      </c>
      <c r="G172" s="3" t="s">
        <v>40</v>
      </c>
      <c r="H172" s="3" t="s">
        <v>41</v>
      </c>
      <c r="I172" s="3" t="s">
        <v>40</v>
      </c>
      <c r="J172" s="3" t="s">
        <v>41</v>
      </c>
      <c r="K172" s="3" t="s">
        <v>41</v>
      </c>
      <c r="L172" s="3" t="s">
        <v>41</v>
      </c>
      <c r="M172" s="3" t="s">
        <v>41</v>
      </c>
      <c r="N172" s="3" t="s">
        <v>41</v>
      </c>
      <c r="O172" s="3" t="s">
        <v>41</v>
      </c>
      <c r="P172" s="3" t="s">
        <v>41</v>
      </c>
      <c r="Q172" s="3" t="s">
        <v>41</v>
      </c>
      <c r="R172" s="3" t="s">
        <v>41</v>
      </c>
      <c r="S172" s="3" t="s">
        <v>41</v>
      </c>
      <c r="T172" s="3" t="s">
        <v>41</v>
      </c>
      <c r="U172" s="3" t="s">
        <v>41</v>
      </c>
      <c r="V172" s="3" t="s">
        <v>41</v>
      </c>
      <c r="W172" s="5"/>
      <c r="X172" s="5"/>
      <c r="Y172" s="5"/>
      <c r="Z172" s="5"/>
      <c r="AA172" s="5"/>
      <c r="AB172" s="5"/>
      <c r="AC172" s="5"/>
      <c r="AD172" s="5"/>
      <c r="AE172" s="5"/>
      <c r="AF172" s="5"/>
      <c r="AG172" s="5"/>
      <c r="AH172" s="5"/>
      <c r="AI172" s="5"/>
      <c r="AJ172" s="5"/>
      <c r="AK172" s="5"/>
      <c r="AL172" s="5"/>
      <c r="AM172" s="5"/>
      <c r="AN172" s="5"/>
      <c r="AO172" s="5"/>
      <c r="AP172" s="5"/>
      <c r="AQ172" s="5"/>
      <c r="AR172" s="5"/>
      <c r="AS172" s="5"/>
      <c r="AT172" s="5"/>
      <c r="AU172" s="5"/>
      <c r="AV172" s="5"/>
      <c r="AW172" s="5"/>
      <c r="AX172" s="5"/>
      <c r="AY172" s="5"/>
      <c r="AZ172" s="5"/>
      <c r="BA172" s="5"/>
      <c r="BB172" s="5"/>
      <c r="BC172" s="5"/>
      <c r="BD172" s="5"/>
      <c r="BE172" s="5"/>
      <c r="BF172" s="5"/>
      <c r="BG172" s="5"/>
      <c r="BH172" s="5"/>
      <c r="BI172" s="5"/>
      <c r="BJ172" s="5"/>
      <c r="BK172" s="5"/>
      <c r="BL172" s="5"/>
      <c r="BM172" s="5"/>
      <c r="BN172" s="5"/>
    </row>
    <row r="173" spans="1:66" s="24" customFormat="1" x14ac:dyDescent="0.3">
      <c r="A173" s="11" t="s">
        <v>368</v>
      </c>
      <c r="B173" s="12">
        <v>0.4</v>
      </c>
      <c r="C173" s="3">
        <v>20</v>
      </c>
      <c r="D173" s="3" t="s">
        <v>23</v>
      </c>
      <c r="E173" s="3" t="s">
        <v>24</v>
      </c>
      <c r="F173" s="3" t="s">
        <v>25</v>
      </c>
      <c r="G173" s="3" t="s">
        <v>49</v>
      </c>
      <c r="H173" s="3" t="s">
        <v>50</v>
      </c>
      <c r="I173" s="7" t="s">
        <v>369</v>
      </c>
      <c r="J173" s="4" t="s">
        <v>370</v>
      </c>
      <c r="K173" s="7" t="s">
        <v>371</v>
      </c>
      <c r="L173" s="4" t="s">
        <v>54</v>
      </c>
      <c r="M173" s="4" t="b">
        <v>0</v>
      </c>
      <c r="N173" s="8" t="s">
        <v>372</v>
      </c>
      <c r="O173" s="8" t="s">
        <v>41</v>
      </c>
      <c r="P173" s="4" t="s">
        <v>56</v>
      </c>
      <c r="Q173" s="4" t="s">
        <v>41</v>
      </c>
      <c r="R173" s="8">
        <v>30</v>
      </c>
      <c r="S173" s="8">
        <v>49</v>
      </c>
      <c r="T173" s="8">
        <v>1.68</v>
      </c>
      <c r="U173" s="4" t="s">
        <v>35</v>
      </c>
      <c r="V173" s="4" t="s">
        <v>57</v>
      </c>
      <c r="W173" s="5"/>
      <c r="X173" s="5"/>
      <c r="Y173" s="5"/>
      <c r="Z173" s="5"/>
      <c r="AA173" s="5"/>
      <c r="AB173" s="5"/>
      <c r="AC173" s="5"/>
      <c r="AD173" s="5"/>
      <c r="AE173" s="5"/>
      <c r="AF173" s="5"/>
      <c r="AG173" s="5"/>
      <c r="AH173" s="5"/>
      <c r="AI173" s="5"/>
      <c r="AJ173" s="5"/>
      <c r="AK173" s="5"/>
      <c r="AL173" s="5"/>
      <c r="AM173" s="5"/>
      <c r="AN173" s="5"/>
      <c r="AO173" s="5"/>
      <c r="AP173" s="5"/>
      <c r="AQ173" s="5"/>
      <c r="AR173" s="5"/>
      <c r="AS173" s="5"/>
      <c r="AT173" s="5"/>
      <c r="AU173" s="5"/>
      <c r="AV173" s="5"/>
      <c r="AW173" s="5"/>
      <c r="AX173" s="5"/>
      <c r="AY173" s="5"/>
      <c r="AZ173" s="5"/>
      <c r="BA173" s="5"/>
      <c r="BB173" s="5"/>
      <c r="BC173" s="5"/>
      <c r="BD173" s="5"/>
      <c r="BE173" s="5"/>
      <c r="BF173" s="5"/>
      <c r="BG173" s="5"/>
      <c r="BH173" s="5"/>
      <c r="BI173" s="5"/>
      <c r="BJ173" s="5"/>
      <c r="BK173" s="5"/>
      <c r="BL173" s="5"/>
      <c r="BM173" s="5"/>
      <c r="BN173" s="5"/>
    </row>
    <row r="174" spans="1:66" x14ac:dyDescent="0.3">
      <c r="A174" s="11" t="s">
        <v>373</v>
      </c>
      <c r="B174" s="12">
        <v>0.9</v>
      </c>
      <c r="C174" s="3">
        <v>6</v>
      </c>
      <c r="D174" s="3" t="s">
        <v>43</v>
      </c>
      <c r="E174" s="3" t="s">
        <v>24</v>
      </c>
      <c r="F174" s="3" t="s">
        <v>48</v>
      </c>
      <c r="G174" s="3" t="s">
        <v>40</v>
      </c>
      <c r="H174" s="3" t="s">
        <v>41</v>
      </c>
      <c r="I174" s="3" t="s">
        <v>40</v>
      </c>
      <c r="J174" s="3" t="s">
        <v>41</v>
      </c>
      <c r="K174" s="3" t="s">
        <v>41</v>
      </c>
      <c r="L174" s="3" t="s">
        <v>41</v>
      </c>
      <c r="M174" s="3" t="s">
        <v>41</v>
      </c>
      <c r="N174" s="3" t="s">
        <v>41</v>
      </c>
      <c r="O174" s="3" t="s">
        <v>41</v>
      </c>
      <c r="P174" s="3" t="s">
        <v>41</v>
      </c>
      <c r="Q174" s="3" t="s">
        <v>41</v>
      </c>
      <c r="R174" s="3" t="s">
        <v>41</v>
      </c>
      <c r="S174" s="3" t="s">
        <v>41</v>
      </c>
      <c r="T174" s="3" t="s">
        <v>41</v>
      </c>
      <c r="U174" s="3" t="s">
        <v>41</v>
      </c>
      <c r="V174" s="3" t="s">
        <v>41</v>
      </c>
    </row>
    <row r="175" spans="1:66" x14ac:dyDescent="0.3">
      <c r="A175" s="18" t="s">
        <v>374</v>
      </c>
      <c r="B175" s="28">
        <v>0.75</v>
      </c>
      <c r="C175" s="21">
        <v>24</v>
      </c>
      <c r="D175" s="21" t="s">
        <v>23</v>
      </c>
      <c r="E175" s="21" t="s">
        <v>24</v>
      </c>
      <c r="F175" s="21" t="s">
        <v>25</v>
      </c>
      <c r="G175" s="21" t="s">
        <v>26</v>
      </c>
      <c r="H175" s="21" t="s">
        <v>27</v>
      </c>
      <c r="I175" s="25" t="s">
        <v>138</v>
      </c>
      <c r="J175" s="25" t="s">
        <v>139</v>
      </c>
      <c r="K175" s="25" t="s">
        <v>140</v>
      </c>
      <c r="L175" s="20" t="s">
        <v>54</v>
      </c>
      <c r="M175" s="20" t="b">
        <v>1</v>
      </c>
      <c r="N175" s="23" t="s">
        <v>375</v>
      </c>
      <c r="O175" s="23" t="s">
        <v>41</v>
      </c>
      <c r="P175" s="20" t="s">
        <v>56</v>
      </c>
      <c r="Q175" s="20" t="s">
        <v>41</v>
      </c>
      <c r="R175" s="23">
        <v>60</v>
      </c>
      <c r="S175" s="23">
        <v>275</v>
      </c>
      <c r="T175" s="23">
        <v>18</v>
      </c>
      <c r="U175" s="20" t="s">
        <v>35</v>
      </c>
      <c r="V175" s="20" t="s">
        <v>36</v>
      </c>
    </row>
    <row r="176" spans="1:66" x14ac:dyDescent="0.3">
      <c r="A176" s="18" t="s">
        <v>374</v>
      </c>
      <c r="B176" s="28">
        <v>0.75</v>
      </c>
      <c r="C176" s="21">
        <v>24</v>
      </c>
      <c r="D176" s="21" t="s">
        <v>23</v>
      </c>
      <c r="E176" s="21" t="s">
        <v>24</v>
      </c>
      <c r="F176" s="21" t="s">
        <v>25</v>
      </c>
      <c r="G176" s="21" t="s">
        <v>26</v>
      </c>
      <c r="H176" s="21" t="s">
        <v>27</v>
      </c>
      <c r="I176" s="21" t="s">
        <v>28</v>
      </c>
      <c r="J176" s="20" t="s">
        <v>29</v>
      </c>
      <c r="K176" s="21" t="s">
        <v>79</v>
      </c>
      <c r="L176" s="20" t="s">
        <v>31</v>
      </c>
      <c r="M176" s="20" t="b">
        <v>1</v>
      </c>
      <c r="N176" s="23" t="s">
        <v>80</v>
      </c>
      <c r="O176" s="23">
        <v>100263</v>
      </c>
      <c r="P176" s="20" t="s">
        <v>33</v>
      </c>
      <c r="Q176" s="20" t="s">
        <v>34</v>
      </c>
      <c r="R176" s="23">
        <v>447</v>
      </c>
      <c r="S176" s="23">
        <v>3128</v>
      </c>
      <c r="T176" s="23">
        <v>51.1</v>
      </c>
      <c r="U176" s="20" t="s">
        <v>35</v>
      </c>
      <c r="V176" s="20" t="s">
        <v>36</v>
      </c>
    </row>
    <row r="177" spans="1:66" x14ac:dyDescent="0.3">
      <c r="A177" s="11" t="s">
        <v>376</v>
      </c>
      <c r="B177" s="12">
        <v>0.85</v>
      </c>
      <c r="C177" s="3">
        <v>9</v>
      </c>
      <c r="D177" s="3" t="s">
        <v>23</v>
      </c>
      <c r="E177" s="3" t="s">
        <v>38</v>
      </c>
      <c r="F177" s="3" t="s">
        <v>25</v>
      </c>
      <c r="G177" s="3" t="s">
        <v>26</v>
      </c>
      <c r="H177" s="3" t="s">
        <v>27</v>
      </c>
      <c r="I177" s="7" t="s">
        <v>107</v>
      </c>
      <c r="J177" s="3" t="s">
        <v>108</v>
      </c>
      <c r="K177" s="7" t="s">
        <v>109</v>
      </c>
      <c r="L177" s="3" t="s">
        <v>54</v>
      </c>
      <c r="M177" s="4" t="b">
        <v>1</v>
      </c>
      <c r="N177" s="8" t="s">
        <v>110</v>
      </c>
      <c r="O177" s="8" t="s">
        <v>41</v>
      </c>
      <c r="P177" s="4" t="s">
        <v>56</v>
      </c>
      <c r="Q177" s="4" t="s">
        <v>41</v>
      </c>
      <c r="R177" s="8">
        <v>173</v>
      </c>
      <c r="S177" s="8">
        <v>432</v>
      </c>
      <c r="T177" s="8">
        <v>13.38</v>
      </c>
      <c r="U177" s="4" t="s">
        <v>35</v>
      </c>
      <c r="V177" s="4" t="s">
        <v>77</v>
      </c>
    </row>
    <row r="178" spans="1:66" x14ac:dyDescent="0.3">
      <c r="A178" s="11" t="s">
        <v>377</v>
      </c>
      <c r="B178" s="12">
        <v>0.85</v>
      </c>
      <c r="C178" s="3">
        <v>59</v>
      </c>
      <c r="D178" s="3" t="s">
        <v>23</v>
      </c>
      <c r="E178" s="3" t="s">
        <v>24</v>
      </c>
      <c r="F178" s="3" t="s">
        <v>25</v>
      </c>
      <c r="G178" s="3" t="s">
        <v>26</v>
      </c>
      <c r="H178" s="3" t="s">
        <v>27</v>
      </c>
      <c r="I178" s="3" t="s">
        <v>28</v>
      </c>
      <c r="J178" s="4" t="s">
        <v>29</v>
      </c>
      <c r="K178" s="4" t="s">
        <v>30</v>
      </c>
      <c r="L178" s="4" t="s">
        <v>31</v>
      </c>
      <c r="M178" s="4" t="b">
        <v>1</v>
      </c>
      <c r="N178" s="8" t="s">
        <v>32</v>
      </c>
      <c r="O178" s="8">
        <v>123098</v>
      </c>
      <c r="P178" s="4" t="s">
        <v>33</v>
      </c>
      <c r="Q178" s="4" t="s">
        <v>34</v>
      </c>
      <c r="R178" s="8">
        <v>339</v>
      </c>
      <c r="S178" s="8">
        <v>1427</v>
      </c>
      <c r="T178" s="8">
        <v>69.709999999999994</v>
      </c>
      <c r="U178" s="4" t="s">
        <v>35</v>
      </c>
      <c r="V178" s="4" t="s">
        <v>36</v>
      </c>
    </row>
    <row r="179" spans="1:66" s="24" customFormat="1" x14ac:dyDescent="0.3">
      <c r="A179" s="11" t="s">
        <v>378</v>
      </c>
      <c r="B179" s="12">
        <v>0.9</v>
      </c>
      <c r="C179" s="3">
        <v>4</v>
      </c>
      <c r="D179" s="3" t="s">
        <v>43</v>
      </c>
      <c r="E179" s="3" t="s">
        <v>24</v>
      </c>
      <c r="F179" s="3" t="s">
        <v>25</v>
      </c>
      <c r="G179" s="3" t="s">
        <v>40</v>
      </c>
      <c r="H179" s="3" t="s">
        <v>41</v>
      </c>
      <c r="I179" s="3" t="s">
        <v>40</v>
      </c>
      <c r="J179" s="3" t="s">
        <v>41</v>
      </c>
      <c r="K179" s="3" t="s">
        <v>41</v>
      </c>
      <c r="L179" s="3" t="s">
        <v>41</v>
      </c>
      <c r="M179" s="3" t="s">
        <v>41</v>
      </c>
      <c r="N179" s="3" t="s">
        <v>41</v>
      </c>
      <c r="O179" s="3" t="s">
        <v>41</v>
      </c>
      <c r="P179" s="3" t="s">
        <v>41</v>
      </c>
      <c r="Q179" s="3" t="s">
        <v>41</v>
      </c>
      <c r="R179" s="3" t="s">
        <v>41</v>
      </c>
      <c r="S179" s="3" t="s">
        <v>41</v>
      </c>
      <c r="T179" s="3" t="s">
        <v>41</v>
      </c>
      <c r="U179" s="3" t="s">
        <v>41</v>
      </c>
      <c r="V179" s="3" t="s">
        <v>41</v>
      </c>
      <c r="W179" s="5"/>
      <c r="X179" s="5"/>
      <c r="Y179" s="5"/>
      <c r="Z179" s="5"/>
      <c r="AA179" s="5"/>
      <c r="AB179" s="5"/>
      <c r="AC179" s="5"/>
      <c r="AD179" s="5"/>
      <c r="AE179" s="5"/>
      <c r="AF179" s="5"/>
      <c r="AG179" s="5"/>
      <c r="AH179" s="5"/>
      <c r="AI179" s="5"/>
      <c r="AJ179" s="5"/>
      <c r="AK179" s="5"/>
      <c r="AL179" s="5"/>
      <c r="AM179" s="5"/>
      <c r="AN179" s="5"/>
      <c r="AO179" s="5"/>
      <c r="AP179" s="5"/>
      <c r="AQ179" s="5"/>
      <c r="AR179" s="5"/>
      <c r="AS179" s="5"/>
      <c r="AT179" s="5"/>
      <c r="AU179" s="5"/>
      <c r="AV179" s="5"/>
      <c r="AW179" s="5"/>
      <c r="AX179" s="5"/>
      <c r="AY179" s="5"/>
      <c r="AZ179" s="5"/>
      <c r="BA179" s="5"/>
      <c r="BB179" s="5"/>
      <c r="BC179" s="5"/>
      <c r="BD179" s="5"/>
      <c r="BE179" s="5"/>
      <c r="BF179" s="5"/>
      <c r="BG179" s="5"/>
      <c r="BH179" s="5"/>
      <c r="BI179" s="5"/>
      <c r="BJ179" s="5"/>
      <c r="BK179" s="5"/>
      <c r="BL179" s="5"/>
      <c r="BM179" s="5"/>
      <c r="BN179" s="5"/>
    </row>
    <row r="180" spans="1:66" s="24" customFormat="1" x14ac:dyDescent="0.3">
      <c r="A180" s="11" t="s">
        <v>379</v>
      </c>
      <c r="B180" s="12">
        <v>0.1</v>
      </c>
      <c r="C180" s="3">
        <v>53</v>
      </c>
      <c r="D180" s="3" t="s">
        <v>23</v>
      </c>
      <c r="E180" s="3" t="s">
        <v>38</v>
      </c>
      <c r="F180" s="3" t="s">
        <v>25</v>
      </c>
      <c r="G180" s="3" t="s">
        <v>40</v>
      </c>
      <c r="H180" s="3" t="s">
        <v>41</v>
      </c>
      <c r="I180" s="3" t="s">
        <v>40</v>
      </c>
      <c r="J180" s="3" t="s">
        <v>41</v>
      </c>
      <c r="K180" s="3" t="s">
        <v>41</v>
      </c>
      <c r="L180" s="3" t="s">
        <v>41</v>
      </c>
      <c r="M180" s="3" t="s">
        <v>41</v>
      </c>
      <c r="N180" s="3" t="s">
        <v>41</v>
      </c>
      <c r="O180" s="3" t="s">
        <v>41</v>
      </c>
      <c r="P180" s="3" t="s">
        <v>41</v>
      </c>
      <c r="Q180" s="3" t="s">
        <v>41</v>
      </c>
      <c r="R180" s="3" t="s">
        <v>41</v>
      </c>
      <c r="S180" s="3" t="s">
        <v>41</v>
      </c>
      <c r="T180" s="3" t="s">
        <v>41</v>
      </c>
      <c r="U180" s="3" t="s">
        <v>41</v>
      </c>
      <c r="V180" s="3" t="s">
        <v>41</v>
      </c>
      <c r="W180" s="5"/>
      <c r="X180" s="5"/>
      <c r="Y180" s="5"/>
      <c r="Z180" s="5"/>
      <c r="AA180" s="5"/>
      <c r="AB180" s="5"/>
      <c r="AC180" s="5"/>
      <c r="AD180" s="5"/>
      <c r="AE180" s="5"/>
      <c r="AF180" s="5"/>
      <c r="AG180" s="5"/>
      <c r="AH180" s="5"/>
      <c r="AI180" s="5"/>
      <c r="AJ180" s="5"/>
      <c r="AK180" s="5"/>
      <c r="AL180" s="5"/>
      <c r="AM180" s="5"/>
      <c r="AN180" s="5"/>
      <c r="AO180" s="5"/>
      <c r="AP180" s="5"/>
      <c r="AQ180" s="5"/>
      <c r="AR180" s="5"/>
      <c r="AS180" s="5"/>
      <c r="AT180" s="5"/>
      <c r="AU180" s="5"/>
      <c r="AV180" s="5"/>
      <c r="AW180" s="5"/>
      <c r="AX180" s="5"/>
      <c r="AY180" s="5"/>
      <c r="AZ180" s="5"/>
      <c r="BA180" s="5"/>
      <c r="BB180" s="5"/>
      <c r="BC180" s="5"/>
      <c r="BD180" s="5"/>
      <c r="BE180" s="5"/>
      <c r="BF180" s="5"/>
      <c r="BG180" s="5"/>
      <c r="BH180" s="5"/>
      <c r="BI180" s="5"/>
      <c r="BJ180" s="5"/>
      <c r="BK180" s="5"/>
      <c r="BL180" s="5"/>
      <c r="BM180" s="5"/>
      <c r="BN180" s="5"/>
    </row>
    <row r="181" spans="1:66" x14ac:dyDescent="0.3">
      <c r="A181" s="18" t="s">
        <v>380</v>
      </c>
      <c r="B181" s="28">
        <v>0.2</v>
      </c>
      <c r="C181" s="21">
        <v>20</v>
      </c>
      <c r="D181" s="21" t="s">
        <v>23</v>
      </c>
      <c r="E181" s="21" t="s">
        <v>24</v>
      </c>
      <c r="F181" s="21" t="s">
        <v>25</v>
      </c>
      <c r="G181" s="21" t="s">
        <v>26</v>
      </c>
      <c r="H181" s="21" t="s">
        <v>27</v>
      </c>
      <c r="I181" s="25" t="s">
        <v>381</v>
      </c>
      <c r="J181" s="20" t="s">
        <v>382</v>
      </c>
      <c r="K181" s="25" t="s">
        <v>383</v>
      </c>
      <c r="L181" s="20" t="s">
        <v>54</v>
      </c>
      <c r="M181" s="20" t="b">
        <v>1</v>
      </c>
      <c r="N181" s="23" t="s">
        <v>384</v>
      </c>
      <c r="O181" s="23" t="s">
        <v>41</v>
      </c>
      <c r="P181" s="20" t="s">
        <v>56</v>
      </c>
      <c r="Q181" s="20" t="s">
        <v>41</v>
      </c>
      <c r="R181" s="23">
        <v>134</v>
      </c>
      <c r="S181" s="23">
        <v>432</v>
      </c>
      <c r="T181" s="23">
        <v>58.3</v>
      </c>
      <c r="U181" s="20" t="s">
        <v>35</v>
      </c>
      <c r="V181" s="20" t="s">
        <v>77</v>
      </c>
    </row>
    <row r="182" spans="1:66" x14ac:dyDescent="0.3">
      <c r="A182" s="18" t="s">
        <v>380</v>
      </c>
      <c r="B182" s="28">
        <v>0.2</v>
      </c>
      <c r="C182" s="21">
        <v>20</v>
      </c>
      <c r="D182" s="21" t="s">
        <v>23</v>
      </c>
      <c r="E182" s="21" t="s">
        <v>24</v>
      </c>
      <c r="F182" s="21" t="s">
        <v>25</v>
      </c>
      <c r="G182" s="21" t="s">
        <v>26</v>
      </c>
      <c r="H182" s="21" t="s">
        <v>27</v>
      </c>
      <c r="I182" s="25" t="s">
        <v>381</v>
      </c>
      <c r="J182" s="20" t="s">
        <v>382</v>
      </c>
      <c r="K182" s="25" t="s">
        <v>385</v>
      </c>
      <c r="L182" s="20" t="s">
        <v>54</v>
      </c>
      <c r="M182" s="20" t="b">
        <v>1</v>
      </c>
      <c r="N182" s="23" t="s">
        <v>386</v>
      </c>
      <c r="O182" s="23" t="s">
        <v>41</v>
      </c>
      <c r="P182" s="20" t="s">
        <v>56</v>
      </c>
      <c r="Q182" s="20" t="s">
        <v>41</v>
      </c>
      <c r="R182" s="23">
        <v>28</v>
      </c>
      <c r="S182" s="23">
        <v>43</v>
      </c>
      <c r="T182" s="23">
        <v>5.77</v>
      </c>
      <c r="U182" s="20" t="s">
        <v>35</v>
      </c>
      <c r="V182" s="20" t="s">
        <v>77</v>
      </c>
    </row>
    <row r="183" spans="1:66" x14ac:dyDescent="0.3">
      <c r="A183" s="11" t="s">
        <v>387</v>
      </c>
      <c r="B183" s="12">
        <v>0.2</v>
      </c>
      <c r="C183" s="3">
        <v>10</v>
      </c>
      <c r="D183" s="3" t="s">
        <v>43</v>
      </c>
      <c r="E183" s="3" t="s">
        <v>24</v>
      </c>
      <c r="F183" s="3" t="s">
        <v>25</v>
      </c>
      <c r="G183" s="3" t="s">
        <v>40</v>
      </c>
      <c r="H183" s="3" t="s">
        <v>41</v>
      </c>
      <c r="I183" s="3" t="s">
        <v>40</v>
      </c>
      <c r="J183" s="3" t="s">
        <v>41</v>
      </c>
      <c r="K183" s="3" t="s">
        <v>41</v>
      </c>
      <c r="L183" s="3" t="s">
        <v>41</v>
      </c>
      <c r="M183" s="3" t="s">
        <v>41</v>
      </c>
      <c r="N183" s="3" t="s">
        <v>41</v>
      </c>
      <c r="O183" s="3" t="s">
        <v>41</v>
      </c>
      <c r="P183" s="3" t="s">
        <v>41</v>
      </c>
      <c r="Q183" s="3" t="s">
        <v>41</v>
      </c>
      <c r="R183" s="3" t="s">
        <v>41</v>
      </c>
      <c r="S183" s="3" t="s">
        <v>41</v>
      </c>
      <c r="T183" s="3" t="s">
        <v>41</v>
      </c>
      <c r="U183" s="3" t="s">
        <v>41</v>
      </c>
      <c r="V183" s="3" t="s">
        <v>41</v>
      </c>
    </row>
    <row r="184" spans="1:66" x14ac:dyDescent="0.3">
      <c r="A184" s="11" t="s">
        <v>388</v>
      </c>
      <c r="B184" s="12">
        <v>0.1</v>
      </c>
      <c r="C184" s="3">
        <v>2</v>
      </c>
      <c r="D184" s="3" t="s">
        <v>23</v>
      </c>
      <c r="E184" s="3" t="s">
        <v>24</v>
      </c>
      <c r="F184" s="3" t="s">
        <v>389</v>
      </c>
      <c r="G184" s="3" t="s">
        <v>26</v>
      </c>
      <c r="H184" s="3" t="s">
        <v>27</v>
      </c>
      <c r="I184" s="7" t="s">
        <v>390</v>
      </c>
      <c r="J184" s="3" t="s">
        <v>391</v>
      </c>
      <c r="K184" s="7" t="s">
        <v>392</v>
      </c>
      <c r="L184" s="4" t="s">
        <v>54</v>
      </c>
      <c r="M184" s="4" t="b">
        <v>1</v>
      </c>
      <c r="N184" s="8" t="s">
        <v>393</v>
      </c>
      <c r="O184" s="8" t="s">
        <v>41</v>
      </c>
      <c r="P184" s="4" t="s">
        <v>56</v>
      </c>
      <c r="Q184" s="4" t="s">
        <v>41</v>
      </c>
      <c r="R184" s="8">
        <v>46</v>
      </c>
      <c r="S184" s="8">
        <v>64</v>
      </c>
      <c r="T184" s="8">
        <v>0.97</v>
      </c>
      <c r="U184" s="4" t="s">
        <v>35</v>
      </c>
      <c r="V184" s="4" t="s">
        <v>77</v>
      </c>
    </row>
    <row r="185" spans="1:66" x14ac:dyDescent="0.3">
      <c r="A185" s="11" t="s">
        <v>394</v>
      </c>
      <c r="B185" s="12">
        <v>0.7</v>
      </c>
      <c r="C185" s="3">
        <v>11</v>
      </c>
      <c r="D185" s="3" t="s">
        <v>23</v>
      </c>
      <c r="E185" s="3" t="s">
        <v>24</v>
      </c>
      <c r="F185" s="3" t="s">
        <v>137</v>
      </c>
      <c r="G185" s="3" t="s">
        <v>26</v>
      </c>
      <c r="H185" s="3" t="s">
        <v>27</v>
      </c>
      <c r="I185" s="7" t="s">
        <v>254</v>
      </c>
      <c r="J185" s="7" t="s">
        <v>395</v>
      </c>
      <c r="K185" s="7" t="s">
        <v>256</v>
      </c>
      <c r="L185" s="4" t="s">
        <v>54</v>
      </c>
      <c r="M185" s="4" t="b">
        <v>1</v>
      </c>
      <c r="N185" s="8" t="s">
        <v>257</v>
      </c>
      <c r="O185" s="8" t="s">
        <v>41</v>
      </c>
      <c r="P185" s="4" t="s">
        <v>56</v>
      </c>
      <c r="Q185" s="4" t="s">
        <v>41</v>
      </c>
      <c r="R185" s="8">
        <v>426</v>
      </c>
      <c r="S185" s="8">
        <v>2247</v>
      </c>
      <c r="T185" s="8">
        <v>19.14</v>
      </c>
      <c r="U185" s="4" t="s">
        <v>35</v>
      </c>
      <c r="V185" s="4" t="s">
        <v>77</v>
      </c>
    </row>
    <row r="186" spans="1:66" x14ac:dyDescent="0.3">
      <c r="A186" s="11" t="s">
        <v>396</v>
      </c>
      <c r="B186" s="12">
        <v>0.8</v>
      </c>
      <c r="C186" s="3">
        <v>63</v>
      </c>
      <c r="D186" s="3" t="s">
        <v>43</v>
      </c>
      <c r="E186" s="3" t="s">
        <v>24</v>
      </c>
      <c r="F186" s="3" t="s">
        <v>48</v>
      </c>
      <c r="G186" s="3" t="s">
        <v>40</v>
      </c>
      <c r="H186" s="3" t="s">
        <v>41</v>
      </c>
      <c r="I186" s="3" t="s">
        <v>40</v>
      </c>
      <c r="J186" s="3" t="s">
        <v>41</v>
      </c>
      <c r="K186" s="3" t="s">
        <v>41</v>
      </c>
      <c r="L186" s="3" t="s">
        <v>41</v>
      </c>
      <c r="M186" s="3" t="s">
        <v>41</v>
      </c>
      <c r="N186" s="3" t="s">
        <v>41</v>
      </c>
      <c r="O186" s="3" t="s">
        <v>41</v>
      </c>
      <c r="P186" s="3" t="s">
        <v>41</v>
      </c>
      <c r="Q186" s="3" t="s">
        <v>41</v>
      </c>
      <c r="R186" s="3" t="s">
        <v>41</v>
      </c>
      <c r="S186" s="3" t="s">
        <v>41</v>
      </c>
      <c r="T186" s="3" t="s">
        <v>41</v>
      </c>
      <c r="U186" s="3" t="s">
        <v>41</v>
      </c>
      <c r="V186" s="3" t="s">
        <v>41</v>
      </c>
    </row>
    <row r="187" spans="1:66" x14ac:dyDescent="0.3">
      <c r="A187" s="11" t="s">
        <v>397</v>
      </c>
      <c r="B187" s="12">
        <v>0.75</v>
      </c>
      <c r="C187" s="3">
        <v>32</v>
      </c>
      <c r="D187" s="3" t="s">
        <v>23</v>
      </c>
      <c r="E187" s="3" t="s">
        <v>398</v>
      </c>
      <c r="F187" s="3" t="s">
        <v>48</v>
      </c>
      <c r="G187" s="3" t="s">
        <v>40</v>
      </c>
      <c r="H187" s="3" t="s">
        <v>41</v>
      </c>
      <c r="I187" s="3" t="s">
        <v>40</v>
      </c>
      <c r="J187" s="3" t="s">
        <v>41</v>
      </c>
      <c r="K187" s="3" t="s">
        <v>41</v>
      </c>
      <c r="L187" s="3" t="s">
        <v>41</v>
      </c>
      <c r="M187" s="3" t="s">
        <v>41</v>
      </c>
      <c r="N187" s="3" t="s">
        <v>41</v>
      </c>
      <c r="O187" s="3" t="s">
        <v>41</v>
      </c>
      <c r="P187" s="3" t="s">
        <v>41</v>
      </c>
      <c r="Q187" s="3" t="s">
        <v>41</v>
      </c>
      <c r="R187" s="3" t="s">
        <v>41</v>
      </c>
      <c r="S187" s="3" t="s">
        <v>41</v>
      </c>
      <c r="T187" s="3" t="s">
        <v>41</v>
      </c>
      <c r="U187" s="3" t="s">
        <v>41</v>
      </c>
      <c r="V187" s="3" t="s">
        <v>41</v>
      </c>
    </row>
    <row r="188" spans="1:66" x14ac:dyDescent="0.3">
      <c r="A188" s="11" t="s">
        <v>399</v>
      </c>
      <c r="B188" s="12">
        <v>0.55000000000000004</v>
      </c>
      <c r="C188" s="3">
        <v>11</v>
      </c>
      <c r="D188" s="3" t="s">
        <v>23</v>
      </c>
      <c r="E188" s="3" t="s">
        <v>24</v>
      </c>
      <c r="F188" s="3" t="s">
        <v>25</v>
      </c>
      <c r="G188" s="3" t="s">
        <v>26</v>
      </c>
      <c r="H188" s="3" t="s">
        <v>27</v>
      </c>
      <c r="I188" s="3" t="s">
        <v>28</v>
      </c>
      <c r="J188" s="4" t="s">
        <v>29</v>
      </c>
      <c r="K188" s="3" t="s">
        <v>79</v>
      </c>
      <c r="L188" s="4" t="s">
        <v>31</v>
      </c>
      <c r="M188" s="4" t="b">
        <v>1</v>
      </c>
      <c r="N188" s="8" t="s">
        <v>80</v>
      </c>
      <c r="O188" s="8">
        <v>100263</v>
      </c>
      <c r="P188" s="4" t="s">
        <v>33</v>
      </c>
      <c r="Q188" s="4" t="s">
        <v>34</v>
      </c>
      <c r="R188" s="8">
        <v>284</v>
      </c>
      <c r="S188" s="8">
        <v>599</v>
      </c>
      <c r="T188" s="8">
        <v>28.77</v>
      </c>
      <c r="U188" s="4" t="s">
        <v>35</v>
      </c>
      <c r="V188" s="4" t="s">
        <v>36</v>
      </c>
    </row>
    <row r="189" spans="1:66" x14ac:dyDescent="0.3">
      <c r="A189" s="11" t="s">
        <v>400</v>
      </c>
      <c r="B189" s="12">
        <v>0.8</v>
      </c>
      <c r="C189" s="3">
        <v>7</v>
      </c>
      <c r="D189" s="3" t="s">
        <v>23</v>
      </c>
      <c r="E189" s="3" t="s">
        <v>24</v>
      </c>
      <c r="F189" s="3" t="s">
        <v>48</v>
      </c>
      <c r="G189" s="3" t="s">
        <v>49</v>
      </c>
      <c r="H189" s="3" t="s">
        <v>50</v>
      </c>
      <c r="I189" s="7" t="s">
        <v>401</v>
      </c>
      <c r="J189" s="3" t="s">
        <v>402</v>
      </c>
      <c r="K189" s="7" t="s">
        <v>403</v>
      </c>
      <c r="L189" s="4" t="s">
        <v>54</v>
      </c>
      <c r="M189" s="4" t="b">
        <v>0</v>
      </c>
      <c r="N189" s="8" t="s">
        <v>404</v>
      </c>
      <c r="O189" s="8" t="s">
        <v>41</v>
      </c>
      <c r="P189" s="4" t="s">
        <v>56</v>
      </c>
      <c r="Q189" s="4" t="s">
        <v>41</v>
      </c>
      <c r="R189" s="8">
        <v>5</v>
      </c>
      <c r="S189" s="8">
        <v>5</v>
      </c>
      <c r="T189" s="8">
        <v>0.06</v>
      </c>
      <c r="U189" s="4" t="s">
        <v>35</v>
      </c>
      <c r="V189" s="4" t="s">
        <v>57</v>
      </c>
    </row>
    <row r="190" spans="1:66" x14ac:dyDescent="0.3">
      <c r="A190" s="11" t="s">
        <v>405</v>
      </c>
      <c r="B190" s="12">
        <v>0.85</v>
      </c>
      <c r="C190" s="3">
        <v>1</v>
      </c>
      <c r="D190" s="3" t="s">
        <v>23</v>
      </c>
      <c r="E190" s="3" t="s">
        <v>24</v>
      </c>
      <c r="F190" s="3" t="s">
        <v>48</v>
      </c>
      <c r="G190" s="3" t="s">
        <v>26</v>
      </c>
      <c r="H190" s="3" t="s">
        <v>27</v>
      </c>
      <c r="I190" s="7" t="s">
        <v>107</v>
      </c>
      <c r="J190" s="3" t="s">
        <v>108</v>
      </c>
      <c r="K190" s="7" t="s">
        <v>300</v>
      </c>
      <c r="L190" s="3" t="s">
        <v>54</v>
      </c>
      <c r="M190" s="4" t="b">
        <v>1</v>
      </c>
      <c r="N190" s="8" t="s">
        <v>301</v>
      </c>
      <c r="O190" s="8" t="s">
        <v>41</v>
      </c>
      <c r="P190" s="4" t="s">
        <v>56</v>
      </c>
      <c r="Q190" s="4" t="s">
        <v>41</v>
      </c>
      <c r="R190" s="8">
        <v>304</v>
      </c>
      <c r="S190" s="8">
        <v>731</v>
      </c>
      <c r="T190" s="8">
        <v>19.03</v>
      </c>
      <c r="U190" s="4" t="s">
        <v>35</v>
      </c>
      <c r="V190" s="4" t="s">
        <v>77</v>
      </c>
    </row>
    <row r="191" spans="1:66" x14ac:dyDescent="0.3">
      <c r="A191" s="18" t="s">
        <v>406</v>
      </c>
      <c r="B191" s="28">
        <v>0.9</v>
      </c>
      <c r="C191" s="21">
        <v>63</v>
      </c>
      <c r="D191" s="21" t="s">
        <v>43</v>
      </c>
      <c r="E191" s="21" t="s">
        <v>24</v>
      </c>
      <c r="F191" s="21" t="s">
        <v>48</v>
      </c>
      <c r="G191" s="21" t="s">
        <v>26</v>
      </c>
      <c r="H191" s="21" t="s">
        <v>27</v>
      </c>
      <c r="I191" s="25" t="s">
        <v>73</v>
      </c>
      <c r="J191" s="20" t="s">
        <v>74</v>
      </c>
      <c r="K191" s="25" t="s">
        <v>75</v>
      </c>
      <c r="L191" s="20" t="s">
        <v>54</v>
      </c>
      <c r="M191" s="20" t="b">
        <v>1</v>
      </c>
      <c r="N191" s="23" t="s">
        <v>76</v>
      </c>
      <c r="O191" s="23" t="s">
        <v>41</v>
      </c>
      <c r="P191" s="20" t="s">
        <v>56</v>
      </c>
      <c r="Q191" s="20" t="s">
        <v>41</v>
      </c>
      <c r="R191" s="23">
        <v>424</v>
      </c>
      <c r="S191" s="23">
        <v>1200</v>
      </c>
      <c r="T191" s="23">
        <v>54.67</v>
      </c>
      <c r="U191" s="20" t="s">
        <v>35</v>
      </c>
      <c r="V191" s="20" t="s">
        <v>77</v>
      </c>
    </row>
    <row r="192" spans="1:66" x14ac:dyDescent="0.3">
      <c r="A192" s="18" t="s">
        <v>406</v>
      </c>
      <c r="B192" s="28">
        <v>0.9</v>
      </c>
      <c r="C192" s="21">
        <v>63</v>
      </c>
      <c r="D192" s="21" t="s">
        <v>43</v>
      </c>
      <c r="E192" s="21" t="s">
        <v>24</v>
      </c>
      <c r="F192" s="21" t="s">
        <v>48</v>
      </c>
      <c r="G192" s="21" t="s">
        <v>26</v>
      </c>
      <c r="H192" s="21" t="s">
        <v>27</v>
      </c>
      <c r="I192" s="21" t="s">
        <v>28</v>
      </c>
      <c r="J192" s="20" t="s">
        <v>29</v>
      </c>
      <c r="K192" s="21" t="s">
        <v>79</v>
      </c>
      <c r="L192" s="20" t="s">
        <v>31</v>
      </c>
      <c r="M192" s="20" t="b">
        <v>1</v>
      </c>
      <c r="N192" s="23" t="s">
        <v>80</v>
      </c>
      <c r="O192" s="23">
        <v>100263</v>
      </c>
      <c r="P192" s="20" t="s">
        <v>33</v>
      </c>
      <c r="Q192" s="20" t="s">
        <v>34</v>
      </c>
      <c r="R192" s="23">
        <v>635</v>
      </c>
      <c r="S192" s="23">
        <v>3679</v>
      </c>
      <c r="T192" s="23">
        <v>68.92</v>
      </c>
      <c r="U192" s="20" t="s">
        <v>35</v>
      </c>
      <c r="V192" s="20" t="s">
        <v>36</v>
      </c>
    </row>
    <row r="193" spans="1:66" x14ac:dyDescent="0.3">
      <c r="A193" s="11" t="s">
        <v>407</v>
      </c>
      <c r="B193" s="12">
        <v>0.9</v>
      </c>
      <c r="C193" s="3">
        <v>10</v>
      </c>
      <c r="D193" s="3" t="s">
        <v>23</v>
      </c>
      <c r="E193" s="3" t="s">
        <v>24</v>
      </c>
      <c r="F193" s="3" t="s">
        <v>48</v>
      </c>
      <c r="G193" s="3" t="s">
        <v>40</v>
      </c>
      <c r="H193" s="3" t="s">
        <v>41</v>
      </c>
      <c r="I193" s="3" t="s">
        <v>40</v>
      </c>
      <c r="J193" s="3" t="s">
        <v>41</v>
      </c>
      <c r="K193" s="3" t="s">
        <v>41</v>
      </c>
      <c r="L193" s="3" t="s">
        <v>41</v>
      </c>
      <c r="M193" s="3" t="s">
        <v>41</v>
      </c>
      <c r="N193" s="3" t="s">
        <v>41</v>
      </c>
      <c r="O193" s="3" t="s">
        <v>41</v>
      </c>
      <c r="P193" s="3" t="s">
        <v>41</v>
      </c>
      <c r="Q193" s="3" t="s">
        <v>41</v>
      </c>
      <c r="R193" s="3" t="s">
        <v>41</v>
      </c>
      <c r="S193" s="3" t="s">
        <v>41</v>
      </c>
      <c r="T193" s="3" t="s">
        <v>41</v>
      </c>
      <c r="U193" s="3" t="s">
        <v>41</v>
      </c>
      <c r="V193" s="3" t="s">
        <v>41</v>
      </c>
    </row>
    <row r="194" spans="1:66" x14ac:dyDescent="0.3">
      <c r="A194" s="11" t="s">
        <v>408</v>
      </c>
      <c r="B194" s="12">
        <v>0.5</v>
      </c>
      <c r="C194" s="3">
        <v>60</v>
      </c>
      <c r="D194" s="3" t="s">
        <v>23</v>
      </c>
      <c r="E194" s="3" t="s">
        <v>24</v>
      </c>
      <c r="F194" s="3" t="s">
        <v>48</v>
      </c>
      <c r="G194" s="3" t="s">
        <v>40</v>
      </c>
      <c r="H194" s="3" t="s">
        <v>41</v>
      </c>
      <c r="I194" s="3" t="s">
        <v>40</v>
      </c>
      <c r="J194" s="3" t="s">
        <v>41</v>
      </c>
      <c r="K194" s="3" t="s">
        <v>41</v>
      </c>
      <c r="L194" s="3" t="s">
        <v>41</v>
      </c>
      <c r="M194" s="3" t="s">
        <v>41</v>
      </c>
      <c r="N194" s="3" t="s">
        <v>41</v>
      </c>
      <c r="O194" s="3" t="s">
        <v>41</v>
      </c>
      <c r="P194" s="3" t="s">
        <v>41</v>
      </c>
      <c r="Q194" s="3" t="s">
        <v>41</v>
      </c>
      <c r="R194" s="3" t="s">
        <v>41</v>
      </c>
      <c r="S194" s="3" t="s">
        <v>41</v>
      </c>
      <c r="T194" s="3" t="s">
        <v>41</v>
      </c>
      <c r="U194" s="3" t="s">
        <v>41</v>
      </c>
      <c r="V194" s="3" t="s">
        <v>41</v>
      </c>
    </row>
    <row r="195" spans="1:66" x14ac:dyDescent="0.3">
      <c r="A195" s="11" t="s">
        <v>409</v>
      </c>
      <c r="B195" s="12">
        <v>0.8</v>
      </c>
      <c r="C195" s="3">
        <v>50</v>
      </c>
      <c r="D195" s="3" t="s">
        <v>23</v>
      </c>
      <c r="E195" s="3" t="s">
        <v>24</v>
      </c>
      <c r="F195" s="3" t="s">
        <v>48</v>
      </c>
      <c r="G195" s="3" t="s">
        <v>40</v>
      </c>
      <c r="H195" s="3" t="s">
        <v>41</v>
      </c>
      <c r="I195" s="3" t="s">
        <v>40</v>
      </c>
      <c r="J195" s="3" t="s">
        <v>41</v>
      </c>
      <c r="K195" s="3" t="s">
        <v>41</v>
      </c>
      <c r="L195" s="3" t="s">
        <v>41</v>
      </c>
      <c r="M195" s="3" t="s">
        <v>41</v>
      </c>
      <c r="N195" s="3" t="s">
        <v>41</v>
      </c>
      <c r="O195" s="3" t="s">
        <v>41</v>
      </c>
      <c r="P195" s="3" t="s">
        <v>41</v>
      </c>
      <c r="Q195" s="3" t="s">
        <v>41</v>
      </c>
      <c r="R195" s="3" t="s">
        <v>41</v>
      </c>
      <c r="S195" s="3" t="s">
        <v>41</v>
      </c>
      <c r="T195" s="3" t="s">
        <v>41</v>
      </c>
      <c r="U195" s="3" t="s">
        <v>41</v>
      </c>
      <c r="V195" s="3" t="s">
        <v>41</v>
      </c>
    </row>
    <row r="196" spans="1:66" x14ac:dyDescent="0.3">
      <c r="A196" s="11" t="s">
        <v>410</v>
      </c>
      <c r="B196" s="12">
        <v>0.75</v>
      </c>
      <c r="C196" s="3">
        <v>57</v>
      </c>
      <c r="D196" s="3" t="s">
        <v>43</v>
      </c>
      <c r="E196" s="3" t="s">
        <v>38</v>
      </c>
      <c r="F196" s="3" t="s">
        <v>44</v>
      </c>
      <c r="G196" s="3" t="s">
        <v>40</v>
      </c>
      <c r="H196" s="3" t="s">
        <v>41</v>
      </c>
      <c r="I196" s="3" t="s">
        <v>40</v>
      </c>
      <c r="J196" s="3" t="s">
        <v>41</v>
      </c>
      <c r="K196" s="3" t="s">
        <v>41</v>
      </c>
      <c r="L196" s="3" t="s">
        <v>41</v>
      </c>
      <c r="M196" s="3" t="s">
        <v>41</v>
      </c>
      <c r="N196" s="3" t="s">
        <v>41</v>
      </c>
      <c r="O196" s="3" t="s">
        <v>41</v>
      </c>
      <c r="P196" s="3" t="s">
        <v>41</v>
      </c>
      <c r="Q196" s="3" t="s">
        <v>41</v>
      </c>
      <c r="R196" s="3" t="s">
        <v>41</v>
      </c>
      <c r="S196" s="3" t="s">
        <v>41</v>
      </c>
      <c r="T196" s="3" t="s">
        <v>41</v>
      </c>
      <c r="U196" s="3" t="s">
        <v>41</v>
      </c>
      <c r="V196" s="3" t="s">
        <v>41</v>
      </c>
    </row>
    <row r="197" spans="1:66" x14ac:dyDescent="0.3">
      <c r="A197" s="18" t="s">
        <v>411</v>
      </c>
      <c r="B197" s="28">
        <v>0.6</v>
      </c>
      <c r="C197" s="21">
        <v>8</v>
      </c>
      <c r="D197" s="21" t="s">
        <v>43</v>
      </c>
      <c r="E197" s="21" t="s">
        <v>24</v>
      </c>
      <c r="F197" s="21" t="s">
        <v>25</v>
      </c>
      <c r="G197" s="21" t="s">
        <v>26</v>
      </c>
      <c r="H197" s="21" t="s">
        <v>27</v>
      </c>
      <c r="I197" s="21" t="s">
        <v>28</v>
      </c>
      <c r="J197" s="20" t="s">
        <v>29</v>
      </c>
      <c r="K197" s="20" t="s">
        <v>30</v>
      </c>
      <c r="L197" s="20" t="s">
        <v>31</v>
      </c>
      <c r="M197" s="20" t="b">
        <v>1</v>
      </c>
      <c r="N197" s="23" t="s">
        <v>32</v>
      </c>
      <c r="O197" s="23">
        <v>123098</v>
      </c>
      <c r="P197" s="20" t="s">
        <v>33</v>
      </c>
      <c r="Q197" s="20" t="s">
        <v>34</v>
      </c>
      <c r="R197" s="23">
        <v>227</v>
      </c>
      <c r="S197" s="23">
        <v>559</v>
      </c>
      <c r="T197" s="23">
        <v>29.64</v>
      </c>
      <c r="U197" s="20" t="s">
        <v>35</v>
      </c>
      <c r="V197" s="20" t="s">
        <v>36</v>
      </c>
    </row>
    <row r="198" spans="1:66" x14ac:dyDescent="0.3">
      <c r="A198" s="18" t="s">
        <v>411</v>
      </c>
      <c r="B198" s="28">
        <v>0.6</v>
      </c>
      <c r="C198" s="21">
        <v>8</v>
      </c>
      <c r="D198" s="21" t="s">
        <v>43</v>
      </c>
      <c r="E198" s="21" t="s">
        <v>24</v>
      </c>
      <c r="F198" s="21" t="s">
        <v>25</v>
      </c>
      <c r="G198" s="21" t="s">
        <v>26</v>
      </c>
      <c r="H198" s="21" t="s">
        <v>27</v>
      </c>
      <c r="I198" s="25" t="s">
        <v>412</v>
      </c>
      <c r="J198" s="20" t="s">
        <v>413</v>
      </c>
      <c r="K198" s="25" t="s">
        <v>414</v>
      </c>
      <c r="L198" s="20" t="s">
        <v>54</v>
      </c>
      <c r="M198" s="20" t="b">
        <v>1</v>
      </c>
      <c r="N198" s="23" t="s">
        <v>415</v>
      </c>
      <c r="O198" s="23" t="s">
        <v>41</v>
      </c>
      <c r="P198" s="20" t="s">
        <v>56</v>
      </c>
      <c r="Q198" s="20" t="s">
        <v>41</v>
      </c>
      <c r="R198" s="23">
        <v>203</v>
      </c>
      <c r="S198" s="23">
        <v>854</v>
      </c>
      <c r="T198" s="23">
        <v>65.59</v>
      </c>
      <c r="U198" s="20" t="s">
        <v>35</v>
      </c>
      <c r="V198" s="20" t="s">
        <v>77</v>
      </c>
    </row>
    <row r="199" spans="1:66" x14ac:dyDescent="0.3">
      <c r="A199" s="11" t="s">
        <v>416</v>
      </c>
      <c r="B199" s="12">
        <v>0.9</v>
      </c>
      <c r="C199" s="3">
        <v>22</v>
      </c>
      <c r="D199" s="3" t="s">
        <v>23</v>
      </c>
      <c r="E199" s="3" t="s">
        <v>38</v>
      </c>
      <c r="F199" s="3" t="s">
        <v>25</v>
      </c>
      <c r="G199" s="3" t="s">
        <v>26</v>
      </c>
      <c r="H199" s="3" t="s">
        <v>27</v>
      </c>
      <c r="I199" s="30" t="s">
        <v>327</v>
      </c>
      <c r="J199" s="3" t="s">
        <v>247</v>
      </c>
      <c r="K199" s="3" t="s">
        <v>248</v>
      </c>
      <c r="L199" s="4" t="s">
        <v>249</v>
      </c>
      <c r="M199" s="4" t="b">
        <v>1</v>
      </c>
      <c r="N199" s="8" t="s">
        <v>417</v>
      </c>
      <c r="O199" s="8">
        <v>36</v>
      </c>
      <c r="P199" s="8" t="s">
        <v>172</v>
      </c>
      <c r="Q199" s="8" t="s">
        <v>329</v>
      </c>
      <c r="R199" s="8">
        <v>538</v>
      </c>
      <c r="S199" s="8">
        <v>1891</v>
      </c>
      <c r="T199" s="8">
        <v>51.44</v>
      </c>
      <c r="U199" s="4" t="s">
        <v>418</v>
      </c>
      <c r="V199" s="3" t="s">
        <v>36</v>
      </c>
    </row>
    <row r="200" spans="1:66" x14ac:dyDescent="0.3">
      <c r="A200" s="11" t="s">
        <v>419</v>
      </c>
      <c r="B200" s="12">
        <v>0.75</v>
      </c>
      <c r="C200" s="3">
        <v>10</v>
      </c>
      <c r="D200" s="3" t="s">
        <v>23</v>
      </c>
      <c r="E200" s="3" t="s">
        <v>24</v>
      </c>
      <c r="F200" s="3" t="s">
        <v>25</v>
      </c>
      <c r="G200" s="3" t="s">
        <v>40</v>
      </c>
      <c r="H200" s="3" t="s">
        <v>41</v>
      </c>
      <c r="I200" s="3" t="s">
        <v>40</v>
      </c>
      <c r="J200" s="3" t="s">
        <v>41</v>
      </c>
      <c r="K200" s="3" t="s">
        <v>41</v>
      </c>
      <c r="L200" s="3" t="s">
        <v>41</v>
      </c>
      <c r="M200" s="3" t="s">
        <v>41</v>
      </c>
      <c r="N200" s="3" t="s">
        <v>41</v>
      </c>
      <c r="O200" s="3" t="s">
        <v>41</v>
      </c>
      <c r="P200" s="3" t="s">
        <v>41</v>
      </c>
      <c r="Q200" s="3" t="s">
        <v>41</v>
      </c>
      <c r="R200" s="3" t="s">
        <v>41</v>
      </c>
      <c r="S200" s="3" t="s">
        <v>41</v>
      </c>
      <c r="T200" s="3" t="s">
        <v>41</v>
      </c>
      <c r="U200" s="3" t="s">
        <v>41</v>
      </c>
      <c r="V200" s="3" t="s">
        <v>41</v>
      </c>
    </row>
    <row r="201" spans="1:66" x14ac:dyDescent="0.3">
      <c r="A201" s="11" t="s">
        <v>420</v>
      </c>
      <c r="B201" s="12">
        <v>0.65</v>
      </c>
      <c r="C201" s="3">
        <v>9</v>
      </c>
      <c r="D201" s="3" t="s">
        <v>43</v>
      </c>
      <c r="E201" s="3" t="s">
        <v>38</v>
      </c>
      <c r="F201" s="3" t="s">
        <v>48</v>
      </c>
      <c r="G201" s="3" t="s">
        <v>26</v>
      </c>
      <c r="H201" s="3" t="s">
        <v>27</v>
      </c>
      <c r="I201" s="3" t="s">
        <v>28</v>
      </c>
      <c r="J201" s="4" t="s">
        <v>29</v>
      </c>
      <c r="K201" s="3" t="s">
        <v>79</v>
      </c>
      <c r="L201" s="4" t="s">
        <v>31</v>
      </c>
      <c r="M201" s="4" t="b">
        <v>1</v>
      </c>
      <c r="N201" s="8" t="s">
        <v>80</v>
      </c>
      <c r="O201" s="8">
        <v>100263</v>
      </c>
      <c r="P201" s="4" t="s">
        <v>33</v>
      </c>
      <c r="Q201" s="4" t="s">
        <v>34</v>
      </c>
      <c r="R201" s="8">
        <v>86</v>
      </c>
      <c r="S201" s="8">
        <v>135</v>
      </c>
      <c r="T201" s="8">
        <v>10.86</v>
      </c>
      <c r="U201" s="4" t="s">
        <v>35</v>
      </c>
      <c r="V201" s="4" t="s">
        <v>36</v>
      </c>
    </row>
    <row r="202" spans="1:66" x14ac:dyDescent="0.3">
      <c r="A202" s="11" t="s">
        <v>421</v>
      </c>
      <c r="B202" s="12">
        <v>0.8</v>
      </c>
      <c r="C202" s="3">
        <v>77</v>
      </c>
      <c r="D202" s="3" t="s">
        <v>23</v>
      </c>
      <c r="E202" s="3" t="s">
        <v>24</v>
      </c>
      <c r="F202" s="3" t="s">
        <v>25</v>
      </c>
      <c r="G202" s="3" t="s">
        <v>26</v>
      </c>
      <c r="H202" s="3" t="s">
        <v>27</v>
      </c>
      <c r="I202" s="7" t="s">
        <v>73</v>
      </c>
      <c r="J202" s="4" t="s">
        <v>74</v>
      </c>
      <c r="K202" s="7" t="s">
        <v>75</v>
      </c>
      <c r="L202" s="4" t="s">
        <v>54</v>
      </c>
      <c r="M202" s="4" t="b">
        <v>1</v>
      </c>
      <c r="N202" s="8" t="s">
        <v>76</v>
      </c>
      <c r="O202" s="8" t="s">
        <v>41</v>
      </c>
      <c r="P202" s="4" t="s">
        <v>56</v>
      </c>
      <c r="Q202" s="4" t="s">
        <v>41</v>
      </c>
      <c r="R202" s="8">
        <v>500</v>
      </c>
      <c r="S202" s="8">
        <v>2266</v>
      </c>
      <c r="T202" s="8">
        <v>42.17</v>
      </c>
      <c r="U202" s="4" t="s">
        <v>35</v>
      </c>
      <c r="V202" s="4" t="s">
        <v>77</v>
      </c>
    </row>
    <row r="203" spans="1:66" x14ac:dyDescent="0.3">
      <c r="A203" s="18" t="s">
        <v>422</v>
      </c>
      <c r="B203" s="28">
        <v>0.9</v>
      </c>
      <c r="C203" s="21">
        <v>59</v>
      </c>
      <c r="D203" s="21" t="s">
        <v>23</v>
      </c>
      <c r="E203" s="21" t="s">
        <v>24</v>
      </c>
      <c r="F203" s="21" t="s">
        <v>48</v>
      </c>
      <c r="G203" s="21" t="s">
        <v>26</v>
      </c>
      <c r="H203" s="21" t="s">
        <v>27</v>
      </c>
      <c r="I203" s="25" t="s">
        <v>423</v>
      </c>
      <c r="J203" s="20" t="s">
        <v>424</v>
      </c>
      <c r="K203" s="25" t="s">
        <v>425</v>
      </c>
      <c r="L203" s="20" t="s">
        <v>54</v>
      </c>
      <c r="M203" s="20" t="b">
        <v>1</v>
      </c>
      <c r="N203" s="23" t="s">
        <v>426</v>
      </c>
      <c r="O203" s="23" t="s">
        <v>41</v>
      </c>
      <c r="P203" s="20" t="s">
        <v>56</v>
      </c>
      <c r="Q203" s="20" t="s">
        <v>41</v>
      </c>
      <c r="R203" s="23">
        <v>96</v>
      </c>
      <c r="S203" s="23">
        <v>249</v>
      </c>
      <c r="T203" s="23">
        <v>93.96</v>
      </c>
      <c r="U203" s="20" t="s">
        <v>35</v>
      </c>
      <c r="V203" s="20" t="s">
        <v>77</v>
      </c>
    </row>
    <row r="204" spans="1:66" s="24" customFormat="1" x14ac:dyDescent="0.3">
      <c r="A204" s="18" t="s">
        <v>422</v>
      </c>
      <c r="B204" s="28">
        <v>0.9</v>
      </c>
      <c r="C204" s="21">
        <v>59</v>
      </c>
      <c r="D204" s="21" t="s">
        <v>23</v>
      </c>
      <c r="E204" s="21" t="s">
        <v>24</v>
      </c>
      <c r="F204" s="21" t="s">
        <v>48</v>
      </c>
      <c r="G204" s="21" t="s">
        <v>26</v>
      </c>
      <c r="H204" s="21" t="s">
        <v>27</v>
      </c>
      <c r="I204" s="21" t="s">
        <v>28</v>
      </c>
      <c r="J204" s="20" t="s">
        <v>29</v>
      </c>
      <c r="K204" s="20" t="s">
        <v>30</v>
      </c>
      <c r="L204" s="20" t="s">
        <v>31</v>
      </c>
      <c r="M204" s="20" t="b">
        <v>1</v>
      </c>
      <c r="N204" s="23" t="s">
        <v>32</v>
      </c>
      <c r="O204" s="23">
        <v>123098</v>
      </c>
      <c r="P204" s="20" t="s">
        <v>33</v>
      </c>
      <c r="Q204" s="20" t="s">
        <v>34</v>
      </c>
      <c r="R204" s="23">
        <v>204</v>
      </c>
      <c r="S204" s="23">
        <v>340</v>
      </c>
      <c r="T204" s="23">
        <v>47.16</v>
      </c>
      <c r="U204" s="20" t="s">
        <v>35</v>
      </c>
      <c r="V204" s="20" t="s">
        <v>36</v>
      </c>
      <c r="W204" s="5"/>
      <c r="X204" s="5"/>
      <c r="Y204" s="5"/>
      <c r="Z204" s="5"/>
      <c r="AA204" s="5"/>
      <c r="AB204" s="5"/>
      <c r="AC204" s="5"/>
      <c r="AD204" s="5"/>
      <c r="AE204" s="5"/>
      <c r="AF204" s="5"/>
      <c r="AG204" s="5"/>
      <c r="AH204" s="5"/>
      <c r="AI204" s="5"/>
      <c r="AJ204" s="5"/>
      <c r="AK204" s="5"/>
      <c r="AL204" s="5"/>
      <c r="AM204" s="5"/>
      <c r="AN204" s="5"/>
      <c r="AO204" s="5"/>
      <c r="AP204" s="5"/>
      <c r="AQ204" s="5"/>
      <c r="AR204" s="5"/>
      <c r="AS204" s="5"/>
      <c r="AT204" s="5"/>
      <c r="AU204" s="5"/>
      <c r="AV204" s="5"/>
      <c r="AW204" s="5"/>
      <c r="AX204" s="5"/>
      <c r="AY204" s="5"/>
      <c r="AZ204" s="5"/>
      <c r="BA204" s="5"/>
      <c r="BB204" s="5"/>
      <c r="BC204" s="5"/>
      <c r="BD204" s="5"/>
      <c r="BE204" s="5"/>
      <c r="BF204" s="5"/>
      <c r="BG204" s="5"/>
      <c r="BH204" s="5"/>
      <c r="BI204" s="5"/>
      <c r="BJ204" s="5"/>
      <c r="BK204" s="5"/>
      <c r="BL204" s="5"/>
      <c r="BM204" s="5"/>
      <c r="BN204" s="5"/>
    </row>
    <row r="205" spans="1:66" s="24" customFormat="1" x14ac:dyDescent="0.3">
      <c r="A205" s="11" t="s">
        <v>427</v>
      </c>
      <c r="B205" s="12">
        <v>0.5</v>
      </c>
      <c r="C205" s="3">
        <v>45</v>
      </c>
      <c r="D205" s="3" t="s">
        <v>43</v>
      </c>
      <c r="E205" s="3" t="s">
        <v>24</v>
      </c>
      <c r="F205" s="3" t="s">
        <v>48</v>
      </c>
      <c r="G205" s="3" t="s">
        <v>40</v>
      </c>
      <c r="H205" s="3" t="s">
        <v>41</v>
      </c>
      <c r="I205" s="3" t="s">
        <v>40</v>
      </c>
      <c r="J205" s="3" t="s">
        <v>41</v>
      </c>
      <c r="K205" s="3" t="s">
        <v>41</v>
      </c>
      <c r="L205" s="3" t="s">
        <v>41</v>
      </c>
      <c r="M205" s="3" t="s">
        <v>41</v>
      </c>
      <c r="N205" s="3" t="s">
        <v>41</v>
      </c>
      <c r="O205" s="3" t="s">
        <v>41</v>
      </c>
      <c r="P205" s="3" t="s">
        <v>41</v>
      </c>
      <c r="Q205" s="3" t="s">
        <v>41</v>
      </c>
      <c r="R205" s="3" t="s">
        <v>41</v>
      </c>
      <c r="S205" s="3" t="s">
        <v>41</v>
      </c>
      <c r="T205" s="3" t="s">
        <v>41</v>
      </c>
      <c r="U205" s="3" t="s">
        <v>41</v>
      </c>
      <c r="V205" s="3" t="s">
        <v>41</v>
      </c>
      <c r="W205" s="5"/>
      <c r="X205" s="5"/>
      <c r="Y205" s="5"/>
      <c r="Z205" s="5"/>
      <c r="AA205" s="5"/>
      <c r="AB205" s="5"/>
      <c r="AC205" s="5"/>
      <c r="AD205" s="5"/>
      <c r="AE205" s="5"/>
      <c r="AF205" s="5"/>
      <c r="AG205" s="5"/>
      <c r="AH205" s="5"/>
      <c r="AI205" s="5"/>
      <c r="AJ205" s="5"/>
      <c r="AK205" s="5"/>
      <c r="AL205" s="5"/>
      <c r="AM205" s="5"/>
      <c r="AN205" s="5"/>
      <c r="AO205" s="5"/>
      <c r="AP205" s="5"/>
      <c r="AQ205" s="5"/>
      <c r="AR205" s="5"/>
      <c r="AS205" s="5"/>
      <c r="AT205" s="5"/>
      <c r="AU205" s="5"/>
      <c r="AV205" s="5"/>
      <c r="AW205" s="5"/>
      <c r="AX205" s="5"/>
      <c r="AY205" s="5"/>
      <c r="AZ205" s="5"/>
      <c r="BA205" s="5"/>
      <c r="BB205" s="5"/>
      <c r="BC205" s="5"/>
      <c r="BD205" s="5"/>
      <c r="BE205" s="5"/>
      <c r="BF205" s="5"/>
      <c r="BG205" s="5"/>
      <c r="BH205" s="5"/>
      <c r="BI205" s="5"/>
      <c r="BJ205" s="5"/>
      <c r="BK205" s="5"/>
      <c r="BL205" s="5"/>
      <c r="BM205" s="5"/>
      <c r="BN205" s="5"/>
    </row>
    <row r="206" spans="1:66" x14ac:dyDescent="0.3">
      <c r="A206" s="11" t="s">
        <v>428</v>
      </c>
      <c r="B206" s="12">
        <v>0.85</v>
      </c>
      <c r="C206" s="3">
        <v>17</v>
      </c>
      <c r="D206" s="3" t="s">
        <v>43</v>
      </c>
      <c r="E206" s="3" t="s">
        <v>38</v>
      </c>
      <c r="F206" s="3" t="s">
        <v>25</v>
      </c>
      <c r="G206" s="3" t="s">
        <v>40</v>
      </c>
      <c r="H206" s="3" t="s">
        <v>41</v>
      </c>
      <c r="I206" s="3" t="s">
        <v>40</v>
      </c>
      <c r="J206" s="3" t="s">
        <v>41</v>
      </c>
      <c r="K206" s="3" t="s">
        <v>41</v>
      </c>
      <c r="L206" s="3" t="s">
        <v>41</v>
      </c>
      <c r="M206" s="3" t="s">
        <v>41</v>
      </c>
      <c r="N206" s="3" t="s">
        <v>41</v>
      </c>
      <c r="O206" s="3" t="s">
        <v>41</v>
      </c>
      <c r="P206" s="3" t="s">
        <v>41</v>
      </c>
      <c r="Q206" s="3" t="s">
        <v>41</v>
      </c>
      <c r="R206" s="3" t="s">
        <v>41</v>
      </c>
      <c r="S206" s="3" t="s">
        <v>41</v>
      </c>
      <c r="T206" s="3" t="s">
        <v>41</v>
      </c>
      <c r="U206" s="3" t="s">
        <v>41</v>
      </c>
      <c r="V206" s="3" t="s">
        <v>41</v>
      </c>
    </row>
    <row r="207" spans="1:66" x14ac:dyDescent="0.3">
      <c r="A207" s="11" t="s">
        <v>429</v>
      </c>
      <c r="B207" s="12">
        <v>0.85</v>
      </c>
      <c r="C207" s="3">
        <v>38</v>
      </c>
      <c r="D207" s="3" t="s">
        <v>43</v>
      </c>
      <c r="E207" s="3" t="s">
        <v>24</v>
      </c>
      <c r="F207" s="3" t="s">
        <v>156</v>
      </c>
      <c r="G207" s="3" t="s">
        <v>26</v>
      </c>
      <c r="H207" s="3" t="s">
        <v>27</v>
      </c>
      <c r="I207" s="7" t="s">
        <v>73</v>
      </c>
      <c r="J207" s="4" t="s">
        <v>74</v>
      </c>
      <c r="K207" s="7" t="s">
        <v>75</v>
      </c>
      <c r="L207" s="4" t="s">
        <v>54</v>
      </c>
      <c r="M207" s="4" t="b">
        <v>1</v>
      </c>
      <c r="N207" s="8" t="s">
        <v>76</v>
      </c>
      <c r="O207" s="8" t="s">
        <v>41</v>
      </c>
      <c r="P207" s="4" t="s">
        <v>56</v>
      </c>
      <c r="Q207" s="4" t="s">
        <v>41</v>
      </c>
      <c r="R207" s="8">
        <v>349</v>
      </c>
      <c r="S207" s="8">
        <v>1087</v>
      </c>
      <c r="T207" s="8">
        <v>57.27</v>
      </c>
      <c r="U207" s="4" t="s">
        <v>35</v>
      </c>
      <c r="V207" s="4" t="s">
        <v>77</v>
      </c>
    </row>
    <row r="208" spans="1:66" x14ac:dyDescent="0.3">
      <c r="A208" s="11" t="s">
        <v>430</v>
      </c>
      <c r="B208" s="12">
        <v>0.85</v>
      </c>
      <c r="C208" s="3">
        <v>51</v>
      </c>
      <c r="D208" s="3" t="s">
        <v>43</v>
      </c>
      <c r="E208" s="3" t="s">
        <v>24</v>
      </c>
      <c r="F208" s="3" t="s">
        <v>48</v>
      </c>
      <c r="G208" s="3" t="s">
        <v>40</v>
      </c>
      <c r="H208" s="3" t="s">
        <v>41</v>
      </c>
      <c r="I208" s="3" t="s">
        <v>40</v>
      </c>
      <c r="J208" s="3" t="s">
        <v>41</v>
      </c>
      <c r="K208" s="3" t="s">
        <v>41</v>
      </c>
      <c r="L208" s="3" t="s">
        <v>41</v>
      </c>
      <c r="M208" s="3" t="s">
        <v>41</v>
      </c>
      <c r="N208" s="3" t="s">
        <v>41</v>
      </c>
      <c r="O208" s="3" t="s">
        <v>41</v>
      </c>
      <c r="P208" s="3" t="s">
        <v>41</v>
      </c>
      <c r="Q208" s="3" t="s">
        <v>41</v>
      </c>
      <c r="R208" s="3" t="s">
        <v>41</v>
      </c>
      <c r="S208" s="3" t="s">
        <v>41</v>
      </c>
      <c r="T208" s="3" t="s">
        <v>41</v>
      </c>
      <c r="U208" s="3" t="s">
        <v>41</v>
      </c>
      <c r="V208" s="3" t="s">
        <v>41</v>
      </c>
    </row>
    <row r="209" spans="1:66" x14ac:dyDescent="0.3">
      <c r="A209" s="11" t="s">
        <v>431</v>
      </c>
      <c r="B209" s="12">
        <v>0.7</v>
      </c>
      <c r="C209" s="3">
        <v>58</v>
      </c>
      <c r="D209" s="3" t="s">
        <v>23</v>
      </c>
      <c r="E209" s="3" t="s">
        <v>38</v>
      </c>
      <c r="F209" s="3" t="s">
        <v>48</v>
      </c>
      <c r="G209" s="3" t="s">
        <v>26</v>
      </c>
      <c r="H209" s="3" t="s">
        <v>27</v>
      </c>
      <c r="I209" s="7" t="s">
        <v>432</v>
      </c>
      <c r="J209" s="3" t="s">
        <v>433</v>
      </c>
      <c r="K209" s="7" t="s">
        <v>434</v>
      </c>
      <c r="L209" s="4" t="s">
        <v>54</v>
      </c>
      <c r="M209" s="4" t="b">
        <v>1</v>
      </c>
      <c r="N209" s="8" t="s">
        <v>435</v>
      </c>
      <c r="O209" s="8" t="s">
        <v>41</v>
      </c>
      <c r="P209" s="4" t="s">
        <v>56</v>
      </c>
      <c r="Q209" s="4" t="s">
        <v>41</v>
      </c>
      <c r="R209" s="8">
        <v>8</v>
      </c>
      <c r="S209" s="8">
        <v>10</v>
      </c>
      <c r="T209" s="8">
        <v>1.0900000000000001</v>
      </c>
      <c r="U209" s="4" t="s">
        <v>35</v>
      </c>
      <c r="V209" s="3" t="s">
        <v>36</v>
      </c>
    </row>
    <row r="210" spans="1:66" x14ac:dyDescent="0.3">
      <c r="A210" s="11" t="s">
        <v>436</v>
      </c>
      <c r="B210" s="12">
        <v>0.85</v>
      </c>
      <c r="C210" s="3">
        <v>5</v>
      </c>
      <c r="D210" s="3" t="s">
        <v>43</v>
      </c>
      <c r="E210" s="3" t="s">
        <v>24</v>
      </c>
      <c r="F210" s="3" t="s">
        <v>25</v>
      </c>
      <c r="G210" s="3" t="s">
        <v>40</v>
      </c>
      <c r="H210" s="3" t="s">
        <v>41</v>
      </c>
      <c r="I210" s="3" t="s">
        <v>40</v>
      </c>
      <c r="J210" s="3" t="s">
        <v>41</v>
      </c>
      <c r="K210" s="3" t="s">
        <v>41</v>
      </c>
      <c r="L210" s="3" t="s">
        <v>41</v>
      </c>
      <c r="M210" s="3" t="s">
        <v>41</v>
      </c>
      <c r="N210" s="3" t="s">
        <v>41</v>
      </c>
      <c r="O210" s="3" t="s">
        <v>41</v>
      </c>
      <c r="P210" s="3" t="s">
        <v>41</v>
      </c>
      <c r="Q210" s="3" t="s">
        <v>41</v>
      </c>
      <c r="R210" s="3" t="s">
        <v>41</v>
      </c>
      <c r="S210" s="3" t="s">
        <v>41</v>
      </c>
      <c r="T210" s="3" t="s">
        <v>41</v>
      </c>
      <c r="U210" s="3" t="s">
        <v>41</v>
      </c>
      <c r="V210" s="3" t="s">
        <v>41</v>
      </c>
    </row>
    <row r="211" spans="1:66" x14ac:dyDescent="0.3">
      <c r="A211" s="18" t="s">
        <v>437</v>
      </c>
      <c r="B211" s="28">
        <v>0.4</v>
      </c>
      <c r="C211" s="21">
        <v>6</v>
      </c>
      <c r="D211" s="21" t="s">
        <v>23</v>
      </c>
      <c r="E211" s="21" t="s">
        <v>24</v>
      </c>
      <c r="F211" s="21" t="s">
        <v>25</v>
      </c>
      <c r="G211" s="21" t="s">
        <v>26</v>
      </c>
      <c r="H211" s="21" t="s">
        <v>27</v>
      </c>
      <c r="I211" s="25" t="s">
        <v>107</v>
      </c>
      <c r="J211" s="21" t="s">
        <v>108</v>
      </c>
      <c r="K211" s="25" t="s">
        <v>300</v>
      </c>
      <c r="L211" s="21" t="s">
        <v>54</v>
      </c>
      <c r="M211" s="20" t="b">
        <v>1</v>
      </c>
      <c r="N211" s="23" t="s">
        <v>301</v>
      </c>
      <c r="O211" s="23" t="s">
        <v>41</v>
      </c>
      <c r="P211" s="20" t="s">
        <v>56</v>
      </c>
      <c r="Q211" s="20" t="s">
        <v>41</v>
      </c>
      <c r="R211" s="23">
        <v>222</v>
      </c>
      <c r="S211" s="23">
        <v>742</v>
      </c>
      <c r="T211" s="23">
        <v>26.01</v>
      </c>
      <c r="U211" s="20" t="s">
        <v>35</v>
      </c>
      <c r="V211" s="20" t="s">
        <v>77</v>
      </c>
    </row>
    <row r="212" spans="1:66" x14ac:dyDescent="0.3">
      <c r="A212" s="18" t="s">
        <v>437</v>
      </c>
      <c r="B212" s="28">
        <v>0.4</v>
      </c>
      <c r="C212" s="21">
        <v>6</v>
      </c>
      <c r="D212" s="21" t="s">
        <v>23</v>
      </c>
      <c r="E212" s="21" t="s">
        <v>24</v>
      </c>
      <c r="F212" s="21" t="s">
        <v>25</v>
      </c>
      <c r="G212" s="21" t="s">
        <v>26</v>
      </c>
      <c r="H212" s="21" t="s">
        <v>27</v>
      </c>
      <c r="I212" s="25" t="s">
        <v>240</v>
      </c>
      <c r="J212" s="20" t="s">
        <v>241</v>
      </c>
      <c r="K212" s="21" t="s">
        <v>438</v>
      </c>
      <c r="L212" s="20" t="s">
        <v>31</v>
      </c>
      <c r="M212" s="20" t="b">
        <v>0</v>
      </c>
      <c r="N212" s="23" t="s">
        <v>439</v>
      </c>
      <c r="O212" s="23">
        <f>29685987-29546136</f>
        <v>139851</v>
      </c>
      <c r="P212" s="23" t="s">
        <v>172</v>
      </c>
      <c r="Q212" s="20" t="s">
        <v>34</v>
      </c>
      <c r="R212" s="23">
        <v>3</v>
      </c>
      <c r="S212" s="23">
        <v>6</v>
      </c>
      <c r="T212" s="23">
        <v>4.41</v>
      </c>
      <c r="U212" s="20" t="s">
        <v>35</v>
      </c>
      <c r="V212" s="20" t="s">
        <v>36</v>
      </c>
    </row>
    <row r="213" spans="1:66" x14ac:dyDescent="0.3">
      <c r="A213" s="11" t="s">
        <v>440</v>
      </c>
      <c r="B213" s="12">
        <v>0.9</v>
      </c>
      <c r="C213" s="3">
        <v>5</v>
      </c>
      <c r="D213" s="3" t="s">
        <v>23</v>
      </c>
      <c r="E213" s="3" t="s">
        <v>24</v>
      </c>
      <c r="F213" s="3" t="s">
        <v>48</v>
      </c>
      <c r="G213" s="3" t="s">
        <v>40</v>
      </c>
      <c r="H213" s="3" t="s">
        <v>41</v>
      </c>
      <c r="I213" s="3" t="s">
        <v>40</v>
      </c>
      <c r="J213" s="3" t="s">
        <v>41</v>
      </c>
      <c r="K213" s="3" t="s">
        <v>41</v>
      </c>
      <c r="L213" s="3" t="s">
        <v>41</v>
      </c>
      <c r="M213" s="3" t="s">
        <v>41</v>
      </c>
      <c r="N213" s="3" t="s">
        <v>41</v>
      </c>
      <c r="O213" s="3" t="s">
        <v>41</v>
      </c>
      <c r="P213" s="3" t="s">
        <v>41</v>
      </c>
      <c r="Q213" s="3" t="s">
        <v>41</v>
      </c>
      <c r="R213" s="3" t="s">
        <v>41</v>
      </c>
      <c r="S213" s="3" t="s">
        <v>41</v>
      </c>
      <c r="T213" s="3" t="s">
        <v>41</v>
      </c>
      <c r="U213" s="3" t="s">
        <v>41</v>
      </c>
      <c r="V213" s="3" t="s">
        <v>41</v>
      </c>
    </row>
    <row r="214" spans="1:66" x14ac:dyDescent="0.3">
      <c r="A214" s="11" t="s">
        <v>441</v>
      </c>
      <c r="B214" s="12">
        <v>0.25</v>
      </c>
      <c r="C214" s="3">
        <v>5</v>
      </c>
      <c r="D214" s="3" t="s">
        <v>23</v>
      </c>
      <c r="E214" s="3" t="s">
        <v>24</v>
      </c>
      <c r="F214" s="3" t="s">
        <v>48</v>
      </c>
      <c r="G214" s="3" t="s">
        <v>40</v>
      </c>
      <c r="H214" s="3" t="s">
        <v>41</v>
      </c>
      <c r="I214" s="3" t="s">
        <v>40</v>
      </c>
      <c r="J214" s="3" t="s">
        <v>41</v>
      </c>
      <c r="K214" s="3" t="s">
        <v>41</v>
      </c>
      <c r="L214" s="3" t="s">
        <v>41</v>
      </c>
      <c r="M214" s="3" t="s">
        <v>41</v>
      </c>
      <c r="N214" s="3" t="s">
        <v>41</v>
      </c>
      <c r="O214" s="3" t="s">
        <v>41</v>
      </c>
      <c r="P214" s="3" t="s">
        <v>41</v>
      </c>
      <c r="Q214" s="3" t="s">
        <v>41</v>
      </c>
      <c r="R214" s="3" t="s">
        <v>41</v>
      </c>
      <c r="S214" s="3" t="s">
        <v>41</v>
      </c>
      <c r="T214" s="3" t="s">
        <v>41</v>
      </c>
      <c r="U214" s="3" t="s">
        <v>41</v>
      </c>
      <c r="V214" s="3" t="s">
        <v>41</v>
      </c>
    </row>
    <row r="215" spans="1:66" x14ac:dyDescent="0.3">
      <c r="A215" s="11" t="s">
        <v>442</v>
      </c>
      <c r="B215" s="12">
        <v>0.8</v>
      </c>
      <c r="C215" s="3">
        <v>9</v>
      </c>
      <c r="D215" s="3" t="s">
        <v>23</v>
      </c>
      <c r="E215" s="3" t="s">
        <v>24</v>
      </c>
      <c r="F215" s="3" t="s">
        <v>48</v>
      </c>
      <c r="G215" s="3" t="s">
        <v>26</v>
      </c>
      <c r="H215" s="3" t="s">
        <v>27</v>
      </c>
      <c r="I215" s="3" t="s">
        <v>28</v>
      </c>
      <c r="J215" s="4" t="s">
        <v>29</v>
      </c>
      <c r="K215" s="3" t="s">
        <v>79</v>
      </c>
      <c r="L215" s="4" t="s">
        <v>31</v>
      </c>
      <c r="M215" s="4" t="b">
        <v>1</v>
      </c>
      <c r="N215" s="8" t="s">
        <v>80</v>
      </c>
      <c r="O215" s="8">
        <v>100263</v>
      </c>
      <c r="P215" s="4" t="s">
        <v>33</v>
      </c>
      <c r="Q215" s="4" t="s">
        <v>34</v>
      </c>
      <c r="R215" s="8">
        <v>741</v>
      </c>
      <c r="S215" s="8">
        <v>5638</v>
      </c>
      <c r="T215" s="8">
        <v>46.7</v>
      </c>
      <c r="U215" s="4" t="s">
        <v>35</v>
      </c>
      <c r="V215" s="4" t="s">
        <v>36</v>
      </c>
    </row>
    <row r="216" spans="1:66" x14ac:dyDescent="0.3">
      <c r="A216" s="11" t="s">
        <v>443</v>
      </c>
      <c r="B216" s="12">
        <v>0.8</v>
      </c>
      <c r="C216" s="3">
        <v>20</v>
      </c>
      <c r="D216" s="3" t="s">
        <v>43</v>
      </c>
      <c r="E216" s="3" t="s">
        <v>38</v>
      </c>
      <c r="F216" s="3" t="s">
        <v>25</v>
      </c>
      <c r="G216" s="3" t="s">
        <v>40</v>
      </c>
      <c r="H216" s="3" t="s">
        <v>41</v>
      </c>
      <c r="I216" s="3" t="s">
        <v>40</v>
      </c>
      <c r="J216" s="3" t="s">
        <v>41</v>
      </c>
      <c r="K216" s="3" t="s">
        <v>41</v>
      </c>
      <c r="L216" s="3" t="s">
        <v>41</v>
      </c>
      <c r="M216" s="3" t="s">
        <v>41</v>
      </c>
      <c r="N216" s="3" t="s">
        <v>41</v>
      </c>
      <c r="O216" s="3" t="s">
        <v>41</v>
      </c>
      <c r="P216" s="3" t="s">
        <v>41</v>
      </c>
      <c r="Q216" s="3" t="s">
        <v>41</v>
      </c>
      <c r="R216" s="3" t="s">
        <v>41</v>
      </c>
      <c r="S216" s="3" t="s">
        <v>41</v>
      </c>
      <c r="T216" s="3" t="s">
        <v>41</v>
      </c>
      <c r="U216" s="3" t="s">
        <v>41</v>
      </c>
      <c r="V216" s="3" t="s">
        <v>41</v>
      </c>
    </row>
    <row r="217" spans="1:66" x14ac:dyDescent="0.3">
      <c r="A217" s="18" t="s">
        <v>444</v>
      </c>
      <c r="B217" s="28">
        <v>0.1</v>
      </c>
      <c r="C217" s="21">
        <v>15</v>
      </c>
      <c r="D217" s="21" t="s">
        <v>43</v>
      </c>
      <c r="E217" s="21" t="s">
        <v>24</v>
      </c>
      <c r="F217" s="21" t="s">
        <v>25</v>
      </c>
      <c r="G217" s="21" t="s">
        <v>26</v>
      </c>
      <c r="H217" s="21" t="s">
        <v>27</v>
      </c>
      <c r="I217" s="25" t="s">
        <v>138</v>
      </c>
      <c r="J217" s="25" t="s">
        <v>139</v>
      </c>
      <c r="K217" s="25" t="s">
        <v>140</v>
      </c>
      <c r="L217" s="20" t="s">
        <v>54</v>
      </c>
      <c r="M217" s="20" t="b">
        <v>0</v>
      </c>
      <c r="N217" s="23" t="s">
        <v>445</v>
      </c>
      <c r="O217" s="23" t="s">
        <v>41</v>
      </c>
      <c r="P217" s="20" t="s">
        <v>56</v>
      </c>
      <c r="Q217" s="20" t="s">
        <v>41</v>
      </c>
      <c r="R217" s="23">
        <v>261</v>
      </c>
      <c r="S217" s="23">
        <v>1701</v>
      </c>
      <c r="T217" s="23">
        <v>91.3</v>
      </c>
      <c r="U217" s="20" t="s">
        <v>35</v>
      </c>
      <c r="V217" s="20" t="s">
        <v>36</v>
      </c>
    </row>
    <row r="218" spans="1:66" x14ac:dyDescent="0.3">
      <c r="A218" s="18" t="s">
        <v>444</v>
      </c>
      <c r="B218" s="28">
        <v>0.1</v>
      </c>
      <c r="C218" s="21">
        <v>15</v>
      </c>
      <c r="D218" s="21" t="s">
        <v>43</v>
      </c>
      <c r="E218" s="21" t="s">
        <v>24</v>
      </c>
      <c r="F218" s="21" t="s">
        <v>25</v>
      </c>
      <c r="G218" s="21" t="s">
        <v>26</v>
      </c>
      <c r="H218" s="21" t="s">
        <v>27</v>
      </c>
      <c r="I218" s="21" t="s">
        <v>28</v>
      </c>
      <c r="J218" s="20" t="s">
        <v>29</v>
      </c>
      <c r="K218" s="21" t="s">
        <v>79</v>
      </c>
      <c r="L218" s="20" t="s">
        <v>31</v>
      </c>
      <c r="M218" s="20" t="b">
        <v>1</v>
      </c>
      <c r="N218" s="23" t="s">
        <v>80</v>
      </c>
      <c r="O218" s="23">
        <v>100263</v>
      </c>
      <c r="P218" s="20" t="s">
        <v>33</v>
      </c>
      <c r="Q218" s="20" t="s">
        <v>34</v>
      </c>
      <c r="R218" s="23">
        <v>104</v>
      </c>
      <c r="S218" s="23">
        <v>201</v>
      </c>
      <c r="T218" s="23">
        <v>5.36</v>
      </c>
      <c r="U218" s="20" t="s">
        <v>35</v>
      </c>
      <c r="V218" s="20" t="s">
        <v>36</v>
      </c>
    </row>
    <row r="219" spans="1:66" s="24" customFormat="1" x14ac:dyDescent="0.3">
      <c r="A219" s="11" t="s">
        <v>446</v>
      </c>
      <c r="B219" s="12">
        <v>0.4</v>
      </c>
      <c r="C219" s="3">
        <v>0</v>
      </c>
      <c r="D219" s="3" t="s">
        <v>43</v>
      </c>
      <c r="E219" s="3" t="s">
        <v>24</v>
      </c>
      <c r="F219" s="3" t="s">
        <v>447</v>
      </c>
      <c r="G219" s="3" t="s">
        <v>26</v>
      </c>
      <c r="H219" s="3" t="s">
        <v>27</v>
      </c>
      <c r="I219" s="7" t="s">
        <v>448</v>
      </c>
      <c r="J219" s="3" t="s">
        <v>449</v>
      </c>
      <c r="K219" s="7" t="s">
        <v>450</v>
      </c>
      <c r="L219" s="4" t="s">
        <v>54</v>
      </c>
      <c r="M219" s="4" t="b">
        <v>1</v>
      </c>
      <c r="N219" s="8" t="s">
        <v>451</v>
      </c>
      <c r="O219" s="8" t="s">
        <v>41</v>
      </c>
      <c r="P219" s="4" t="s">
        <v>56</v>
      </c>
      <c r="Q219" s="4" t="s">
        <v>41</v>
      </c>
      <c r="R219" s="8">
        <v>125</v>
      </c>
      <c r="S219" s="8">
        <v>251</v>
      </c>
      <c r="T219" s="8">
        <v>98.82</v>
      </c>
      <c r="U219" s="4" t="s">
        <v>35</v>
      </c>
      <c r="V219" s="4" t="s">
        <v>77</v>
      </c>
      <c r="W219" s="5"/>
      <c r="X219" s="5"/>
      <c r="Y219" s="5"/>
      <c r="Z219" s="5"/>
      <c r="AA219" s="5"/>
      <c r="AB219" s="5"/>
      <c r="AC219" s="5"/>
      <c r="AD219" s="5"/>
      <c r="AE219" s="5"/>
      <c r="AF219" s="5"/>
      <c r="AG219" s="5"/>
      <c r="AH219" s="5"/>
      <c r="AI219" s="5"/>
      <c r="AJ219" s="5"/>
      <c r="AK219" s="5"/>
      <c r="AL219" s="5"/>
      <c r="AM219" s="5"/>
      <c r="AN219" s="5"/>
      <c r="AO219" s="5"/>
      <c r="AP219" s="5"/>
      <c r="AQ219" s="5"/>
      <c r="AR219" s="5"/>
      <c r="AS219" s="5"/>
      <c r="AT219" s="5"/>
      <c r="AU219" s="5"/>
      <c r="AV219" s="5"/>
      <c r="AW219" s="5"/>
      <c r="AX219" s="5"/>
      <c r="AY219" s="5"/>
      <c r="AZ219" s="5"/>
      <c r="BA219" s="5"/>
      <c r="BB219" s="5"/>
      <c r="BC219" s="5"/>
      <c r="BD219" s="5"/>
      <c r="BE219" s="5"/>
      <c r="BF219" s="5"/>
      <c r="BG219" s="5"/>
      <c r="BH219" s="5"/>
      <c r="BI219" s="5"/>
      <c r="BJ219" s="5"/>
      <c r="BK219" s="5"/>
      <c r="BL219" s="5"/>
      <c r="BM219" s="5"/>
      <c r="BN219" s="5"/>
    </row>
    <row r="220" spans="1:66" s="24" customFormat="1" x14ac:dyDescent="0.3">
      <c r="A220" s="11" t="s">
        <v>452</v>
      </c>
      <c r="B220" s="12">
        <v>0.9</v>
      </c>
      <c r="C220" s="3">
        <v>10</v>
      </c>
      <c r="D220" s="3" t="s">
        <v>23</v>
      </c>
      <c r="E220" s="3" t="s">
        <v>24</v>
      </c>
      <c r="F220" s="3" t="s">
        <v>48</v>
      </c>
      <c r="G220" s="3" t="s">
        <v>40</v>
      </c>
      <c r="H220" s="3" t="s">
        <v>41</v>
      </c>
      <c r="I220" s="3" t="s">
        <v>40</v>
      </c>
      <c r="J220" s="3" t="s">
        <v>41</v>
      </c>
      <c r="K220" s="3" t="s">
        <v>41</v>
      </c>
      <c r="L220" s="3" t="s">
        <v>41</v>
      </c>
      <c r="M220" s="3" t="s">
        <v>41</v>
      </c>
      <c r="N220" s="3" t="s">
        <v>41</v>
      </c>
      <c r="O220" s="3" t="s">
        <v>41</v>
      </c>
      <c r="P220" s="3" t="s">
        <v>41</v>
      </c>
      <c r="Q220" s="3" t="s">
        <v>41</v>
      </c>
      <c r="R220" s="3" t="s">
        <v>41</v>
      </c>
      <c r="S220" s="3" t="s">
        <v>41</v>
      </c>
      <c r="T220" s="3" t="s">
        <v>41</v>
      </c>
      <c r="U220" s="3" t="s">
        <v>41</v>
      </c>
      <c r="V220" s="3" t="s">
        <v>41</v>
      </c>
      <c r="W220" s="5"/>
      <c r="X220" s="5"/>
      <c r="Y220" s="5"/>
      <c r="Z220" s="5"/>
      <c r="AA220" s="5"/>
      <c r="AB220" s="5"/>
      <c r="AC220" s="5"/>
      <c r="AD220" s="5"/>
      <c r="AE220" s="5"/>
      <c r="AF220" s="5"/>
      <c r="AG220" s="5"/>
      <c r="AH220" s="5"/>
      <c r="AI220" s="5"/>
      <c r="AJ220" s="5"/>
      <c r="AK220" s="5"/>
      <c r="AL220" s="5"/>
      <c r="AM220" s="5"/>
      <c r="AN220" s="5"/>
      <c r="AO220" s="5"/>
      <c r="AP220" s="5"/>
      <c r="AQ220" s="5"/>
      <c r="AR220" s="5"/>
      <c r="AS220" s="5"/>
      <c r="AT220" s="5"/>
      <c r="AU220" s="5"/>
      <c r="AV220" s="5"/>
      <c r="AW220" s="5"/>
      <c r="AX220" s="5"/>
      <c r="AY220" s="5"/>
      <c r="AZ220" s="5"/>
      <c r="BA220" s="5"/>
      <c r="BB220" s="5"/>
      <c r="BC220" s="5"/>
      <c r="BD220" s="5"/>
      <c r="BE220" s="5"/>
      <c r="BF220" s="5"/>
      <c r="BG220" s="5"/>
      <c r="BH220" s="5"/>
      <c r="BI220" s="5"/>
      <c r="BJ220" s="5"/>
      <c r="BK220" s="5"/>
      <c r="BL220" s="5"/>
      <c r="BM220" s="5"/>
      <c r="BN220" s="5"/>
    </row>
    <row r="221" spans="1:66" x14ac:dyDescent="0.3">
      <c r="A221" s="11" t="s">
        <v>453</v>
      </c>
      <c r="B221" s="12">
        <v>0.95</v>
      </c>
      <c r="C221" s="3">
        <v>16</v>
      </c>
      <c r="D221" s="3" t="s">
        <v>23</v>
      </c>
      <c r="E221" s="3" t="s">
        <v>24</v>
      </c>
      <c r="F221" s="3" t="s">
        <v>25</v>
      </c>
      <c r="G221" s="3" t="s">
        <v>40</v>
      </c>
      <c r="H221" s="3" t="s">
        <v>41</v>
      </c>
      <c r="I221" s="3" t="s">
        <v>40</v>
      </c>
      <c r="J221" s="3" t="s">
        <v>41</v>
      </c>
      <c r="K221" s="3" t="s">
        <v>41</v>
      </c>
      <c r="L221" s="3" t="s">
        <v>41</v>
      </c>
      <c r="M221" s="3" t="s">
        <v>41</v>
      </c>
      <c r="N221" s="3" t="s">
        <v>41</v>
      </c>
      <c r="O221" s="3" t="s">
        <v>41</v>
      </c>
      <c r="P221" s="3" t="s">
        <v>41</v>
      </c>
      <c r="Q221" s="3" t="s">
        <v>41</v>
      </c>
      <c r="R221" s="3" t="s">
        <v>41</v>
      </c>
      <c r="S221" s="3" t="s">
        <v>41</v>
      </c>
      <c r="T221" s="3" t="s">
        <v>41</v>
      </c>
      <c r="U221" s="3" t="s">
        <v>41</v>
      </c>
      <c r="V221" s="3" t="s">
        <v>41</v>
      </c>
    </row>
    <row r="222" spans="1:66" x14ac:dyDescent="0.3">
      <c r="A222" s="11" t="s">
        <v>454</v>
      </c>
      <c r="B222" s="12">
        <v>0.4</v>
      </c>
      <c r="C222" s="3">
        <v>12</v>
      </c>
      <c r="D222" s="3" t="s">
        <v>43</v>
      </c>
      <c r="E222" s="3" t="s">
        <v>24</v>
      </c>
      <c r="F222" s="3" t="s">
        <v>25</v>
      </c>
      <c r="G222" s="3" t="s">
        <v>40</v>
      </c>
      <c r="H222" s="3" t="s">
        <v>41</v>
      </c>
      <c r="I222" s="3" t="s">
        <v>40</v>
      </c>
      <c r="J222" s="3" t="s">
        <v>41</v>
      </c>
      <c r="K222" s="3" t="s">
        <v>41</v>
      </c>
      <c r="L222" s="3" t="s">
        <v>41</v>
      </c>
      <c r="M222" s="3" t="s">
        <v>41</v>
      </c>
      <c r="N222" s="3" t="s">
        <v>41</v>
      </c>
      <c r="O222" s="3" t="s">
        <v>41</v>
      </c>
      <c r="P222" s="3" t="s">
        <v>41</v>
      </c>
      <c r="Q222" s="3" t="s">
        <v>41</v>
      </c>
      <c r="R222" s="3" t="s">
        <v>41</v>
      </c>
      <c r="S222" s="3" t="s">
        <v>41</v>
      </c>
      <c r="T222" s="3" t="s">
        <v>41</v>
      </c>
      <c r="U222" s="3" t="s">
        <v>41</v>
      </c>
      <c r="V222" s="3" t="s">
        <v>41</v>
      </c>
    </row>
    <row r="223" spans="1:66" x14ac:dyDescent="0.3">
      <c r="A223" s="11" t="s">
        <v>455</v>
      </c>
      <c r="B223" s="12">
        <v>0.8</v>
      </c>
      <c r="C223" s="3">
        <v>16</v>
      </c>
      <c r="D223" s="3" t="s">
        <v>43</v>
      </c>
      <c r="E223" s="3" t="s">
        <v>24</v>
      </c>
      <c r="F223" s="3" t="s">
        <v>48</v>
      </c>
      <c r="G223" s="3" t="s">
        <v>26</v>
      </c>
      <c r="H223" s="3" t="s">
        <v>27</v>
      </c>
      <c r="I223" s="7" t="s">
        <v>107</v>
      </c>
      <c r="J223" s="3" t="s">
        <v>108</v>
      </c>
      <c r="K223" s="7" t="s">
        <v>300</v>
      </c>
      <c r="L223" s="3" t="s">
        <v>54</v>
      </c>
      <c r="M223" s="4" t="b">
        <v>1</v>
      </c>
      <c r="N223" s="8" t="s">
        <v>301</v>
      </c>
      <c r="O223" s="8" t="s">
        <v>41</v>
      </c>
      <c r="P223" s="4" t="s">
        <v>56</v>
      </c>
      <c r="Q223" s="4" t="s">
        <v>41</v>
      </c>
      <c r="R223" s="8">
        <v>107</v>
      </c>
      <c r="S223" s="8">
        <v>140</v>
      </c>
      <c r="T223" s="8">
        <v>2.0499999999999998</v>
      </c>
      <c r="U223" s="4" t="s">
        <v>35</v>
      </c>
      <c r="V223" s="4" t="s">
        <v>77</v>
      </c>
    </row>
    <row r="224" spans="1:66" x14ac:dyDescent="0.3">
      <c r="A224" s="11" t="s">
        <v>456</v>
      </c>
      <c r="B224" s="12">
        <v>0.8</v>
      </c>
      <c r="C224" s="3">
        <v>3</v>
      </c>
      <c r="D224" s="3" t="s">
        <v>43</v>
      </c>
      <c r="E224" s="3" t="s">
        <v>24</v>
      </c>
      <c r="F224" s="3" t="s">
        <v>48</v>
      </c>
      <c r="G224" s="3" t="s">
        <v>26</v>
      </c>
      <c r="H224" s="3" t="s">
        <v>27</v>
      </c>
      <c r="I224" s="7" t="s">
        <v>107</v>
      </c>
      <c r="J224" s="3" t="s">
        <v>108</v>
      </c>
      <c r="K224" s="7" t="s">
        <v>109</v>
      </c>
      <c r="L224" s="3" t="s">
        <v>54</v>
      </c>
      <c r="M224" s="3" t="b">
        <v>1</v>
      </c>
      <c r="N224" s="8" t="s">
        <v>110</v>
      </c>
      <c r="O224" s="8" t="s">
        <v>41</v>
      </c>
      <c r="P224" s="3" t="s">
        <v>56</v>
      </c>
      <c r="Q224" s="3" t="s">
        <v>41</v>
      </c>
      <c r="R224" s="8">
        <v>159</v>
      </c>
      <c r="S224" s="8">
        <v>213</v>
      </c>
      <c r="T224" s="8">
        <v>4.42</v>
      </c>
      <c r="U224" s="4" t="s">
        <v>35</v>
      </c>
      <c r="V224" s="4" t="s">
        <v>77</v>
      </c>
    </row>
    <row r="225" spans="1:66" x14ac:dyDescent="0.3">
      <c r="A225" s="11" t="s">
        <v>457</v>
      </c>
      <c r="B225" s="12">
        <v>0.8</v>
      </c>
      <c r="C225" s="3">
        <v>14</v>
      </c>
      <c r="D225" s="3" t="s">
        <v>23</v>
      </c>
      <c r="E225" s="3" t="s">
        <v>38</v>
      </c>
      <c r="F225" s="3" t="s">
        <v>25</v>
      </c>
      <c r="G225" s="3" t="s">
        <v>26</v>
      </c>
      <c r="H225" s="3" t="s">
        <v>27</v>
      </c>
      <c r="I225" s="7" t="s">
        <v>73</v>
      </c>
      <c r="J225" s="4" t="s">
        <v>74</v>
      </c>
      <c r="K225" s="7" t="s">
        <v>458</v>
      </c>
      <c r="L225" s="4" t="s">
        <v>54</v>
      </c>
      <c r="M225" s="3" t="b">
        <v>1</v>
      </c>
      <c r="N225" s="8" t="s">
        <v>459</v>
      </c>
      <c r="O225" s="8" t="s">
        <v>41</v>
      </c>
      <c r="P225" s="3" t="s">
        <v>56</v>
      </c>
      <c r="Q225" s="3" t="s">
        <v>41</v>
      </c>
      <c r="R225" s="8">
        <v>639</v>
      </c>
      <c r="S225" s="8">
        <v>3603</v>
      </c>
      <c r="T225" s="8">
        <v>53.9</v>
      </c>
      <c r="U225" s="4" t="s">
        <v>35</v>
      </c>
      <c r="V225" s="4" t="s">
        <v>77</v>
      </c>
    </row>
    <row r="226" spans="1:66" x14ac:dyDescent="0.3">
      <c r="A226" s="11" t="s">
        <v>460</v>
      </c>
      <c r="B226" s="12">
        <v>0.9</v>
      </c>
      <c r="C226" s="3">
        <v>13</v>
      </c>
      <c r="D226" s="3" t="s">
        <v>23</v>
      </c>
      <c r="E226" s="3" t="s">
        <v>24</v>
      </c>
      <c r="F226" s="3" t="s">
        <v>48</v>
      </c>
      <c r="G226" s="3" t="s">
        <v>40</v>
      </c>
      <c r="H226" s="3" t="s">
        <v>41</v>
      </c>
      <c r="I226" s="3" t="s">
        <v>40</v>
      </c>
      <c r="J226" s="3" t="s">
        <v>41</v>
      </c>
      <c r="K226" s="3" t="s">
        <v>41</v>
      </c>
      <c r="L226" s="3" t="s">
        <v>41</v>
      </c>
      <c r="M226" s="3" t="s">
        <v>41</v>
      </c>
      <c r="N226" s="3" t="s">
        <v>41</v>
      </c>
      <c r="O226" s="3" t="s">
        <v>41</v>
      </c>
      <c r="P226" s="3" t="s">
        <v>41</v>
      </c>
      <c r="Q226" s="3" t="s">
        <v>41</v>
      </c>
      <c r="R226" s="3" t="s">
        <v>41</v>
      </c>
      <c r="S226" s="3" t="s">
        <v>41</v>
      </c>
      <c r="T226" s="3" t="s">
        <v>41</v>
      </c>
      <c r="U226" s="3" t="s">
        <v>41</v>
      </c>
      <c r="V226" s="3" t="s">
        <v>41</v>
      </c>
    </row>
    <row r="227" spans="1:66" x14ac:dyDescent="0.3">
      <c r="A227" s="11" t="s">
        <v>461</v>
      </c>
      <c r="B227" s="12">
        <v>0.9</v>
      </c>
      <c r="C227" s="3">
        <v>4</v>
      </c>
      <c r="D227" s="3" t="s">
        <v>43</v>
      </c>
      <c r="E227" s="3" t="s">
        <v>24</v>
      </c>
      <c r="F227" s="3" t="s">
        <v>48</v>
      </c>
      <c r="G227" s="3" t="s">
        <v>26</v>
      </c>
      <c r="H227" s="3" t="s">
        <v>27</v>
      </c>
      <c r="I227" s="7" t="s">
        <v>107</v>
      </c>
      <c r="J227" s="3" t="s">
        <v>108</v>
      </c>
      <c r="K227" s="7" t="s">
        <v>109</v>
      </c>
      <c r="L227" s="3" t="s">
        <v>54</v>
      </c>
      <c r="M227" s="3" t="b">
        <v>1</v>
      </c>
      <c r="N227" s="8" t="s">
        <v>110</v>
      </c>
      <c r="O227" s="8" t="s">
        <v>41</v>
      </c>
      <c r="P227" s="3" t="s">
        <v>56</v>
      </c>
      <c r="Q227" s="3" t="s">
        <v>41</v>
      </c>
      <c r="R227" s="8">
        <v>151</v>
      </c>
      <c r="S227" s="8">
        <v>201</v>
      </c>
      <c r="T227" s="8">
        <v>6.36</v>
      </c>
      <c r="U227" s="4" t="s">
        <v>35</v>
      </c>
      <c r="V227" s="4" t="s">
        <v>77</v>
      </c>
    </row>
    <row r="228" spans="1:66" s="24" customFormat="1" x14ac:dyDescent="0.3">
      <c r="A228" s="11" t="s">
        <v>462</v>
      </c>
      <c r="B228" s="12">
        <v>0.9</v>
      </c>
      <c r="C228" s="3">
        <v>23</v>
      </c>
      <c r="D228" s="3" t="s">
        <v>23</v>
      </c>
      <c r="E228" s="3" t="s">
        <v>24</v>
      </c>
      <c r="F228" s="3" t="s">
        <v>25</v>
      </c>
      <c r="G228" s="3" t="s">
        <v>26</v>
      </c>
      <c r="H228" s="3" t="s">
        <v>27</v>
      </c>
      <c r="I228" s="7" t="s">
        <v>463</v>
      </c>
      <c r="J228" s="3" t="s">
        <v>464</v>
      </c>
      <c r="K228" s="7" t="s">
        <v>465</v>
      </c>
      <c r="L228" s="4" t="s">
        <v>54</v>
      </c>
      <c r="M228" s="3" t="b">
        <v>1</v>
      </c>
      <c r="N228" s="8" t="s">
        <v>466</v>
      </c>
      <c r="O228" s="8" t="s">
        <v>41</v>
      </c>
      <c r="P228" s="3" t="s">
        <v>56</v>
      </c>
      <c r="Q228" s="3" t="s">
        <v>41</v>
      </c>
      <c r="R228" s="8">
        <v>73</v>
      </c>
      <c r="S228" s="8">
        <v>156</v>
      </c>
      <c r="T228" s="8">
        <v>11.25</v>
      </c>
      <c r="U228" s="4" t="s">
        <v>35</v>
      </c>
      <c r="V228" s="4" t="s">
        <v>77</v>
      </c>
      <c r="W228" s="5"/>
      <c r="X228" s="5"/>
      <c r="Y228" s="5"/>
      <c r="Z228" s="5"/>
      <c r="AA228" s="5"/>
      <c r="AB228" s="5"/>
      <c r="AC228" s="5"/>
      <c r="AD228" s="5"/>
      <c r="AE228" s="5"/>
      <c r="AF228" s="5"/>
      <c r="AG228" s="5"/>
      <c r="AH228" s="5"/>
      <c r="AI228" s="5"/>
      <c r="AJ228" s="5"/>
      <c r="AK228" s="5"/>
      <c r="AL228" s="5"/>
      <c r="AM228" s="5"/>
      <c r="AN228" s="5"/>
      <c r="AO228" s="5"/>
      <c r="AP228" s="5"/>
      <c r="AQ228" s="5"/>
      <c r="AR228" s="5"/>
      <c r="AS228" s="5"/>
      <c r="AT228" s="5"/>
      <c r="AU228" s="5"/>
      <c r="AV228" s="5"/>
      <c r="AW228" s="5"/>
      <c r="AX228" s="5"/>
      <c r="AY228" s="5"/>
      <c r="AZ228" s="5"/>
      <c r="BA228" s="5"/>
      <c r="BB228" s="5"/>
      <c r="BC228" s="5"/>
      <c r="BD228" s="5"/>
      <c r="BE228" s="5"/>
      <c r="BF228" s="5"/>
      <c r="BG228" s="5"/>
      <c r="BH228" s="5"/>
      <c r="BI228" s="5"/>
      <c r="BJ228" s="5"/>
      <c r="BK228" s="5"/>
      <c r="BL228" s="5"/>
      <c r="BM228" s="5"/>
      <c r="BN228" s="5"/>
    </row>
    <row r="229" spans="1:66" s="24" customFormat="1" x14ac:dyDescent="0.3">
      <c r="A229" s="11" t="s">
        <v>467</v>
      </c>
      <c r="B229" s="12">
        <v>0.85</v>
      </c>
      <c r="C229" s="3">
        <v>2</v>
      </c>
      <c r="D229" s="3" t="s">
        <v>23</v>
      </c>
      <c r="E229" s="3" t="s">
        <v>24</v>
      </c>
      <c r="F229" s="3" t="s">
        <v>137</v>
      </c>
      <c r="G229" s="3" t="s">
        <v>26</v>
      </c>
      <c r="H229" s="3" t="s">
        <v>27</v>
      </c>
      <c r="I229" s="7" t="s">
        <v>107</v>
      </c>
      <c r="J229" s="3" t="s">
        <v>108</v>
      </c>
      <c r="K229" s="7" t="s">
        <v>109</v>
      </c>
      <c r="L229" s="3" t="s">
        <v>54</v>
      </c>
      <c r="M229" s="3" t="b">
        <v>1</v>
      </c>
      <c r="N229" s="8" t="s">
        <v>110</v>
      </c>
      <c r="O229" s="8" t="s">
        <v>41</v>
      </c>
      <c r="P229" s="3" t="s">
        <v>56</v>
      </c>
      <c r="Q229" s="3" t="s">
        <v>41</v>
      </c>
      <c r="R229" s="8">
        <v>230</v>
      </c>
      <c r="S229" s="8">
        <v>473</v>
      </c>
      <c r="T229" s="8">
        <v>17.98</v>
      </c>
      <c r="U229" s="4" t="s">
        <v>35</v>
      </c>
      <c r="V229" s="4" t="s">
        <v>77</v>
      </c>
      <c r="W229" s="5"/>
      <c r="X229" s="5"/>
      <c r="Y229" s="5"/>
      <c r="Z229" s="5"/>
      <c r="AA229" s="5"/>
      <c r="AB229" s="5"/>
      <c r="AC229" s="5"/>
      <c r="AD229" s="5"/>
      <c r="AE229" s="5"/>
      <c r="AF229" s="5"/>
      <c r="AG229" s="5"/>
      <c r="AH229" s="5"/>
      <c r="AI229" s="5"/>
      <c r="AJ229" s="5"/>
      <c r="AK229" s="5"/>
      <c r="AL229" s="5"/>
      <c r="AM229" s="5"/>
      <c r="AN229" s="5"/>
      <c r="AO229" s="5"/>
      <c r="AP229" s="5"/>
      <c r="AQ229" s="5"/>
      <c r="AR229" s="5"/>
      <c r="AS229" s="5"/>
      <c r="AT229" s="5"/>
      <c r="AU229" s="5"/>
      <c r="AV229" s="5"/>
      <c r="AW229" s="5"/>
      <c r="AX229" s="5"/>
      <c r="AY229" s="5"/>
      <c r="AZ229" s="5"/>
      <c r="BA229" s="5"/>
      <c r="BB229" s="5"/>
      <c r="BC229" s="5"/>
      <c r="BD229" s="5"/>
      <c r="BE229" s="5"/>
      <c r="BF229" s="5"/>
      <c r="BG229" s="5"/>
      <c r="BH229" s="5"/>
      <c r="BI229" s="5"/>
      <c r="BJ229" s="5"/>
      <c r="BK229" s="5"/>
      <c r="BL229" s="5"/>
      <c r="BM229" s="5"/>
      <c r="BN229" s="5"/>
    </row>
    <row r="230" spans="1:66" x14ac:dyDescent="0.3">
      <c r="A230" s="11" t="s">
        <v>468</v>
      </c>
      <c r="B230" s="12">
        <v>0.75</v>
      </c>
      <c r="C230" s="3">
        <v>72</v>
      </c>
      <c r="D230" s="3" t="s">
        <v>43</v>
      </c>
      <c r="E230" s="3" t="s">
        <v>24</v>
      </c>
      <c r="F230" s="3" t="s">
        <v>48</v>
      </c>
      <c r="G230" s="3" t="s">
        <v>40</v>
      </c>
      <c r="H230" s="3" t="s">
        <v>41</v>
      </c>
      <c r="I230" s="3" t="s">
        <v>40</v>
      </c>
      <c r="J230" s="3" t="s">
        <v>41</v>
      </c>
      <c r="K230" s="3" t="s">
        <v>41</v>
      </c>
      <c r="L230" s="3" t="s">
        <v>41</v>
      </c>
      <c r="M230" s="3" t="s">
        <v>41</v>
      </c>
      <c r="N230" s="3" t="s">
        <v>41</v>
      </c>
      <c r="O230" s="3" t="s">
        <v>41</v>
      </c>
      <c r="P230" s="3" t="s">
        <v>41</v>
      </c>
      <c r="Q230" s="3" t="s">
        <v>41</v>
      </c>
      <c r="R230" s="3" t="s">
        <v>41</v>
      </c>
      <c r="S230" s="3" t="s">
        <v>41</v>
      </c>
      <c r="T230" s="3" t="s">
        <v>41</v>
      </c>
      <c r="U230" s="3" t="s">
        <v>41</v>
      </c>
      <c r="V230" s="3" t="s">
        <v>41</v>
      </c>
    </row>
    <row r="231" spans="1:66" x14ac:dyDescent="0.3">
      <c r="A231" s="11" t="s">
        <v>469</v>
      </c>
      <c r="B231" s="12">
        <v>0.8</v>
      </c>
      <c r="C231" s="3">
        <v>1</v>
      </c>
      <c r="D231" s="3" t="s">
        <v>43</v>
      </c>
      <c r="E231" s="3" t="s">
        <v>24</v>
      </c>
      <c r="F231" s="3" t="s">
        <v>25</v>
      </c>
      <c r="G231" s="3" t="s">
        <v>40</v>
      </c>
      <c r="H231" s="3" t="s">
        <v>41</v>
      </c>
      <c r="I231" s="3" t="s">
        <v>40</v>
      </c>
      <c r="J231" s="3" t="s">
        <v>41</v>
      </c>
      <c r="K231" s="3" t="s">
        <v>41</v>
      </c>
      <c r="L231" s="3" t="s">
        <v>41</v>
      </c>
      <c r="M231" s="3" t="s">
        <v>41</v>
      </c>
      <c r="N231" s="3" t="s">
        <v>41</v>
      </c>
      <c r="O231" s="3" t="s">
        <v>41</v>
      </c>
      <c r="P231" s="3" t="s">
        <v>41</v>
      </c>
      <c r="Q231" s="3" t="s">
        <v>41</v>
      </c>
      <c r="R231" s="3" t="s">
        <v>41</v>
      </c>
      <c r="S231" s="3" t="s">
        <v>41</v>
      </c>
      <c r="T231" s="3" t="s">
        <v>41</v>
      </c>
      <c r="U231" s="3" t="s">
        <v>41</v>
      </c>
      <c r="V231" s="3" t="s">
        <v>41</v>
      </c>
    </row>
    <row r="232" spans="1:66" x14ac:dyDescent="0.3">
      <c r="A232" s="18" t="s">
        <v>470</v>
      </c>
      <c r="B232" s="28">
        <v>0.7</v>
      </c>
      <c r="C232" s="21">
        <v>46</v>
      </c>
      <c r="D232" s="21" t="s">
        <v>23</v>
      </c>
      <c r="E232" s="21" t="s">
        <v>24</v>
      </c>
      <c r="F232" s="21" t="s">
        <v>25</v>
      </c>
      <c r="G232" s="21" t="s">
        <v>26</v>
      </c>
      <c r="H232" s="21" t="s">
        <v>27</v>
      </c>
      <c r="I232" s="25" t="s">
        <v>73</v>
      </c>
      <c r="J232" s="20" t="s">
        <v>74</v>
      </c>
      <c r="K232" s="25" t="s">
        <v>75</v>
      </c>
      <c r="L232" s="20" t="s">
        <v>54</v>
      </c>
      <c r="M232" s="21" t="b">
        <v>1</v>
      </c>
      <c r="N232" s="23" t="s">
        <v>76</v>
      </c>
      <c r="O232" s="23" t="s">
        <v>41</v>
      </c>
      <c r="P232" s="21" t="s">
        <v>56</v>
      </c>
      <c r="Q232" s="21" t="s">
        <v>41</v>
      </c>
      <c r="R232" s="23">
        <v>281</v>
      </c>
      <c r="S232" s="23">
        <v>572</v>
      </c>
      <c r="T232" s="23">
        <v>42.56</v>
      </c>
      <c r="U232" s="20" t="s">
        <v>35</v>
      </c>
      <c r="V232" s="20" t="s">
        <v>77</v>
      </c>
    </row>
    <row r="233" spans="1:66" s="24" customFormat="1" x14ac:dyDescent="0.3">
      <c r="A233" s="18" t="s">
        <v>470</v>
      </c>
      <c r="B233" s="28">
        <v>0.7</v>
      </c>
      <c r="C233" s="21">
        <v>46</v>
      </c>
      <c r="D233" s="21" t="s">
        <v>23</v>
      </c>
      <c r="E233" s="21" t="s">
        <v>24</v>
      </c>
      <c r="F233" s="21" t="s">
        <v>25</v>
      </c>
      <c r="G233" s="21" t="s">
        <v>26</v>
      </c>
      <c r="H233" s="21" t="s">
        <v>27</v>
      </c>
      <c r="I233" s="21" t="s">
        <v>28</v>
      </c>
      <c r="J233" s="20" t="s">
        <v>29</v>
      </c>
      <c r="K233" s="20" t="s">
        <v>30</v>
      </c>
      <c r="L233" s="20" t="s">
        <v>31</v>
      </c>
      <c r="M233" s="20" t="b">
        <v>1</v>
      </c>
      <c r="N233" s="23" t="s">
        <v>32</v>
      </c>
      <c r="O233" s="23">
        <v>123098</v>
      </c>
      <c r="P233" s="20" t="s">
        <v>33</v>
      </c>
      <c r="Q233" s="20" t="s">
        <v>34</v>
      </c>
      <c r="R233" s="23">
        <v>533</v>
      </c>
      <c r="S233" s="23">
        <v>2990</v>
      </c>
      <c r="T233" s="23">
        <v>87.3</v>
      </c>
      <c r="U233" s="20" t="s">
        <v>35</v>
      </c>
      <c r="V233" s="20" t="s">
        <v>36</v>
      </c>
      <c r="W233" s="5"/>
      <c r="X233" s="5"/>
      <c r="Y233" s="5"/>
      <c r="Z233" s="5"/>
      <c r="AA233" s="5"/>
      <c r="AB233" s="5"/>
      <c r="AC233" s="5"/>
      <c r="AD233" s="5"/>
      <c r="AE233" s="5"/>
      <c r="AF233" s="5"/>
      <c r="AG233" s="5"/>
      <c r="AH233" s="5"/>
      <c r="AI233" s="5"/>
      <c r="AJ233" s="5"/>
      <c r="AK233" s="5"/>
      <c r="AL233" s="5"/>
      <c r="AM233" s="5"/>
      <c r="AN233" s="5"/>
      <c r="AO233" s="5"/>
      <c r="AP233" s="5"/>
      <c r="AQ233" s="5"/>
      <c r="AR233" s="5"/>
      <c r="AS233" s="5"/>
      <c r="AT233" s="5"/>
      <c r="AU233" s="5"/>
      <c r="AV233" s="5"/>
      <c r="AW233" s="5"/>
      <c r="AX233" s="5"/>
      <c r="AY233" s="5"/>
      <c r="AZ233" s="5"/>
      <c r="BA233" s="5"/>
      <c r="BB233" s="5"/>
      <c r="BC233" s="5"/>
      <c r="BD233" s="5"/>
      <c r="BE233" s="5"/>
      <c r="BF233" s="5"/>
      <c r="BG233" s="5"/>
      <c r="BH233" s="5"/>
      <c r="BI233" s="5"/>
      <c r="BJ233" s="5"/>
      <c r="BK233" s="5"/>
      <c r="BL233" s="5"/>
      <c r="BM233" s="5"/>
      <c r="BN233" s="5"/>
    </row>
    <row r="234" spans="1:66" s="24" customFormat="1" x14ac:dyDescent="0.3">
      <c r="A234" s="11" t="s">
        <v>471</v>
      </c>
      <c r="B234" s="12">
        <v>0.85</v>
      </c>
      <c r="C234" s="3">
        <v>0</v>
      </c>
      <c r="D234" s="3" t="s">
        <v>23</v>
      </c>
      <c r="E234" s="3" t="s">
        <v>24</v>
      </c>
      <c r="F234" s="3" t="s">
        <v>48</v>
      </c>
      <c r="G234" s="3" t="s">
        <v>26</v>
      </c>
      <c r="H234" s="3" t="s">
        <v>27</v>
      </c>
      <c r="I234" s="7" t="s">
        <v>472</v>
      </c>
      <c r="J234" s="4" t="s">
        <v>473</v>
      </c>
      <c r="K234" s="7" t="s">
        <v>474</v>
      </c>
      <c r="L234" s="4" t="s">
        <v>54</v>
      </c>
      <c r="M234" s="3" t="b">
        <v>1</v>
      </c>
      <c r="N234" s="8" t="s">
        <v>475</v>
      </c>
      <c r="O234" s="8" t="s">
        <v>41</v>
      </c>
      <c r="P234" s="3" t="s">
        <v>56</v>
      </c>
      <c r="Q234" s="3" t="s">
        <v>41</v>
      </c>
      <c r="R234" s="8">
        <v>130</v>
      </c>
      <c r="S234" s="8">
        <v>709</v>
      </c>
      <c r="T234" s="8">
        <v>45.39</v>
      </c>
      <c r="U234" s="4" t="s">
        <v>35</v>
      </c>
      <c r="V234" s="4" t="s">
        <v>77</v>
      </c>
      <c r="W234" s="5"/>
      <c r="X234" s="5"/>
      <c r="Y234" s="5"/>
      <c r="Z234" s="5"/>
      <c r="AA234" s="5"/>
      <c r="AB234" s="5"/>
      <c r="AC234" s="5"/>
      <c r="AD234" s="5"/>
      <c r="AE234" s="5"/>
      <c r="AF234" s="5"/>
      <c r="AG234" s="5"/>
      <c r="AH234" s="5"/>
      <c r="AI234" s="5"/>
      <c r="AJ234" s="5"/>
      <c r="AK234" s="5"/>
      <c r="AL234" s="5"/>
      <c r="AM234" s="5"/>
      <c r="AN234" s="5"/>
      <c r="AO234" s="5"/>
      <c r="AP234" s="5"/>
      <c r="AQ234" s="5"/>
      <c r="AR234" s="5"/>
      <c r="AS234" s="5"/>
      <c r="AT234" s="5"/>
      <c r="AU234" s="5"/>
      <c r="AV234" s="5"/>
      <c r="AW234" s="5"/>
      <c r="AX234" s="5"/>
      <c r="AY234" s="5"/>
      <c r="AZ234" s="5"/>
      <c r="BA234" s="5"/>
      <c r="BB234" s="5"/>
      <c r="BC234" s="5"/>
      <c r="BD234" s="5"/>
      <c r="BE234" s="5"/>
      <c r="BF234" s="5"/>
      <c r="BG234" s="5"/>
      <c r="BH234" s="5"/>
      <c r="BI234" s="5"/>
      <c r="BJ234" s="5"/>
      <c r="BK234" s="5"/>
      <c r="BL234" s="5"/>
      <c r="BM234" s="5"/>
      <c r="BN234" s="5"/>
    </row>
    <row r="235" spans="1:66" x14ac:dyDescent="0.3">
      <c r="A235" s="11" t="s">
        <v>476</v>
      </c>
      <c r="B235" s="12">
        <v>0.85</v>
      </c>
      <c r="C235" s="3">
        <v>17</v>
      </c>
      <c r="D235" s="3" t="s">
        <v>23</v>
      </c>
      <c r="E235" s="3" t="s">
        <v>38</v>
      </c>
      <c r="F235" s="3" t="s">
        <v>25</v>
      </c>
      <c r="G235" s="3" t="s">
        <v>40</v>
      </c>
      <c r="H235" s="3" t="s">
        <v>41</v>
      </c>
      <c r="I235" s="3" t="s">
        <v>40</v>
      </c>
      <c r="J235" s="3" t="s">
        <v>41</v>
      </c>
      <c r="K235" s="3" t="s">
        <v>41</v>
      </c>
      <c r="L235" s="3" t="s">
        <v>41</v>
      </c>
      <c r="M235" s="3" t="s">
        <v>41</v>
      </c>
      <c r="N235" s="3" t="s">
        <v>41</v>
      </c>
      <c r="O235" s="3" t="s">
        <v>41</v>
      </c>
      <c r="P235" s="3" t="s">
        <v>41</v>
      </c>
      <c r="Q235" s="3" t="s">
        <v>41</v>
      </c>
      <c r="R235" s="3" t="s">
        <v>41</v>
      </c>
      <c r="S235" s="3" t="s">
        <v>41</v>
      </c>
      <c r="T235" s="3" t="s">
        <v>41</v>
      </c>
      <c r="U235" s="3" t="s">
        <v>41</v>
      </c>
      <c r="V235" s="3" t="s">
        <v>41</v>
      </c>
    </row>
    <row r="236" spans="1:66" x14ac:dyDescent="0.3">
      <c r="A236" s="11" t="s">
        <v>477</v>
      </c>
      <c r="B236" s="12">
        <v>0.85</v>
      </c>
      <c r="C236" s="3">
        <v>17</v>
      </c>
      <c r="D236" s="3" t="s">
        <v>43</v>
      </c>
      <c r="E236" s="3" t="s">
        <v>24</v>
      </c>
      <c r="F236" s="3" t="s">
        <v>25</v>
      </c>
      <c r="G236" s="3" t="s">
        <v>40</v>
      </c>
      <c r="H236" s="3" t="s">
        <v>41</v>
      </c>
      <c r="I236" s="3" t="s">
        <v>40</v>
      </c>
      <c r="J236" s="3" t="s">
        <v>41</v>
      </c>
      <c r="K236" s="3" t="s">
        <v>41</v>
      </c>
      <c r="L236" s="3" t="s">
        <v>41</v>
      </c>
      <c r="M236" s="3" t="s">
        <v>41</v>
      </c>
      <c r="N236" s="3" t="s">
        <v>41</v>
      </c>
      <c r="O236" s="3" t="s">
        <v>41</v>
      </c>
      <c r="P236" s="3" t="s">
        <v>41</v>
      </c>
      <c r="Q236" s="3" t="s">
        <v>41</v>
      </c>
      <c r="R236" s="3" t="s">
        <v>41</v>
      </c>
      <c r="S236" s="3" t="s">
        <v>41</v>
      </c>
      <c r="T236" s="3" t="s">
        <v>41</v>
      </c>
      <c r="U236" s="3" t="s">
        <v>41</v>
      </c>
      <c r="V236" s="3" t="s">
        <v>41</v>
      </c>
    </row>
    <row r="237" spans="1:66" x14ac:dyDescent="0.3">
      <c r="A237" s="11" t="s">
        <v>478</v>
      </c>
      <c r="B237" s="12">
        <v>0.9</v>
      </c>
      <c r="C237" s="3">
        <v>1</v>
      </c>
      <c r="D237" s="3" t="s">
        <v>23</v>
      </c>
      <c r="E237" s="3" t="s">
        <v>24</v>
      </c>
      <c r="F237" s="3" t="s">
        <v>48</v>
      </c>
      <c r="G237" s="3" t="s">
        <v>40</v>
      </c>
      <c r="H237" s="3" t="s">
        <v>41</v>
      </c>
      <c r="I237" s="3" t="s">
        <v>40</v>
      </c>
      <c r="J237" s="3" t="s">
        <v>41</v>
      </c>
      <c r="K237" s="3" t="s">
        <v>41</v>
      </c>
      <c r="L237" s="3" t="s">
        <v>41</v>
      </c>
      <c r="M237" s="3" t="s">
        <v>41</v>
      </c>
      <c r="N237" s="3" t="s">
        <v>41</v>
      </c>
      <c r="O237" s="3" t="s">
        <v>41</v>
      </c>
      <c r="P237" s="3" t="s">
        <v>41</v>
      </c>
      <c r="Q237" s="3" t="s">
        <v>41</v>
      </c>
      <c r="R237" s="3" t="s">
        <v>41</v>
      </c>
      <c r="S237" s="3" t="s">
        <v>41</v>
      </c>
      <c r="T237" s="3" t="s">
        <v>41</v>
      </c>
      <c r="U237" s="3" t="s">
        <v>41</v>
      </c>
      <c r="V237" s="3" t="s">
        <v>41</v>
      </c>
    </row>
    <row r="238" spans="1:66" x14ac:dyDescent="0.3">
      <c r="A238" s="11" t="s">
        <v>479</v>
      </c>
      <c r="B238" s="12">
        <v>0.4</v>
      </c>
      <c r="C238" s="3">
        <v>37</v>
      </c>
      <c r="D238" s="3" t="s">
        <v>43</v>
      </c>
      <c r="E238" s="3" t="s">
        <v>38</v>
      </c>
      <c r="F238" s="3" t="s">
        <v>25</v>
      </c>
      <c r="G238" s="3" t="s">
        <v>26</v>
      </c>
      <c r="H238" s="3" t="s">
        <v>27</v>
      </c>
      <c r="I238" s="7" t="s">
        <v>362</v>
      </c>
      <c r="J238" s="3" t="s">
        <v>363</v>
      </c>
      <c r="K238" s="7" t="s">
        <v>364</v>
      </c>
      <c r="L238" s="4" t="s">
        <v>54</v>
      </c>
      <c r="M238" s="3" t="b">
        <v>1</v>
      </c>
      <c r="N238" s="8" t="s">
        <v>365</v>
      </c>
      <c r="O238" s="8" t="s">
        <v>41</v>
      </c>
      <c r="P238" s="3" t="s">
        <v>56</v>
      </c>
      <c r="Q238" s="3" t="s">
        <v>41</v>
      </c>
      <c r="R238" s="8">
        <v>805</v>
      </c>
      <c r="S238" s="8">
        <v>7720</v>
      </c>
      <c r="T238" s="8">
        <v>64.47</v>
      </c>
      <c r="U238" s="4" t="s">
        <v>35</v>
      </c>
      <c r="V238" s="4" t="s">
        <v>77</v>
      </c>
    </row>
    <row r="239" spans="1:66" x14ac:dyDescent="0.3">
      <c r="A239" s="11" t="s">
        <v>480</v>
      </c>
      <c r="B239" s="12">
        <v>0.7</v>
      </c>
      <c r="C239" s="3">
        <v>40</v>
      </c>
      <c r="D239" s="3" t="s">
        <v>23</v>
      </c>
      <c r="E239" s="3" t="s">
        <v>38</v>
      </c>
      <c r="F239" s="3" t="s">
        <v>25</v>
      </c>
      <c r="G239" s="3" t="s">
        <v>40</v>
      </c>
      <c r="H239" s="3" t="s">
        <v>41</v>
      </c>
      <c r="I239" s="3" t="s">
        <v>40</v>
      </c>
      <c r="J239" s="3" t="s">
        <v>41</v>
      </c>
      <c r="K239" s="3" t="s">
        <v>41</v>
      </c>
      <c r="L239" s="3" t="s">
        <v>41</v>
      </c>
      <c r="M239" s="3" t="s">
        <v>41</v>
      </c>
      <c r="N239" s="3" t="s">
        <v>41</v>
      </c>
      <c r="O239" s="3" t="s">
        <v>41</v>
      </c>
      <c r="P239" s="3" t="s">
        <v>41</v>
      </c>
      <c r="Q239" s="3" t="s">
        <v>41</v>
      </c>
      <c r="R239" s="3" t="s">
        <v>41</v>
      </c>
      <c r="S239" s="3" t="s">
        <v>41</v>
      </c>
      <c r="T239" s="3" t="s">
        <v>41</v>
      </c>
      <c r="U239" s="3" t="s">
        <v>41</v>
      </c>
      <c r="V239" s="3" t="s">
        <v>41</v>
      </c>
    </row>
    <row r="240" spans="1:66" x14ac:dyDescent="0.3">
      <c r="A240" s="11" t="s">
        <v>481</v>
      </c>
      <c r="B240" s="12">
        <v>0.8</v>
      </c>
      <c r="C240" s="3">
        <v>3</v>
      </c>
      <c r="D240" s="3" t="s">
        <v>43</v>
      </c>
      <c r="E240" s="3" t="s">
        <v>24</v>
      </c>
      <c r="F240" s="3" t="s">
        <v>25</v>
      </c>
      <c r="G240" s="3" t="s">
        <v>40</v>
      </c>
      <c r="H240" s="3" t="s">
        <v>41</v>
      </c>
      <c r="I240" s="3" t="s">
        <v>40</v>
      </c>
      <c r="J240" s="3" t="s">
        <v>41</v>
      </c>
      <c r="K240" s="3" t="s">
        <v>41</v>
      </c>
      <c r="L240" s="3" t="s">
        <v>41</v>
      </c>
      <c r="M240" s="3" t="s">
        <v>41</v>
      </c>
      <c r="N240" s="3" t="s">
        <v>41</v>
      </c>
      <c r="O240" s="3" t="s">
        <v>41</v>
      </c>
      <c r="P240" s="3" t="s">
        <v>41</v>
      </c>
      <c r="Q240" s="3" t="s">
        <v>41</v>
      </c>
      <c r="R240" s="3" t="s">
        <v>41</v>
      </c>
      <c r="S240" s="3" t="s">
        <v>41</v>
      </c>
      <c r="T240" s="3" t="s">
        <v>41</v>
      </c>
      <c r="U240" s="3" t="s">
        <v>41</v>
      </c>
      <c r="V240" s="3" t="s">
        <v>41</v>
      </c>
    </row>
    <row r="241" spans="1:66" x14ac:dyDescent="0.3">
      <c r="A241" s="11" t="s">
        <v>482</v>
      </c>
      <c r="B241" s="12">
        <v>0.5</v>
      </c>
      <c r="C241" s="3">
        <v>3</v>
      </c>
      <c r="D241" s="3" t="s">
        <v>23</v>
      </c>
      <c r="E241" s="3" t="s">
        <v>24</v>
      </c>
      <c r="F241" s="3" t="s">
        <v>447</v>
      </c>
      <c r="G241" s="3" t="s">
        <v>40</v>
      </c>
      <c r="H241" s="3" t="s">
        <v>41</v>
      </c>
      <c r="I241" s="3" t="s">
        <v>40</v>
      </c>
      <c r="J241" s="3" t="s">
        <v>41</v>
      </c>
      <c r="K241" s="3" t="s">
        <v>41</v>
      </c>
      <c r="L241" s="3" t="s">
        <v>41</v>
      </c>
      <c r="M241" s="3" t="s">
        <v>41</v>
      </c>
      <c r="N241" s="3" t="s">
        <v>41</v>
      </c>
      <c r="O241" s="3" t="s">
        <v>41</v>
      </c>
      <c r="P241" s="3" t="s">
        <v>41</v>
      </c>
      <c r="Q241" s="3" t="s">
        <v>41</v>
      </c>
      <c r="R241" s="3" t="s">
        <v>41</v>
      </c>
      <c r="S241" s="3" t="s">
        <v>41</v>
      </c>
      <c r="T241" s="3" t="s">
        <v>41</v>
      </c>
      <c r="U241" s="3" t="s">
        <v>41</v>
      </c>
      <c r="V241" s="3" t="s">
        <v>41</v>
      </c>
    </row>
    <row r="242" spans="1:66" x14ac:dyDescent="0.3">
      <c r="A242" s="11" t="s">
        <v>483</v>
      </c>
      <c r="B242" s="12">
        <v>0.85</v>
      </c>
      <c r="C242" s="3">
        <v>24</v>
      </c>
      <c r="D242" s="3" t="s">
        <v>23</v>
      </c>
      <c r="E242" s="3" t="s">
        <v>24</v>
      </c>
      <c r="F242" s="3" t="s">
        <v>48</v>
      </c>
      <c r="G242" s="3" t="s">
        <v>40</v>
      </c>
      <c r="H242" s="3" t="s">
        <v>41</v>
      </c>
      <c r="I242" s="3" t="s">
        <v>40</v>
      </c>
      <c r="J242" s="3" t="s">
        <v>41</v>
      </c>
      <c r="K242" s="3" t="s">
        <v>41</v>
      </c>
      <c r="L242" s="3" t="s">
        <v>41</v>
      </c>
      <c r="M242" s="3" t="s">
        <v>41</v>
      </c>
      <c r="N242" s="3" t="s">
        <v>41</v>
      </c>
      <c r="O242" s="3" t="s">
        <v>41</v>
      </c>
      <c r="P242" s="3" t="s">
        <v>41</v>
      </c>
      <c r="Q242" s="3" t="s">
        <v>41</v>
      </c>
      <c r="R242" s="3" t="s">
        <v>41</v>
      </c>
      <c r="S242" s="3" t="s">
        <v>41</v>
      </c>
      <c r="T242" s="3" t="s">
        <v>41</v>
      </c>
      <c r="U242" s="3" t="s">
        <v>41</v>
      </c>
      <c r="V242" s="3" t="s">
        <v>41</v>
      </c>
    </row>
    <row r="243" spans="1:66" x14ac:dyDescent="0.3">
      <c r="A243" s="11" t="s">
        <v>484</v>
      </c>
      <c r="B243" s="12">
        <v>0.8</v>
      </c>
      <c r="C243" s="3">
        <v>32</v>
      </c>
      <c r="D243" s="3" t="s">
        <v>43</v>
      </c>
      <c r="E243" s="3" t="s">
        <v>38</v>
      </c>
      <c r="F243" s="3" t="s">
        <v>25</v>
      </c>
      <c r="G243" s="3" t="s">
        <v>40</v>
      </c>
      <c r="H243" s="3" t="s">
        <v>41</v>
      </c>
      <c r="I243" s="3" t="s">
        <v>40</v>
      </c>
      <c r="J243" s="3" t="s">
        <v>41</v>
      </c>
      <c r="K243" s="3" t="s">
        <v>41</v>
      </c>
      <c r="L243" s="3" t="s">
        <v>41</v>
      </c>
      <c r="M243" s="3" t="s">
        <v>41</v>
      </c>
      <c r="N243" s="3" t="s">
        <v>41</v>
      </c>
      <c r="O243" s="3" t="s">
        <v>41</v>
      </c>
      <c r="P243" s="3" t="s">
        <v>41</v>
      </c>
      <c r="Q243" s="3" t="s">
        <v>41</v>
      </c>
      <c r="R243" s="3" t="s">
        <v>41</v>
      </c>
      <c r="S243" s="3" t="s">
        <v>41</v>
      </c>
      <c r="T243" s="3" t="s">
        <v>41</v>
      </c>
      <c r="U243" s="3" t="s">
        <v>41</v>
      </c>
      <c r="V243" s="3" t="s">
        <v>41</v>
      </c>
    </row>
    <row r="244" spans="1:66" x14ac:dyDescent="0.3">
      <c r="A244" s="11" t="s">
        <v>485</v>
      </c>
      <c r="B244" s="12">
        <v>0.8</v>
      </c>
      <c r="C244" s="3">
        <v>55</v>
      </c>
      <c r="D244" s="3" t="s">
        <v>43</v>
      </c>
      <c r="E244" s="3" t="s">
        <v>24</v>
      </c>
      <c r="F244" s="3" t="s">
        <v>48</v>
      </c>
      <c r="G244" s="3" t="s">
        <v>26</v>
      </c>
      <c r="H244" s="3" t="s">
        <v>27</v>
      </c>
      <c r="I244" s="7" t="s">
        <v>73</v>
      </c>
      <c r="J244" s="4" t="s">
        <v>74</v>
      </c>
      <c r="K244" s="7" t="s">
        <v>486</v>
      </c>
      <c r="L244" s="4" t="s">
        <v>54</v>
      </c>
      <c r="M244" s="3" t="b">
        <v>1</v>
      </c>
      <c r="N244" s="8" t="s">
        <v>487</v>
      </c>
      <c r="O244" s="8" t="s">
        <v>41</v>
      </c>
      <c r="P244" s="3" t="s">
        <v>56</v>
      </c>
      <c r="Q244" s="3" t="s">
        <v>41</v>
      </c>
      <c r="R244" s="8">
        <v>309</v>
      </c>
      <c r="S244" s="8">
        <v>1644</v>
      </c>
      <c r="T244" s="8">
        <v>36.840000000000003</v>
      </c>
      <c r="U244" s="4" t="s">
        <v>35</v>
      </c>
      <c r="V244" s="4" t="s">
        <v>77</v>
      </c>
    </row>
    <row r="245" spans="1:66" x14ac:dyDescent="0.3">
      <c r="A245" s="18" t="s">
        <v>488</v>
      </c>
      <c r="B245" s="28">
        <v>0.8</v>
      </c>
      <c r="C245" s="21">
        <v>32</v>
      </c>
      <c r="D245" s="21" t="s">
        <v>43</v>
      </c>
      <c r="E245" s="21" t="s">
        <v>38</v>
      </c>
      <c r="F245" s="21" t="s">
        <v>25</v>
      </c>
      <c r="G245" s="21" t="s">
        <v>26</v>
      </c>
      <c r="H245" s="21" t="s">
        <v>27</v>
      </c>
      <c r="I245" s="21" t="s">
        <v>28</v>
      </c>
      <c r="J245" s="20" t="s">
        <v>29</v>
      </c>
      <c r="K245" s="20" t="s">
        <v>30</v>
      </c>
      <c r="L245" s="20" t="s">
        <v>31</v>
      </c>
      <c r="M245" s="20" t="b">
        <v>1</v>
      </c>
      <c r="N245" s="23" t="s">
        <v>32</v>
      </c>
      <c r="O245" s="23">
        <v>123098</v>
      </c>
      <c r="P245" s="20" t="s">
        <v>33</v>
      </c>
      <c r="Q245" s="20" t="s">
        <v>34</v>
      </c>
      <c r="R245" s="23">
        <v>716</v>
      </c>
      <c r="S245" s="23">
        <v>6617</v>
      </c>
      <c r="T245" s="23">
        <v>85.18</v>
      </c>
      <c r="U245" s="20" t="s">
        <v>35</v>
      </c>
      <c r="V245" s="20" t="s">
        <v>36</v>
      </c>
    </row>
    <row r="246" spans="1:66" x14ac:dyDescent="0.3">
      <c r="A246" s="18" t="s">
        <v>488</v>
      </c>
      <c r="B246" s="28">
        <v>0.8</v>
      </c>
      <c r="C246" s="21">
        <v>32</v>
      </c>
      <c r="D246" s="21" t="s">
        <v>43</v>
      </c>
      <c r="E246" s="21" t="s">
        <v>38</v>
      </c>
      <c r="F246" s="21" t="s">
        <v>25</v>
      </c>
      <c r="G246" s="21" t="s">
        <v>26</v>
      </c>
      <c r="H246" s="21" t="s">
        <v>27</v>
      </c>
      <c r="I246" s="29" t="s">
        <v>179</v>
      </c>
      <c r="J246" s="21" t="s">
        <v>180</v>
      </c>
      <c r="K246" s="27" t="s">
        <v>181</v>
      </c>
      <c r="L246" s="20" t="s">
        <v>31</v>
      </c>
      <c r="M246" s="20" t="b">
        <v>0</v>
      </c>
      <c r="N246" s="23" t="s">
        <v>182</v>
      </c>
      <c r="O246" s="23">
        <v>110502</v>
      </c>
      <c r="P246" s="23" t="s">
        <v>172</v>
      </c>
      <c r="Q246" s="20" t="s">
        <v>34</v>
      </c>
      <c r="R246" s="23">
        <v>19</v>
      </c>
      <c r="S246" s="23">
        <v>29</v>
      </c>
      <c r="T246" s="23">
        <v>0.59</v>
      </c>
      <c r="U246" s="20" t="s">
        <v>35</v>
      </c>
      <c r="V246" s="20" t="s">
        <v>36</v>
      </c>
    </row>
    <row r="247" spans="1:66" x14ac:dyDescent="0.3">
      <c r="A247" s="11" t="s">
        <v>489</v>
      </c>
      <c r="B247" s="12">
        <v>0.35</v>
      </c>
      <c r="C247" s="3">
        <v>16</v>
      </c>
      <c r="D247" s="3" t="s">
        <v>43</v>
      </c>
      <c r="E247" s="3" t="s">
        <v>24</v>
      </c>
      <c r="F247" s="3" t="s">
        <v>25</v>
      </c>
      <c r="G247" s="3" t="s">
        <v>26</v>
      </c>
      <c r="H247" s="3" t="s">
        <v>27</v>
      </c>
      <c r="I247" s="3" t="s">
        <v>168</v>
      </c>
      <c r="J247" s="9" t="s">
        <v>169</v>
      </c>
      <c r="K247" s="10" t="s">
        <v>490</v>
      </c>
      <c r="L247" s="4" t="s">
        <v>31</v>
      </c>
      <c r="M247" s="4" t="b">
        <v>0</v>
      </c>
      <c r="N247" s="8" t="s">
        <v>491</v>
      </c>
      <c r="O247" s="8">
        <f>39870287-39755844</f>
        <v>114443</v>
      </c>
      <c r="P247" s="8" t="s">
        <v>172</v>
      </c>
      <c r="Q247" s="4" t="s">
        <v>34</v>
      </c>
      <c r="R247" s="8">
        <v>10</v>
      </c>
      <c r="S247" s="8">
        <v>12</v>
      </c>
      <c r="T247" s="8">
        <v>0.77</v>
      </c>
      <c r="U247" s="4" t="s">
        <v>35</v>
      </c>
      <c r="V247" s="4" t="s">
        <v>36</v>
      </c>
    </row>
    <row r="248" spans="1:66" x14ac:dyDescent="0.3">
      <c r="A248" s="11" t="s">
        <v>492</v>
      </c>
      <c r="B248" s="12">
        <v>0.3</v>
      </c>
      <c r="C248" s="3">
        <v>52</v>
      </c>
      <c r="D248" s="3" t="s">
        <v>43</v>
      </c>
      <c r="E248" s="3" t="s">
        <v>24</v>
      </c>
      <c r="F248" s="3" t="s">
        <v>25</v>
      </c>
      <c r="G248" s="3" t="s">
        <v>26</v>
      </c>
      <c r="H248" s="3" t="s">
        <v>27</v>
      </c>
      <c r="I248" s="7" t="s">
        <v>73</v>
      </c>
      <c r="J248" s="4" t="s">
        <v>74</v>
      </c>
      <c r="K248" s="7" t="s">
        <v>75</v>
      </c>
      <c r="L248" s="4" t="s">
        <v>54</v>
      </c>
      <c r="M248" s="3" t="b">
        <v>1</v>
      </c>
      <c r="N248" s="8" t="s">
        <v>76</v>
      </c>
      <c r="O248" s="8" t="s">
        <v>41</v>
      </c>
      <c r="P248" s="3" t="s">
        <v>56</v>
      </c>
      <c r="Q248" s="3" t="s">
        <v>41</v>
      </c>
      <c r="R248" s="8">
        <v>290</v>
      </c>
      <c r="S248" s="8">
        <v>816</v>
      </c>
      <c r="T248" s="8">
        <v>36.32</v>
      </c>
      <c r="U248" s="4" t="s">
        <v>35</v>
      </c>
      <c r="V248" s="4" t="s">
        <v>77</v>
      </c>
    </row>
    <row r="249" spans="1:66" x14ac:dyDescent="0.3">
      <c r="A249" s="11" t="s">
        <v>493</v>
      </c>
      <c r="B249" s="12">
        <v>0.9</v>
      </c>
      <c r="C249" s="3">
        <v>20</v>
      </c>
      <c r="D249" s="3" t="s">
        <v>43</v>
      </c>
      <c r="E249" s="3" t="s">
        <v>24</v>
      </c>
      <c r="F249" s="3" t="s">
        <v>25</v>
      </c>
      <c r="G249" s="3" t="s">
        <v>26</v>
      </c>
      <c r="H249" s="3" t="s">
        <v>50</v>
      </c>
      <c r="I249" s="7" t="s">
        <v>494</v>
      </c>
      <c r="J249" s="4" t="s">
        <v>495</v>
      </c>
      <c r="K249" s="7" t="s">
        <v>496</v>
      </c>
      <c r="L249" s="4" t="s">
        <v>54</v>
      </c>
      <c r="M249" s="3" t="b">
        <v>1</v>
      </c>
      <c r="N249" s="8" t="s">
        <v>497</v>
      </c>
      <c r="O249" s="8" t="s">
        <v>41</v>
      </c>
      <c r="P249" s="3" t="s">
        <v>56</v>
      </c>
      <c r="Q249" s="3" t="s">
        <v>41</v>
      </c>
      <c r="R249" s="8">
        <v>6</v>
      </c>
      <c r="S249" s="8">
        <v>7</v>
      </c>
      <c r="T249" s="8">
        <v>38.89</v>
      </c>
      <c r="U249" s="4" t="s">
        <v>35</v>
      </c>
      <c r="V249" s="4" t="s">
        <v>36</v>
      </c>
    </row>
    <row r="250" spans="1:66" x14ac:dyDescent="0.3">
      <c r="A250" s="11" t="s">
        <v>498</v>
      </c>
      <c r="B250" s="12">
        <v>0.7</v>
      </c>
      <c r="C250" s="3">
        <v>46</v>
      </c>
      <c r="D250" s="3" t="s">
        <v>23</v>
      </c>
      <c r="E250" s="3" t="s">
        <v>38</v>
      </c>
      <c r="F250" s="3" t="s">
        <v>25</v>
      </c>
      <c r="G250" s="3" t="s">
        <v>26</v>
      </c>
      <c r="H250" s="3" t="s">
        <v>27</v>
      </c>
      <c r="I250" s="7" t="s">
        <v>138</v>
      </c>
      <c r="J250" s="7" t="s">
        <v>139</v>
      </c>
      <c r="K250" s="7" t="s">
        <v>140</v>
      </c>
      <c r="L250" s="4" t="s">
        <v>54</v>
      </c>
      <c r="M250" s="3" t="b">
        <v>1</v>
      </c>
      <c r="N250" s="8" t="s">
        <v>499</v>
      </c>
      <c r="O250" s="8" t="s">
        <v>41</v>
      </c>
      <c r="P250" s="3" t="s">
        <v>56</v>
      </c>
      <c r="Q250" s="3" t="s">
        <v>41</v>
      </c>
      <c r="R250" s="8">
        <v>378</v>
      </c>
      <c r="S250" s="8">
        <v>2948</v>
      </c>
      <c r="T250" s="8">
        <v>98.63</v>
      </c>
      <c r="U250" s="4" t="s">
        <v>35</v>
      </c>
      <c r="V250" s="4" t="s">
        <v>36</v>
      </c>
    </row>
    <row r="251" spans="1:66" x14ac:dyDescent="0.3">
      <c r="A251" s="18" t="s">
        <v>500</v>
      </c>
      <c r="B251" s="28">
        <v>0.8</v>
      </c>
      <c r="C251" s="21">
        <v>31</v>
      </c>
      <c r="D251" s="21" t="s">
        <v>23</v>
      </c>
      <c r="E251" s="21" t="s">
        <v>38</v>
      </c>
      <c r="F251" s="21" t="s">
        <v>25</v>
      </c>
      <c r="G251" s="21" t="s">
        <v>26</v>
      </c>
      <c r="H251" s="21" t="s">
        <v>27</v>
      </c>
      <c r="I251" s="25" t="s">
        <v>259</v>
      </c>
      <c r="J251" s="25" t="s">
        <v>260</v>
      </c>
      <c r="K251" s="25" t="s">
        <v>261</v>
      </c>
      <c r="L251" s="20" t="s">
        <v>54</v>
      </c>
      <c r="M251" s="21" t="b">
        <v>1</v>
      </c>
      <c r="N251" s="23" t="s">
        <v>501</v>
      </c>
      <c r="O251" s="23" t="s">
        <v>41</v>
      </c>
      <c r="P251" s="21" t="s">
        <v>56</v>
      </c>
      <c r="Q251" s="21" t="s">
        <v>41</v>
      </c>
      <c r="R251" s="23">
        <v>521</v>
      </c>
      <c r="S251" s="23">
        <v>1891</v>
      </c>
      <c r="T251" s="23">
        <v>99.01</v>
      </c>
      <c r="U251" s="20" t="s">
        <v>35</v>
      </c>
      <c r="V251" s="20" t="s">
        <v>77</v>
      </c>
    </row>
    <row r="252" spans="1:66" x14ac:dyDescent="0.3">
      <c r="A252" s="18" t="s">
        <v>500</v>
      </c>
      <c r="B252" s="28">
        <v>0.8</v>
      </c>
      <c r="C252" s="21">
        <v>31</v>
      </c>
      <c r="D252" s="21" t="s">
        <v>23</v>
      </c>
      <c r="E252" s="21" t="s">
        <v>38</v>
      </c>
      <c r="F252" s="21" t="s">
        <v>25</v>
      </c>
      <c r="G252" s="21" t="s">
        <v>49</v>
      </c>
      <c r="H252" s="21" t="s">
        <v>27</v>
      </c>
      <c r="I252" s="25" t="s">
        <v>502</v>
      </c>
      <c r="J252" s="25" t="s">
        <v>503</v>
      </c>
      <c r="K252" s="25" t="s">
        <v>504</v>
      </c>
      <c r="L252" s="20" t="s">
        <v>54</v>
      </c>
      <c r="M252" s="21" t="b">
        <v>1</v>
      </c>
      <c r="N252" s="23" t="s">
        <v>505</v>
      </c>
      <c r="O252" s="23" t="s">
        <v>41</v>
      </c>
      <c r="P252" s="21" t="s">
        <v>56</v>
      </c>
      <c r="Q252" s="21" t="s">
        <v>41</v>
      </c>
      <c r="R252" s="23">
        <v>13</v>
      </c>
      <c r="S252" s="23">
        <v>18</v>
      </c>
      <c r="T252" s="23">
        <v>0.25</v>
      </c>
      <c r="U252" s="20" t="s">
        <v>35</v>
      </c>
      <c r="V252" s="20" t="s">
        <v>57</v>
      </c>
    </row>
    <row r="253" spans="1:66" x14ac:dyDescent="0.3">
      <c r="A253" s="11" t="s">
        <v>506</v>
      </c>
      <c r="B253" s="12">
        <v>0.6</v>
      </c>
      <c r="C253" s="3">
        <v>18</v>
      </c>
      <c r="D253" s="3" t="s">
        <v>23</v>
      </c>
      <c r="E253" s="3" t="s">
        <v>24</v>
      </c>
      <c r="F253" s="3" t="s">
        <v>48</v>
      </c>
      <c r="G253" s="3" t="s">
        <v>40</v>
      </c>
      <c r="H253" s="3" t="s">
        <v>41</v>
      </c>
      <c r="I253" s="3" t="s">
        <v>40</v>
      </c>
      <c r="J253" s="3" t="s">
        <v>41</v>
      </c>
      <c r="K253" s="3" t="s">
        <v>41</v>
      </c>
      <c r="L253" s="3" t="s">
        <v>41</v>
      </c>
      <c r="M253" s="3" t="s">
        <v>41</v>
      </c>
      <c r="N253" s="3" t="s">
        <v>41</v>
      </c>
      <c r="O253" s="3" t="s">
        <v>41</v>
      </c>
      <c r="P253" s="3" t="s">
        <v>41</v>
      </c>
      <c r="Q253" s="3" t="s">
        <v>41</v>
      </c>
      <c r="R253" s="3" t="s">
        <v>41</v>
      </c>
      <c r="S253" s="3" t="s">
        <v>41</v>
      </c>
      <c r="T253" s="3" t="s">
        <v>41</v>
      </c>
      <c r="U253" s="3" t="s">
        <v>41</v>
      </c>
      <c r="V253" s="3" t="s">
        <v>41</v>
      </c>
    </row>
    <row r="254" spans="1:66" x14ac:dyDescent="0.3">
      <c r="A254" s="11" t="s">
        <v>507</v>
      </c>
      <c r="B254" s="12">
        <v>0.9</v>
      </c>
      <c r="C254" s="3">
        <v>35</v>
      </c>
      <c r="D254" s="3" t="s">
        <v>23</v>
      </c>
      <c r="E254" s="3" t="s">
        <v>24</v>
      </c>
      <c r="F254" s="3" t="s">
        <v>25</v>
      </c>
      <c r="G254" s="3" t="s">
        <v>40</v>
      </c>
      <c r="H254" s="3" t="s">
        <v>41</v>
      </c>
      <c r="I254" s="3" t="s">
        <v>40</v>
      </c>
      <c r="J254" s="3" t="s">
        <v>41</v>
      </c>
      <c r="K254" s="3" t="s">
        <v>41</v>
      </c>
      <c r="L254" s="3" t="s">
        <v>41</v>
      </c>
      <c r="M254" s="3" t="s">
        <v>41</v>
      </c>
      <c r="N254" s="3" t="s">
        <v>41</v>
      </c>
      <c r="O254" s="3" t="s">
        <v>41</v>
      </c>
      <c r="P254" s="3" t="s">
        <v>41</v>
      </c>
      <c r="Q254" s="3" t="s">
        <v>41</v>
      </c>
      <c r="R254" s="3" t="s">
        <v>41</v>
      </c>
      <c r="S254" s="3" t="s">
        <v>41</v>
      </c>
      <c r="T254" s="3" t="s">
        <v>41</v>
      </c>
      <c r="U254" s="3" t="s">
        <v>41</v>
      </c>
      <c r="V254" s="3" t="s">
        <v>41</v>
      </c>
    </row>
    <row r="255" spans="1:66" x14ac:dyDescent="0.3">
      <c r="A255" s="11" t="s">
        <v>508</v>
      </c>
      <c r="B255" s="12">
        <v>0.5</v>
      </c>
      <c r="C255" s="3">
        <v>14</v>
      </c>
      <c r="D255" s="3" t="s">
        <v>23</v>
      </c>
      <c r="E255" s="3" t="s">
        <v>38</v>
      </c>
      <c r="F255" s="3" t="s">
        <v>48</v>
      </c>
      <c r="G255" s="3" t="s">
        <v>40</v>
      </c>
      <c r="H255" s="3" t="s">
        <v>41</v>
      </c>
      <c r="I255" s="3" t="s">
        <v>40</v>
      </c>
      <c r="J255" s="3" t="s">
        <v>41</v>
      </c>
      <c r="K255" s="3" t="s">
        <v>41</v>
      </c>
      <c r="L255" s="3" t="s">
        <v>41</v>
      </c>
      <c r="M255" s="3" t="s">
        <v>41</v>
      </c>
      <c r="N255" s="3" t="s">
        <v>41</v>
      </c>
      <c r="O255" s="3" t="s">
        <v>41</v>
      </c>
      <c r="P255" s="3" t="s">
        <v>41</v>
      </c>
      <c r="Q255" s="3" t="s">
        <v>41</v>
      </c>
      <c r="R255" s="3" t="s">
        <v>41</v>
      </c>
      <c r="S255" s="3" t="s">
        <v>41</v>
      </c>
      <c r="T255" s="3" t="s">
        <v>41</v>
      </c>
      <c r="U255" s="3" t="s">
        <v>41</v>
      </c>
      <c r="V255" s="3" t="s">
        <v>41</v>
      </c>
    </row>
    <row r="256" spans="1:66" s="24" customFormat="1" x14ac:dyDescent="0.3">
      <c r="A256" s="18" t="s">
        <v>509</v>
      </c>
      <c r="B256" s="28">
        <v>0.85</v>
      </c>
      <c r="C256" s="21">
        <v>16</v>
      </c>
      <c r="D256" s="21" t="s">
        <v>23</v>
      </c>
      <c r="E256" s="21" t="s">
        <v>38</v>
      </c>
      <c r="F256" s="21" t="s">
        <v>25</v>
      </c>
      <c r="G256" s="21" t="s">
        <v>26</v>
      </c>
      <c r="H256" s="21" t="s">
        <v>27</v>
      </c>
      <c r="I256" s="21" t="s">
        <v>28</v>
      </c>
      <c r="J256" s="20" t="s">
        <v>29</v>
      </c>
      <c r="K256" s="20" t="s">
        <v>30</v>
      </c>
      <c r="L256" s="20" t="s">
        <v>31</v>
      </c>
      <c r="M256" s="20" t="b">
        <v>1</v>
      </c>
      <c r="N256" s="23" t="s">
        <v>32</v>
      </c>
      <c r="O256" s="23">
        <v>123098</v>
      </c>
      <c r="P256" s="20" t="s">
        <v>33</v>
      </c>
      <c r="Q256" s="20" t="s">
        <v>34</v>
      </c>
      <c r="R256" s="23">
        <v>413</v>
      </c>
      <c r="S256" s="23">
        <v>1740</v>
      </c>
      <c r="T256" s="23">
        <v>29.25</v>
      </c>
      <c r="U256" s="20" t="s">
        <v>35</v>
      </c>
      <c r="V256" s="20" t="s">
        <v>36</v>
      </c>
      <c r="W256" s="5"/>
      <c r="X256" s="5"/>
      <c r="Y256" s="5"/>
      <c r="Z256" s="5"/>
      <c r="AA256" s="5"/>
      <c r="AB256" s="5"/>
      <c r="AC256" s="5"/>
      <c r="AD256" s="5"/>
      <c r="AE256" s="5"/>
      <c r="AF256" s="5"/>
      <c r="AG256" s="5"/>
      <c r="AH256" s="5"/>
      <c r="AI256" s="5"/>
      <c r="AJ256" s="5"/>
      <c r="AK256" s="5"/>
      <c r="AL256" s="5"/>
      <c r="AM256" s="5"/>
      <c r="AN256" s="5"/>
      <c r="AO256" s="5"/>
      <c r="AP256" s="5"/>
      <c r="AQ256" s="5"/>
      <c r="AR256" s="5"/>
      <c r="AS256" s="5"/>
      <c r="AT256" s="5"/>
      <c r="AU256" s="5"/>
      <c r="AV256" s="5"/>
      <c r="AW256" s="5"/>
      <c r="AX256" s="5"/>
      <c r="AY256" s="5"/>
      <c r="AZ256" s="5"/>
      <c r="BA256" s="5"/>
      <c r="BB256" s="5"/>
      <c r="BC256" s="5"/>
      <c r="BD256" s="5"/>
      <c r="BE256" s="5"/>
      <c r="BF256" s="5"/>
      <c r="BG256" s="5"/>
      <c r="BH256" s="5"/>
      <c r="BI256" s="5"/>
      <c r="BJ256" s="5"/>
      <c r="BK256" s="5"/>
      <c r="BL256" s="5"/>
      <c r="BM256" s="5"/>
      <c r="BN256" s="5"/>
    </row>
    <row r="257" spans="1:66" s="24" customFormat="1" x14ac:dyDescent="0.3">
      <c r="A257" s="18" t="s">
        <v>509</v>
      </c>
      <c r="B257" s="28">
        <v>0.85</v>
      </c>
      <c r="C257" s="21">
        <v>16</v>
      </c>
      <c r="D257" s="21" t="s">
        <v>23</v>
      </c>
      <c r="E257" s="21" t="s">
        <v>38</v>
      </c>
      <c r="F257" s="21" t="s">
        <v>25</v>
      </c>
      <c r="G257" s="21" t="s">
        <v>26</v>
      </c>
      <c r="H257" s="21" t="s">
        <v>27</v>
      </c>
      <c r="I257" s="25" t="s">
        <v>510</v>
      </c>
      <c r="J257" s="20" t="s">
        <v>511</v>
      </c>
      <c r="K257" s="25" t="s">
        <v>512</v>
      </c>
      <c r="L257" s="20" t="s">
        <v>54</v>
      </c>
      <c r="M257" s="21" t="b">
        <v>1</v>
      </c>
      <c r="N257" s="23" t="s">
        <v>513</v>
      </c>
      <c r="O257" s="23" t="s">
        <v>41</v>
      </c>
      <c r="P257" s="21" t="s">
        <v>56</v>
      </c>
      <c r="Q257" s="21" t="s">
        <v>41</v>
      </c>
      <c r="R257" s="23">
        <v>145</v>
      </c>
      <c r="S257" s="23">
        <v>415</v>
      </c>
      <c r="T257" s="23">
        <v>98.81</v>
      </c>
      <c r="U257" s="20" t="s">
        <v>35</v>
      </c>
      <c r="V257" s="20" t="s">
        <v>77</v>
      </c>
      <c r="W257" s="5"/>
      <c r="X257" s="5"/>
      <c r="Y257" s="5"/>
      <c r="Z257" s="5"/>
      <c r="AA257" s="5"/>
      <c r="AB257" s="5"/>
      <c r="AC257" s="5"/>
      <c r="AD257" s="5"/>
      <c r="AE257" s="5"/>
      <c r="AF257" s="5"/>
      <c r="AG257" s="5"/>
      <c r="AH257" s="5"/>
      <c r="AI257" s="5"/>
      <c r="AJ257" s="5"/>
      <c r="AK257" s="5"/>
      <c r="AL257" s="5"/>
      <c r="AM257" s="5"/>
      <c r="AN257" s="5"/>
      <c r="AO257" s="5"/>
      <c r="AP257" s="5"/>
      <c r="AQ257" s="5"/>
      <c r="AR257" s="5"/>
      <c r="AS257" s="5"/>
      <c r="AT257" s="5"/>
      <c r="AU257" s="5"/>
      <c r="AV257" s="5"/>
      <c r="AW257" s="5"/>
      <c r="AX257" s="5"/>
      <c r="AY257" s="5"/>
      <c r="AZ257" s="5"/>
      <c r="BA257" s="5"/>
      <c r="BB257" s="5"/>
      <c r="BC257" s="5"/>
      <c r="BD257" s="5"/>
      <c r="BE257" s="5"/>
      <c r="BF257" s="5"/>
      <c r="BG257" s="5"/>
      <c r="BH257" s="5"/>
      <c r="BI257" s="5"/>
      <c r="BJ257" s="5"/>
      <c r="BK257" s="5"/>
      <c r="BL257" s="5"/>
      <c r="BM257" s="5"/>
      <c r="BN257" s="5"/>
    </row>
    <row r="258" spans="1:66" x14ac:dyDescent="0.3">
      <c r="A258" s="11" t="s">
        <v>514</v>
      </c>
      <c r="B258" s="12">
        <v>0.8</v>
      </c>
      <c r="C258" s="3">
        <v>61</v>
      </c>
      <c r="D258" s="3" t="s">
        <v>23</v>
      </c>
      <c r="E258" s="3" t="s">
        <v>24</v>
      </c>
      <c r="F258" s="3" t="s">
        <v>48</v>
      </c>
      <c r="G258" s="3" t="s">
        <v>40</v>
      </c>
      <c r="H258" s="3" t="s">
        <v>41</v>
      </c>
      <c r="I258" s="3" t="s">
        <v>40</v>
      </c>
      <c r="J258" s="3" t="s">
        <v>41</v>
      </c>
      <c r="K258" s="3" t="s">
        <v>41</v>
      </c>
      <c r="L258" s="3" t="s">
        <v>41</v>
      </c>
      <c r="M258" s="3" t="s">
        <v>41</v>
      </c>
      <c r="N258" s="3" t="s">
        <v>41</v>
      </c>
      <c r="O258" s="3" t="s">
        <v>41</v>
      </c>
      <c r="P258" s="3" t="s">
        <v>41</v>
      </c>
      <c r="Q258" s="3" t="s">
        <v>41</v>
      </c>
      <c r="R258" s="3" t="s">
        <v>41</v>
      </c>
      <c r="S258" s="3" t="s">
        <v>41</v>
      </c>
      <c r="T258" s="3" t="s">
        <v>41</v>
      </c>
      <c r="U258" s="3" t="s">
        <v>41</v>
      </c>
      <c r="V258" s="3" t="s">
        <v>41</v>
      </c>
    </row>
    <row r="259" spans="1:66" x14ac:dyDescent="0.3">
      <c r="A259" s="18" t="s">
        <v>515</v>
      </c>
      <c r="B259" s="28">
        <v>0.8</v>
      </c>
      <c r="C259" s="21">
        <v>14</v>
      </c>
      <c r="D259" s="21" t="s">
        <v>23</v>
      </c>
      <c r="E259" s="21" t="s">
        <v>24</v>
      </c>
      <c r="F259" s="21" t="s">
        <v>48</v>
      </c>
      <c r="G259" s="21" t="s">
        <v>26</v>
      </c>
      <c r="H259" s="21" t="s">
        <v>50</v>
      </c>
      <c r="I259" s="25" t="s">
        <v>516</v>
      </c>
      <c r="J259" s="21" t="s">
        <v>517</v>
      </c>
      <c r="K259" s="25" t="s">
        <v>518</v>
      </c>
      <c r="L259" s="20" t="s">
        <v>54</v>
      </c>
      <c r="M259" s="20" t="b">
        <v>0</v>
      </c>
      <c r="N259" s="23" t="s">
        <v>519</v>
      </c>
      <c r="O259" s="23" t="s">
        <v>41</v>
      </c>
      <c r="P259" s="21" t="s">
        <v>56</v>
      </c>
      <c r="Q259" s="21" t="s">
        <v>41</v>
      </c>
      <c r="R259" s="23">
        <v>27</v>
      </c>
      <c r="S259" s="23">
        <v>30</v>
      </c>
      <c r="T259" s="23">
        <v>4.3899999999999997</v>
      </c>
      <c r="U259" s="20" t="s">
        <v>35</v>
      </c>
      <c r="V259" s="20" t="s">
        <v>77</v>
      </c>
    </row>
    <row r="260" spans="1:66" x14ac:dyDescent="0.3">
      <c r="A260" s="18" t="s">
        <v>515</v>
      </c>
      <c r="B260" s="28">
        <v>0.8</v>
      </c>
      <c r="C260" s="21">
        <v>14</v>
      </c>
      <c r="D260" s="21" t="s">
        <v>23</v>
      </c>
      <c r="E260" s="21" t="s">
        <v>24</v>
      </c>
      <c r="F260" s="21" t="s">
        <v>48</v>
      </c>
      <c r="G260" s="21" t="s">
        <v>26</v>
      </c>
      <c r="H260" s="21" t="s">
        <v>27</v>
      </c>
      <c r="I260" s="21" t="s">
        <v>28</v>
      </c>
      <c r="J260" s="20" t="s">
        <v>29</v>
      </c>
      <c r="K260" s="20" t="s">
        <v>30</v>
      </c>
      <c r="L260" s="20" t="s">
        <v>31</v>
      </c>
      <c r="M260" s="20" t="b">
        <v>1</v>
      </c>
      <c r="N260" s="23" t="s">
        <v>32</v>
      </c>
      <c r="O260" s="23">
        <v>123098</v>
      </c>
      <c r="P260" s="20" t="s">
        <v>33</v>
      </c>
      <c r="Q260" s="20" t="s">
        <v>34</v>
      </c>
      <c r="R260" s="23">
        <v>574</v>
      </c>
      <c r="S260" s="23">
        <v>3644</v>
      </c>
      <c r="T260" s="23">
        <v>55.73</v>
      </c>
      <c r="U260" s="20" t="s">
        <v>35</v>
      </c>
      <c r="V260" s="20" t="s">
        <v>36</v>
      </c>
    </row>
    <row r="261" spans="1:66" x14ac:dyDescent="0.3">
      <c r="A261" s="11" t="s">
        <v>520</v>
      </c>
      <c r="B261" s="12">
        <v>0.8</v>
      </c>
      <c r="C261" s="3">
        <v>75</v>
      </c>
      <c r="D261" s="3" t="s">
        <v>23</v>
      </c>
      <c r="E261" s="3" t="s">
        <v>24</v>
      </c>
      <c r="F261" s="3" t="s">
        <v>25</v>
      </c>
      <c r="G261" s="3" t="s">
        <v>40</v>
      </c>
      <c r="H261" s="3" t="s">
        <v>41</v>
      </c>
      <c r="I261" s="3" t="s">
        <v>40</v>
      </c>
      <c r="J261" s="3" t="s">
        <v>41</v>
      </c>
      <c r="K261" s="3" t="s">
        <v>41</v>
      </c>
      <c r="L261" s="3" t="s">
        <v>41</v>
      </c>
      <c r="M261" s="3" t="s">
        <v>41</v>
      </c>
      <c r="N261" s="3" t="s">
        <v>41</v>
      </c>
      <c r="O261" s="3" t="s">
        <v>41</v>
      </c>
      <c r="P261" s="3" t="s">
        <v>41</v>
      </c>
      <c r="Q261" s="3" t="s">
        <v>41</v>
      </c>
      <c r="R261" s="3" t="s">
        <v>41</v>
      </c>
      <c r="S261" s="3" t="s">
        <v>41</v>
      </c>
      <c r="T261" s="3" t="s">
        <v>41</v>
      </c>
      <c r="U261" s="3" t="s">
        <v>41</v>
      </c>
      <c r="V261" s="3" t="s">
        <v>41</v>
      </c>
    </row>
    <row r="262" spans="1:66" x14ac:dyDescent="0.3">
      <c r="A262" s="11" t="s">
        <v>521</v>
      </c>
      <c r="B262" s="12">
        <v>0.5</v>
      </c>
      <c r="C262" s="3">
        <v>57</v>
      </c>
      <c r="D262" s="3" t="s">
        <v>43</v>
      </c>
      <c r="E262" s="3" t="s">
        <v>38</v>
      </c>
      <c r="F262" s="3" t="s">
        <v>25</v>
      </c>
      <c r="G262" s="3" t="s">
        <v>26</v>
      </c>
      <c r="H262" s="3" t="s">
        <v>27</v>
      </c>
      <c r="I262" s="7" t="s">
        <v>259</v>
      </c>
      <c r="J262" s="7" t="s">
        <v>260</v>
      </c>
      <c r="K262" s="7" t="s">
        <v>261</v>
      </c>
      <c r="L262" s="4" t="s">
        <v>54</v>
      </c>
      <c r="M262" s="3" t="b">
        <v>1</v>
      </c>
      <c r="N262" s="8" t="s">
        <v>522</v>
      </c>
      <c r="O262" s="8" t="s">
        <v>41</v>
      </c>
      <c r="P262" s="3" t="s">
        <v>56</v>
      </c>
      <c r="Q262" s="3" t="s">
        <v>41</v>
      </c>
      <c r="R262" s="8">
        <v>38</v>
      </c>
      <c r="S262" s="8">
        <v>72</v>
      </c>
      <c r="T262" s="8">
        <v>98.63</v>
      </c>
      <c r="U262" s="4" t="s">
        <v>35</v>
      </c>
      <c r="V262" s="4" t="s">
        <v>77</v>
      </c>
    </row>
    <row r="263" spans="1:66" x14ac:dyDescent="0.3">
      <c r="A263" s="11" t="s">
        <v>523</v>
      </c>
      <c r="B263" s="12">
        <v>0.9</v>
      </c>
      <c r="C263" s="3">
        <v>38</v>
      </c>
      <c r="D263" s="3" t="s">
        <v>43</v>
      </c>
      <c r="E263" s="3" t="s">
        <v>24</v>
      </c>
      <c r="F263" s="3" t="s">
        <v>48</v>
      </c>
      <c r="G263" s="3" t="s">
        <v>26</v>
      </c>
      <c r="H263" s="3" t="s">
        <v>27</v>
      </c>
      <c r="I263" s="3" t="s">
        <v>28</v>
      </c>
      <c r="J263" s="4" t="s">
        <v>29</v>
      </c>
      <c r="K263" s="3" t="s">
        <v>79</v>
      </c>
      <c r="L263" s="4" t="s">
        <v>31</v>
      </c>
      <c r="M263" s="4" t="b">
        <v>1</v>
      </c>
      <c r="N263" s="8" t="s">
        <v>80</v>
      </c>
      <c r="O263" s="8">
        <v>100263</v>
      </c>
      <c r="P263" s="4" t="s">
        <v>33</v>
      </c>
      <c r="Q263" s="4" t="s">
        <v>34</v>
      </c>
      <c r="R263" s="8">
        <v>401</v>
      </c>
      <c r="S263" s="8">
        <v>2215</v>
      </c>
      <c r="T263" s="8">
        <v>41.6</v>
      </c>
      <c r="U263" s="4" t="s">
        <v>35</v>
      </c>
      <c r="V263" s="4" t="s">
        <v>36</v>
      </c>
    </row>
    <row r="264" spans="1:66" x14ac:dyDescent="0.3">
      <c r="A264" s="11" t="s">
        <v>524</v>
      </c>
      <c r="B264" s="12">
        <v>0.9</v>
      </c>
      <c r="C264" s="3">
        <v>12</v>
      </c>
      <c r="D264" s="3" t="s">
        <v>23</v>
      </c>
      <c r="E264" s="3" t="s">
        <v>24</v>
      </c>
      <c r="F264" s="3" t="s">
        <v>25</v>
      </c>
      <c r="G264" s="3" t="s">
        <v>40</v>
      </c>
      <c r="H264" s="3" t="s">
        <v>41</v>
      </c>
      <c r="I264" s="3" t="s">
        <v>40</v>
      </c>
      <c r="J264" s="3" t="s">
        <v>41</v>
      </c>
      <c r="K264" s="3" t="s">
        <v>41</v>
      </c>
      <c r="L264" s="3" t="s">
        <v>41</v>
      </c>
      <c r="M264" s="3" t="s">
        <v>41</v>
      </c>
      <c r="N264" s="3" t="s">
        <v>41</v>
      </c>
      <c r="O264" s="3" t="s">
        <v>41</v>
      </c>
      <c r="P264" s="3" t="s">
        <v>41</v>
      </c>
      <c r="Q264" s="3" t="s">
        <v>41</v>
      </c>
      <c r="R264" s="3" t="s">
        <v>41</v>
      </c>
      <c r="S264" s="3" t="s">
        <v>41</v>
      </c>
      <c r="T264" s="3" t="s">
        <v>41</v>
      </c>
      <c r="U264" s="3" t="s">
        <v>41</v>
      </c>
      <c r="V264" s="3" t="s">
        <v>41</v>
      </c>
    </row>
    <row r="265" spans="1:66" x14ac:dyDescent="0.3">
      <c r="A265" s="18" t="s">
        <v>525</v>
      </c>
      <c r="B265" s="28">
        <v>0.8</v>
      </c>
      <c r="C265" s="21">
        <v>54</v>
      </c>
      <c r="D265" s="21" t="s">
        <v>23</v>
      </c>
      <c r="E265" s="21" t="s">
        <v>38</v>
      </c>
      <c r="F265" s="21" t="s">
        <v>25</v>
      </c>
      <c r="G265" s="21" t="s">
        <v>26</v>
      </c>
      <c r="H265" s="21" t="s">
        <v>27</v>
      </c>
      <c r="I265" s="25" t="s">
        <v>73</v>
      </c>
      <c r="J265" s="20" t="s">
        <v>74</v>
      </c>
      <c r="K265" s="25" t="s">
        <v>458</v>
      </c>
      <c r="L265" s="20" t="s">
        <v>54</v>
      </c>
      <c r="M265" s="21" t="b">
        <v>1</v>
      </c>
      <c r="N265" s="23" t="s">
        <v>459</v>
      </c>
      <c r="O265" s="23" t="s">
        <v>41</v>
      </c>
      <c r="P265" s="21" t="s">
        <v>56</v>
      </c>
      <c r="Q265" s="21" t="s">
        <v>41</v>
      </c>
      <c r="R265" s="23">
        <v>401</v>
      </c>
      <c r="S265" s="23">
        <v>1789</v>
      </c>
      <c r="T265" s="23">
        <v>31.22</v>
      </c>
      <c r="U265" s="20" t="s">
        <v>35</v>
      </c>
      <c r="V265" s="20" t="s">
        <v>77</v>
      </c>
    </row>
    <row r="266" spans="1:66" x14ac:dyDescent="0.3">
      <c r="A266" s="18" t="s">
        <v>525</v>
      </c>
      <c r="B266" s="28">
        <v>0.8</v>
      </c>
      <c r="C266" s="21">
        <v>54</v>
      </c>
      <c r="D266" s="21" t="s">
        <v>23</v>
      </c>
      <c r="E266" s="21" t="s">
        <v>38</v>
      </c>
      <c r="F266" s="21" t="s">
        <v>25</v>
      </c>
      <c r="G266" s="21" t="s">
        <v>26</v>
      </c>
      <c r="H266" s="21" t="s">
        <v>27</v>
      </c>
      <c r="I266" s="21" t="s">
        <v>28</v>
      </c>
      <c r="J266" s="20" t="s">
        <v>29</v>
      </c>
      <c r="K266" s="21" t="s">
        <v>79</v>
      </c>
      <c r="L266" s="20" t="s">
        <v>31</v>
      </c>
      <c r="M266" s="20" t="b">
        <v>1</v>
      </c>
      <c r="N266" s="23" t="s">
        <v>80</v>
      </c>
      <c r="O266" s="23">
        <v>100263</v>
      </c>
      <c r="P266" s="20" t="s">
        <v>33</v>
      </c>
      <c r="Q266" s="20" t="s">
        <v>34</v>
      </c>
      <c r="R266" s="23">
        <v>517</v>
      </c>
      <c r="S266" s="23">
        <v>3234</v>
      </c>
      <c r="T266" s="23">
        <v>39.159999999999997</v>
      </c>
      <c r="U266" s="20" t="s">
        <v>35</v>
      </c>
      <c r="V266" s="20" t="s">
        <v>36</v>
      </c>
    </row>
    <row r="267" spans="1:66" x14ac:dyDescent="0.3">
      <c r="A267" s="11" t="s">
        <v>526</v>
      </c>
      <c r="B267" s="12">
        <v>0.8</v>
      </c>
      <c r="C267" s="3">
        <v>20</v>
      </c>
      <c r="D267" s="3" t="s">
        <v>43</v>
      </c>
      <c r="E267" s="3" t="s">
        <v>38</v>
      </c>
      <c r="F267" s="3" t="s">
        <v>25</v>
      </c>
      <c r="G267" s="3" t="s">
        <v>40</v>
      </c>
      <c r="H267" s="3" t="s">
        <v>41</v>
      </c>
      <c r="I267" s="3" t="s">
        <v>40</v>
      </c>
      <c r="J267" s="3" t="s">
        <v>41</v>
      </c>
      <c r="K267" s="3" t="s">
        <v>41</v>
      </c>
      <c r="L267" s="3" t="s">
        <v>41</v>
      </c>
      <c r="M267" s="3" t="s">
        <v>41</v>
      </c>
      <c r="N267" s="3" t="s">
        <v>41</v>
      </c>
      <c r="O267" s="3" t="s">
        <v>41</v>
      </c>
      <c r="P267" s="3" t="s">
        <v>41</v>
      </c>
      <c r="Q267" s="3" t="s">
        <v>41</v>
      </c>
      <c r="R267" s="3" t="s">
        <v>41</v>
      </c>
      <c r="S267" s="3" t="s">
        <v>41</v>
      </c>
      <c r="T267" s="3" t="s">
        <v>41</v>
      </c>
      <c r="U267" s="3" t="s">
        <v>41</v>
      </c>
      <c r="V267" s="3" t="s">
        <v>41</v>
      </c>
    </row>
    <row r="268" spans="1:66" s="24" customFormat="1" x14ac:dyDescent="0.3">
      <c r="A268" s="11" t="s">
        <v>527</v>
      </c>
      <c r="B268" s="12">
        <v>0.75</v>
      </c>
      <c r="C268" s="3">
        <v>6</v>
      </c>
      <c r="D268" s="3" t="s">
        <v>23</v>
      </c>
      <c r="E268" s="3" t="s">
        <v>24</v>
      </c>
      <c r="F268" s="3" t="s">
        <v>25</v>
      </c>
      <c r="G268" s="3" t="s">
        <v>26</v>
      </c>
      <c r="H268" s="3" t="s">
        <v>27</v>
      </c>
      <c r="I268" s="13" t="s">
        <v>179</v>
      </c>
      <c r="J268" s="3" t="s">
        <v>180</v>
      </c>
      <c r="K268" s="10" t="s">
        <v>528</v>
      </c>
      <c r="L268" s="4" t="s">
        <v>31</v>
      </c>
      <c r="M268" s="4" t="b">
        <v>0</v>
      </c>
      <c r="N268" s="8" t="s">
        <v>529</v>
      </c>
      <c r="O268" s="8">
        <v>67262</v>
      </c>
      <c r="P268" s="8" t="s">
        <v>172</v>
      </c>
      <c r="Q268" s="4" t="s">
        <v>34</v>
      </c>
      <c r="R268" s="8">
        <v>17</v>
      </c>
      <c r="S268" s="8">
        <v>21</v>
      </c>
      <c r="T268" s="8">
        <v>0.6</v>
      </c>
      <c r="U268" s="4" t="s">
        <v>35</v>
      </c>
      <c r="V268" s="4" t="s">
        <v>36</v>
      </c>
      <c r="W268" s="5"/>
      <c r="X268" s="5"/>
      <c r="Y268" s="5"/>
      <c r="Z268" s="5"/>
      <c r="AA268" s="5"/>
      <c r="AB268" s="5"/>
      <c r="AC268" s="5"/>
      <c r="AD268" s="5"/>
      <c r="AE268" s="5"/>
      <c r="AF268" s="5"/>
      <c r="AG268" s="5"/>
      <c r="AH268" s="5"/>
      <c r="AI268" s="5"/>
      <c r="AJ268" s="5"/>
      <c r="AK268" s="5"/>
      <c r="AL268" s="5"/>
      <c r="AM268" s="5"/>
      <c r="AN268" s="5"/>
      <c r="AO268" s="5"/>
      <c r="AP268" s="5"/>
      <c r="AQ268" s="5"/>
      <c r="AR268" s="5"/>
      <c r="AS268" s="5"/>
      <c r="AT268" s="5"/>
      <c r="AU268" s="5"/>
      <c r="AV268" s="5"/>
      <c r="AW268" s="5"/>
      <c r="AX268" s="5"/>
      <c r="AY268" s="5"/>
      <c r="AZ268" s="5"/>
      <c r="BA268" s="5"/>
      <c r="BB268" s="5"/>
      <c r="BC268" s="5"/>
      <c r="BD268" s="5"/>
      <c r="BE268" s="5"/>
      <c r="BF268" s="5"/>
      <c r="BG268" s="5"/>
      <c r="BH268" s="5"/>
      <c r="BI268" s="5"/>
      <c r="BJ268" s="5"/>
      <c r="BK268" s="5"/>
      <c r="BL268" s="5"/>
      <c r="BM268" s="5"/>
      <c r="BN268" s="5"/>
    </row>
    <row r="269" spans="1:66" s="24" customFormat="1" x14ac:dyDescent="0.3">
      <c r="A269" s="11" t="s">
        <v>530</v>
      </c>
      <c r="B269" s="12">
        <v>0.1</v>
      </c>
      <c r="C269" s="3">
        <v>74</v>
      </c>
      <c r="D269" s="3" t="s">
        <v>23</v>
      </c>
      <c r="E269" s="3" t="s">
        <v>38</v>
      </c>
      <c r="F269" s="3" t="s">
        <v>25</v>
      </c>
      <c r="G269" s="3" t="s">
        <v>26</v>
      </c>
      <c r="H269" s="3" t="s">
        <v>27</v>
      </c>
      <c r="I269" s="7" t="s">
        <v>531</v>
      </c>
      <c r="J269" s="7" t="s">
        <v>532</v>
      </c>
      <c r="K269" s="7" t="s">
        <v>533</v>
      </c>
      <c r="L269" s="4" t="s">
        <v>54</v>
      </c>
      <c r="M269" s="3" t="b">
        <v>1</v>
      </c>
      <c r="N269" s="8" t="s">
        <v>534</v>
      </c>
      <c r="O269" s="8" t="s">
        <v>41</v>
      </c>
      <c r="P269" s="3" t="s">
        <v>56</v>
      </c>
      <c r="Q269" s="3" t="s">
        <v>41</v>
      </c>
      <c r="R269" s="8">
        <v>129</v>
      </c>
      <c r="S269" s="8">
        <v>382</v>
      </c>
      <c r="T269" s="8">
        <v>88.63</v>
      </c>
      <c r="U269" s="4" t="s">
        <v>35</v>
      </c>
      <c r="V269" s="4" t="s">
        <v>77</v>
      </c>
      <c r="W269" s="5"/>
      <c r="X269" s="5"/>
      <c r="Y269" s="5"/>
      <c r="Z269" s="5"/>
      <c r="AA269" s="5"/>
      <c r="AB269" s="5"/>
      <c r="AC269" s="5"/>
      <c r="AD269" s="5"/>
      <c r="AE269" s="5"/>
      <c r="AF269" s="5"/>
      <c r="AG269" s="5"/>
      <c r="AH269" s="5"/>
      <c r="AI269" s="5"/>
      <c r="AJ269" s="5"/>
      <c r="AK269" s="5"/>
      <c r="AL269" s="5"/>
      <c r="AM269" s="5"/>
      <c r="AN269" s="5"/>
      <c r="AO269" s="5"/>
      <c r="AP269" s="5"/>
      <c r="AQ269" s="5"/>
      <c r="AR269" s="5"/>
      <c r="AS269" s="5"/>
      <c r="AT269" s="5"/>
      <c r="AU269" s="5"/>
      <c r="AV269" s="5"/>
      <c r="AW269" s="5"/>
      <c r="AX269" s="5"/>
      <c r="AY269" s="5"/>
      <c r="AZ269" s="5"/>
      <c r="BA269" s="5"/>
      <c r="BB269" s="5"/>
      <c r="BC269" s="5"/>
      <c r="BD269" s="5"/>
      <c r="BE269" s="5"/>
      <c r="BF269" s="5"/>
      <c r="BG269" s="5"/>
      <c r="BH269" s="5"/>
      <c r="BI269" s="5"/>
      <c r="BJ269" s="5"/>
      <c r="BK269" s="5"/>
      <c r="BL269" s="5"/>
      <c r="BM269" s="5"/>
      <c r="BN269" s="5"/>
    </row>
    <row r="270" spans="1:66" x14ac:dyDescent="0.3">
      <c r="A270" s="11" t="s">
        <v>535</v>
      </c>
      <c r="B270" s="12">
        <v>0.1</v>
      </c>
      <c r="C270" s="3">
        <v>13</v>
      </c>
      <c r="D270" s="3" t="s">
        <v>23</v>
      </c>
      <c r="E270" s="3" t="s">
        <v>24</v>
      </c>
      <c r="F270" s="3" t="s">
        <v>48</v>
      </c>
      <c r="G270" s="3" t="s">
        <v>40</v>
      </c>
      <c r="H270" s="3" t="s">
        <v>41</v>
      </c>
      <c r="I270" s="3" t="s">
        <v>40</v>
      </c>
      <c r="J270" s="3" t="s">
        <v>41</v>
      </c>
      <c r="K270" s="3" t="s">
        <v>41</v>
      </c>
      <c r="L270" s="3" t="s">
        <v>41</v>
      </c>
      <c r="M270" s="3" t="s">
        <v>41</v>
      </c>
      <c r="N270" s="3" t="s">
        <v>41</v>
      </c>
      <c r="O270" s="3" t="s">
        <v>41</v>
      </c>
      <c r="P270" s="3" t="s">
        <v>41</v>
      </c>
      <c r="Q270" s="3" t="s">
        <v>41</v>
      </c>
      <c r="R270" s="3" t="s">
        <v>41</v>
      </c>
      <c r="S270" s="3" t="s">
        <v>41</v>
      </c>
      <c r="T270" s="3" t="s">
        <v>41</v>
      </c>
      <c r="U270" s="3" t="s">
        <v>41</v>
      </c>
      <c r="V270" s="3" t="s">
        <v>41</v>
      </c>
    </row>
    <row r="271" spans="1:66" x14ac:dyDescent="0.3">
      <c r="A271" s="11" t="s">
        <v>536</v>
      </c>
      <c r="B271" s="12">
        <v>0.85</v>
      </c>
      <c r="C271" s="3">
        <v>0</v>
      </c>
      <c r="D271" s="3" t="s">
        <v>23</v>
      </c>
      <c r="E271" s="3" t="s">
        <v>24</v>
      </c>
      <c r="F271" s="3" t="s">
        <v>48</v>
      </c>
      <c r="G271" s="3" t="s">
        <v>26</v>
      </c>
      <c r="H271" s="3" t="s">
        <v>27</v>
      </c>
      <c r="I271" s="7" t="s">
        <v>162</v>
      </c>
      <c r="J271" s="4" t="s">
        <v>163</v>
      </c>
      <c r="K271" s="7" t="s">
        <v>164</v>
      </c>
      <c r="L271" s="4" t="s">
        <v>54</v>
      </c>
      <c r="M271" s="3" t="b">
        <v>1</v>
      </c>
      <c r="N271" s="8" t="s">
        <v>165</v>
      </c>
      <c r="O271" s="8" t="s">
        <v>41</v>
      </c>
      <c r="P271" s="3" t="s">
        <v>56</v>
      </c>
      <c r="Q271" s="3" t="s">
        <v>41</v>
      </c>
      <c r="R271" s="8">
        <v>96</v>
      </c>
      <c r="S271" s="8">
        <v>412</v>
      </c>
      <c r="T271" s="8">
        <v>34.22</v>
      </c>
      <c r="U271" s="4" t="s">
        <v>35</v>
      </c>
      <c r="V271" s="4" t="s">
        <v>77</v>
      </c>
    </row>
    <row r="272" spans="1:66" x14ac:dyDescent="0.3">
      <c r="A272" s="11" t="s">
        <v>537</v>
      </c>
      <c r="B272" s="12">
        <v>0.9</v>
      </c>
      <c r="C272" s="3">
        <v>4</v>
      </c>
      <c r="D272" s="3" t="s">
        <v>43</v>
      </c>
      <c r="E272" s="3" t="s">
        <v>38</v>
      </c>
      <c r="F272" s="3" t="s">
        <v>48</v>
      </c>
      <c r="G272" s="3" t="s">
        <v>40</v>
      </c>
      <c r="H272" s="3" t="s">
        <v>41</v>
      </c>
      <c r="I272" s="3" t="s">
        <v>40</v>
      </c>
      <c r="J272" s="3" t="s">
        <v>41</v>
      </c>
      <c r="K272" s="3" t="s">
        <v>41</v>
      </c>
      <c r="L272" s="3" t="s">
        <v>41</v>
      </c>
      <c r="M272" s="3" t="s">
        <v>41</v>
      </c>
      <c r="N272" s="3" t="s">
        <v>41</v>
      </c>
      <c r="O272" s="3" t="s">
        <v>41</v>
      </c>
      <c r="P272" s="3" t="s">
        <v>41</v>
      </c>
      <c r="Q272" s="3" t="s">
        <v>41</v>
      </c>
      <c r="R272" s="3" t="s">
        <v>41</v>
      </c>
      <c r="S272" s="3" t="s">
        <v>41</v>
      </c>
      <c r="T272" s="3" t="s">
        <v>41</v>
      </c>
      <c r="U272" s="3" t="s">
        <v>41</v>
      </c>
      <c r="V272" s="3" t="s">
        <v>41</v>
      </c>
    </row>
    <row r="273" spans="1:66" s="24" customFormat="1" x14ac:dyDescent="0.3">
      <c r="A273" s="18" t="s">
        <v>538</v>
      </c>
      <c r="B273" s="28">
        <v>0.45</v>
      </c>
      <c r="C273" s="21">
        <v>63</v>
      </c>
      <c r="D273" s="21" t="s">
        <v>43</v>
      </c>
      <c r="E273" s="21" t="s">
        <v>24</v>
      </c>
      <c r="F273" s="21" t="s">
        <v>48</v>
      </c>
      <c r="G273" s="21" t="s">
        <v>26</v>
      </c>
      <c r="H273" s="21" t="s">
        <v>27</v>
      </c>
      <c r="I273" s="25" t="s">
        <v>73</v>
      </c>
      <c r="J273" s="20" t="s">
        <v>74</v>
      </c>
      <c r="K273" s="25" t="s">
        <v>75</v>
      </c>
      <c r="L273" s="20" t="s">
        <v>54</v>
      </c>
      <c r="M273" s="21" t="b">
        <v>1</v>
      </c>
      <c r="N273" s="23" t="s">
        <v>76</v>
      </c>
      <c r="O273" s="23" t="s">
        <v>41</v>
      </c>
      <c r="P273" s="21" t="s">
        <v>56</v>
      </c>
      <c r="Q273" s="21" t="s">
        <v>41</v>
      </c>
      <c r="R273" s="23">
        <v>225</v>
      </c>
      <c r="S273" s="23">
        <v>419</v>
      </c>
      <c r="T273" s="23">
        <v>35.090000000000003</v>
      </c>
      <c r="U273" s="20" t="s">
        <v>35</v>
      </c>
      <c r="V273" s="20" t="s">
        <v>77</v>
      </c>
      <c r="W273" s="5"/>
      <c r="X273" s="5"/>
      <c r="Y273" s="5"/>
      <c r="Z273" s="5"/>
      <c r="AA273" s="5"/>
      <c r="AB273" s="5"/>
      <c r="AC273" s="5"/>
      <c r="AD273" s="5"/>
      <c r="AE273" s="5"/>
      <c r="AF273" s="5"/>
      <c r="AG273" s="5"/>
      <c r="AH273" s="5"/>
      <c r="AI273" s="5"/>
      <c r="AJ273" s="5"/>
      <c r="AK273" s="5"/>
      <c r="AL273" s="5"/>
      <c r="AM273" s="5"/>
      <c r="AN273" s="5"/>
      <c r="AO273" s="5"/>
      <c r="AP273" s="5"/>
      <c r="AQ273" s="5"/>
      <c r="AR273" s="5"/>
      <c r="AS273" s="5"/>
      <c r="AT273" s="5"/>
      <c r="AU273" s="5"/>
      <c r="AV273" s="5"/>
      <c r="AW273" s="5"/>
      <c r="AX273" s="5"/>
      <c r="AY273" s="5"/>
      <c r="AZ273" s="5"/>
      <c r="BA273" s="5"/>
      <c r="BB273" s="5"/>
      <c r="BC273" s="5"/>
      <c r="BD273" s="5"/>
      <c r="BE273" s="5"/>
      <c r="BF273" s="5"/>
      <c r="BG273" s="5"/>
      <c r="BH273" s="5"/>
      <c r="BI273" s="5"/>
      <c r="BJ273" s="5"/>
      <c r="BK273" s="5"/>
      <c r="BL273" s="5"/>
      <c r="BM273" s="5"/>
      <c r="BN273" s="5"/>
    </row>
    <row r="274" spans="1:66" s="24" customFormat="1" x14ac:dyDescent="0.3">
      <c r="A274" s="18" t="s">
        <v>538</v>
      </c>
      <c r="B274" s="28">
        <v>0.45</v>
      </c>
      <c r="C274" s="21">
        <v>63</v>
      </c>
      <c r="D274" s="21" t="s">
        <v>43</v>
      </c>
      <c r="E274" s="21" t="s">
        <v>24</v>
      </c>
      <c r="F274" s="21" t="s">
        <v>48</v>
      </c>
      <c r="G274" s="21" t="s">
        <v>26</v>
      </c>
      <c r="H274" s="21" t="s">
        <v>27</v>
      </c>
      <c r="I274" s="21" t="s">
        <v>28</v>
      </c>
      <c r="J274" s="20" t="s">
        <v>29</v>
      </c>
      <c r="K274" s="21" t="s">
        <v>79</v>
      </c>
      <c r="L274" s="20" t="s">
        <v>31</v>
      </c>
      <c r="M274" s="20" t="b">
        <v>1</v>
      </c>
      <c r="N274" s="23" t="s">
        <v>80</v>
      </c>
      <c r="O274" s="23">
        <v>100263</v>
      </c>
      <c r="P274" s="20" t="s">
        <v>33</v>
      </c>
      <c r="Q274" s="20" t="s">
        <v>34</v>
      </c>
      <c r="R274" s="23">
        <v>435</v>
      </c>
      <c r="S274" s="23">
        <v>1302</v>
      </c>
      <c r="T274" s="23">
        <v>56.24</v>
      </c>
      <c r="U274" s="20" t="s">
        <v>35</v>
      </c>
      <c r="V274" s="20" t="s">
        <v>36</v>
      </c>
      <c r="W274" s="5"/>
      <c r="X274" s="5"/>
      <c r="Y274" s="5"/>
      <c r="Z274" s="5"/>
      <c r="AA274" s="5"/>
      <c r="AB274" s="5"/>
      <c r="AC274" s="5"/>
      <c r="AD274" s="5"/>
      <c r="AE274" s="5"/>
      <c r="AF274" s="5"/>
      <c r="AG274" s="5"/>
      <c r="AH274" s="5"/>
      <c r="AI274" s="5"/>
      <c r="AJ274" s="5"/>
      <c r="AK274" s="5"/>
      <c r="AL274" s="5"/>
      <c r="AM274" s="5"/>
      <c r="AN274" s="5"/>
      <c r="AO274" s="5"/>
      <c r="AP274" s="5"/>
      <c r="AQ274" s="5"/>
      <c r="AR274" s="5"/>
      <c r="AS274" s="5"/>
      <c r="AT274" s="5"/>
      <c r="AU274" s="5"/>
      <c r="AV274" s="5"/>
      <c r="AW274" s="5"/>
      <c r="AX274" s="5"/>
      <c r="AY274" s="5"/>
      <c r="AZ274" s="5"/>
      <c r="BA274" s="5"/>
      <c r="BB274" s="5"/>
      <c r="BC274" s="5"/>
      <c r="BD274" s="5"/>
      <c r="BE274" s="5"/>
      <c r="BF274" s="5"/>
      <c r="BG274" s="5"/>
      <c r="BH274" s="5"/>
      <c r="BI274" s="5"/>
      <c r="BJ274" s="5"/>
      <c r="BK274" s="5"/>
      <c r="BL274" s="5"/>
      <c r="BM274" s="5"/>
      <c r="BN274" s="5"/>
    </row>
    <row r="275" spans="1:66" x14ac:dyDescent="0.3">
      <c r="A275" s="18" t="s">
        <v>538</v>
      </c>
      <c r="B275" s="28">
        <v>0.45</v>
      </c>
      <c r="C275" s="21">
        <v>63</v>
      </c>
      <c r="D275" s="21" t="s">
        <v>43</v>
      </c>
      <c r="E275" s="21" t="s">
        <v>24</v>
      </c>
      <c r="F275" s="21" t="s">
        <v>48</v>
      </c>
      <c r="G275" s="21" t="s">
        <v>49</v>
      </c>
      <c r="H275" s="21" t="s">
        <v>50</v>
      </c>
      <c r="I275" s="25" t="s">
        <v>539</v>
      </c>
      <c r="J275" s="25" t="s">
        <v>540</v>
      </c>
      <c r="K275" s="25" t="s">
        <v>541</v>
      </c>
      <c r="L275" s="20" t="s">
        <v>54</v>
      </c>
      <c r="M275" s="20" t="b">
        <v>0</v>
      </c>
      <c r="N275" s="23" t="s">
        <v>542</v>
      </c>
      <c r="O275" s="23" t="s">
        <v>41</v>
      </c>
      <c r="P275" s="21" t="s">
        <v>56</v>
      </c>
      <c r="Q275" s="21" t="s">
        <v>41</v>
      </c>
      <c r="R275" s="23">
        <v>3</v>
      </c>
      <c r="S275" s="23">
        <v>5</v>
      </c>
      <c r="T275" s="23">
        <v>0.28000000000000003</v>
      </c>
      <c r="U275" s="20" t="s">
        <v>35</v>
      </c>
      <c r="V275" s="20" t="s">
        <v>57</v>
      </c>
    </row>
    <row r="276" spans="1:66" x14ac:dyDescent="0.3">
      <c r="A276" s="18" t="s">
        <v>543</v>
      </c>
      <c r="B276" s="28">
        <v>0.2</v>
      </c>
      <c r="C276" s="21">
        <v>29</v>
      </c>
      <c r="D276" s="21" t="s">
        <v>23</v>
      </c>
      <c r="E276" s="21" t="s">
        <v>24</v>
      </c>
      <c r="F276" s="21" t="s">
        <v>25</v>
      </c>
      <c r="G276" s="21" t="s">
        <v>26</v>
      </c>
      <c r="H276" s="21" t="s">
        <v>27</v>
      </c>
      <c r="I276" s="25" t="s">
        <v>311</v>
      </c>
      <c r="J276" s="20" t="s">
        <v>544</v>
      </c>
      <c r="K276" s="25" t="s">
        <v>545</v>
      </c>
      <c r="L276" s="20" t="s">
        <v>54</v>
      </c>
      <c r="M276" s="21" t="b">
        <v>1</v>
      </c>
      <c r="N276" s="23" t="s">
        <v>546</v>
      </c>
      <c r="O276" s="23" t="s">
        <v>41</v>
      </c>
      <c r="P276" s="21" t="s">
        <v>56</v>
      </c>
      <c r="Q276" s="21" t="s">
        <v>41</v>
      </c>
      <c r="R276" s="23">
        <v>174</v>
      </c>
      <c r="S276" s="23">
        <v>418</v>
      </c>
      <c r="T276" s="23">
        <v>50.98</v>
      </c>
      <c r="U276" s="20" t="s">
        <v>35</v>
      </c>
      <c r="V276" s="20" t="s">
        <v>77</v>
      </c>
    </row>
    <row r="277" spans="1:66" x14ac:dyDescent="0.3">
      <c r="A277" s="18" t="s">
        <v>543</v>
      </c>
      <c r="B277" s="28">
        <v>0.2</v>
      </c>
      <c r="C277" s="21">
        <v>29</v>
      </c>
      <c r="D277" s="21" t="s">
        <v>23</v>
      </c>
      <c r="E277" s="21" t="s">
        <v>24</v>
      </c>
      <c r="F277" s="21" t="s">
        <v>25</v>
      </c>
      <c r="G277" s="21" t="s">
        <v>26</v>
      </c>
      <c r="H277" s="21" t="s">
        <v>27</v>
      </c>
      <c r="I277" s="21" t="s">
        <v>28</v>
      </c>
      <c r="J277" s="20" t="s">
        <v>29</v>
      </c>
      <c r="K277" s="21" t="s">
        <v>79</v>
      </c>
      <c r="L277" s="20" t="s">
        <v>31</v>
      </c>
      <c r="M277" s="20" t="b">
        <v>1</v>
      </c>
      <c r="N277" s="23" t="s">
        <v>80</v>
      </c>
      <c r="O277" s="23">
        <v>100263</v>
      </c>
      <c r="P277" s="20" t="s">
        <v>33</v>
      </c>
      <c r="Q277" s="20" t="s">
        <v>34</v>
      </c>
      <c r="R277" s="23">
        <v>190</v>
      </c>
      <c r="S277" s="23">
        <v>457</v>
      </c>
      <c r="T277" s="23">
        <v>9.91</v>
      </c>
      <c r="U277" s="20" t="s">
        <v>35</v>
      </c>
      <c r="V277" s="20" t="s">
        <v>36</v>
      </c>
    </row>
    <row r="278" spans="1:66" x14ac:dyDescent="0.3">
      <c r="A278" s="11" t="s">
        <v>547</v>
      </c>
      <c r="B278" s="12">
        <v>0.9</v>
      </c>
      <c r="C278" s="3">
        <v>5</v>
      </c>
      <c r="D278" s="3" t="s">
        <v>23</v>
      </c>
      <c r="E278" s="3" t="s">
        <v>24</v>
      </c>
      <c r="F278" s="3" t="s">
        <v>48</v>
      </c>
      <c r="G278" s="3" t="s">
        <v>26</v>
      </c>
      <c r="H278" s="3" t="s">
        <v>27</v>
      </c>
      <c r="I278" s="7" t="s">
        <v>207</v>
      </c>
      <c r="J278" s="4" t="s">
        <v>208</v>
      </c>
      <c r="K278" s="7" t="s">
        <v>548</v>
      </c>
      <c r="L278" s="4" t="s">
        <v>54</v>
      </c>
      <c r="M278" s="3" t="b">
        <v>1</v>
      </c>
      <c r="N278" s="8" t="s">
        <v>549</v>
      </c>
      <c r="O278" s="8" t="s">
        <v>41</v>
      </c>
      <c r="P278" s="3" t="s">
        <v>56</v>
      </c>
      <c r="Q278" s="3" t="s">
        <v>41</v>
      </c>
      <c r="R278" s="8">
        <v>184</v>
      </c>
      <c r="S278" s="8">
        <v>578</v>
      </c>
      <c r="T278" s="8">
        <v>39.64</v>
      </c>
      <c r="U278" s="4" t="s">
        <v>35</v>
      </c>
      <c r="V278" s="4" t="s">
        <v>77</v>
      </c>
    </row>
    <row r="279" spans="1:66" x14ac:dyDescent="0.3">
      <c r="A279" s="11" t="s">
        <v>550</v>
      </c>
      <c r="B279" s="12">
        <v>0.9</v>
      </c>
      <c r="C279" s="3">
        <v>2</v>
      </c>
      <c r="D279" s="3" t="s">
        <v>43</v>
      </c>
      <c r="E279" s="3" t="s">
        <v>24</v>
      </c>
      <c r="F279" s="3" t="s">
        <v>48</v>
      </c>
      <c r="G279" s="3" t="s">
        <v>40</v>
      </c>
      <c r="H279" s="3" t="s">
        <v>41</v>
      </c>
      <c r="I279" s="3" t="s">
        <v>40</v>
      </c>
      <c r="J279" s="3" t="s">
        <v>41</v>
      </c>
      <c r="K279" s="3" t="s">
        <v>41</v>
      </c>
      <c r="L279" s="3" t="s">
        <v>41</v>
      </c>
      <c r="M279" s="3" t="s">
        <v>41</v>
      </c>
      <c r="N279" s="3" t="s">
        <v>41</v>
      </c>
      <c r="O279" s="3" t="s">
        <v>41</v>
      </c>
      <c r="P279" s="3" t="s">
        <v>41</v>
      </c>
      <c r="Q279" s="3" t="s">
        <v>41</v>
      </c>
      <c r="R279" s="3" t="s">
        <v>41</v>
      </c>
      <c r="S279" s="3" t="s">
        <v>41</v>
      </c>
      <c r="T279" s="3" t="s">
        <v>41</v>
      </c>
      <c r="U279" s="3" t="s">
        <v>41</v>
      </c>
      <c r="V279" s="3" t="s">
        <v>41</v>
      </c>
    </row>
    <row r="280" spans="1:66" x14ac:dyDescent="0.3">
      <c r="A280" s="11" t="s">
        <v>551</v>
      </c>
      <c r="B280" s="12">
        <v>0.9</v>
      </c>
      <c r="C280" s="3">
        <v>62</v>
      </c>
      <c r="D280" s="3" t="s">
        <v>43</v>
      </c>
      <c r="E280" s="3" t="s">
        <v>24</v>
      </c>
      <c r="F280" s="3" t="s">
        <v>25</v>
      </c>
      <c r="G280" s="3" t="s">
        <v>40</v>
      </c>
      <c r="H280" s="3" t="s">
        <v>41</v>
      </c>
      <c r="I280" s="3" t="s">
        <v>40</v>
      </c>
      <c r="J280" s="3" t="s">
        <v>41</v>
      </c>
      <c r="K280" s="3" t="s">
        <v>41</v>
      </c>
      <c r="L280" s="3" t="s">
        <v>41</v>
      </c>
      <c r="M280" s="3" t="s">
        <v>41</v>
      </c>
      <c r="N280" s="3" t="s">
        <v>41</v>
      </c>
      <c r="O280" s="3" t="s">
        <v>41</v>
      </c>
      <c r="P280" s="3" t="s">
        <v>41</v>
      </c>
      <c r="Q280" s="3" t="s">
        <v>41</v>
      </c>
      <c r="R280" s="3" t="s">
        <v>41</v>
      </c>
      <c r="S280" s="3" t="s">
        <v>41</v>
      </c>
      <c r="T280" s="3" t="s">
        <v>41</v>
      </c>
      <c r="U280" s="3" t="s">
        <v>41</v>
      </c>
      <c r="V280" s="3" t="s">
        <v>41</v>
      </c>
    </row>
    <row r="281" spans="1:66" x14ac:dyDescent="0.3">
      <c r="A281" s="11" t="s">
        <v>552</v>
      </c>
      <c r="B281" s="12">
        <v>0.8</v>
      </c>
      <c r="C281" s="3">
        <v>25</v>
      </c>
      <c r="D281" s="3" t="s">
        <v>43</v>
      </c>
      <c r="E281" s="3" t="s">
        <v>24</v>
      </c>
      <c r="F281" s="3" t="s">
        <v>48</v>
      </c>
      <c r="G281" s="3" t="s">
        <v>40</v>
      </c>
      <c r="H281" s="3" t="s">
        <v>41</v>
      </c>
      <c r="I281" s="3" t="s">
        <v>40</v>
      </c>
      <c r="J281" s="3" t="s">
        <v>41</v>
      </c>
      <c r="K281" s="3" t="s">
        <v>41</v>
      </c>
      <c r="L281" s="3" t="s">
        <v>41</v>
      </c>
      <c r="M281" s="3" t="s">
        <v>41</v>
      </c>
      <c r="N281" s="3" t="s">
        <v>41</v>
      </c>
      <c r="O281" s="3" t="s">
        <v>41</v>
      </c>
      <c r="P281" s="3" t="s">
        <v>41</v>
      </c>
      <c r="Q281" s="3" t="s">
        <v>41</v>
      </c>
      <c r="R281" s="3" t="s">
        <v>41</v>
      </c>
      <c r="S281" s="3" t="s">
        <v>41</v>
      </c>
      <c r="T281" s="3" t="s">
        <v>41</v>
      </c>
      <c r="U281" s="3" t="s">
        <v>41</v>
      </c>
      <c r="V281" s="3" t="s">
        <v>41</v>
      </c>
    </row>
    <row r="282" spans="1:66" x14ac:dyDescent="0.3">
      <c r="A282" s="11" t="s">
        <v>553</v>
      </c>
      <c r="B282" s="12">
        <v>0.8</v>
      </c>
      <c r="C282" s="3">
        <v>2</v>
      </c>
      <c r="D282" s="3" t="s">
        <v>43</v>
      </c>
      <c r="E282" s="3" t="s">
        <v>24</v>
      </c>
      <c r="F282" s="3" t="s">
        <v>25</v>
      </c>
      <c r="G282" s="3" t="s">
        <v>26</v>
      </c>
      <c r="H282" s="3" t="s">
        <v>27</v>
      </c>
      <c r="I282" s="3" t="s">
        <v>28</v>
      </c>
      <c r="J282" s="4" t="s">
        <v>29</v>
      </c>
      <c r="K282" s="4" t="s">
        <v>30</v>
      </c>
      <c r="L282" s="4" t="s">
        <v>31</v>
      </c>
      <c r="M282" s="4" t="b">
        <v>1</v>
      </c>
      <c r="N282" s="8" t="s">
        <v>32</v>
      </c>
      <c r="O282" s="8">
        <v>123098</v>
      </c>
      <c r="P282" s="4" t="s">
        <v>33</v>
      </c>
      <c r="Q282" s="4" t="s">
        <v>34</v>
      </c>
      <c r="R282" s="8">
        <v>398</v>
      </c>
      <c r="S282" s="8">
        <v>1302</v>
      </c>
      <c r="T282" s="8">
        <v>53.34</v>
      </c>
      <c r="U282" s="4" t="s">
        <v>35</v>
      </c>
      <c r="V282" s="4" t="s">
        <v>36</v>
      </c>
    </row>
    <row r="283" spans="1:66" s="24" customFormat="1" x14ac:dyDescent="0.3">
      <c r="A283" s="11" t="s">
        <v>554</v>
      </c>
      <c r="B283" s="12">
        <v>0.6</v>
      </c>
      <c r="C283" s="3">
        <v>57</v>
      </c>
      <c r="D283" s="3" t="s">
        <v>23</v>
      </c>
      <c r="E283" s="3" t="s">
        <v>38</v>
      </c>
      <c r="F283" s="3" t="s">
        <v>555</v>
      </c>
      <c r="G283" s="3" t="s">
        <v>40</v>
      </c>
      <c r="H283" s="3" t="s">
        <v>41</v>
      </c>
      <c r="I283" s="3" t="s">
        <v>40</v>
      </c>
      <c r="J283" s="3" t="s">
        <v>41</v>
      </c>
      <c r="K283" s="3" t="s">
        <v>41</v>
      </c>
      <c r="L283" s="3" t="s">
        <v>41</v>
      </c>
      <c r="M283" s="3" t="s">
        <v>41</v>
      </c>
      <c r="N283" s="3" t="s">
        <v>41</v>
      </c>
      <c r="O283" s="3" t="s">
        <v>41</v>
      </c>
      <c r="P283" s="3" t="s">
        <v>41</v>
      </c>
      <c r="Q283" s="3" t="s">
        <v>41</v>
      </c>
      <c r="R283" s="3" t="s">
        <v>41</v>
      </c>
      <c r="S283" s="3" t="s">
        <v>41</v>
      </c>
      <c r="T283" s="3" t="s">
        <v>41</v>
      </c>
      <c r="U283" s="3" t="s">
        <v>41</v>
      </c>
      <c r="V283" s="3" t="s">
        <v>41</v>
      </c>
      <c r="W283" s="5"/>
      <c r="X283" s="5"/>
      <c r="Y283" s="5"/>
      <c r="Z283" s="5"/>
      <c r="AA283" s="5"/>
      <c r="AB283" s="5"/>
      <c r="AC283" s="5"/>
      <c r="AD283" s="5"/>
      <c r="AE283" s="5"/>
      <c r="AF283" s="5"/>
      <c r="AG283" s="5"/>
      <c r="AH283" s="5"/>
      <c r="AI283" s="5"/>
      <c r="AJ283" s="5"/>
      <c r="AK283" s="5"/>
      <c r="AL283" s="5"/>
      <c r="AM283" s="5"/>
      <c r="AN283" s="5"/>
      <c r="AO283" s="5"/>
      <c r="AP283" s="5"/>
      <c r="AQ283" s="5"/>
      <c r="AR283" s="5"/>
      <c r="AS283" s="5"/>
      <c r="AT283" s="5"/>
      <c r="AU283" s="5"/>
      <c r="AV283" s="5"/>
      <c r="AW283" s="5"/>
      <c r="AX283" s="5"/>
      <c r="AY283" s="5"/>
      <c r="AZ283" s="5"/>
      <c r="BA283" s="5"/>
      <c r="BB283" s="5"/>
      <c r="BC283" s="5"/>
      <c r="BD283" s="5"/>
      <c r="BE283" s="5"/>
      <c r="BF283" s="5"/>
      <c r="BG283" s="5"/>
      <c r="BH283" s="5"/>
      <c r="BI283" s="5"/>
      <c r="BJ283" s="5"/>
      <c r="BK283" s="5"/>
      <c r="BL283" s="5"/>
      <c r="BM283" s="5"/>
      <c r="BN283" s="5"/>
    </row>
    <row r="284" spans="1:66" x14ac:dyDescent="0.3">
      <c r="A284" s="11" t="s">
        <v>556</v>
      </c>
      <c r="B284" s="12">
        <v>0.25</v>
      </c>
      <c r="C284" s="3">
        <v>70</v>
      </c>
      <c r="D284" s="3" t="s">
        <v>23</v>
      </c>
      <c r="E284" s="3" t="s">
        <v>38</v>
      </c>
      <c r="F284" s="3" t="s">
        <v>25</v>
      </c>
      <c r="G284" s="3" t="s">
        <v>40</v>
      </c>
      <c r="H284" s="3" t="s">
        <v>41</v>
      </c>
      <c r="I284" s="3" t="s">
        <v>40</v>
      </c>
      <c r="J284" s="3" t="s">
        <v>41</v>
      </c>
      <c r="K284" s="3" t="s">
        <v>41</v>
      </c>
      <c r="L284" s="3" t="s">
        <v>41</v>
      </c>
      <c r="M284" s="3" t="s">
        <v>41</v>
      </c>
      <c r="N284" s="3" t="s">
        <v>41</v>
      </c>
      <c r="O284" s="3" t="s">
        <v>41</v>
      </c>
      <c r="P284" s="3" t="s">
        <v>41</v>
      </c>
      <c r="Q284" s="3" t="s">
        <v>41</v>
      </c>
      <c r="R284" s="3" t="s">
        <v>41</v>
      </c>
      <c r="S284" s="3" t="s">
        <v>41</v>
      </c>
      <c r="T284" s="3" t="s">
        <v>41</v>
      </c>
      <c r="U284" s="3" t="s">
        <v>41</v>
      </c>
      <c r="V284" s="3" t="s">
        <v>41</v>
      </c>
    </row>
    <row r="285" spans="1:66" x14ac:dyDescent="0.3">
      <c r="A285" s="11" t="s">
        <v>557</v>
      </c>
      <c r="B285" s="12">
        <v>0.2</v>
      </c>
      <c r="C285" s="3">
        <v>3</v>
      </c>
      <c r="D285" s="3" t="s">
        <v>23</v>
      </c>
      <c r="E285" s="3" t="s">
        <v>24</v>
      </c>
      <c r="F285" s="3" t="s">
        <v>48</v>
      </c>
      <c r="G285" s="3" t="s">
        <v>26</v>
      </c>
      <c r="H285" s="3" t="s">
        <v>27</v>
      </c>
      <c r="I285" s="7" t="s">
        <v>107</v>
      </c>
      <c r="J285" s="3" t="s">
        <v>108</v>
      </c>
      <c r="K285" s="7" t="s">
        <v>109</v>
      </c>
      <c r="L285" s="3" t="s">
        <v>54</v>
      </c>
      <c r="M285" s="3" t="b">
        <v>1</v>
      </c>
      <c r="N285" s="8" t="s">
        <v>110</v>
      </c>
      <c r="O285" s="8" t="s">
        <v>41</v>
      </c>
      <c r="P285" s="3" t="s">
        <v>56</v>
      </c>
      <c r="Q285" s="3" t="s">
        <v>41</v>
      </c>
      <c r="R285" s="8">
        <v>78</v>
      </c>
      <c r="S285" s="8">
        <v>102</v>
      </c>
      <c r="T285" s="8">
        <v>2.71</v>
      </c>
      <c r="U285" s="4" t="s">
        <v>35</v>
      </c>
      <c r="V285" s="4" t="s">
        <v>77</v>
      </c>
    </row>
    <row r="286" spans="1:66" x14ac:dyDescent="0.3">
      <c r="A286" s="11" t="s">
        <v>558</v>
      </c>
      <c r="B286" s="12">
        <v>0.3</v>
      </c>
      <c r="C286" s="3">
        <v>19</v>
      </c>
      <c r="D286" s="3" t="s">
        <v>23</v>
      </c>
      <c r="E286" s="3" t="s">
        <v>24</v>
      </c>
      <c r="F286" s="3" t="s">
        <v>25</v>
      </c>
      <c r="G286" s="3" t="s">
        <v>40</v>
      </c>
      <c r="H286" s="3" t="s">
        <v>41</v>
      </c>
      <c r="I286" s="3" t="s">
        <v>40</v>
      </c>
      <c r="J286" s="3" t="s">
        <v>41</v>
      </c>
      <c r="K286" s="3" t="s">
        <v>41</v>
      </c>
      <c r="L286" s="3" t="s">
        <v>41</v>
      </c>
      <c r="M286" s="3" t="s">
        <v>41</v>
      </c>
      <c r="N286" s="3" t="s">
        <v>41</v>
      </c>
      <c r="O286" s="3" t="s">
        <v>41</v>
      </c>
      <c r="P286" s="3" t="s">
        <v>41</v>
      </c>
      <c r="Q286" s="3" t="s">
        <v>41</v>
      </c>
      <c r="R286" s="3" t="s">
        <v>41</v>
      </c>
      <c r="S286" s="3" t="s">
        <v>41</v>
      </c>
      <c r="T286" s="3" t="s">
        <v>41</v>
      </c>
      <c r="U286" s="3" t="s">
        <v>41</v>
      </c>
      <c r="V286" s="3" t="s">
        <v>41</v>
      </c>
    </row>
    <row r="287" spans="1:66" x14ac:dyDescent="0.3">
      <c r="A287" s="11" t="s">
        <v>559</v>
      </c>
      <c r="B287" s="12">
        <v>0.85</v>
      </c>
      <c r="C287" s="3">
        <v>1</v>
      </c>
      <c r="D287" s="3" t="s">
        <v>23</v>
      </c>
      <c r="E287" s="3" t="s">
        <v>24</v>
      </c>
      <c r="F287" s="3" t="s">
        <v>137</v>
      </c>
      <c r="G287" s="3" t="s">
        <v>26</v>
      </c>
      <c r="H287" s="3" t="s">
        <v>27</v>
      </c>
      <c r="I287" s="7" t="s">
        <v>107</v>
      </c>
      <c r="J287" s="3" t="s">
        <v>108</v>
      </c>
      <c r="K287" s="7" t="s">
        <v>300</v>
      </c>
      <c r="L287" s="3" t="s">
        <v>54</v>
      </c>
      <c r="M287" s="3" t="b">
        <v>1</v>
      </c>
      <c r="N287" s="8" t="s">
        <v>301</v>
      </c>
      <c r="O287" s="8" t="s">
        <v>41</v>
      </c>
      <c r="P287" s="3" t="s">
        <v>56</v>
      </c>
      <c r="Q287" s="3" t="s">
        <v>41</v>
      </c>
      <c r="R287" s="8">
        <v>136</v>
      </c>
      <c r="S287" s="8">
        <v>357</v>
      </c>
      <c r="T287" s="8">
        <v>5.73</v>
      </c>
      <c r="U287" s="4" t="s">
        <v>35</v>
      </c>
      <c r="V287" s="4" t="s">
        <v>77</v>
      </c>
    </row>
    <row r="288" spans="1:66" s="24" customFormat="1" x14ac:dyDescent="0.3">
      <c r="A288" s="11" t="s">
        <v>560</v>
      </c>
      <c r="B288" s="12">
        <v>0.1</v>
      </c>
      <c r="C288" s="3">
        <v>27</v>
      </c>
      <c r="D288" s="3" t="s">
        <v>23</v>
      </c>
      <c r="E288" s="3" t="s">
        <v>24</v>
      </c>
      <c r="F288" s="3" t="s">
        <v>25</v>
      </c>
      <c r="G288" s="3" t="s">
        <v>40</v>
      </c>
      <c r="H288" s="3" t="s">
        <v>41</v>
      </c>
      <c r="I288" s="3" t="s">
        <v>40</v>
      </c>
      <c r="J288" s="3" t="s">
        <v>41</v>
      </c>
      <c r="K288" s="3" t="s">
        <v>41</v>
      </c>
      <c r="L288" s="3" t="s">
        <v>41</v>
      </c>
      <c r="M288" s="3" t="s">
        <v>41</v>
      </c>
      <c r="N288" s="3" t="s">
        <v>41</v>
      </c>
      <c r="O288" s="3" t="s">
        <v>41</v>
      </c>
      <c r="P288" s="3" t="s">
        <v>41</v>
      </c>
      <c r="Q288" s="3" t="s">
        <v>41</v>
      </c>
      <c r="R288" s="3" t="s">
        <v>41</v>
      </c>
      <c r="S288" s="3" t="s">
        <v>41</v>
      </c>
      <c r="T288" s="3" t="s">
        <v>41</v>
      </c>
      <c r="U288" s="3" t="s">
        <v>41</v>
      </c>
      <c r="V288" s="3" t="s">
        <v>41</v>
      </c>
      <c r="W288" s="5"/>
      <c r="X288" s="5"/>
      <c r="Y288" s="5"/>
      <c r="Z288" s="5"/>
      <c r="AA288" s="5"/>
      <c r="AB288" s="5"/>
      <c r="AC288" s="5"/>
      <c r="AD288" s="5"/>
      <c r="AE288" s="5"/>
      <c r="AF288" s="5"/>
      <c r="AG288" s="5"/>
      <c r="AH288" s="5"/>
      <c r="AI288" s="5"/>
      <c r="AJ288" s="5"/>
      <c r="AK288" s="5"/>
      <c r="AL288" s="5"/>
      <c r="AM288" s="5"/>
      <c r="AN288" s="5"/>
      <c r="AO288" s="5"/>
      <c r="AP288" s="5"/>
      <c r="AQ288" s="5"/>
      <c r="AR288" s="5"/>
      <c r="AS288" s="5"/>
      <c r="AT288" s="5"/>
      <c r="AU288" s="5"/>
      <c r="AV288" s="5"/>
      <c r="AW288" s="5"/>
      <c r="AX288" s="5"/>
      <c r="AY288" s="5"/>
      <c r="AZ288" s="5"/>
      <c r="BA288" s="5"/>
      <c r="BB288" s="5"/>
      <c r="BC288" s="5"/>
      <c r="BD288" s="5"/>
      <c r="BE288" s="5"/>
      <c r="BF288" s="5"/>
      <c r="BG288" s="5"/>
      <c r="BH288" s="5"/>
      <c r="BI288" s="5"/>
      <c r="BJ288" s="5"/>
      <c r="BK288" s="5"/>
      <c r="BL288" s="5"/>
      <c r="BM288" s="5"/>
      <c r="BN288" s="5"/>
    </row>
    <row r="289" spans="1:66" s="24" customFormat="1" x14ac:dyDescent="0.3">
      <c r="A289" s="11" t="s">
        <v>561</v>
      </c>
      <c r="B289" s="12">
        <v>0.5</v>
      </c>
      <c r="C289" s="3">
        <v>5</v>
      </c>
      <c r="D289" s="3" t="s">
        <v>23</v>
      </c>
      <c r="E289" s="3" t="s">
        <v>24</v>
      </c>
      <c r="F289" s="3" t="s">
        <v>25</v>
      </c>
      <c r="G289" s="3" t="s">
        <v>40</v>
      </c>
      <c r="H289" s="3" t="s">
        <v>41</v>
      </c>
      <c r="I289" s="3" t="s">
        <v>40</v>
      </c>
      <c r="J289" s="3" t="s">
        <v>41</v>
      </c>
      <c r="K289" s="3" t="s">
        <v>41</v>
      </c>
      <c r="L289" s="3" t="s">
        <v>41</v>
      </c>
      <c r="M289" s="3" t="s">
        <v>41</v>
      </c>
      <c r="N289" s="3" t="s">
        <v>41</v>
      </c>
      <c r="O289" s="3" t="s">
        <v>41</v>
      </c>
      <c r="P289" s="3" t="s">
        <v>41</v>
      </c>
      <c r="Q289" s="3" t="s">
        <v>41</v>
      </c>
      <c r="R289" s="3" t="s">
        <v>41</v>
      </c>
      <c r="S289" s="3" t="s">
        <v>41</v>
      </c>
      <c r="T289" s="3" t="s">
        <v>41</v>
      </c>
      <c r="U289" s="3" t="s">
        <v>41</v>
      </c>
      <c r="V289" s="3" t="s">
        <v>41</v>
      </c>
      <c r="W289" s="5"/>
      <c r="X289" s="5"/>
      <c r="Y289" s="5"/>
      <c r="Z289" s="5"/>
      <c r="AA289" s="5"/>
      <c r="AB289" s="5"/>
      <c r="AC289" s="5"/>
      <c r="AD289" s="5"/>
      <c r="AE289" s="5"/>
      <c r="AF289" s="5"/>
      <c r="AG289" s="5"/>
      <c r="AH289" s="5"/>
      <c r="AI289" s="5"/>
      <c r="AJ289" s="5"/>
      <c r="AK289" s="5"/>
      <c r="AL289" s="5"/>
      <c r="AM289" s="5"/>
      <c r="AN289" s="5"/>
      <c r="AO289" s="5"/>
      <c r="AP289" s="5"/>
      <c r="AQ289" s="5"/>
      <c r="AR289" s="5"/>
      <c r="AS289" s="5"/>
      <c r="AT289" s="5"/>
      <c r="AU289" s="5"/>
      <c r="AV289" s="5"/>
      <c r="AW289" s="5"/>
      <c r="AX289" s="5"/>
      <c r="AY289" s="5"/>
      <c r="AZ289" s="5"/>
      <c r="BA289" s="5"/>
      <c r="BB289" s="5"/>
      <c r="BC289" s="5"/>
      <c r="BD289" s="5"/>
      <c r="BE289" s="5"/>
      <c r="BF289" s="5"/>
      <c r="BG289" s="5"/>
      <c r="BH289" s="5"/>
      <c r="BI289" s="5"/>
      <c r="BJ289" s="5"/>
      <c r="BK289" s="5"/>
      <c r="BL289" s="5"/>
      <c r="BM289" s="5"/>
      <c r="BN289" s="5"/>
    </row>
    <row r="290" spans="1:66" x14ac:dyDescent="0.3">
      <c r="A290" s="11" t="s">
        <v>562</v>
      </c>
      <c r="B290" s="12">
        <v>0.7</v>
      </c>
      <c r="C290" s="3">
        <v>11</v>
      </c>
      <c r="D290" s="3" t="s">
        <v>43</v>
      </c>
      <c r="E290" s="3" t="s">
        <v>24</v>
      </c>
      <c r="F290" s="3" t="s">
        <v>48</v>
      </c>
      <c r="G290" s="3" t="s">
        <v>26</v>
      </c>
      <c r="H290" s="3" t="s">
        <v>27</v>
      </c>
      <c r="I290" s="3" t="s">
        <v>28</v>
      </c>
      <c r="J290" s="4" t="s">
        <v>29</v>
      </c>
      <c r="K290" s="3" t="s">
        <v>79</v>
      </c>
      <c r="L290" s="4" t="s">
        <v>31</v>
      </c>
      <c r="M290" s="4" t="b">
        <v>1</v>
      </c>
      <c r="N290" s="8" t="s">
        <v>80</v>
      </c>
      <c r="O290" s="8">
        <v>100263</v>
      </c>
      <c r="P290" s="4" t="s">
        <v>33</v>
      </c>
      <c r="Q290" s="4" t="s">
        <v>34</v>
      </c>
      <c r="R290" s="8">
        <v>110</v>
      </c>
      <c r="S290" s="8">
        <v>278</v>
      </c>
      <c r="T290" s="8">
        <v>12.09</v>
      </c>
      <c r="U290" s="4" t="s">
        <v>35</v>
      </c>
      <c r="V290" s="4" t="s">
        <v>36</v>
      </c>
    </row>
    <row r="291" spans="1:66" x14ac:dyDescent="0.3">
      <c r="A291" s="11" t="s">
        <v>581</v>
      </c>
      <c r="B291" s="12">
        <v>0.1</v>
      </c>
      <c r="C291" s="3">
        <v>14</v>
      </c>
      <c r="D291" s="3" t="s">
        <v>43</v>
      </c>
      <c r="E291" s="3" t="s">
        <v>38</v>
      </c>
      <c r="F291" s="3" t="s">
        <v>48</v>
      </c>
      <c r="G291" s="3" t="s">
        <v>40</v>
      </c>
      <c r="H291" s="3" t="s">
        <v>41</v>
      </c>
      <c r="I291" s="3" t="s">
        <v>40</v>
      </c>
      <c r="J291" s="3" t="s">
        <v>41</v>
      </c>
      <c r="K291" s="3" t="s">
        <v>41</v>
      </c>
      <c r="L291" s="3" t="s">
        <v>41</v>
      </c>
      <c r="M291" s="3" t="s">
        <v>41</v>
      </c>
      <c r="N291" s="3" t="s">
        <v>41</v>
      </c>
      <c r="O291" s="3" t="s">
        <v>41</v>
      </c>
      <c r="P291" s="3" t="s">
        <v>41</v>
      </c>
      <c r="Q291" s="3" t="s">
        <v>41</v>
      </c>
      <c r="R291" s="3" t="s">
        <v>41</v>
      </c>
      <c r="S291" s="3" t="s">
        <v>41</v>
      </c>
      <c r="T291" s="3" t="s">
        <v>41</v>
      </c>
      <c r="U291" s="3" t="s">
        <v>41</v>
      </c>
      <c r="V291" s="3" t="s">
        <v>41</v>
      </c>
    </row>
    <row r="292" spans="1:66" x14ac:dyDescent="0.3">
      <c r="A292" s="18" t="s">
        <v>563</v>
      </c>
      <c r="B292" s="28">
        <v>0.9</v>
      </c>
      <c r="C292" s="21">
        <v>3</v>
      </c>
      <c r="D292" s="21" t="s">
        <v>43</v>
      </c>
      <c r="E292" s="21" t="s">
        <v>24</v>
      </c>
      <c r="F292" s="21" t="s">
        <v>25</v>
      </c>
      <c r="G292" s="21" t="s">
        <v>26</v>
      </c>
      <c r="H292" s="21" t="s">
        <v>27</v>
      </c>
      <c r="I292" s="29" t="s">
        <v>179</v>
      </c>
      <c r="J292" s="21" t="s">
        <v>180</v>
      </c>
      <c r="K292" s="27" t="s">
        <v>528</v>
      </c>
      <c r="L292" s="20" t="s">
        <v>31</v>
      </c>
      <c r="M292" s="21" t="b">
        <v>1</v>
      </c>
      <c r="N292" s="23" t="s">
        <v>529</v>
      </c>
      <c r="O292" s="23">
        <f>37033983-36966721</f>
        <v>67262</v>
      </c>
      <c r="P292" s="23" t="s">
        <v>172</v>
      </c>
      <c r="Q292" s="20" t="s">
        <v>34</v>
      </c>
      <c r="R292" s="23">
        <v>452</v>
      </c>
      <c r="S292" s="23">
        <v>2698</v>
      </c>
      <c r="T292" s="23">
        <v>26.66</v>
      </c>
      <c r="U292" s="20" t="s">
        <v>35</v>
      </c>
      <c r="V292" s="20" t="s">
        <v>36</v>
      </c>
    </row>
    <row r="293" spans="1:66" x14ac:dyDescent="0.3">
      <c r="A293" s="18" t="s">
        <v>563</v>
      </c>
      <c r="B293" s="28">
        <v>0.9</v>
      </c>
      <c r="C293" s="21">
        <v>3</v>
      </c>
      <c r="D293" s="21" t="s">
        <v>43</v>
      </c>
      <c r="E293" s="21" t="s">
        <v>24</v>
      </c>
      <c r="F293" s="21" t="s">
        <v>25</v>
      </c>
      <c r="G293" s="21" t="s">
        <v>26</v>
      </c>
      <c r="H293" s="21" t="s">
        <v>27</v>
      </c>
      <c r="I293" s="25" t="s">
        <v>564</v>
      </c>
      <c r="J293" s="21" t="s">
        <v>565</v>
      </c>
      <c r="K293" s="25" t="s">
        <v>566</v>
      </c>
      <c r="L293" s="20" t="s">
        <v>54</v>
      </c>
      <c r="M293" s="21" t="b">
        <v>1</v>
      </c>
      <c r="N293" s="23" t="s">
        <v>567</v>
      </c>
      <c r="O293" s="23" t="s">
        <v>41</v>
      </c>
      <c r="P293" s="21" t="s">
        <v>56</v>
      </c>
      <c r="Q293" s="21" t="s">
        <v>41</v>
      </c>
      <c r="R293" s="23">
        <v>59</v>
      </c>
      <c r="S293" s="23">
        <v>969</v>
      </c>
      <c r="T293" s="23">
        <v>23.53</v>
      </c>
      <c r="U293" s="20" t="s">
        <v>35</v>
      </c>
      <c r="V293" s="20" t="s">
        <v>77</v>
      </c>
    </row>
    <row r="294" spans="1:66" s="24" customFormat="1" x14ac:dyDescent="0.3">
      <c r="A294" s="18" t="s">
        <v>568</v>
      </c>
      <c r="B294" s="28">
        <v>0.7</v>
      </c>
      <c r="C294" s="21">
        <v>50</v>
      </c>
      <c r="D294" s="21" t="s">
        <v>23</v>
      </c>
      <c r="E294" s="21" t="s">
        <v>24</v>
      </c>
      <c r="F294" s="21" t="s">
        <v>25</v>
      </c>
      <c r="G294" s="21" t="s">
        <v>26</v>
      </c>
      <c r="H294" s="21" t="s">
        <v>27</v>
      </c>
      <c r="I294" s="25" t="s">
        <v>73</v>
      </c>
      <c r="J294" s="20" t="s">
        <v>74</v>
      </c>
      <c r="K294" s="25" t="s">
        <v>458</v>
      </c>
      <c r="L294" s="20" t="s">
        <v>54</v>
      </c>
      <c r="M294" s="21" t="b">
        <v>1</v>
      </c>
      <c r="N294" s="23" t="s">
        <v>459</v>
      </c>
      <c r="O294" s="23" t="s">
        <v>41</v>
      </c>
      <c r="P294" s="21" t="s">
        <v>56</v>
      </c>
      <c r="Q294" s="21" t="s">
        <v>41</v>
      </c>
      <c r="R294" s="23">
        <v>333</v>
      </c>
      <c r="S294" s="23">
        <v>1347</v>
      </c>
      <c r="T294" s="23">
        <v>41.6</v>
      </c>
      <c r="U294" s="20" t="s">
        <v>35</v>
      </c>
      <c r="V294" s="20" t="s">
        <v>77</v>
      </c>
      <c r="W294" s="5"/>
      <c r="X294" s="5"/>
      <c r="Y294" s="5"/>
      <c r="Z294" s="5"/>
      <c r="AA294" s="5"/>
      <c r="AB294" s="5"/>
      <c r="AC294" s="5"/>
      <c r="AD294" s="5"/>
      <c r="AE294" s="5"/>
      <c r="AF294" s="5"/>
      <c r="AG294" s="5"/>
      <c r="AH294" s="5"/>
      <c r="AI294" s="5"/>
      <c r="AJ294" s="5"/>
      <c r="AK294" s="5"/>
      <c r="AL294" s="5"/>
      <c r="AM294" s="5"/>
      <c r="AN294" s="5"/>
      <c r="AO294" s="5"/>
      <c r="AP294" s="5"/>
      <c r="AQ294" s="5"/>
      <c r="AR294" s="5"/>
      <c r="AS294" s="5"/>
      <c r="AT294" s="5"/>
      <c r="AU294" s="5"/>
      <c r="AV294" s="5"/>
      <c r="AW294" s="5"/>
      <c r="AX294" s="5"/>
      <c r="AY294" s="5"/>
      <c r="AZ294" s="5"/>
      <c r="BA294" s="5"/>
      <c r="BB294" s="5"/>
      <c r="BC294" s="5"/>
      <c r="BD294" s="5"/>
      <c r="BE294" s="5"/>
      <c r="BF294" s="5"/>
      <c r="BG294" s="5"/>
      <c r="BH294" s="5"/>
      <c r="BI294" s="5"/>
      <c r="BJ294" s="5"/>
      <c r="BK294" s="5"/>
      <c r="BL294" s="5"/>
      <c r="BM294" s="5"/>
      <c r="BN294" s="5"/>
    </row>
    <row r="295" spans="1:66" x14ac:dyDescent="0.3">
      <c r="A295" s="18" t="s">
        <v>568</v>
      </c>
      <c r="B295" s="28">
        <v>0.7</v>
      </c>
      <c r="C295" s="21">
        <v>50</v>
      </c>
      <c r="D295" s="21" t="s">
        <v>23</v>
      </c>
      <c r="E295" s="21" t="s">
        <v>24</v>
      </c>
      <c r="F295" s="21" t="s">
        <v>25</v>
      </c>
      <c r="G295" s="21" t="s">
        <v>26</v>
      </c>
      <c r="H295" s="21" t="s">
        <v>27</v>
      </c>
      <c r="I295" s="21" t="s">
        <v>28</v>
      </c>
      <c r="J295" s="20" t="s">
        <v>29</v>
      </c>
      <c r="K295" s="20" t="s">
        <v>30</v>
      </c>
      <c r="L295" s="20" t="s">
        <v>31</v>
      </c>
      <c r="M295" s="20" t="b">
        <v>1</v>
      </c>
      <c r="N295" s="23" t="s">
        <v>32</v>
      </c>
      <c r="O295" s="23">
        <v>123098</v>
      </c>
      <c r="P295" s="20" t="s">
        <v>33</v>
      </c>
      <c r="Q295" s="20" t="s">
        <v>34</v>
      </c>
      <c r="R295" s="23">
        <v>494</v>
      </c>
      <c r="S295" s="23">
        <v>2394</v>
      </c>
      <c r="T295" s="23">
        <v>56.13</v>
      </c>
      <c r="U295" s="20" t="s">
        <v>35</v>
      </c>
      <c r="V295" s="20" t="s">
        <v>36</v>
      </c>
    </row>
    <row r="296" spans="1:66" x14ac:dyDescent="0.3">
      <c r="A296" s="18" t="s">
        <v>569</v>
      </c>
      <c r="B296" s="28">
        <v>0.75</v>
      </c>
      <c r="C296" s="21">
        <v>40</v>
      </c>
      <c r="D296" s="21" t="s">
        <v>43</v>
      </c>
      <c r="E296" s="21" t="s">
        <v>38</v>
      </c>
      <c r="F296" s="21" t="s">
        <v>25</v>
      </c>
      <c r="G296" s="21" t="s">
        <v>26</v>
      </c>
      <c r="H296" s="21" t="s">
        <v>27</v>
      </c>
      <c r="I296" s="25" t="s">
        <v>73</v>
      </c>
      <c r="J296" s="20" t="s">
        <v>74</v>
      </c>
      <c r="K296" s="25" t="s">
        <v>458</v>
      </c>
      <c r="L296" s="20" t="s">
        <v>54</v>
      </c>
      <c r="M296" s="21" t="b">
        <v>1</v>
      </c>
      <c r="N296" s="23" t="s">
        <v>459</v>
      </c>
      <c r="O296" s="23" t="s">
        <v>41</v>
      </c>
      <c r="P296" s="21" t="s">
        <v>56</v>
      </c>
      <c r="Q296" s="21" t="s">
        <v>41</v>
      </c>
      <c r="R296" s="23">
        <v>328</v>
      </c>
      <c r="S296" s="23">
        <v>1292</v>
      </c>
      <c r="T296" s="23">
        <v>39.58</v>
      </c>
      <c r="U296" s="20" t="s">
        <v>35</v>
      </c>
      <c r="V296" s="20" t="s">
        <v>77</v>
      </c>
    </row>
    <row r="297" spans="1:66" x14ac:dyDescent="0.3">
      <c r="A297" s="18" t="s">
        <v>569</v>
      </c>
      <c r="B297" s="28">
        <v>0.75</v>
      </c>
      <c r="C297" s="21">
        <v>40</v>
      </c>
      <c r="D297" s="21" t="s">
        <v>43</v>
      </c>
      <c r="E297" s="21" t="s">
        <v>38</v>
      </c>
      <c r="F297" s="21" t="s">
        <v>25</v>
      </c>
      <c r="G297" s="21" t="s">
        <v>26</v>
      </c>
      <c r="H297" s="21" t="s">
        <v>27</v>
      </c>
      <c r="I297" s="21" t="s">
        <v>28</v>
      </c>
      <c r="J297" s="20" t="s">
        <v>29</v>
      </c>
      <c r="K297" s="20" t="s">
        <v>30</v>
      </c>
      <c r="L297" s="20" t="s">
        <v>31</v>
      </c>
      <c r="M297" s="20" t="b">
        <v>1</v>
      </c>
      <c r="N297" s="23" t="s">
        <v>32</v>
      </c>
      <c r="O297" s="23">
        <v>123098</v>
      </c>
      <c r="P297" s="20" t="s">
        <v>33</v>
      </c>
      <c r="Q297" s="20" t="s">
        <v>34</v>
      </c>
      <c r="R297" s="23">
        <v>514</v>
      </c>
      <c r="S297" s="23">
        <v>2379</v>
      </c>
      <c r="T297" s="23">
        <v>74.81</v>
      </c>
      <c r="U297" s="20" t="s">
        <v>35</v>
      </c>
      <c r="V297" s="20" t="s">
        <v>36</v>
      </c>
    </row>
    <row r="298" spans="1:66" x14ac:dyDescent="0.3">
      <c r="A298" s="11" t="s">
        <v>570</v>
      </c>
      <c r="B298" s="12">
        <v>0.5</v>
      </c>
      <c r="C298" s="3">
        <v>33</v>
      </c>
      <c r="D298" s="3" t="s">
        <v>23</v>
      </c>
      <c r="E298" s="3" t="s">
        <v>38</v>
      </c>
      <c r="F298" s="3" t="s">
        <v>137</v>
      </c>
      <c r="G298" s="3" t="s">
        <v>40</v>
      </c>
      <c r="H298" s="3" t="s">
        <v>41</v>
      </c>
      <c r="I298" s="3" t="s">
        <v>40</v>
      </c>
      <c r="J298" s="3" t="s">
        <v>41</v>
      </c>
      <c r="K298" s="3" t="s">
        <v>41</v>
      </c>
      <c r="L298" s="3" t="s">
        <v>41</v>
      </c>
      <c r="M298" s="3" t="s">
        <v>41</v>
      </c>
      <c r="N298" s="3" t="s">
        <v>41</v>
      </c>
      <c r="O298" s="3" t="s">
        <v>41</v>
      </c>
      <c r="P298" s="3" t="s">
        <v>41</v>
      </c>
      <c r="Q298" s="3" t="s">
        <v>41</v>
      </c>
      <c r="R298" s="3" t="s">
        <v>41</v>
      </c>
      <c r="S298" s="3" t="s">
        <v>41</v>
      </c>
      <c r="T298" s="3" t="s">
        <v>41</v>
      </c>
      <c r="U298" s="3" t="s">
        <v>41</v>
      </c>
      <c r="V298" s="3" t="s">
        <v>41</v>
      </c>
    </row>
    <row r="299" spans="1:66" x14ac:dyDescent="0.3">
      <c r="A299" s="11" t="s">
        <v>571</v>
      </c>
      <c r="B299" s="12">
        <v>0.85</v>
      </c>
      <c r="C299" s="3">
        <v>64</v>
      </c>
      <c r="D299" s="3" t="s">
        <v>23</v>
      </c>
      <c r="E299" s="3" t="s">
        <v>24</v>
      </c>
      <c r="F299" s="3" t="s">
        <v>25</v>
      </c>
      <c r="G299" s="3" t="s">
        <v>40</v>
      </c>
      <c r="H299" s="3" t="s">
        <v>41</v>
      </c>
      <c r="I299" s="3" t="s">
        <v>40</v>
      </c>
      <c r="J299" s="3" t="s">
        <v>41</v>
      </c>
      <c r="K299" s="3" t="s">
        <v>41</v>
      </c>
      <c r="L299" s="3" t="s">
        <v>41</v>
      </c>
      <c r="M299" s="3" t="s">
        <v>41</v>
      </c>
      <c r="N299" s="3" t="s">
        <v>41</v>
      </c>
      <c r="O299" s="3" t="s">
        <v>41</v>
      </c>
      <c r="P299" s="3" t="s">
        <v>41</v>
      </c>
      <c r="Q299" s="3" t="s">
        <v>41</v>
      </c>
      <c r="R299" s="3" t="s">
        <v>41</v>
      </c>
      <c r="S299" s="3" t="s">
        <v>41</v>
      </c>
      <c r="T299" s="3" t="s">
        <v>41</v>
      </c>
      <c r="U299" s="3" t="s">
        <v>41</v>
      </c>
      <c r="V299" s="3" t="s">
        <v>41</v>
      </c>
    </row>
    <row r="300" spans="1:66" x14ac:dyDescent="0.3">
      <c r="A300" s="11" t="s">
        <v>572</v>
      </c>
      <c r="B300" s="12">
        <v>0.55000000000000004</v>
      </c>
      <c r="C300" s="3">
        <v>1</v>
      </c>
      <c r="D300" s="3" t="s">
        <v>23</v>
      </c>
      <c r="E300" s="3" t="s">
        <v>24</v>
      </c>
      <c r="F300" s="3" t="s">
        <v>25</v>
      </c>
      <c r="G300" s="3" t="s">
        <v>40</v>
      </c>
      <c r="H300" s="3" t="s">
        <v>41</v>
      </c>
      <c r="I300" s="3" t="s">
        <v>40</v>
      </c>
      <c r="J300" s="3" t="s">
        <v>41</v>
      </c>
      <c r="K300" s="3" t="s">
        <v>41</v>
      </c>
      <c r="L300" s="3" t="s">
        <v>41</v>
      </c>
      <c r="M300" s="3" t="s">
        <v>41</v>
      </c>
      <c r="N300" s="3" t="s">
        <v>41</v>
      </c>
      <c r="O300" s="3" t="s">
        <v>41</v>
      </c>
      <c r="P300" s="3" t="s">
        <v>41</v>
      </c>
      <c r="Q300" s="3" t="s">
        <v>41</v>
      </c>
      <c r="R300" s="3" t="s">
        <v>41</v>
      </c>
      <c r="S300" s="3" t="s">
        <v>41</v>
      </c>
      <c r="T300" s="3" t="s">
        <v>41</v>
      </c>
      <c r="U300" s="3" t="s">
        <v>41</v>
      </c>
      <c r="V300" s="3" t="s">
        <v>41</v>
      </c>
    </row>
    <row r="301" spans="1:66" s="24" customFormat="1" x14ac:dyDescent="0.3">
      <c r="A301" s="11" t="s">
        <v>573</v>
      </c>
      <c r="B301" s="12">
        <v>0.65</v>
      </c>
      <c r="C301" s="3">
        <v>5</v>
      </c>
      <c r="D301" s="3" t="s">
        <v>43</v>
      </c>
      <c r="E301" s="3" t="s">
        <v>24</v>
      </c>
      <c r="F301" s="3" t="s">
        <v>48</v>
      </c>
      <c r="G301" s="3" t="s">
        <v>40</v>
      </c>
      <c r="H301" s="3" t="s">
        <v>41</v>
      </c>
      <c r="I301" s="3" t="s">
        <v>40</v>
      </c>
      <c r="J301" s="3" t="s">
        <v>41</v>
      </c>
      <c r="K301" s="3" t="s">
        <v>41</v>
      </c>
      <c r="L301" s="3" t="s">
        <v>41</v>
      </c>
      <c r="M301" s="3" t="s">
        <v>41</v>
      </c>
      <c r="N301" s="3" t="s">
        <v>41</v>
      </c>
      <c r="O301" s="3" t="s">
        <v>41</v>
      </c>
      <c r="P301" s="3" t="s">
        <v>41</v>
      </c>
      <c r="Q301" s="3" t="s">
        <v>41</v>
      </c>
      <c r="R301" s="3" t="s">
        <v>41</v>
      </c>
      <c r="S301" s="3" t="s">
        <v>41</v>
      </c>
      <c r="T301" s="3" t="s">
        <v>41</v>
      </c>
      <c r="U301" s="3" t="s">
        <v>41</v>
      </c>
      <c r="V301" s="3" t="s">
        <v>41</v>
      </c>
      <c r="W301" s="5"/>
      <c r="X301" s="5"/>
      <c r="Y301" s="5"/>
      <c r="Z301" s="5"/>
      <c r="AA301" s="5"/>
      <c r="AB301" s="5"/>
      <c r="AC301" s="5"/>
      <c r="AD301" s="5"/>
      <c r="AE301" s="5"/>
      <c r="AF301" s="5"/>
      <c r="AG301" s="5"/>
      <c r="AH301" s="5"/>
      <c r="AI301" s="5"/>
      <c r="AJ301" s="5"/>
      <c r="AK301" s="5"/>
      <c r="AL301" s="5"/>
      <c r="AM301" s="5"/>
      <c r="AN301" s="5"/>
      <c r="AO301" s="5"/>
      <c r="AP301" s="5"/>
      <c r="AQ301" s="5"/>
      <c r="AR301" s="5"/>
      <c r="AS301" s="5"/>
      <c r="AT301" s="5"/>
      <c r="AU301" s="5"/>
      <c r="AV301" s="5"/>
      <c r="AW301" s="5"/>
      <c r="AX301" s="5"/>
      <c r="AY301" s="5"/>
      <c r="AZ301" s="5"/>
      <c r="BA301" s="5"/>
      <c r="BB301" s="5"/>
      <c r="BC301" s="5"/>
      <c r="BD301" s="5"/>
      <c r="BE301" s="5"/>
      <c r="BF301" s="5"/>
      <c r="BG301" s="5"/>
      <c r="BH301" s="5"/>
      <c r="BI301" s="5"/>
      <c r="BJ301" s="5"/>
      <c r="BK301" s="5"/>
      <c r="BL301" s="5"/>
      <c r="BM301" s="5"/>
      <c r="BN301" s="5"/>
    </row>
    <row r="302" spans="1:66" s="24" customFormat="1" x14ac:dyDescent="0.3">
      <c r="A302" s="11" t="s">
        <v>574</v>
      </c>
      <c r="B302" s="12">
        <v>0.95</v>
      </c>
      <c r="C302" s="3">
        <v>36</v>
      </c>
      <c r="D302" s="3" t="s">
        <v>43</v>
      </c>
      <c r="E302" s="3" t="s">
        <v>24</v>
      </c>
      <c r="F302" s="3" t="s">
        <v>48</v>
      </c>
      <c r="G302" s="3" t="s">
        <v>40</v>
      </c>
      <c r="H302" s="3" t="s">
        <v>41</v>
      </c>
      <c r="I302" s="3" t="s">
        <v>40</v>
      </c>
      <c r="J302" s="3" t="s">
        <v>41</v>
      </c>
      <c r="K302" s="3" t="s">
        <v>41</v>
      </c>
      <c r="L302" s="3" t="s">
        <v>41</v>
      </c>
      <c r="M302" s="3" t="s">
        <v>41</v>
      </c>
      <c r="N302" s="3" t="s">
        <v>41</v>
      </c>
      <c r="O302" s="3" t="s">
        <v>41</v>
      </c>
      <c r="P302" s="3" t="s">
        <v>41</v>
      </c>
      <c r="Q302" s="3" t="s">
        <v>41</v>
      </c>
      <c r="R302" s="3" t="s">
        <v>41</v>
      </c>
      <c r="S302" s="3" t="s">
        <v>41</v>
      </c>
      <c r="T302" s="3" t="s">
        <v>41</v>
      </c>
      <c r="U302" s="3" t="s">
        <v>41</v>
      </c>
      <c r="V302" s="3" t="s">
        <v>41</v>
      </c>
      <c r="W302" s="5"/>
      <c r="X302" s="5"/>
      <c r="Y302" s="5"/>
      <c r="Z302" s="5"/>
      <c r="AA302" s="5"/>
      <c r="AB302" s="5"/>
      <c r="AC302" s="5"/>
      <c r="AD302" s="5"/>
      <c r="AE302" s="5"/>
      <c r="AF302" s="5"/>
      <c r="AG302" s="5"/>
      <c r="AH302" s="5"/>
      <c r="AI302" s="5"/>
      <c r="AJ302" s="5"/>
      <c r="AK302" s="5"/>
      <c r="AL302" s="5"/>
      <c r="AM302" s="5"/>
      <c r="AN302" s="5"/>
      <c r="AO302" s="5"/>
      <c r="AP302" s="5"/>
      <c r="AQ302" s="5"/>
      <c r="AR302" s="5"/>
      <c r="AS302" s="5"/>
      <c r="AT302" s="5"/>
      <c r="AU302" s="5"/>
      <c r="AV302" s="5"/>
      <c r="AW302" s="5"/>
      <c r="AX302" s="5"/>
      <c r="AY302" s="5"/>
      <c r="AZ302" s="5"/>
      <c r="BA302" s="5"/>
      <c r="BB302" s="5"/>
      <c r="BC302" s="5"/>
      <c r="BD302" s="5"/>
      <c r="BE302" s="5"/>
      <c r="BF302" s="5"/>
      <c r="BG302" s="5"/>
      <c r="BH302" s="5"/>
      <c r="BI302" s="5"/>
      <c r="BJ302" s="5"/>
      <c r="BK302" s="5"/>
      <c r="BL302" s="5"/>
      <c r="BM302" s="5"/>
      <c r="BN302" s="5"/>
    </row>
    <row r="303" spans="1:66" x14ac:dyDescent="0.3">
      <c r="A303" s="11" t="s">
        <v>575</v>
      </c>
      <c r="B303" s="12">
        <v>0.5</v>
      </c>
      <c r="C303" s="3">
        <v>9</v>
      </c>
      <c r="D303" s="3" t="s">
        <v>23</v>
      </c>
      <c r="E303" s="3" t="s">
        <v>24</v>
      </c>
      <c r="F303" s="3" t="s">
        <v>25</v>
      </c>
      <c r="G303" s="3" t="s">
        <v>26</v>
      </c>
      <c r="H303" s="3" t="s">
        <v>27</v>
      </c>
      <c r="I303" s="3" t="s">
        <v>28</v>
      </c>
      <c r="J303" s="4" t="s">
        <v>29</v>
      </c>
      <c r="K303" s="4" t="s">
        <v>30</v>
      </c>
      <c r="L303" s="4" t="s">
        <v>31</v>
      </c>
      <c r="M303" s="4" t="b">
        <v>1</v>
      </c>
      <c r="N303" s="8" t="s">
        <v>32</v>
      </c>
      <c r="O303" s="8">
        <v>123098</v>
      </c>
      <c r="P303" s="4" t="s">
        <v>33</v>
      </c>
      <c r="Q303" s="4" t="s">
        <v>34</v>
      </c>
      <c r="R303" s="8">
        <v>523</v>
      </c>
      <c r="S303" s="8">
        <v>2419</v>
      </c>
      <c r="T303" s="8">
        <v>68.03</v>
      </c>
      <c r="U303" s="4" t="s">
        <v>35</v>
      </c>
      <c r="V303" s="4" t="s">
        <v>36</v>
      </c>
    </row>
    <row r="304" spans="1:66" x14ac:dyDescent="0.3">
      <c r="A304" s="11" t="s">
        <v>576</v>
      </c>
      <c r="B304" s="12">
        <v>0.7</v>
      </c>
      <c r="C304" s="3">
        <v>14</v>
      </c>
      <c r="D304" s="3" t="s">
        <v>23</v>
      </c>
      <c r="E304" s="3" t="s">
        <v>24</v>
      </c>
      <c r="F304" s="3" t="s">
        <v>25</v>
      </c>
      <c r="G304" s="3" t="s">
        <v>26</v>
      </c>
      <c r="H304" s="3" t="s">
        <v>27</v>
      </c>
      <c r="I304" s="7" t="s">
        <v>240</v>
      </c>
      <c r="J304" s="4" t="s">
        <v>241</v>
      </c>
      <c r="K304" s="3" t="s">
        <v>242</v>
      </c>
      <c r="L304" s="4" t="s">
        <v>31</v>
      </c>
      <c r="M304" s="4" t="b">
        <v>1</v>
      </c>
      <c r="N304" s="8" t="s">
        <v>243</v>
      </c>
      <c r="O304" s="8">
        <v>106702</v>
      </c>
      <c r="P304" s="8" t="s">
        <v>172</v>
      </c>
      <c r="Q304" s="4" t="s">
        <v>34</v>
      </c>
      <c r="R304" s="8">
        <v>44</v>
      </c>
      <c r="S304" s="8">
        <v>58</v>
      </c>
      <c r="T304" s="8">
        <v>25.55</v>
      </c>
      <c r="U304" s="4" t="s">
        <v>35</v>
      </c>
      <c r="V304" s="4" t="s">
        <v>36</v>
      </c>
    </row>
    <row r="305" spans="1:66" x14ac:dyDescent="0.3">
      <c r="A305" s="11" t="s">
        <v>577</v>
      </c>
      <c r="B305" s="12">
        <v>0.8</v>
      </c>
      <c r="C305" s="3">
        <v>12</v>
      </c>
      <c r="D305" s="3" t="s">
        <v>43</v>
      </c>
      <c r="E305" s="3" t="s">
        <v>24</v>
      </c>
      <c r="F305" s="3" t="s">
        <v>48</v>
      </c>
      <c r="G305" s="3" t="s">
        <v>26</v>
      </c>
      <c r="H305" s="3" t="s">
        <v>27</v>
      </c>
      <c r="I305" s="7" t="s">
        <v>240</v>
      </c>
      <c r="J305" s="4" t="s">
        <v>241</v>
      </c>
      <c r="K305" s="3" t="s">
        <v>242</v>
      </c>
      <c r="L305" s="4" t="s">
        <v>31</v>
      </c>
      <c r="M305" s="4" t="b">
        <v>1</v>
      </c>
      <c r="N305" s="8" t="s">
        <v>243</v>
      </c>
      <c r="O305" s="8">
        <v>106702</v>
      </c>
      <c r="P305" s="8" t="s">
        <v>172</v>
      </c>
      <c r="Q305" s="4" t="s">
        <v>34</v>
      </c>
      <c r="R305" s="8">
        <v>9</v>
      </c>
      <c r="S305" s="8">
        <v>9</v>
      </c>
      <c r="T305" s="8">
        <v>7.63</v>
      </c>
      <c r="U305" s="4" t="s">
        <v>35</v>
      </c>
      <c r="V305" s="4" t="s">
        <v>36</v>
      </c>
    </row>
    <row r="306" spans="1:66" s="24" customFormat="1" x14ac:dyDescent="0.3">
      <c r="A306" s="11" t="s">
        <v>578</v>
      </c>
      <c r="B306" s="12">
        <v>0.9</v>
      </c>
      <c r="C306" s="3">
        <v>28</v>
      </c>
      <c r="D306" s="3" t="s">
        <v>43</v>
      </c>
      <c r="E306" s="3" t="s">
        <v>24</v>
      </c>
      <c r="F306" s="3" t="s">
        <v>25</v>
      </c>
      <c r="G306" s="3" t="s">
        <v>40</v>
      </c>
      <c r="H306" s="3" t="s">
        <v>41</v>
      </c>
      <c r="I306" s="3" t="s">
        <v>40</v>
      </c>
      <c r="J306" s="3" t="s">
        <v>41</v>
      </c>
      <c r="K306" s="3" t="s">
        <v>41</v>
      </c>
      <c r="L306" s="3" t="s">
        <v>41</v>
      </c>
      <c r="M306" s="3" t="s">
        <v>41</v>
      </c>
      <c r="N306" s="3" t="s">
        <v>41</v>
      </c>
      <c r="O306" s="3" t="s">
        <v>41</v>
      </c>
      <c r="P306" s="3" t="s">
        <v>41</v>
      </c>
      <c r="Q306" s="3" t="s">
        <v>41</v>
      </c>
      <c r="R306" s="3" t="s">
        <v>41</v>
      </c>
      <c r="S306" s="3" t="s">
        <v>41</v>
      </c>
      <c r="T306" s="3" t="s">
        <v>41</v>
      </c>
      <c r="U306" s="3" t="s">
        <v>41</v>
      </c>
      <c r="V306" s="3" t="s">
        <v>41</v>
      </c>
      <c r="W306" s="5"/>
      <c r="X306" s="5"/>
      <c r="Y306" s="5"/>
      <c r="Z306" s="5"/>
      <c r="AA306" s="5"/>
      <c r="AB306" s="5"/>
      <c r="AC306" s="5"/>
      <c r="AD306" s="5"/>
      <c r="AE306" s="5"/>
      <c r="AF306" s="5"/>
      <c r="AG306" s="5"/>
      <c r="AH306" s="5"/>
      <c r="AI306" s="5"/>
      <c r="AJ306" s="5"/>
      <c r="AK306" s="5"/>
      <c r="AL306" s="5"/>
      <c r="AM306" s="5"/>
      <c r="AN306" s="5"/>
      <c r="AO306" s="5"/>
      <c r="AP306" s="5"/>
      <c r="AQ306" s="5"/>
      <c r="AR306" s="5"/>
      <c r="AS306" s="5"/>
      <c r="AT306" s="5"/>
      <c r="AU306" s="5"/>
      <c r="AV306" s="5"/>
      <c r="AW306" s="5"/>
      <c r="AX306" s="5"/>
      <c r="AY306" s="5"/>
      <c r="AZ306" s="5"/>
      <c r="BA306" s="5"/>
      <c r="BB306" s="5"/>
      <c r="BC306" s="5"/>
      <c r="BD306" s="5"/>
      <c r="BE306" s="5"/>
      <c r="BF306" s="5"/>
      <c r="BG306" s="5"/>
      <c r="BH306" s="5"/>
      <c r="BI306" s="5"/>
      <c r="BJ306" s="5"/>
      <c r="BK306" s="5"/>
      <c r="BL306" s="5"/>
      <c r="BM306" s="5"/>
      <c r="BN306" s="5"/>
    </row>
    <row r="307" spans="1:66" s="24" customFormat="1" x14ac:dyDescent="0.3">
      <c r="A307" s="11" t="s">
        <v>579</v>
      </c>
      <c r="B307" s="12">
        <v>0.2</v>
      </c>
      <c r="C307" s="3">
        <v>57</v>
      </c>
      <c r="D307" s="3" t="s">
        <v>43</v>
      </c>
      <c r="E307" s="3" t="s">
        <v>38</v>
      </c>
      <c r="F307" s="3" t="s">
        <v>48</v>
      </c>
      <c r="G307" s="3" t="s">
        <v>40</v>
      </c>
      <c r="H307" s="3" t="s">
        <v>41</v>
      </c>
      <c r="I307" s="3" t="s">
        <v>40</v>
      </c>
      <c r="J307" s="3" t="s">
        <v>41</v>
      </c>
      <c r="K307" s="3" t="s">
        <v>41</v>
      </c>
      <c r="L307" s="3" t="s">
        <v>41</v>
      </c>
      <c r="M307" s="3" t="s">
        <v>41</v>
      </c>
      <c r="N307" s="3" t="s">
        <v>41</v>
      </c>
      <c r="O307" s="3" t="s">
        <v>41</v>
      </c>
      <c r="P307" s="3" t="s">
        <v>41</v>
      </c>
      <c r="Q307" s="3" t="s">
        <v>41</v>
      </c>
      <c r="R307" s="3" t="s">
        <v>41</v>
      </c>
      <c r="S307" s="3" t="s">
        <v>41</v>
      </c>
      <c r="T307" s="3" t="s">
        <v>41</v>
      </c>
      <c r="U307" s="3" t="s">
        <v>41</v>
      </c>
      <c r="V307" s="3" t="s">
        <v>41</v>
      </c>
      <c r="W307" s="5"/>
      <c r="X307" s="5"/>
      <c r="Y307" s="5"/>
      <c r="Z307" s="5"/>
      <c r="AA307" s="5"/>
      <c r="AB307" s="5"/>
      <c r="AC307" s="5"/>
      <c r="AD307" s="5"/>
      <c r="AE307" s="5"/>
      <c r="AF307" s="5"/>
      <c r="AG307" s="5"/>
      <c r="AH307" s="5"/>
      <c r="AI307" s="5"/>
      <c r="AJ307" s="5"/>
      <c r="AK307" s="5"/>
      <c r="AL307" s="5"/>
      <c r="AM307" s="5"/>
      <c r="AN307" s="5"/>
      <c r="AO307" s="5"/>
      <c r="AP307" s="5"/>
      <c r="AQ307" s="5"/>
      <c r="AR307" s="5"/>
      <c r="AS307" s="5"/>
      <c r="AT307" s="5"/>
      <c r="AU307" s="5"/>
      <c r="AV307" s="5"/>
      <c r="AW307" s="5"/>
      <c r="AX307" s="5"/>
      <c r="AY307" s="5"/>
      <c r="AZ307" s="5"/>
      <c r="BA307" s="5"/>
      <c r="BB307" s="5"/>
      <c r="BC307" s="5"/>
      <c r="BD307" s="5"/>
      <c r="BE307" s="5"/>
      <c r="BF307" s="5"/>
      <c r="BG307" s="5"/>
      <c r="BH307" s="5"/>
      <c r="BI307" s="5"/>
      <c r="BJ307" s="5"/>
      <c r="BK307" s="5"/>
      <c r="BL307" s="5"/>
      <c r="BM307" s="5"/>
      <c r="BN307" s="5"/>
    </row>
    <row r="308" spans="1:66" x14ac:dyDescent="0.3">
      <c r="A308" s="11" t="s">
        <v>580</v>
      </c>
      <c r="B308" s="12">
        <v>0.8</v>
      </c>
      <c r="C308" s="3">
        <v>68</v>
      </c>
      <c r="D308" s="3" t="s">
        <v>43</v>
      </c>
      <c r="E308" s="3" t="s">
        <v>38</v>
      </c>
      <c r="F308" s="3" t="s">
        <v>48</v>
      </c>
      <c r="G308" s="3" t="s">
        <v>26</v>
      </c>
      <c r="H308" s="3" t="s">
        <v>27</v>
      </c>
      <c r="I308" s="7" t="s">
        <v>240</v>
      </c>
      <c r="J308" s="4" t="s">
        <v>241</v>
      </c>
      <c r="K308" s="3" t="s">
        <v>242</v>
      </c>
      <c r="L308" s="4" t="s">
        <v>31</v>
      </c>
      <c r="M308" s="4" t="b">
        <v>0</v>
      </c>
      <c r="N308" s="8" t="s">
        <v>243</v>
      </c>
      <c r="O308" s="8">
        <v>106702</v>
      </c>
      <c r="P308" s="8" t="s">
        <v>172</v>
      </c>
      <c r="Q308" s="4" t="s">
        <v>34</v>
      </c>
      <c r="R308" s="8">
        <v>14</v>
      </c>
      <c r="S308" s="8">
        <v>14</v>
      </c>
      <c r="T308" s="8">
        <v>4.07</v>
      </c>
      <c r="U308" s="4" t="s">
        <v>35</v>
      </c>
      <c r="V308" s="4" t="s">
        <v>36</v>
      </c>
    </row>
    <row r="309" spans="1:66" x14ac:dyDescent="0.3">
      <c r="A309" s="11" t="s">
        <v>582</v>
      </c>
      <c r="B309" s="12">
        <v>0.8</v>
      </c>
      <c r="C309" s="3">
        <v>17</v>
      </c>
      <c r="D309" s="3" t="s">
        <v>43</v>
      </c>
      <c r="E309" s="3" t="s">
        <v>24</v>
      </c>
      <c r="F309" s="3" t="s">
        <v>25</v>
      </c>
      <c r="G309" s="3" t="s">
        <v>40</v>
      </c>
      <c r="H309" s="3" t="s">
        <v>41</v>
      </c>
      <c r="I309" s="3" t="s">
        <v>40</v>
      </c>
      <c r="J309" s="3" t="s">
        <v>41</v>
      </c>
      <c r="K309" s="3" t="s">
        <v>41</v>
      </c>
      <c r="L309" s="3" t="s">
        <v>41</v>
      </c>
      <c r="M309" s="3" t="s">
        <v>41</v>
      </c>
      <c r="N309" s="3" t="s">
        <v>41</v>
      </c>
      <c r="O309" s="3" t="s">
        <v>41</v>
      </c>
      <c r="P309" s="3" t="s">
        <v>41</v>
      </c>
      <c r="Q309" s="3" t="s">
        <v>41</v>
      </c>
      <c r="R309" s="3" t="s">
        <v>41</v>
      </c>
      <c r="S309" s="3" t="s">
        <v>41</v>
      </c>
      <c r="T309" s="3" t="s">
        <v>41</v>
      </c>
      <c r="U309" s="3" t="s">
        <v>41</v>
      </c>
      <c r="V309" s="3" t="s">
        <v>41</v>
      </c>
    </row>
    <row r="310" spans="1:66" x14ac:dyDescent="0.3">
      <c r="A310" s="11" t="s">
        <v>583</v>
      </c>
      <c r="B310" s="12">
        <v>0.85</v>
      </c>
      <c r="C310" s="3">
        <v>63</v>
      </c>
      <c r="D310" s="3" t="s">
        <v>23</v>
      </c>
      <c r="E310" s="3" t="s">
        <v>24</v>
      </c>
      <c r="F310" s="3" t="s">
        <v>48</v>
      </c>
      <c r="G310" s="3" t="s">
        <v>26</v>
      </c>
      <c r="H310" s="3" t="s">
        <v>27</v>
      </c>
      <c r="I310" s="7" t="s">
        <v>584</v>
      </c>
      <c r="J310" s="3" t="s">
        <v>585</v>
      </c>
      <c r="K310" s="7" t="s">
        <v>586</v>
      </c>
      <c r="L310" s="4" t="s">
        <v>54</v>
      </c>
      <c r="M310" s="3" t="b">
        <v>1</v>
      </c>
      <c r="N310" s="8" t="s">
        <v>587</v>
      </c>
      <c r="O310" s="8" t="s">
        <v>41</v>
      </c>
      <c r="P310" s="3" t="s">
        <v>56</v>
      </c>
      <c r="Q310" s="3" t="s">
        <v>41</v>
      </c>
      <c r="R310" s="8">
        <v>635</v>
      </c>
      <c r="S310" s="8">
        <v>6985</v>
      </c>
      <c r="T310" s="8">
        <v>36.51</v>
      </c>
      <c r="U310" s="4" t="s">
        <v>35</v>
      </c>
      <c r="V310" s="3" t="s">
        <v>36</v>
      </c>
    </row>
    <row r="311" spans="1:66" x14ac:dyDescent="0.3">
      <c r="A311" s="11" t="s">
        <v>946</v>
      </c>
      <c r="B311" s="15">
        <v>0.85</v>
      </c>
      <c r="C311" s="4">
        <v>5</v>
      </c>
      <c r="D311" s="4" t="s">
        <v>43</v>
      </c>
      <c r="E311" s="4" t="s">
        <v>24</v>
      </c>
      <c r="F311" s="3" t="s">
        <v>25</v>
      </c>
      <c r="G311" s="3" t="s">
        <v>40</v>
      </c>
      <c r="H311" s="3" t="s">
        <v>41</v>
      </c>
      <c r="I311" s="3" t="s">
        <v>40</v>
      </c>
      <c r="J311" s="3" t="s">
        <v>41</v>
      </c>
      <c r="K311" s="3" t="s">
        <v>41</v>
      </c>
      <c r="L311" s="3" t="s">
        <v>41</v>
      </c>
      <c r="M311" s="3" t="s">
        <v>41</v>
      </c>
      <c r="N311" s="3" t="s">
        <v>41</v>
      </c>
      <c r="O311" s="3" t="s">
        <v>41</v>
      </c>
      <c r="P311" s="3" t="s">
        <v>41</v>
      </c>
      <c r="Q311" s="3" t="s">
        <v>41</v>
      </c>
      <c r="R311" s="3" t="s">
        <v>41</v>
      </c>
      <c r="S311" s="3" t="s">
        <v>41</v>
      </c>
      <c r="T311" s="3" t="s">
        <v>41</v>
      </c>
      <c r="U311" s="3" t="s">
        <v>41</v>
      </c>
      <c r="V311" s="3" t="s">
        <v>41</v>
      </c>
    </row>
    <row r="312" spans="1:66" x14ac:dyDescent="0.3">
      <c r="A312" s="11" t="s">
        <v>1041</v>
      </c>
      <c r="B312" s="15">
        <v>0.4</v>
      </c>
      <c r="C312" s="4">
        <v>60</v>
      </c>
      <c r="D312" s="4" t="s">
        <v>43</v>
      </c>
      <c r="E312" s="4" t="s">
        <v>38</v>
      </c>
      <c r="F312" s="3" t="s">
        <v>25</v>
      </c>
      <c r="G312" s="3" t="s">
        <v>40</v>
      </c>
      <c r="H312" s="3" t="s">
        <v>41</v>
      </c>
      <c r="I312" s="3" t="s">
        <v>40</v>
      </c>
      <c r="J312" s="3" t="s">
        <v>41</v>
      </c>
      <c r="K312" s="3" t="s">
        <v>41</v>
      </c>
      <c r="L312" s="3" t="s">
        <v>41</v>
      </c>
      <c r="M312" s="3" t="s">
        <v>41</v>
      </c>
      <c r="N312" s="3" t="s">
        <v>41</v>
      </c>
      <c r="O312" s="3" t="s">
        <v>41</v>
      </c>
      <c r="P312" s="3" t="s">
        <v>41</v>
      </c>
      <c r="Q312" s="3" t="s">
        <v>41</v>
      </c>
      <c r="R312" s="3" t="s">
        <v>41</v>
      </c>
      <c r="S312" s="3" t="s">
        <v>41</v>
      </c>
      <c r="T312" s="3" t="s">
        <v>41</v>
      </c>
      <c r="U312" s="3" t="s">
        <v>41</v>
      </c>
      <c r="V312" s="3" t="s">
        <v>41</v>
      </c>
    </row>
    <row r="313" spans="1:66" x14ac:dyDescent="0.3">
      <c r="A313" s="11" t="s">
        <v>608</v>
      </c>
      <c r="B313" s="15">
        <v>0.6</v>
      </c>
      <c r="C313" s="4">
        <v>5</v>
      </c>
      <c r="D313" s="4" t="s">
        <v>43</v>
      </c>
      <c r="E313" s="4" t="s">
        <v>24</v>
      </c>
      <c r="F313" s="3" t="s">
        <v>48</v>
      </c>
      <c r="G313" s="3" t="s">
        <v>26</v>
      </c>
      <c r="H313" s="3" t="s">
        <v>27</v>
      </c>
      <c r="I313" s="3" t="s">
        <v>28</v>
      </c>
      <c r="J313" s="4" t="s">
        <v>29</v>
      </c>
      <c r="K313" s="4" t="s">
        <v>30</v>
      </c>
      <c r="L313" s="4" t="s">
        <v>31</v>
      </c>
      <c r="M313" s="8" t="b">
        <v>1</v>
      </c>
      <c r="N313" s="8" t="s">
        <v>80</v>
      </c>
      <c r="O313" s="8">
        <v>100263</v>
      </c>
      <c r="P313" s="8" t="s">
        <v>33</v>
      </c>
      <c r="Q313" s="8" t="s">
        <v>34</v>
      </c>
      <c r="R313" s="8">
        <v>116</v>
      </c>
      <c r="S313" s="8">
        <v>201</v>
      </c>
      <c r="T313" s="8">
        <v>7.7</v>
      </c>
      <c r="U313" s="4" t="s">
        <v>35</v>
      </c>
      <c r="V313" s="4" t="s">
        <v>36</v>
      </c>
    </row>
    <row r="314" spans="1:66" x14ac:dyDescent="0.3">
      <c r="A314" s="11" t="s">
        <v>647</v>
      </c>
      <c r="B314" s="15">
        <v>0.5</v>
      </c>
      <c r="C314" s="4">
        <v>48</v>
      </c>
      <c r="D314" s="4" t="s">
        <v>43</v>
      </c>
      <c r="E314" s="4" t="s">
        <v>24</v>
      </c>
      <c r="F314" s="3" t="s">
        <v>48</v>
      </c>
      <c r="G314" s="3" t="s">
        <v>40</v>
      </c>
      <c r="H314" s="3" t="s">
        <v>41</v>
      </c>
      <c r="I314" s="3" t="s">
        <v>40</v>
      </c>
      <c r="J314" s="3" t="s">
        <v>41</v>
      </c>
      <c r="K314" s="3" t="s">
        <v>41</v>
      </c>
      <c r="L314" s="3" t="s">
        <v>41</v>
      </c>
      <c r="M314" s="3" t="s">
        <v>41</v>
      </c>
      <c r="N314" s="3" t="s">
        <v>41</v>
      </c>
      <c r="O314" s="3" t="s">
        <v>41</v>
      </c>
      <c r="P314" s="3" t="s">
        <v>41</v>
      </c>
      <c r="Q314" s="3" t="s">
        <v>41</v>
      </c>
      <c r="R314" s="3" t="s">
        <v>41</v>
      </c>
      <c r="S314" s="3" t="s">
        <v>41</v>
      </c>
      <c r="T314" s="3" t="s">
        <v>41</v>
      </c>
      <c r="U314" s="3" t="s">
        <v>41</v>
      </c>
      <c r="V314" s="3" t="s">
        <v>41</v>
      </c>
    </row>
    <row r="315" spans="1:66" x14ac:dyDescent="0.3">
      <c r="A315" s="11" t="s">
        <v>617</v>
      </c>
      <c r="B315" s="15">
        <v>0.85</v>
      </c>
      <c r="C315" s="4">
        <v>22</v>
      </c>
      <c r="D315" s="4" t="s">
        <v>23</v>
      </c>
      <c r="E315" s="4" t="s">
        <v>38</v>
      </c>
      <c r="F315" s="3" t="s">
        <v>25</v>
      </c>
      <c r="G315" s="3" t="s">
        <v>26</v>
      </c>
      <c r="H315" s="3" t="s">
        <v>27</v>
      </c>
      <c r="I315" s="6" t="s">
        <v>229</v>
      </c>
      <c r="J315" s="4" t="s">
        <v>618</v>
      </c>
      <c r="K315" s="4" t="s">
        <v>619</v>
      </c>
      <c r="L315" s="4" t="s">
        <v>54</v>
      </c>
      <c r="M315" s="8" t="b">
        <v>1</v>
      </c>
      <c r="N315" s="8" t="s">
        <v>620</v>
      </c>
      <c r="O315" s="8" t="s">
        <v>41</v>
      </c>
      <c r="P315" s="8" t="s">
        <v>56</v>
      </c>
      <c r="Q315" s="4" t="s">
        <v>41</v>
      </c>
      <c r="R315" s="8">
        <v>66</v>
      </c>
      <c r="S315" s="8">
        <v>115</v>
      </c>
      <c r="T315" s="8">
        <v>40.07</v>
      </c>
      <c r="U315" s="4" t="s">
        <v>35</v>
      </c>
      <c r="V315" s="4" t="s">
        <v>77</v>
      </c>
    </row>
    <row r="316" spans="1:66" x14ac:dyDescent="0.3">
      <c r="A316" s="11" t="s">
        <v>648</v>
      </c>
      <c r="B316" s="15">
        <v>0.7</v>
      </c>
      <c r="C316" s="4">
        <v>20</v>
      </c>
      <c r="D316" s="4" t="s">
        <v>43</v>
      </c>
      <c r="E316" s="4" t="s">
        <v>24</v>
      </c>
      <c r="F316" s="3" t="s">
        <v>48</v>
      </c>
      <c r="G316" s="3" t="s">
        <v>40</v>
      </c>
      <c r="H316" s="3" t="s">
        <v>41</v>
      </c>
      <c r="I316" s="3" t="s">
        <v>40</v>
      </c>
      <c r="J316" s="3" t="s">
        <v>41</v>
      </c>
      <c r="K316" s="3" t="s">
        <v>41</v>
      </c>
      <c r="L316" s="3" t="s">
        <v>41</v>
      </c>
      <c r="M316" s="3" t="s">
        <v>41</v>
      </c>
      <c r="N316" s="3" t="s">
        <v>41</v>
      </c>
      <c r="O316" s="3" t="s">
        <v>41</v>
      </c>
      <c r="P316" s="3" t="s">
        <v>41</v>
      </c>
      <c r="Q316" s="3" t="s">
        <v>41</v>
      </c>
      <c r="R316" s="3" t="s">
        <v>41</v>
      </c>
      <c r="S316" s="3" t="s">
        <v>41</v>
      </c>
      <c r="T316" s="3" t="s">
        <v>41</v>
      </c>
      <c r="U316" s="3" t="s">
        <v>41</v>
      </c>
      <c r="V316" s="3" t="s">
        <v>41</v>
      </c>
    </row>
    <row r="317" spans="1:66" x14ac:dyDescent="0.3">
      <c r="A317" s="11" t="s">
        <v>625</v>
      </c>
      <c r="B317" s="15">
        <v>0.7</v>
      </c>
      <c r="C317" s="4">
        <v>15</v>
      </c>
      <c r="D317" s="4" t="s">
        <v>23</v>
      </c>
      <c r="E317" s="4" t="s">
        <v>24</v>
      </c>
      <c r="F317" s="3" t="s">
        <v>137</v>
      </c>
      <c r="G317" s="3" t="s">
        <v>26</v>
      </c>
      <c r="H317" s="3" t="s">
        <v>27</v>
      </c>
      <c r="I317" s="3" t="s">
        <v>28</v>
      </c>
      <c r="J317" s="4" t="s">
        <v>29</v>
      </c>
      <c r="K317" s="4" t="s">
        <v>30</v>
      </c>
      <c r="L317" s="4" t="s">
        <v>31</v>
      </c>
      <c r="M317" s="8" t="b">
        <v>1</v>
      </c>
      <c r="N317" s="8" t="s">
        <v>32</v>
      </c>
      <c r="O317" s="8">
        <v>123098</v>
      </c>
      <c r="P317" s="8" t="s">
        <v>33</v>
      </c>
      <c r="Q317" s="8" t="s">
        <v>34</v>
      </c>
      <c r="R317" s="8">
        <v>383</v>
      </c>
      <c r="S317" s="8">
        <v>1492</v>
      </c>
      <c r="T317" s="8">
        <v>50.47</v>
      </c>
      <c r="U317" s="4" t="s">
        <v>35</v>
      </c>
      <c r="V317" s="3" t="s">
        <v>36</v>
      </c>
    </row>
    <row r="318" spans="1:66" x14ac:dyDescent="0.3">
      <c r="A318" s="18" t="s">
        <v>659</v>
      </c>
      <c r="B318" s="19">
        <v>0.95</v>
      </c>
      <c r="C318" s="20">
        <v>71</v>
      </c>
      <c r="D318" s="20" t="s">
        <v>23</v>
      </c>
      <c r="E318" s="20" t="s">
        <v>24</v>
      </c>
      <c r="F318" s="21" t="s">
        <v>25</v>
      </c>
      <c r="G318" s="21" t="s">
        <v>26</v>
      </c>
      <c r="H318" s="21" t="s">
        <v>27</v>
      </c>
      <c r="I318" s="22" t="s">
        <v>73</v>
      </c>
      <c r="J318" s="22" t="s">
        <v>594</v>
      </c>
      <c r="K318" s="20" t="s">
        <v>595</v>
      </c>
      <c r="L318" s="20" t="s">
        <v>54</v>
      </c>
      <c r="M318" s="23" t="b">
        <v>1</v>
      </c>
      <c r="N318" s="23" t="s">
        <v>76</v>
      </c>
      <c r="O318" s="23" t="s">
        <v>41</v>
      </c>
      <c r="P318" s="23" t="s">
        <v>56</v>
      </c>
      <c r="Q318" s="20" t="s">
        <v>41</v>
      </c>
      <c r="R318" s="23">
        <v>342</v>
      </c>
      <c r="S318" s="23">
        <v>916</v>
      </c>
      <c r="T318" s="23">
        <v>50.3</v>
      </c>
      <c r="U318" s="20" t="s">
        <v>35</v>
      </c>
      <c r="V318" s="20" t="s">
        <v>77</v>
      </c>
    </row>
    <row r="319" spans="1:66" s="24" customFormat="1" x14ac:dyDescent="0.3">
      <c r="A319" s="18" t="s">
        <v>659</v>
      </c>
      <c r="B319" s="19">
        <v>0.95</v>
      </c>
      <c r="C319" s="20">
        <v>71</v>
      </c>
      <c r="D319" s="20" t="s">
        <v>23</v>
      </c>
      <c r="E319" s="20" t="s">
        <v>24</v>
      </c>
      <c r="F319" s="21" t="s">
        <v>25</v>
      </c>
      <c r="G319" s="21" t="s">
        <v>26</v>
      </c>
      <c r="H319" s="21" t="s">
        <v>27</v>
      </c>
      <c r="I319" s="21" t="s">
        <v>28</v>
      </c>
      <c r="J319" s="20" t="s">
        <v>29</v>
      </c>
      <c r="K319" s="20" t="s">
        <v>79</v>
      </c>
      <c r="L319" s="20" t="s">
        <v>31</v>
      </c>
      <c r="M319" s="23" t="b">
        <v>1</v>
      </c>
      <c r="N319" s="23" t="s">
        <v>80</v>
      </c>
      <c r="O319" s="23">
        <v>100263</v>
      </c>
      <c r="P319" s="23" t="s">
        <v>33</v>
      </c>
      <c r="Q319" s="23" t="s">
        <v>34</v>
      </c>
      <c r="R319" s="23">
        <v>673</v>
      </c>
      <c r="S319" s="23">
        <v>4874</v>
      </c>
      <c r="T319" s="23">
        <v>72.42</v>
      </c>
      <c r="U319" s="20"/>
      <c r="V319" s="20" t="s">
        <v>36</v>
      </c>
      <c r="W319" s="5"/>
      <c r="X319" s="5"/>
      <c r="Y319" s="5"/>
      <c r="Z319" s="5"/>
      <c r="AA319" s="5"/>
      <c r="AB319" s="5"/>
      <c r="AC319" s="5"/>
      <c r="AD319" s="5"/>
      <c r="AE319" s="5"/>
      <c r="AF319" s="5"/>
      <c r="AG319" s="5"/>
      <c r="AH319" s="5"/>
      <c r="AI319" s="5"/>
      <c r="AJ319" s="5"/>
      <c r="AK319" s="5"/>
      <c r="AL319" s="5"/>
      <c r="AM319" s="5"/>
      <c r="AN319" s="5"/>
      <c r="AO319" s="5"/>
      <c r="AP319" s="5"/>
      <c r="AQ319" s="5"/>
      <c r="AR319" s="5"/>
      <c r="AS319" s="5"/>
      <c r="AT319" s="5"/>
      <c r="AU319" s="5"/>
      <c r="AV319" s="5"/>
      <c r="AW319" s="5"/>
      <c r="AX319" s="5"/>
      <c r="AY319" s="5"/>
      <c r="AZ319" s="5"/>
      <c r="BA319" s="5"/>
      <c r="BB319" s="5"/>
      <c r="BC319" s="5"/>
      <c r="BD319" s="5"/>
      <c r="BE319" s="5"/>
      <c r="BF319" s="5"/>
      <c r="BG319" s="5"/>
      <c r="BH319" s="5"/>
      <c r="BI319" s="5"/>
      <c r="BJ319" s="5"/>
      <c r="BK319" s="5"/>
      <c r="BL319" s="5"/>
      <c r="BM319" s="5"/>
      <c r="BN319" s="5"/>
    </row>
    <row r="320" spans="1:66" s="24" customFormat="1" x14ac:dyDescent="0.3">
      <c r="A320" s="11" t="s">
        <v>782</v>
      </c>
      <c r="B320" s="15">
        <v>0.6</v>
      </c>
      <c r="C320" s="4">
        <v>3</v>
      </c>
      <c r="D320" s="4" t="s">
        <v>23</v>
      </c>
      <c r="E320" s="4" t="s">
        <v>38</v>
      </c>
      <c r="F320" s="3" t="s">
        <v>25</v>
      </c>
      <c r="G320" s="3" t="s">
        <v>40</v>
      </c>
      <c r="H320" s="3" t="s">
        <v>41</v>
      </c>
      <c r="I320" s="3" t="s">
        <v>40</v>
      </c>
      <c r="J320" s="3" t="s">
        <v>41</v>
      </c>
      <c r="K320" s="3" t="s">
        <v>41</v>
      </c>
      <c r="L320" s="3" t="s">
        <v>41</v>
      </c>
      <c r="M320" s="3" t="s">
        <v>41</v>
      </c>
      <c r="N320" s="3" t="s">
        <v>41</v>
      </c>
      <c r="O320" s="3" t="s">
        <v>41</v>
      </c>
      <c r="P320" s="3" t="s">
        <v>41</v>
      </c>
      <c r="Q320" s="3" t="s">
        <v>41</v>
      </c>
      <c r="R320" s="3" t="s">
        <v>41</v>
      </c>
      <c r="S320" s="3" t="s">
        <v>41</v>
      </c>
      <c r="T320" s="3" t="s">
        <v>41</v>
      </c>
      <c r="U320" s="3" t="s">
        <v>41</v>
      </c>
      <c r="V320" s="3" t="s">
        <v>41</v>
      </c>
      <c r="W320" s="5"/>
      <c r="X320" s="5"/>
      <c r="Y320" s="5"/>
      <c r="Z320" s="5"/>
      <c r="AA320" s="5"/>
      <c r="AB320" s="5"/>
      <c r="AC320" s="5"/>
      <c r="AD320" s="5"/>
      <c r="AE320" s="5"/>
      <c r="AF320" s="5"/>
      <c r="AG320" s="5"/>
      <c r="AH320" s="5"/>
      <c r="AI320" s="5"/>
      <c r="AJ320" s="5"/>
      <c r="AK320" s="5"/>
      <c r="AL320" s="5"/>
      <c r="AM320" s="5"/>
      <c r="AN320" s="5"/>
      <c r="AO320" s="5"/>
      <c r="AP320" s="5"/>
      <c r="AQ320" s="5"/>
      <c r="AR320" s="5"/>
      <c r="AS320" s="5"/>
      <c r="AT320" s="5"/>
      <c r="AU320" s="5"/>
      <c r="AV320" s="5"/>
      <c r="AW320" s="5"/>
      <c r="AX320" s="5"/>
      <c r="AY320" s="5"/>
      <c r="AZ320" s="5"/>
      <c r="BA320" s="5"/>
      <c r="BB320" s="5"/>
      <c r="BC320" s="5"/>
      <c r="BD320" s="5"/>
      <c r="BE320" s="5"/>
      <c r="BF320" s="5"/>
      <c r="BG320" s="5"/>
      <c r="BH320" s="5"/>
      <c r="BI320" s="5"/>
      <c r="BJ320" s="5"/>
      <c r="BK320" s="5"/>
      <c r="BL320" s="5"/>
      <c r="BM320" s="5"/>
      <c r="BN320" s="5"/>
    </row>
    <row r="321" spans="1:66" x14ac:dyDescent="0.3">
      <c r="A321" s="11" t="s">
        <v>713</v>
      </c>
      <c r="B321" s="15">
        <v>0.6</v>
      </c>
      <c r="C321" s="4">
        <v>61</v>
      </c>
      <c r="D321" s="4" t="s">
        <v>43</v>
      </c>
      <c r="E321" s="4" t="s">
        <v>24</v>
      </c>
      <c r="F321" s="3" t="s">
        <v>25</v>
      </c>
      <c r="G321" s="3" t="s">
        <v>40</v>
      </c>
      <c r="H321" s="3" t="s">
        <v>41</v>
      </c>
      <c r="I321" s="3" t="s">
        <v>40</v>
      </c>
      <c r="J321" s="3" t="s">
        <v>41</v>
      </c>
      <c r="K321" s="3" t="s">
        <v>41</v>
      </c>
      <c r="L321" s="3" t="s">
        <v>41</v>
      </c>
      <c r="M321" s="3" t="s">
        <v>41</v>
      </c>
      <c r="N321" s="3" t="s">
        <v>41</v>
      </c>
      <c r="O321" s="3" t="s">
        <v>41</v>
      </c>
      <c r="P321" s="3" t="s">
        <v>41</v>
      </c>
      <c r="Q321" s="3" t="s">
        <v>41</v>
      </c>
      <c r="R321" s="3" t="s">
        <v>41</v>
      </c>
      <c r="S321" s="3" t="s">
        <v>41</v>
      </c>
      <c r="T321" s="3" t="s">
        <v>41</v>
      </c>
      <c r="U321" s="3" t="s">
        <v>41</v>
      </c>
      <c r="V321" s="3" t="s">
        <v>41</v>
      </c>
    </row>
    <row r="322" spans="1:66" x14ac:dyDescent="0.3">
      <c r="A322" s="11" t="s">
        <v>813</v>
      </c>
      <c r="B322" s="15">
        <v>0.7</v>
      </c>
      <c r="C322" s="4">
        <v>16</v>
      </c>
      <c r="D322" s="4" t="s">
        <v>23</v>
      </c>
      <c r="E322" s="4" t="s">
        <v>24</v>
      </c>
      <c r="F322" s="3" t="s">
        <v>25</v>
      </c>
      <c r="G322" s="3" t="s">
        <v>40</v>
      </c>
      <c r="H322" s="3" t="s">
        <v>41</v>
      </c>
      <c r="I322" s="3" t="s">
        <v>40</v>
      </c>
      <c r="J322" s="3" t="s">
        <v>41</v>
      </c>
      <c r="K322" s="3" t="s">
        <v>41</v>
      </c>
      <c r="L322" s="3" t="s">
        <v>41</v>
      </c>
      <c r="M322" s="3" t="s">
        <v>41</v>
      </c>
      <c r="N322" s="3" t="s">
        <v>41</v>
      </c>
      <c r="O322" s="3" t="s">
        <v>41</v>
      </c>
      <c r="P322" s="3" t="s">
        <v>41</v>
      </c>
      <c r="Q322" s="3" t="s">
        <v>41</v>
      </c>
      <c r="R322" s="3" t="s">
        <v>41</v>
      </c>
      <c r="S322" s="3" t="s">
        <v>41</v>
      </c>
      <c r="T322" s="3" t="s">
        <v>41</v>
      </c>
      <c r="U322" s="3" t="s">
        <v>41</v>
      </c>
      <c r="V322" s="3" t="s">
        <v>41</v>
      </c>
    </row>
    <row r="323" spans="1:66" x14ac:dyDescent="0.3">
      <c r="A323" s="18" t="s">
        <v>927</v>
      </c>
      <c r="B323" s="19">
        <v>0.75</v>
      </c>
      <c r="C323" s="20">
        <v>16</v>
      </c>
      <c r="D323" s="20" t="s">
        <v>23</v>
      </c>
      <c r="E323" s="20" t="s">
        <v>38</v>
      </c>
      <c r="F323" s="21" t="s">
        <v>25</v>
      </c>
      <c r="G323" s="21" t="s">
        <v>26</v>
      </c>
      <c r="H323" s="21" t="s">
        <v>27</v>
      </c>
      <c r="I323" s="22" t="s">
        <v>412</v>
      </c>
      <c r="J323" s="22" t="s">
        <v>928</v>
      </c>
      <c r="K323" s="22" t="s">
        <v>929</v>
      </c>
      <c r="L323" s="20" t="s">
        <v>54</v>
      </c>
      <c r="M323" s="23" t="b">
        <v>1</v>
      </c>
      <c r="N323" s="23" t="s">
        <v>930</v>
      </c>
      <c r="O323" s="23" t="s">
        <v>41</v>
      </c>
      <c r="P323" s="23" t="s">
        <v>56</v>
      </c>
      <c r="Q323" s="20" t="s">
        <v>41</v>
      </c>
      <c r="R323" s="23">
        <v>204</v>
      </c>
      <c r="S323" s="23">
        <v>794</v>
      </c>
      <c r="T323" s="23">
        <v>14.52</v>
      </c>
      <c r="U323" s="20" t="s">
        <v>35</v>
      </c>
      <c r="V323" s="20" t="s">
        <v>77</v>
      </c>
    </row>
    <row r="324" spans="1:66" x14ac:dyDescent="0.3">
      <c r="A324" s="18" t="s">
        <v>927</v>
      </c>
      <c r="B324" s="19">
        <v>0.75</v>
      </c>
      <c r="C324" s="20">
        <v>16</v>
      </c>
      <c r="D324" s="20" t="s">
        <v>23</v>
      </c>
      <c r="E324" s="20" t="s">
        <v>38</v>
      </c>
      <c r="F324" s="21" t="s">
        <v>25</v>
      </c>
      <c r="G324" s="21" t="s">
        <v>26</v>
      </c>
      <c r="H324" s="21" t="s">
        <v>27</v>
      </c>
      <c r="I324" s="22" t="s">
        <v>412</v>
      </c>
      <c r="J324" s="22" t="s">
        <v>928</v>
      </c>
      <c r="K324" s="22" t="s">
        <v>931</v>
      </c>
      <c r="L324" s="20" t="s">
        <v>54</v>
      </c>
      <c r="M324" s="23" t="b">
        <v>1</v>
      </c>
      <c r="N324" s="23" t="s">
        <v>415</v>
      </c>
      <c r="O324" s="23" t="s">
        <v>41</v>
      </c>
      <c r="P324" s="23" t="s">
        <v>56</v>
      </c>
      <c r="Q324" s="20" t="s">
        <v>41</v>
      </c>
      <c r="R324" s="23">
        <v>374</v>
      </c>
      <c r="S324" s="23">
        <v>4278</v>
      </c>
      <c r="T324" s="23">
        <v>77.87</v>
      </c>
      <c r="U324" s="20" t="s">
        <v>35</v>
      </c>
      <c r="V324" s="20" t="s">
        <v>77</v>
      </c>
    </row>
    <row r="325" spans="1:66" x14ac:dyDescent="0.3">
      <c r="A325" s="11" t="s">
        <v>714</v>
      </c>
      <c r="B325" s="15">
        <v>0.8</v>
      </c>
      <c r="C325" s="4">
        <v>36</v>
      </c>
      <c r="D325" s="4" t="s">
        <v>43</v>
      </c>
      <c r="E325" s="4" t="s">
        <v>24</v>
      </c>
      <c r="F325" s="3" t="s">
        <v>715</v>
      </c>
      <c r="G325" s="3" t="s">
        <v>49</v>
      </c>
      <c r="H325" s="3" t="s">
        <v>27</v>
      </c>
      <c r="I325" s="7" t="s">
        <v>716</v>
      </c>
      <c r="J325" s="6" t="s">
        <v>717</v>
      </c>
      <c r="K325" s="6" t="s">
        <v>718</v>
      </c>
      <c r="L325" s="4" t="s">
        <v>54</v>
      </c>
      <c r="M325" s="8" t="b">
        <v>1</v>
      </c>
      <c r="N325" s="8" t="s">
        <v>719</v>
      </c>
      <c r="O325" s="8" t="s">
        <v>41</v>
      </c>
      <c r="P325" s="8" t="s">
        <v>56</v>
      </c>
      <c r="Q325" s="4" t="s">
        <v>41</v>
      </c>
      <c r="R325" s="8">
        <v>227</v>
      </c>
      <c r="S325" s="8">
        <v>750</v>
      </c>
      <c r="T325" s="8">
        <v>15.6</v>
      </c>
      <c r="U325" s="4" t="s">
        <v>35</v>
      </c>
      <c r="V325" s="4" t="s">
        <v>36</v>
      </c>
    </row>
    <row r="326" spans="1:66" x14ac:dyDescent="0.3">
      <c r="A326" s="11" t="s">
        <v>711</v>
      </c>
      <c r="B326" s="15">
        <v>0.9</v>
      </c>
      <c r="C326" s="4">
        <v>13</v>
      </c>
      <c r="D326" s="4" t="s">
        <v>23</v>
      </c>
      <c r="E326" s="4" t="s">
        <v>38</v>
      </c>
      <c r="F326" s="3" t="s">
        <v>137</v>
      </c>
      <c r="G326" s="3" t="s">
        <v>40</v>
      </c>
      <c r="H326" s="3" t="s">
        <v>41</v>
      </c>
      <c r="I326" s="3" t="s">
        <v>40</v>
      </c>
      <c r="J326" s="3" t="s">
        <v>41</v>
      </c>
      <c r="K326" s="3" t="s">
        <v>41</v>
      </c>
      <c r="L326" s="3" t="s">
        <v>41</v>
      </c>
      <c r="M326" s="3" t="s">
        <v>41</v>
      </c>
      <c r="N326" s="3" t="s">
        <v>41</v>
      </c>
      <c r="O326" s="3" t="s">
        <v>41</v>
      </c>
      <c r="P326" s="3" t="s">
        <v>41</v>
      </c>
      <c r="Q326" s="3" t="s">
        <v>41</v>
      </c>
      <c r="R326" s="3" t="s">
        <v>41</v>
      </c>
      <c r="S326" s="3" t="s">
        <v>41</v>
      </c>
      <c r="T326" s="3" t="s">
        <v>41</v>
      </c>
      <c r="U326" s="3" t="s">
        <v>41</v>
      </c>
      <c r="V326" s="3" t="s">
        <v>41</v>
      </c>
    </row>
    <row r="327" spans="1:66" x14ac:dyDescent="0.3">
      <c r="A327" s="11" t="s">
        <v>896</v>
      </c>
      <c r="B327" s="15">
        <v>0.85</v>
      </c>
      <c r="C327" s="4">
        <v>0</v>
      </c>
      <c r="D327" s="4" t="s">
        <v>23</v>
      </c>
      <c r="E327" s="4" t="s">
        <v>38</v>
      </c>
      <c r="F327" s="3" t="s">
        <v>25</v>
      </c>
      <c r="G327" s="3" t="s">
        <v>26</v>
      </c>
      <c r="H327" s="3" t="s">
        <v>27</v>
      </c>
      <c r="I327" s="6" t="s">
        <v>273</v>
      </c>
      <c r="J327" s="6" t="s">
        <v>726</v>
      </c>
      <c r="K327" s="6" t="s">
        <v>897</v>
      </c>
      <c r="L327" s="4" t="s">
        <v>54</v>
      </c>
      <c r="M327" s="8" t="b">
        <v>1</v>
      </c>
      <c r="N327" s="8" t="s">
        <v>898</v>
      </c>
      <c r="O327" s="8" t="s">
        <v>41</v>
      </c>
      <c r="P327" s="8" t="s">
        <v>56</v>
      </c>
      <c r="Q327" s="4" t="s">
        <v>41</v>
      </c>
      <c r="R327" s="8">
        <v>93</v>
      </c>
      <c r="S327" s="8">
        <v>217</v>
      </c>
      <c r="T327" s="8">
        <v>20.97</v>
      </c>
      <c r="U327" s="4" t="s">
        <v>35</v>
      </c>
      <c r="V327" s="4" t="s">
        <v>77</v>
      </c>
    </row>
    <row r="328" spans="1:66" x14ac:dyDescent="0.3">
      <c r="A328" s="11" t="s">
        <v>851</v>
      </c>
      <c r="B328" s="15">
        <v>0.6</v>
      </c>
      <c r="C328" s="4">
        <v>65</v>
      </c>
      <c r="D328" s="4" t="s">
        <v>43</v>
      </c>
      <c r="E328" s="4" t="s">
        <v>38</v>
      </c>
      <c r="F328" s="3" t="s">
        <v>48</v>
      </c>
      <c r="G328" s="3" t="s">
        <v>40</v>
      </c>
      <c r="H328" s="3" t="s">
        <v>41</v>
      </c>
      <c r="I328" s="3" t="s">
        <v>40</v>
      </c>
      <c r="J328" s="3" t="s">
        <v>41</v>
      </c>
      <c r="K328" s="3" t="s">
        <v>41</v>
      </c>
      <c r="L328" s="3" t="s">
        <v>41</v>
      </c>
      <c r="M328" s="3" t="s">
        <v>41</v>
      </c>
      <c r="N328" s="3" t="s">
        <v>41</v>
      </c>
      <c r="O328" s="3" t="s">
        <v>41</v>
      </c>
      <c r="P328" s="3" t="s">
        <v>41</v>
      </c>
      <c r="Q328" s="3" t="s">
        <v>41</v>
      </c>
      <c r="R328" s="3" t="s">
        <v>41</v>
      </c>
      <c r="S328" s="3" t="s">
        <v>41</v>
      </c>
      <c r="T328" s="3" t="s">
        <v>41</v>
      </c>
      <c r="U328" s="3" t="s">
        <v>41</v>
      </c>
      <c r="V328" s="3" t="s">
        <v>41</v>
      </c>
    </row>
    <row r="329" spans="1:66" x14ac:dyDescent="0.3">
      <c r="A329" s="11" t="s">
        <v>962</v>
      </c>
      <c r="B329" s="15">
        <v>0.25</v>
      </c>
      <c r="C329" s="4">
        <v>61</v>
      </c>
      <c r="D329" s="4" t="s">
        <v>23</v>
      </c>
      <c r="E329" s="4" t="s">
        <v>24</v>
      </c>
      <c r="F329" s="3" t="s">
        <v>25</v>
      </c>
      <c r="G329" s="3" t="s">
        <v>40</v>
      </c>
      <c r="H329" s="3" t="s">
        <v>41</v>
      </c>
      <c r="I329" s="3" t="s">
        <v>40</v>
      </c>
      <c r="J329" s="3" t="s">
        <v>41</v>
      </c>
      <c r="K329" s="3" t="s">
        <v>41</v>
      </c>
      <c r="L329" s="3" t="s">
        <v>41</v>
      </c>
      <c r="M329" s="3" t="s">
        <v>41</v>
      </c>
      <c r="N329" s="3" t="s">
        <v>41</v>
      </c>
      <c r="O329" s="3" t="s">
        <v>41</v>
      </c>
      <c r="P329" s="3" t="s">
        <v>41</v>
      </c>
      <c r="Q329" s="3" t="s">
        <v>41</v>
      </c>
      <c r="R329" s="3" t="s">
        <v>41</v>
      </c>
      <c r="S329" s="3" t="s">
        <v>41</v>
      </c>
      <c r="T329" s="3" t="s">
        <v>41</v>
      </c>
      <c r="U329" s="3" t="s">
        <v>41</v>
      </c>
      <c r="V329" s="3" t="s">
        <v>41</v>
      </c>
    </row>
    <row r="330" spans="1:66" x14ac:dyDescent="0.3">
      <c r="A330" s="11" t="s">
        <v>1035</v>
      </c>
      <c r="B330" s="15">
        <v>0.85</v>
      </c>
      <c r="C330" s="4">
        <v>12</v>
      </c>
      <c r="D330" s="4" t="s">
        <v>23</v>
      </c>
      <c r="E330" s="4" t="s">
        <v>24</v>
      </c>
      <c r="F330" s="3" t="s">
        <v>25</v>
      </c>
      <c r="G330" s="3" t="s">
        <v>26</v>
      </c>
      <c r="H330" s="3" t="s">
        <v>27</v>
      </c>
      <c r="I330" s="6" t="s">
        <v>229</v>
      </c>
      <c r="J330" s="4" t="s">
        <v>618</v>
      </c>
      <c r="K330" s="4" t="s">
        <v>619</v>
      </c>
      <c r="L330" s="4" t="s">
        <v>54</v>
      </c>
      <c r="M330" s="8" t="b">
        <v>1</v>
      </c>
      <c r="N330" s="8" t="s">
        <v>620</v>
      </c>
      <c r="O330" s="8" t="s">
        <v>41</v>
      </c>
      <c r="P330" s="8" t="s">
        <v>56</v>
      </c>
      <c r="Q330" s="4" t="s">
        <v>41</v>
      </c>
      <c r="R330" s="8">
        <v>60</v>
      </c>
      <c r="S330" s="8">
        <v>69</v>
      </c>
      <c r="T330" s="8">
        <v>17.16</v>
      </c>
      <c r="U330" s="4" t="s">
        <v>35</v>
      </c>
      <c r="V330" s="4" t="s">
        <v>77</v>
      </c>
    </row>
    <row r="331" spans="1:66" s="24" customFormat="1" x14ac:dyDescent="0.3">
      <c r="A331" s="11" t="s">
        <v>943</v>
      </c>
      <c r="B331" s="15">
        <v>0.85</v>
      </c>
      <c r="C331" s="4">
        <v>35</v>
      </c>
      <c r="D331" s="4" t="s">
        <v>43</v>
      </c>
      <c r="E331" s="4" t="s">
        <v>24</v>
      </c>
      <c r="F331" s="3" t="s">
        <v>48</v>
      </c>
      <c r="G331" s="3" t="s">
        <v>26</v>
      </c>
      <c r="H331" s="3" t="s">
        <v>27</v>
      </c>
      <c r="I331" s="7" t="s">
        <v>362</v>
      </c>
      <c r="J331" s="6" t="s">
        <v>944</v>
      </c>
      <c r="K331" s="6" t="s">
        <v>624</v>
      </c>
      <c r="L331" s="4" t="s">
        <v>54</v>
      </c>
      <c r="M331" s="8" t="b">
        <v>1</v>
      </c>
      <c r="N331" s="8" t="s">
        <v>365</v>
      </c>
      <c r="O331" s="8" t="s">
        <v>41</v>
      </c>
      <c r="P331" s="8" t="s">
        <v>56</v>
      </c>
      <c r="Q331" s="4" t="s">
        <v>41</v>
      </c>
      <c r="R331" s="8">
        <v>810</v>
      </c>
      <c r="S331" s="8">
        <v>8463</v>
      </c>
      <c r="T331" s="8">
        <v>53.17</v>
      </c>
      <c r="U331" s="4" t="s">
        <v>35</v>
      </c>
      <c r="V331" s="4" t="s">
        <v>77</v>
      </c>
      <c r="W331" s="5"/>
      <c r="X331" s="5"/>
      <c r="Y331" s="5"/>
      <c r="Z331" s="5"/>
      <c r="AA331" s="5"/>
      <c r="AB331" s="5"/>
      <c r="AC331" s="5"/>
      <c r="AD331" s="5"/>
      <c r="AE331" s="5"/>
      <c r="AF331" s="5"/>
      <c r="AG331" s="5"/>
      <c r="AH331" s="5"/>
      <c r="AI331" s="5"/>
      <c r="AJ331" s="5"/>
      <c r="AK331" s="5"/>
      <c r="AL331" s="5"/>
      <c r="AM331" s="5"/>
      <c r="AN331" s="5"/>
      <c r="AO331" s="5"/>
      <c r="AP331" s="5"/>
      <c r="AQ331" s="5"/>
      <c r="AR331" s="5"/>
      <c r="AS331" s="5"/>
      <c r="AT331" s="5"/>
      <c r="AU331" s="5"/>
      <c r="AV331" s="5"/>
      <c r="AW331" s="5"/>
      <c r="AX331" s="5"/>
      <c r="AY331" s="5"/>
      <c r="AZ331" s="5"/>
      <c r="BA331" s="5"/>
      <c r="BB331" s="5"/>
      <c r="BC331" s="5"/>
      <c r="BD331" s="5"/>
      <c r="BE331" s="5"/>
      <c r="BF331" s="5"/>
      <c r="BG331" s="5"/>
      <c r="BH331" s="5"/>
      <c r="BI331" s="5"/>
      <c r="BJ331" s="5"/>
      <c r="BK331" s="5"/>
      <c r="BL331" s="5"/>
      <c r="BM331" s="5"/>
      <c r="BN331" s="5"/>
    </row>
    <row r="332" spans="1:66" s="24" customFormat="1" x14ac:dyDescent="0.3">
      <c r="A332" s="11" t="s">
        <v>977</v>
      </c>
      <c r="B332" s="15">
        <v>0.35</v>
      </c>
      <c r="C332" s="4">
        <v>21</v>
      </c>
      <c r="D332" s="4" t="s">
        <v>23</v>
      </c>
      <c r="E332" s="4" t="s">
        <v>24</v>
      </c>
      <c r="F332" s="3" t="s">
        <v>48</v>
      </c>
      <c r="G332" s="3" t="s">
        <v>26</v>
      </c>
      <c r="H332" s="3" t="s">
        <v>27</v>
      </c>
      <c r="I332" s="6" t="s">
        <v>207</v>
      </c>
      <c r="J332" s="4" t="s">
        <v>635</v>
      </c>
      <c r="K332" s="6" t="s">
        <v>804</v>
      </c>
      <c r="L332" s="4" t="s">
        <v>54</v>
      </c>
      <c r="M332" s="8" t="b">
        <v>1</v>
      </c>
      <c r="N332" s="8" t="s">
        <v>805</v>
      </c>
      <c r="O332" s="8" t="s">
        <v>41</v>
      </c>
      <c r="P332" s="8" t="s">
        <v>56</v>
      </c>
      <c r="Q332" s="4" t="s">
        <v>41</v>
      </c>
      <c r="R332" s="8">
        <v>133</v>
      </c>
      <c r="S332" s="8">
        <v>506</v>
      </c>
      <c r="T332" s="8">
        <v>48.28</v>
      </c>
      <c r="U332" s="4" t="s">
        <v>35</v>
      </c>
      <c r="V332" s="4" t="s">
        <v>77</v>
      </c>
      <c r="W332" s="5"/>
      <c r="X332" s="5"/>
      <c r="Y332" s="5"/>
      <c r="Z332" s="5"/>
      <c r="AA332" s="5"/>
      <c r="AB332" s="5"/>
      <c r="AC332" s="5"/>
      <c r="AD332" s="5"/>
      <c r="AE332" s="5"/>
      <c r="AF332" s="5"/>
      <c r="AG332" s="5"/>
      <c r="AH332" s="5"/>
      <c r="AI332" s="5"/>
      <c r="AJ332" s="5"/>
      <c r="AK332" s="5"/>
      <c r="AL332" s="5"/>
      <c r="AM332" s="5"/>
      <c r="AN332" s="5"/>
      <c r="AO332" s="5"/>
      <c r="AP332" s="5"/>
      <c r="AQ332" s="5"/>
      <c r="AR332" s="5"/>
      <c r="AS332" s="5"/>
      <c r="AT332" s="5"/>
      <c r="AU332" s="5"/>
      <c r="AV332" s="5"/>
      <c r="AW332" s="5"/>
      <c r="AX332" s="5"/>
      <c r="AY332" s="5"/>
      <c r="AZ332" s="5"/>
      <c r="BA332" s="5"/>
      <c r="BB332" s="5"/>
      <c r="BC332" s="5"/>
      <c r="BD332" s="5"/>
      <c r="BE332" s="5"/>
      <c r="BF332" s="5"/>
      <c r="BG332" s="5"/>
      <c r="BH332" s="5"/>
      <c r="BI332" s="5"/>
      <c r="BJ332" s="5"/>
      <c r="BK332" s="5"/>
      <c r="BL332" s="5"/>
      <c r="BM332" s="5"/>
      <c r="BN332" s="5"/>
    </row>
    <row r="333" spans="1:66" x14ac:dyDescent="0.3">
      <c r="A333" s="11" t="s">
        <v>1037</v>
      </c>
      <c r="B333" s="15">
        <v>0.8</v>
      </c>
      <c r="C333" s="4">
        <v>9</v>
      </c>
      <c r="D333" s="4" t="s">
        <v>43</v>
      </c>
      <c r="E333" s="4" t="s">
        <v>24</v>
      </c>
      <c r="F333" s="3" t="s">
        <v>1038</v>
      </c>
      <c r="G333" s="3" t="s">
        <v>40</v>
      </c>
      <c r="H333" s="3" t="s">
        <v>41</v>
      </c>
      <c r="I333" s="3" t="s">
        <v>40</v>
      </c>
      <c r="J333" s="3" t="s">
        <v>41</v>
      </c>
      <c r="K333" s="3" t="s">
        <v>41</v>
      </c>
      <c r="L333" s="3" t="s">
        <v>41</v>
      </c>
      <c r="M333" s="3" t="s">
        <v>41</v>
      </c>
      <c r="N333" s="3" t="s">
        <v>41</v>
      </c>
      <c r="O333" s="3" t="s">
        <v>41</v>
      </c>
      <c r="P333" s="3" t="s">
        <v>41</v>
      </c>
      <c r="Q333" s="3" t="s">
        <v>41</v>
      </c>
      <c r="R333" s="3" t="s">
        <v>41</v>
      </c>
      <c r="S333" s="3" t="s">
        <v>41</v>
      </c>
      <c r="T333" s="3" t="s">
        <v>41</v>
      </c>
      <c r="U333" s="3" t="s">
        <v>41</v>
      </c>
      <c r="V333" s="3" t="s">
        <v>41</v>
      </c>
    </row>
    <row r="334" spans="1:66" x14ac:dyDescent="0.3">
      <c r="A334" s="11" t="s">
        <v>1044</v>
      </c>
      <c r="B334" s="15">
        <v>0.35</v>
      </c>
      <c r="C334" s="4">
        <v>14</v>
      </c>
      <c r="D334" s="4" t="s">
        <v>23</v>
      </c>
      <c r="E334" s="4" t="s">
        <v>24</v>
      </c>
      <c r="F334" s="3" t="s">
        <v>25</v>
      </c>
      <c r="G334" s="3" t="s">
        <v>40</v>
      </c>
      <c r="H334" s="3" t="s">
        <v>41</v>
      </c>
      <c r="I334" s="3" t="s">
        <v>40</v>
      </c>
      <c r="J334" s="3" t="s">
        <v>41</v>
      </c>
      <c r="K334" s="3" t="s">
        <v>41</v>
      </c>
      <c r="L334" s="3" t="s">
        <v>41</v>
      </c>
      <c r="M334" s="3" t="s">
        <v>41</v>
      </c>
      <c r="N334" s="3" t="s">
        <v>41</v>
      </c>
      <c r="O334" s="3" t="s">
        <v>41</v>
      </c>
      <c r="P334" s="3" t="s">
        <v>41</v>
      </c>
      <c r="Q334" s="3" t="s">
        <v>41</v>
      </c>
      <c r="R334" s="3" t="s">
        <v>41</v>
      </c>
      <c r="S334" s="3" t="s">
        <v>41</v>
      </c>
      <c r="T334" s="3" t="s">
        <v>41</v>
      </c>
      <c r="U334" s="3" t="s">
        <v>41</v>
      </c>
      <c r="V334" s="3" t="s">
        <v>41</v>
      </c>
    </row>
    <row r="335" spans="1:66" x14ac:dyDescent="0.3">
      <c r="A335" s="11" t="s">
        <v>1043</v>
      </c>
      <c r="B335" s="15">
        <v>0.9</v>
      </c>
      <c r="C335" s="4">
        <v>11</v>
      </c>
      <c r="D335" s="4" t="s">
        <v>23</v>
      </c>
      <c r="E335" s="4" t="s">
        <v>24</v>
      </c>
      <c r="F335" s="3" t="s">
        <v>25</v>
      </c>
      <c r="G335" s="3" t="s">
        <v>26</v>
      </c>
      <c r="H335" s="3" t="s">
        <v>27</v>
      </c>
      <c r="I335" s="3" t="s">
        <v>28</v>
      </c>
      <c r="J335" s="4" t="s">
        <v>29</v>
      </c>
      <c r="K335" s="4" t="s">
        <v>30</v>
      </c>
      <c r="L335" s="4" t="s">
        <v>31</v>
      </c>
      <c r="M335" s="8" t="b">
        <v>1</v>
      </c>
      <c r="N335" s="8" t="s">
        <v>32</v>
      </c>
      <c r="O335" s="8">
        <v>123098</v>
      </c>
      <c r="P335" s="8" t="s">
        <v>33</v>
      </c>
      <c r="Q335" s="8" t="s">
        <v>34</v>
      </c>
      <c r="R335" s="8">
        <v>396</v>
      </c>
      <c r="S335" s="8">
        <v>1610</v>
      </c>
      <c r="T335" s="8">
        <v>28.2</v>
      </c>
      <c r="U335" s="4" t="s">
        <v>35</v>
      </c>
      <c r="V335" s="3" t="s">
        <v>36</v>
      </c>
    </row>
    <row r="336" spans="1:66" x14ac:dyDescent="0.3">
      <c r="A336" s="11" t="s">
        <v>995</v>
      </c>
      <c r="B336" s="15">
        <v>0.4</v>
      </c>
      <c r="C336" s="4">
        <v>54</v>
      </c>
      <c r="D336" s="4" t="s">
        <v>23</v>
      </c>
      <c r="E336" s="4" t="s">
        <v>24</v>
      </c>
      <c r="F336" s="3" t="s">
        <v>48</v>
      </c>
      <c r="G336" s="3" t="s">
        <v>40</v>
      </c>
      <c r="H336" s="3" t="s">
        <v>41</v>
      </c>
      <c r="I336" s="3" t="s">
        <v>40</v>
      </c>
      <c r="J336" s="3" t="s">
        <v>41</v>
      </c>
      <c r="K336" s="3" t="s">
        <v>41</v>
      </c>
      <c r="L336" s="3" t="s">
        <v>41</v>
      </c>
      <c r="M336" s="3" t="s">
        <v>41</v>
      </c>
      <c r="N336" s="3" t="s">
        <v>41</v>
      </c>
      <c r="O336" s="3" t="s">
        <v>41</v>
      </c>
      <c r="P336" s="3" t="s">
        <v>41</v>
      </c>
      <c r="Q336" s="3" t="s">
        <v>41</v>
      </c>
      <c r="R336" s="3" t="s">
        <v>41</v>
      </c>
      <c r="S336" s="3" t="s">
        <v>41</v>
      </c>
      <c r="T336" s="3" t="s">
        <v>41</v>
      </c>
      <c r="U336" s="3" t="s">
        <v>41</v>
      </c>
      <c r="V336" s="3" t="s">
        <v>41</v>
      </c>
    </row>
    <row r="337" spans="1:66" s="24" customFormat="1" x14ac:dyDescent="0.3">
      <c r="A337" s="11" t="s">
        <v>1036</v>
      </c>
      <c r="B337" s="15">
        <v>0.7</v>
      </c>
      <c r="C337" s="4">
        <v>47</v>
      </c>
      <c r="D337" s="4" t="s">
        <v>23</v>
      </c>
      <c r="E337" s="4" t="s">
        <v>24</v>
      </c>
      <c r="F337" s="3" t="s">
        <v>48</v>
      </c>
      <c r="G337" s="3" t="s">
        <v>40</v>
      </c>
      <c r="H337" s="3" t="s">
        <v>41</v>
      </c>
      <c r="I337" s="3" t="s">
        <v>40</v>
      </c>
      <c r="J337" s="3" t="s">
        <v>41</v>
      </c>
      <c r="K337" s="3" t="s">
        <v>41</v>
      </c>
      <c r="L337" s="3" t="s">
        <v>41</v>
      </c>
      <c r="M337" s="3" t="s">
        <v>41</v>
      </c>
      <c r="N337" s="3" t="s">
        <v>41</v>
      </c>
      <c r="O337" s="3" t="s">
        <v>41</v>
      </c>
      <c r="P337" s="3" t="s">
        <v>41</v>
      </c>
      <c r="Q337" s="3" t="s">
        <v>41</v>
      </c>
      <c r="R337" s="3" t="s">
        <v>41</v>
      </c>
      <c r="S337" s="3" t="s">
        <v>41</v>
      </c>
      <c r="T337" s="3" t="s">
        <v>41</v>
      </c>
      <c r="U337" s="3" t="s">
        <v>41</v>
      </c>
      <c r="V337" s="3" t="s">
        <v>41</v>
      </c>
      <c r="W337" s="5"/>
      <c r="X337" s="5"/>
      <c r="Y337" s="5"/>
      <c r="Z337" s="5"/>
      <c r="AA337" s="5"/>
      <c r="AB337" s="5"/>
      <c r="AC337" s="5"/>
      <c r="AD337" s="5"/>
      <c r="AE337" s="5"/>
      <c r="AF337" s="5"/>
      <c r="AG337" s="5"/>
      <c r="AH337" s="5"/>
      <c r="AI337" s="5"/>
      <c r="AJ337" s="5"/>
      <c r="AK337" s="5"/>
      <c r="AL337" s="5"/>
      <c r="AM337" s="5"/>
      <c r="AN337" s="5"/>
      <c r="AO337" s="5"/>
      <c r="AP337" s="5"/>
      <c r="AQ337" s="5"/>
      <c r="AR337" s="5"/>
      <c r="AS337" s="5"/>
      <c r="AT337" s="5"/>
      <c r="AU337" s="5"/>
      <c r="AV337" s="5"/>
      <c r="AW337" s="5"/>
      <c r="AX337" s="5"/>
      <c r="AY337" s="5"/>
      <c r="AZ337" s="5"/>
      <c r="BA337" s="5"/>
      <c r="BB337" s="5"/>
      <c r="BC337" s="5"/>
      <c r="BD337" s="5"/>
      <c r="BE337" s="5"/>
      <c r="BF337" s="5"/>
      <c r="BG337" s="5"/>
      <c r="BH337" s="5"/>
      <c r="BI337" s="5"/>
      <c r="BJ337" s="5"/>
      <c r="BK337" s="5"/>
      <c r="BL337" s="5"/>
      <c r="BM337" s="5"/>
      <c r="BN337" s="5"/>
    </row>
    <row r="338" spans="1:66" x14ac:dyDescent="0.3">
      <c r="A338" s="11" t="s">
        <v>1034</v>
      </c>
      <c r="B338" s="15">
        <v>0.8</v>
      </c>
      <c r="C338" s="4">
        <v>3</v>
      </c>
      <c r="D338" s="4" t="s">
        <v>23</v>
      </c>
      <c r="E338" s="4" t="s">
        <v>24</v>
      </c>
      <c r="F338" s="3" t="s">
        <v>48</v>
      </c>
      <c r="G338" s="3" t="s">
        <v>26</v>
      </c>
      <c r="H338" s="3" t="s">
        <v>27</v>
      </c>
      <c r="I338" s="6" t="s">
        <v>107</v>
      </c>
      <c r="J338" s="6" t="s">
        <v>589</v>
      </c>
      <c r="K338" s="6" t="s">
        <v>590</v>
      </c>
      <c r="L338" s="4" t="s">
        <v>54</v>
      </c>
      <c r="M338" s="8" t="b">
        <v>1</v>
      </c>
      <c r="N338" s="8" t="s">
        <v>110</v>
      </c>
      <c r="O338" s="8" t="s">
        <v>41</v>
      </c>
      <c r="P338" s="8" t="s">
        <v>56</v>
      </c>
      <c r="Q338" s="4" t="s">
        <v>41</v>
      </c>
      <c r="R338" s="8">
        <v>265</v>
      </c>
      <c r="S338" s="8">
        <v>509</v>
      </c>
      <c r="T338" s="8">
        <v>12.95</v>
      </c>
      <c r="U338" s="4" t="s">
        <v>35</v>
      </c>
      <c r="V338" s="4" t="s">
        <v>77</v>
      </c>
    </row>
    <row r="339" spans="1:66" x14ac:dyDescent="0.3">
      <c r="A339" s="11" t="s">
        <v>1042</v>
      </c>
      <c r="B339" s="15">
        <v>0.9</v>
      </c>
      <c r="C339" s="4">
        <v>74</v>
      </c>
      <c r="D339" s="4" t="s">
        <v>23</v>
      </c>
      <c r="E339" s="4" t="s">
        <v>24</v>
      </c>
      <c r="F339" s="3" t="s">
        <v>25</v>
      </c>
      <c r="G339" s="3" t="s">
        <v>40</v>
      </c>
      <c r="H339" s="3" t="s">
        <v>41</v>
      </c>
      <c r="I339" s="3" t="s">
        <v>40</v>
      </c>
      <c r="J339" s="3" t="s">
        <v>41</v>
      </c>
      <c r="K339" s="3" t="s">
        <v>41</v>
      </c>
      <c r="L339" s="3" t="s">
        <v>41</v>
      </c>
      <c r="M339" s="3" t="s">
        <v>41</v>
      </c>
      <c r="N339" s="3" t="s">
        <v>41</v>
      </c>
      <c r="O339" s="3" t="s">
        <v>41</v>
      </c>
      <c r="P339" s="3" t="s">
        <v>41</v>
      </c>
      <c r="Q339" s="3" t="s">
        <v>41</v>
      </c>
      <c r="R339" s="3" t="s">
        <v>41</v>
      </c>
      <c r="S339" s="3" t="s">
        <v>41</v>
      </c>
      <c r="T339" s="3" t="s">
        <v>41</v>
      </c>
      <c r="U339" s="3" t="s">
        <v>41</v>
      </c>
      <c r="V339" s="3" t="s">
        <v>41</v>
      </c>
    </row>
    <row r="340" spans="1:66" s="24" customFormat="1" x14ac:dyDescent="0.3">
      <c r="A340" s="11" t="s">
        <v>592</v>
      </c>
      <c r="B340" s="15">
        <v>0.9</v>
      </c>
      <c r="C340" s="4">
        <v>4</v>
      </c>
      <c r="D340" s="4" t="s">
        <v>23</v>
      </c>
      <c r="E340" s="4" t="s">
        <v>38</v>
      </c>
      <c r="F340" s="3" t="s">
        <v>25</v>
      </c>
      <c r="G340" s="3" t="s">
        <v>40</v>
      </c>
      <c r="H340" s="3" t="s">
        <v>41</v>
      </c>
      <c r="I340" s="3" t="s">
        <v>40</v>
      </c>
      <c r="J340" s="3" t="s">
        <v>41</v>
      </c>
      <c r="K340" s="3" t="s">
        <v>41</v>
      </c>
      <c r="L340" s="3" t="s">
        <v>41</v>
      </c>
      <c r="M340" s="3" t="s">
        <v>41</v>
      </c>
      <c r="N340" s="3" t="s">
        <v>41</v>
      </c>
      <c r="O340" s="3" t="s">
        <v>41</v>
      </c>
      <c r="P340" s="3" t="s">
        <v>41</v>
      </c>
      <c r="Q340" s="3" t="s">
        <v>41</v>
      </c>
      <c r="R340" s="3" t="s">
        <v>41</v>
      </c>
      <c r="S340" s="3" t="s">
        <v>41</v>
      </c>
      <c r="T340" s="3" t="s">
        <v>41</v>
      </c>
      <c r="U340" s="3" t="s">
        <v>41</v>
      </c>
      <c r="V340" s="3" t="s">
        <v>41</v>
      </c>
      <c r="W340" s="5"/>
      <c r="X340" s="5"/>
      <c r="Y340" s="5"/>
      <c r="Z340" s="5"/>
      <c r="AA340" s="5"/>
      <c r="AB340" s="5"/>
      <c r="AC340" s="5"/>
      <c r="AD340" s="5"/>
      <c r="AE340" s="5"/>
      <c r="AF340" s="5"/>
      <c r="AG340" s="5"/>
      <c r="AH340" s="5"/>
      <c r="AI340" s="5"/>
      <c r="AJ340" s="5"/>
      <c r="AK340" s="5"/>
      <c r="AL340" s="5"/>
      <c r="AM340" s="5"/>
      <c r="AN340" s="5"/>
      <c r="AO340" s="5"/>
      <c r="AP340" s="5"/>
      <c r="AQ340" s="5"/>
      <c r="AR340" s="5"/>
      <c r="AS340" s="5"/>
      <c r="AT340" s="5"/>
      <c r="AU340" s="5"/>
      <c r="AV340" s="5"/>
      <c r="AW340" s="5"/>
      <c r="AX340" s="5"/>
      <c r="AY340" s="5"/>
      <c r="AZ340" s="5"/>
      <c r="BA340" s="5"/>
      <c r="BB340" s="5"/>
      <c r="BC340" s="5"/>
      <c r="BD340" s="5"/>
      <c r="BE340" s="5"/>
      <c r="BF340" s="5"/>
      <c r="BG340" s="5"/>
      <c r="BH340" s="5"/>
      <c r="BI340" s="5"/>
      <c r="BJ340" s="5"/>
      <c r="BK340" s="5"/>
      <c r="BL340" s="5"/>
      <c r="BM340" s="5"/>
      <c r="BN340" s="5"/>
    </row>
    <row r="341" spans="1:66" s="24" customFormat="1" x14ac:dyDescent="0.3">
      <c r="A341" s="11" t="s">
        <v>600</v>
      </c>
      <c r="B341" s="4" t="s">
        <v>601</v>
      </c>
      <c r="C341" s="4">
        <v>16</v>
      </c>
      <c r="D341" s="4" t="s">
        <v>23</v>
      </c>
      <c r="E341" s="4" t="s">
        <v>602</v>
      </c>
      <c r="F341" s="3" t="s">
        <v>603</v>
      </c>
      <c r="G341" s="3" t="s">
        <v>26</v>
      </c>
      <c r="H341" s="3" t="s">
        <v>27</v>
      </c>
      <c r="I341" s="6" t="s">
        <v>604</v>
      </c>
      <c r="J341" s="6" t="s">
        <v>605</v>
      </c>
      <c r="K341" s="6" t="s">
        <v>606</v>
      </c>
      <c r="L341" s="4" t="s">
        <v>54</v>
      </c>
      <c r="M341" s="8" t="b">
        <v>1</v>
      </c>
      <c r="N341" s="8" t="s">
        <v>607</v>
      </c>
      <c r="O341" s="8" t="s">
        <v>41</v>
      </c>
      <c r="P341" s="8" t="s">
        <v>56</v>
      </c>
      <c r="Q341" s="4" t="s">
        <v>41</v>
      </c>
      <c r="R341" s="8">
        <v>216</v>
      </c>
      <c r="S341" s="8">
        <v>450</v>
      </c>
      <c r="T341" s="8">
        <v>47.37</v>
      </c>
      <c r="U341" s="4" t="s">
        <v>35</v>
      </c>
      <c r="V341" s="4" t="s">
        <v>77</v>
      </c>
      <c r="W341" s="5"/>
      <c r="X341" s="5"/>
      <c r="Y341" s="5"/>
      <c r="Z341" s="5"/>
      <c r="AA341" s="5"/>
      <c r="AB341" s="5"/>
      <c r="AC341" s="5"/>
      <c r="AD341" s="5"/>
      <c r="AE341" s="5"/>
      <c r="AF341" s="5"/>
      <c r="AG341" s="5"/>
      <c r="AH341" s="5"/>
      <c r="AI341" s="5"/>
      <c r="AJ341" s="5"/>
      <c r="AK341" s="5"/>
      <c r="AL341" s="5"/>
      <c r="AM341" s="5"/>
      <c r="AN341" s="5"/>
      <c r="AO341" s="5"/>
      <c r="AP341" s="5"/>
      <c r="AQ341" s="5"/>
      <c r="AR341" s="5"/>
      <c r="AS341" s="5"/>
      <c r="AT341" s="5"/>
      <c r="AU341" s="5"/>
      <c r="AV341" s="5"/>
      <c r="AW341" s="5"/>
      <c r="AX341" s="5"/>
      <c r="AY341" s="5"/>
      <c r="AZ341" s="5"/>
      <c r="BA341" s="5"/>
      <c r="BB341" s="5"/>
      <c r="BC341" s="5"/>
      <c r="BD341" s="5"/>
      <c r="BE341" s="5"/>
      <c r="BF341" s="5"/>
      <c r="BG341" s="5"/>
      <c r="BH341" s="5"/>
      <c r="BI341" s="5"/>
      <c r="BJ341" s="5"/>
      <c r="BK341" s="5"/>
      <c r="BL341" s="5"/>
      <c r="BM341" s="5"/>
      <c r="BN341" s="5"/>
    </row>
    <row r="342" spans="1:66" ht="31.2" x14ac:dyDescent="0.3">
      <c r="A342" s="11" t="s">
        <v>1039</v>
      </c>
      <c r="B342" s="15">
        <v>0.9</v>
      </c>
      <c r="C342" s="4">
        <v>8</v>
      </c>
      <c r="D342" s="4" t="s">
        <v>23</v>
      </c>
      <c r="E342" s="4" t="s">
        <v>24</v>
      </c>
      <c r="F342" s="3" t="s">
        <v>48</v>
      </c>
      <c r="G342" s="3" t="s">
        <v>26</v>
      </c>
      <c r="H342" s="3" t="s">
        <v>27</v>
      </c>
      <c r="I342" s="3" t="s">
        <v>28</v>
      </c>
      <c r="J342" s="4" t="s">
        <v>29</v>
      </c>
      <c r="K342" s="3" t="s">
        <v>79</v>
      </c>
      <c r="L342" s="4" t="s">
        <v>31</v>
      </c>
      <c r="M342" s="8" t="b">
        <v>1</v>
      </c>
      <c r="N342" s="8" t="s">
        <v>80</v>
      </c>
      <c r="O342" s="8">
        <v>100263</v>
      </c>
      <c r="P342" s="8" t="s">
        <v>33</v>
      </c>
      <c r="Q342" s="8" t="s">
        <v>34</v>
      </c>
      <c r="R342" s="16" t="s">
        <v>1040</v>
      </c>
      <c r="S342" s="8">
        <v>2344</v>
      </c>
      <c r="T342" s="8">
        <v>54.41</v>
      </c>
      <c r="U342" s="4" t="s">
        <v>35</v>
      </c>
      <c r="V342" s="3" t="s">
        <v>36</v>
      </c>
    </row>
    <row r="343" spans="1:66" s="24" customFormat="1" x14ac:dyDescent="0.3">
      <c r="A343" s="11" t="s">
        <v>609</v>
      </c>
      <c r="B343" s="15">
        <v>0.85</v>
      </c>
      <c r="C343" s="4">
        <v>4</v>
      </c>
      <c r="D343" s="4" t="s">
        <v>23</v>
      </c>
      <c r="E343" s="4" t="s">
        <v>24</v>
      </c>
      <c r="F343" s="3" t="s">
        <v>25</v>
      </c>
      <c r="G343" s="3" t="s">
        <v>26</v>
      </c>
      <c r="H343" s="3" t="s">
        <v>27</v>
      </c>
      <c r="I343" s="6" t="s">
        <v>107</v>
      </c>
      <c r="J343" s="6" t="s">
        <v>589</v>
      </c>
      <c r="K343" s="6" t="s">
        <v>590</v>
      </c>
      <c r="L343" s="4" t="s">
        <v>54</v>
      </c>
      <c r="M343" s="8" t="b">
        <v>1</v>
      </c>
      <c r="N343" s="8" t="s">
        <v>110</v>
      </c>
      <c r="O343" s="8" t="s">
        <v>41</v>
      </c>
      <c r="P343" s="8" t="s">
        <v>56</v>
      </c>
      <c r="Q343" s="4" t="s">
        <v>41</v>
      </c>
      <c r="R343" s="8">
        <v>345</v>
      </c>
      <c r="S343" s="8">
        <v>977</v>
      </c>
      <c r="T343" s="8">
        <v>20.38</v>
      </c>
      <c r="U343" s="4" t="s">
        <v>35</v>
      </c>
      <c r="V343" s="4" t="s">
        <v>77</v>
      </c>
      <c r="W343" s="5"/>
      <c r="X343" s="5"/>
      <c r="Y343" s="5"/>
      <c r="Z343" s="5"/>
      <c r="AA343" s="5"/>
      <c r="AB343" s="5"/>
      <c r="AC343" s="5"/>
      <c r="AD343" s="5"/>
      <c r="AE343" s="5"/>
      <c r="AF343" s="5"/>
      <c r="AG343" s="5"/>
      <c r="AH343" s="5"/>
      <c r="AI343" s="5"/>
      <c r="AJ343" s="5"/>
      <c r="AK343" s="5"/>
      <c r="AL343" s="5"/>
      <c r="AM343" s="5"/>
      <c r="AN343" s="5"/>
      <c r="AO343" s="5"/>
      <c r="AP343" s="5"/>
      <c r="AQ343" s="5"/>
      <c r="AR343" s="5"/>
      <c r="AS343" s="5"/>
      <c r="AT343" s="5"/>
      <c r="AU343" s="5"/>
      <c r="AV343" s="5"/>
      <c r="AW343" s="5"/>
      <c r="AX343" s="5"/>
      <c r="AY343" s="5"/>
      <c r="AZ343" s="5"/>
      <c r="BA343" s="5"/>
      <c r="BB343" s="5"/>
      <c r="BC343" s="5"/>
      <c r="BD343" s="5"/>
      <c r="BE343" s="5"/>
      <c r="BF343" s="5"/>
      <c r="BG343" s="5"/>
      <c r="BH343" s="5"/>
      <c r="BI343" s="5"/>
      <c r="BJ343" s="5"/>
      <c r="BK343" s="5"/>
      <c r="BL343" s="5"/>
      <c r="BM343" s="5"/>
      <c r="BN343" s="5"/>
    </row>
    <row r="344" spans="1:66" s="24" customFormat="1" x14ac:dyDescent="0.3">
      <c r="A344" s="11" t="s">
        <v>1045</v>
      </c>
      <c r="B344" s="15">
        <v>0.65</v>
      </c>
      <c r="C344" s="4">
        <v>4</v>
      </c>
      <c r="D344" s="4" t="s">
        <v>43</v>
      </c>
      <c r="E344" s="4" t="s">
        <v>24</v>
      </c>
      <c r="F344" s="3" t="s">
        <v>48</v>
      </c>
      <c r="G344" s="3" t="s">
        <v>40</v>
      </c>
      <c r="H344" s="3" t="s">
        <v>41</v>
      </c>
      <c r="I344" s="3" t="s">
        <v>40</v>
      </c>
      <c r="J344" s="3" t="s">
        <v>41</v>
      </c>
      <c r="K344" s="3" t="s">
        <v>41</v>
      </c>
      <c r="L344" s="3" t="s">
        <v>41</v>
      </c>
      <c r="M344" s="3" t="s">
        <v>41</v>
      </c>
      <c r="N344" s="3" t="s">
        <v>41</v>
      </c>
      <c r="O344" s="3" t="s">
        <v>41</v>
      </c>
      <c r="P344" s="3" t="s">
        <v>41</v>
      </c>
      <c r="Q344" s="3" t="s">
        <v>41</v>
      </c>
      <c r="R344" s="3" t="s">
        <v>41</v>
      </c>
      <c r="S344" s="3" t="s">
        <v>41</v>
      </c>
      <c r="T344" s="3" t="s">
        <v>41</v>
      </c>
      <c r="U344" s="3" t="s">
        <v>41</v>
      </c>
      <c r="V344" s="3" t="s">
        <v>41</v>
      </c>
      <c r="W344" s="5"/>
      <c r="X344" s="5"/>
      <c r="Y344" s="5"/>
      <c r="Z344" s="5"/>
      <c r="AA344" s="5"/>
      <c r="AB344" s="5"/>
      <c r="AC344" s="5"/>
      <c r="AD344" s="5"/>
      <c r="AE344" s="5"/>
      <c r="AF344" s="5"/>
      <c r="AG344" s="5"/>
      <c r="AH344" s="5"/>
      <c r="AI344" s="5"/>
      <c r="AJ344" s="5"/>
      <c r="AK344" s="5"/>
      <c r="AL344" s="5"/>
      <c r="AM344" s="5"/>
      <c r="AN344" s="5"/>
      <c r="AO344" s="5"/>
      <c r="AP344" s="5"/>
      <c r="AQ344" s="5"/>
      <c r="AR344" s="5"/>
      <c r="AS344" s="5"/>
      <c r="AT344" s="5"/>
      <c r="AU344" s="5"/>
      <c r="AV344" s="5"/>
      <c r="AW344" s="5"/>
      <c r="AX344" s="5"/>
      <c r="AY344" s="5"/>
      <c r="AZ344" s="5"/>
      <c r="BA344" s="5"/>
      <c r="BB344" s="5"/>
      <c r="BC344" s="5"/>
      <c r="BD344" s="5"/>
      <c r="BE344" s="5"/>
      <c r="BF344" s="5"/>
      <c r="BG344" s="5"/>
      <c r="BH344" s="5"/>
      <c r="BI344" s="5"/>
      <c r="BJ344" s="5"/>
      <c r="BK344" s="5"/>
      <c r="BL344" s="5"/>
      <c r="BM344" s="5"/>
      <c r="BN344" s="5"/>
    </row>
    <row r="345" spans="1:66" ht="31.2" x14ac:dyDescent="0.3">
      <c r="A345" s="11" t="s">
        <v>588</v>
      </c>
      <c r="B345" s="15">
        <v>0.7</v>
      </c>
      <c r="C345" s="4">
        <v>1</v>
      </c>
      <c r="D345" s="4" t="s">
        <v>23</v>
      </c>
      <c r="E345" s="4" t="s">
        <v>24</v>
      </c>
      <c r="F345" s="3" t="s">
        <v>25</v>
      </c>
      <c r="G345" s="3" t="s">
        <v>26</v>
      </c>
      <c r="H345" s="3" t="s">
        <v>27</v>
      </c>
      <c r="I345" s="6" t="s">
        <v>107</v>
      </c>
      <c r="J345" s="6" t="s">
        <v>589</v>
      </c>
      <c r="K345" s="6" t="s">
        <v>590</v>
      </c>
      <c r="L345" s="4" t="s">
        <v>54</v>
      </c>
      <c r="M345" s="8" t="b">
        <v>1</v>
      </c>
      <c r="N345" s="8" t="s">
        <v>110</v>
      </c>
      <c r="O345" s="8" t="s">
        <v>41</v>
      </c>
      <c r="P345" s="8" t="s">
        <v>56</v>
      </c>
      <c r="Q345" s="4" t="s">
        <v>41</v>
      </c>
      <c r="R345" s="16" t="s">
        <v>591</v>
      </c>
      <c r="S345" s="8">
        <v>813</v>
      </c>
      <c r="T345" s="8">
        <v>26.21</v>
      </c>
      <c r="U345" s="4" t="s">
        <v>35</v>
      </c>
      <c r="V345" s="4" t="s">
        <v>77</v>
      </c>
    </row>
    <row r="346" spans="1:66" x14ac:dyDescent="0.3">
      <c r="A346" s="18" t="s">
        <v>596</v>
      </c>
      <c r="B346" s="19">
        <v>0.9</v>
      </c>
      <c r="C346" s="20">
        <v>48</v>
      </c>
      <c r="D346" s="20" t="s">
        <v>23</v>
      </c>
      <c r="E346" s="20" t="s">
        <v>24</v>
      </c>
      <c r="F346" s="21" t="s">
        <v>25</v>
      </c>
      <c r="G346" s="21" t="s">
        <v>26</v>
      </c>
      <c r="H346" s="21" t="s">
        <v>27</v>
      </c>
      <c r="I346" s="22" t="s">
        <v>73</v>
      </c>
      <c r="J346" s="22" t="s">
        <v>594</v>
      </c>
      <c r="K346" s="20" t="s">
        <v>595</v>
      </c>
      <c r="L346" s="20" t="s">
        <v>54</v>
      </c>
      <c r="M346" s="23" t="b">
        <v>1</v>
      </c>
      <c r="N346" s="23" t="s">
        <v>76</v>
      </c>
      <c r="O346" s="23" t="s">
        <v>41</v>
      </c>
      <c r="P346" s="23" t="s">
        <v>56</v>
      </c>
      <c r="Q346" s="20" t="s">
        <v>41</v>
      </c>
      <c r="R346" s="23">
        <v>304</v>
      </c>
      <c r="S346" s="23">
        <v>818</v>
      </c>
      <c r="T346" s="23">
        <v>65.02</v>
      </c>
      <c r="U346" s="20" t="s">
        <v>35</v>
      </c>
      <c r="V346" s="20" t="s">
        <v>77</v>
      </c>
    </row>
    <row r="347" spans="1:66" x14ac:dyDescent="0.3">
      <c r="A347" s="18" t="s">
        <v>596</v>
      </c>
      <c r="B347" s="19">
        <v>0.9</v>
      </c>
      <c r="C347" s="20">
        <v>48</v>
      </c>
      <c r="D347" s="20" t="s">
        <v>23</v>
      </c>
      <c r="E347" s="20" t="s">
        <v>24</v>
      </c>
      <c r="F347" s="21" t="s">
        <v>25</v>
      </c>
      <c r="G347" s="21" t="s">
        <v>26</v>
      </c>
      <c r="H347" s="21" t="s">
        <v>27</v>
      </c>
      <c r="I347" s="21" t="s">
        <v>28</v>
      </c>
      <c r="J347" s="20" t="s">
        <v>29</v>
      </c>
      <c r="K347" s="21" t="s">
        <v>79</v>
      </c>
      <c r="L347" s="20" t="s">
        <v>31</v>
      </c>
      <c r="M347" s="23" t="b">
        <v>1</v>
      </c>
      <c r="N347" s="23" t="s">
        <v>80</v>
      </c>
      <c r="O347" s="23">
        <v>100263</v>
      </c>
      <c r="P347" s="23" t="s">
        <v>33</v>
      </c>
      <c r="Q347" s="23" t="s">
        <v>34</v>
      </c>
      <c r="R347" s="23">
        <v>642</v>
      </c>
      <c r="S347" s="23">
        <v>3085</v>
      </c>
      <c r="T347" s="23">
        <v>53.88</v>
      </c>
      <c r="U347" s="20" t="s">
        <v>35</v>
      </c>
      <c r="V347" s="21" t="s">
        <v>36</v>
      </c>
    </row>
    <row r="348" spans="1:66" x14ac:dyDescent="0.3">
      <c r="A348" s="18" t="s">
        <v>593</v>
      </c>
      <c r="B348" s="19">
        <v>0.85</v>
      </c>
      <c r="C348" s="20">
        <v>43</v>
      </c>
      <c r="D348" s="20" t="s">
        <v>43</v>
      </c>
      <c r="E348" s="20" t="s">
        <v>38</v>
      </c>
      <c r="F348" s="21" t="s">
        <v>25</v>
      </c>
      <c r="G348" s="21" t="s">
        <v>26</v>
      </c>
      <c r="H348" s="21" t="s">
        <v>27</v>
      </c>
      <c r="I348" s="22" t="s">
        <v>73</v>
      </c>
      <c r="J348" s="22" t="s">
        <v>594</v>
      </c>
      <c r="K348" s="20" t="s">
        <v>595</v>
      </c>
      <c r="L348" s="20" t="s">
        <v>54</v>
      </c>
      <c r="M348" s="23" t="b">
        <v>1</v>
      </c>
      <c r="N348" s="23" t="s">
        <v>76</v>
      </c>
      <c r="O348" s="23" t="s">
        <v>41</v>
      </c>
      <c r="P348" s="23" t="s">
        <v>56</v>
      </c>
      <c r="Q348" s="20" t="s">
        <v>41</v>
      </c>
      <c r="R348" s="23">
        <v>286</v>
      </c>
      <c r="S348" s="23">
        <v>699</v>
      </c>
      <c r="T348" s="23">
        <v>36.6</v>
      </c>
      <c r="U348" s="20" t="s">
        <v>35</v>
      </c>
      <c r="V348" s="20" t="s">
        <v>77</v>
      </c>
    </row>
    <row r="349" spans="1:66" s="24" customFormat="1" x14ac:dyDescent="0.3">
      <c r="A349" s="18" t="s">
        <v>593</v>
      </c>
      <c r="B349" s="19">
        <v>0.85</v>
      </c>
      <c r="C349" s="20">
        <v>43</v>
      </c>
      <c r="D349" s="20" t="s">
        <v>43</v>
      </c>
      <c r="E349" s="20" t="s">
        <v>38</v>
      </c>
      <c r="F349" s="21" t="s">
        <v>25</v>
      </c>
      <c r="G349" s="21" t="s">
        <v>26</v>
      </c>
      <c r="H349" s="21" t="s">
        <v>27</v>
      </c>
      <c r="I349" s="21" t="s">
        <v>28</v>
      </c>
      <c r="J349" s="20" t="s">
        <v>29</v>
      </c>
      <c r="K349" s="20" t="s">
        <v>30</v>
      </c>
      <c r="L349" s="20" t="s">
        <v>31</v>
      </c>
      <c r="M349" s="23" t="b">
        <v>1</v>
      </c>
      <c r="N349" s="23" t="s">
        <v>32</v>
      </c>
      <c r="O349" s="23">
        <v>123098</v>
      </c>
      <c r="P349" s="23" t="s">
        <v>33</v>
      </c>
      <c r="Q349" s="23" t="s">
        <v>34</v>
      </c>
      <c r="R349" s="23">
        <v>250</v>
      </c>
      <c r="S349" s="23">
        <v>622</v>
      </c>
      <c r="T349" s="23">
        <v>18.440000000000001</v>
      </c>
      <c r="U349" s="20" t="s">
        <v>35</v>
      </c>
      <c r="V349" s="21" t="s">
        <v>36</v>
      </c>
      <c r="W349" s="5"/>
      <c r="X349" s="5"/>
      <c r="Y349" s="5"/>
      <c r="Z349" s="5"/>
      <c r="AA349" s="5"/>
      <c r="AB349" s="5"/>
      <c r="AC349" s="5"/>
      <c r="AD349" s="5"/>
      <c r="AE349" s="5"/>
      <c r="AF349" s="5"/>
      <c r="AG349" s="5"/>
      <c r="AH349" s="5"/>
      <c r="AI349" s="5"/>
      <c r="AJ349" s="5"/>
      <c r="AK349" s="5"/>
      <c r="AL349" s="5"/>
      <c r="AM349" s="5"/>
      <c r="AN349" s="5"/>
      <c r="AO349" s="5"/>
      <c r="AP349" s="5"/>
      <c r="AQ349" s="5"/>
      <c r="AR349" s="5"/>
      <c r="AS349" s="5"/>
      <c r="AT349" s="5"/>
      <c r="AU349" s="5"/>
      <c r="AV349" s="5"/>
      <c r="AW349" s="5"/>
      <c r="AX349" s="5"/>
      <c r="AY349" s="5"/>
      <c r="AZ349" s="5"/>
      <c r="BA349" s="5"/>
      <c r="BB349" s="5"/>
      <c r="BC349" s="5"/>
      <c r="BD349" s="5"/>
      <c r="BE349" s="5"/>
      <c r="BF349" s="5"/>
      <c r="BG349" s="5"/>
      <c r="BH349" s="5"/>
      <c r="BI349" s="5"/>
      <c r="BJ349" s="5"/>
      <c r="BK349" s="5"/>
      <c r="BL349" s="5"/>
      <c r="BM349" s="5"/>
      <c r="BN349" s="5"/>
    </row>
    <row r="350" spans="1:66" x14ac:dyDescent="0.3">
      <c r="A350" s="11" t="s">
        <v>597</v>
      </c>
      <c r="B350" s="15">
        <v>0.1</v>
      </c>
      <c r="C350" s="4">
        <v>72</v>
      </c>
      <c r="D350" s="4" t="s">
        <v>23</v>
      </c>
      <c r="E350" s="4" t="s">
        <v>24</v>
      </c>
      <c r="F350" s="3" t="s">
        <v>48</v>
      </c>
      <c r="G350" s="3" t="s">
        <v>26</v>
      </c>
      <c r="H350" s="3" t="s">
        <v>27</v>
      </c>
      <c r="I350" s="6" t="s">
        <v>73</v>
      </c>
      <c r="J350" s="6" t="s">
        <v>594</v>
      </c>
      <c r="K350" s="4" t="s">
        <v>598</v>
      </c>
      <c r="L350" s="4" t="s">
        <v>54</v>
      </c>
      <c r="M350" s="8" t="b">
        <v>1</v>
      </c>
      <c r="N350" s="8" t="s">
        <v>487</v>
      </c>
      <c r="O350" s="8" t="s">
        <v>41</v>
      </c>
      <c r="P350" s="8" t="s">
        <v>56</v>
      </c>
      <c r="Q350" s="4" t="s">
        <v>41</v>
      </c>
      <c r="R350" s="8">
        <v>548</v>
      </c>
      <c r="S350" s="8">
        <v>3832</v>
      </c>
      <c r="T350" s="8">
        <v>59.68</v>
      </c>
      <c r="U350" s="4" t="s">
        <v>35</v>
      </c>
      <c r="V350" s="4" t="s">
        <v>77</v>
      </c>
    </row>
    <row r="351" spans="1:66" x14ac:dyDescent="0.3">
      <c r="A351" s="11" t="s">
        <v>599</v>
      </c>
      <c r="B351" s="15">
        <v>0.9</v>
      </c>
      <c r="C351" s="4">
        <v>59</v>
      </c>
      <c r="D351" s="4" t="s">
        <v>43</v>
      </c>
      <c r="E351" s="4" t="s">
        <v>24</v>
      </c>
      <c r="F351" s="3" t="s">
        <v>48</v>
      </c>
      <c r="G351" s="3" t="s">
        <v>26</v>
      </c>
      <c r="H351" s="3" t="s">
        <v>27</v>
      </c>
      <c r="I351" s="3" t="s">
        <v>28</v>
      </c>
      <c r="J351" s="4" t="s">
        <v>29</v>
      </c>
      <c r="K351" s="3" t="s">
        <v>79</v>
      </c>
      <c r="L351" s="4" t="s">
        <v>31</v>
      </c>
      <c r="M351" s="8" t="b">
        <v>1</v>
      </c>
      <c r="N351" s="8" t="s">
        <v>80</v>
      </c>
      <c r="O351" s="8">
        <v>100263</v>
      </c>
      <c r="P351" s="8" t="s">
        <v>33</v>
      </c>
      <c r="Q351" s="8" t="s">
        <v>34</v>
      </c>
      <c r="R351" s="8">
        <v>241</v>
      </c>
      <c r="S351" s="8">
        <v>788</v>
      </c>
      <c r="T351" s="8">
        <v>40.770000000000003</v>
      </c>
      <c r="U351" s="4" t="s">
        <v>35</v>
      </c>
      <c r="V351" s="3" t="s">
        <v>36</v>
      </c>
    </row>
    <row r="352" spans="1:66" x14ac:dyDescent="0.3">
      <c r="A352" s="11" t="s">
        <v>616</v>
      </c>
      <c r="B352" s="15">
        <v>0.8</v>
      </c>
      <c r="C352" s="4">
        <v>67</v>
      </c>
      <c r="D352" s="4" t="s">
        <v>23</v>
      </c>
      <c r="E352" s="4" t="s">
        <v>24</v>
      </c>
      <c r="F352" s="3" t="s">
        <v>48</v>
      </c>
      <c r="G352" s="3" t="s">
        <v>40</v>
      </c>
      <c r="H352" s="3" t="s">
        <v>41</v>
      </c>
      <c r="I352" s="3" t="s">
        <v>40</v>
      </c>
      <c r="J352" s="3" t="s">
        <v>41</v>
      </c>
      <c r="K352" s="3" t="s">
        <v>41</v>
      </c>
      <c r="L352" s="3" t="s">
        <v>41</v>
      </c>
      <c r="M352" s="3" t="s">
        <v>41</v>
      </c>
      <c r="N352" s="3" t="s">
        <v>41</v>
      </c>
      <c r="O352" s="3" t="s">
        <v>41</v>
      </c>
      <c r="P352" s="3" t="s">
        <v>41</v>
      </c>
      <c r="Q352" s="3" t="s">
        <v>41</v>
      </c>
      <c r="R352" s="3" t="s">
        <v>41</v>
      </c>
      <c r="S352" s="3" t="s">
        <v>41</v>
      </c>
      <c r="T352" s="3" t="s">
        <v>41</v>
      </c>
      <c r="U352" s="3" t="s">
        <v>41</v>
      </c>
      <c r="V352" s="3" t="s">
        <v>41</v>
      </c>
    </row>
    <row r="353" spans="1:66" x14ac:dyDescent="0.3">
      <c r="A353" s="11" t="s">
        <v>610</v>
      </c>
      <c r="B353" s="15">
        <v>0.7</v>
      </c>
      <c r="C353" s="4">
        <v>2</v>
      </c>
      <c r="D353" s="4" t="s">
        <v>23</v>
      </c>
      <c r="E353" s="4" t="s">
        <v>38</v>
      </c>
      <c r="F353" s="3" t="s">
        <v>25</v>
      </c>
      <c r="G353" s="3" t="s">
        <v>49</v>
      </c>
      <c r="H353" s="3" t="s">
        <v>50</v>
      </c>
      <c r="I353" s="6" t="s">
        <v>611</v>
      </c>
      <c r="J353" s="6" t="s">
        <v>612</v>
      </c>
      <c r="K353" s="6" t="s">
        <v>613</v>
      </c>
      <c r="L353" s="4" t="s">
        <v>54</v>
      </c>
      <c r="M353" s="8" t="b">
        <v>0</v>
      </c>
      <c r="N353" s="8" t="s">
        <v>614</v>
      </c>
      <c r="O353" s="8" t="s">
        <v>41</v>
      </c>
      <c r="P353" s="8" t="s">
        <v>56</v>
      </c>
      <c r="Q353" s="3" t="s">
        <v>41</v>
      </c>
      <c r="R353" s="8">
        <v>4</v>
      </c>
      <c r="S353" s="8">
        <v>6</v>
      </c>
      <c r="T353" s="8">
        <v>0.81</v>
      </c>
      <c r="U353" s="4" t="s">
        <v>35</v>
      </c>
      <c r="V353" s="3" t="s">
        <v>57</v>
      </c>
    </row>
    <row r="354" spans="1:66" x14ac:dyDescent="0.3">
      <c r="A354" s="11" t="s">
        <v>622</v>
      </c>
      <c r="B354" s="15">
        <v>0.85</v>
      </c>
      <c r="C354" s="4">
        <v>12</v>
      </c>
      <c r="D354" s="4" t="s">
        <v>43</v>
      </c>
      <c r="E354" s="4" t="s">
        <v>24</v>
      </c>
      <c r="F354" s="3" t="s">
        <v>25</v>
      </c>
      <c r="G354" s="3" t="s">
        <v>26</v>
      </c>
      <c r="H354" s="3" t="s">
        <v>27</v>
      </c>
      <c r="I354" s="7" t="s">
        <v>362</v>
      </c>
      <c r="J354" s="6" t="s">
        <v>623</v>
      </c>
      <c r="K354" s="6" t="s">
        <v>624</v>
      </c>
      <c r="L354" s="4" t="s">
        <v>54</v>
      </c>
      <c r="M354" s="8" t="b">
        <v>1</v>
      </c>
      <c r="N354" s="8" t="s">
        <v>365</v>
      </c>
      <c r="O354" s="8" t="s">
        <v>41</v>
      </c>
      <c r="P354" s="8" t="s">
        <v>56</v>
      </c>
      <c r="Q354" s="4" t="s">
        <v>41</v>
      </c>
      <c r="R354" s="8">
        <v>606</v>
      </c>
      <c r="S354" s="8">
        <v>2763</v>
      </c>
      <c r="T354" s="8">
        <v>61.39</v>
      </c>
      <c r="U354" s="4" t="s">
        <v>35</v>
      </c>
      <c r="V354" s="4" t="s">
        <v>77</v>
      </c>
    </row>
    <row r="355" spans="1:66" x14ac:dyDescent="0.3">
      <c r="A355" s="11" t="s">
        <v>615</v>
      </c>
      <c r="B355" s="15">
        <v>0.55000000000000004</v>
      </c>
      <c r="C355" s="4">
        <v>23</v>
      </c>
      <c r="D355" s="4" t="s">
        <v>43</v>
      </c>
      <c r="E355" s="4" t="s">
        <v>24</v>
      </c>
      <c r="F355" s="3" t="s">
        <v>48</v>
      </c>
      <c r="G355" s="3" t="s">
        <v>40</v>
      </c>
      <c r="H355" s="3" t="s">
        <v>41</v>
      </c>
      <c r="I355" s="3" t="s">
        <v>40</v>
      </c>
      <c r="J355" s="3" t="s">
        <v>41</v>
      </c>
      <c r="K355" s="3" t="s">
        <v>41</v>
      </c>
      <c r="L355" s="3" t="s">
        <v>41</v>
      </c>
      <c r="M355" s="3" t="s">
        <v>41</v>
      </c>
      <c r="N355" s="3" t="s">
        <v>41</v>
      </c>
      <c r="O355" s="3" t="s">
        <v>41</v>
      </c>
      <c r="P355" s="3" t="s">
        <v>41</v>
      </c>
      <c r="Q355" s="3" t="s">
        <v>41</v>
      </c>
      <c r="R355" s="3" t="s">
        <v>41</v>
      </c>
      <c r="S355" s="3" t="s">
        <v>41</v>
      </c>
      <c r="T355" s="3" t="s">
        <v>41</v>
      </c>
      <c r="U355" s="3" t="s">
        <v>41</v>
      </c>
      <c r="V355" s="3" t="s">
        <v>41</v>
      </c>
    </row>
    <row r="356" spans="1:66" s="24" customFormat="1" x14ac:dyDescent="0.3">
      <c r="A356" s="11" t="s">
        <v>621</v>
      </c>
      <c r="B356" s="15">
        <v>0.9</v>
      </c>
      <c r="C356" s="4">
        <v>2</v>
      </c>
      <c r="D356" s="4" t="s">
        <v>23</v>
      </c>
      <c r="E356" s="4" t="s">
        <v>38</v>
      </c>
      <c r="F356" s="3" t="s">
        <v>25</v>
      </c>
      <c r="G356" s="3" t="s">
        <v>26</v>
      </c>
      <c r="H356" s="3" t="s">
        <v>27</v>
      </c>
      <c r="I356" s="6" t="s">
        <v>107</v>
      </c>
      <c r="J356" s="6" t="s">
        <v>589</v>
      </c>
      <c r="K356" s="6" t="s">
        <v>590</v>
      </c>
      <c r="L356" s="4" t="s">
        <v>54</v>
      </c>
      <c r="M356" s="8" t="b">
        <v>1</v>
      </c>
      <c r="N356" s="8" t="s">
        <v>110</v>
      </c>
      <c r="O356" s="8" t="s">
        <v>41</v>
      </c>
      <c r="P356" s="8" t="s">
        <v>56</v>
      </c>
      <c r="Q356" s="4" t="s">
        <v>41</v>
      </c>
      <c r="R356" s="8">
        <v>225</v>
      </c>
      <c r="S356" s="8">
        <v>524</v>
      </c>
      <c r="T356" s="8">
        <v>7.86</v>
      </c>
      <c r="U356" s="4" t="s">
        <v>35</v>
      </c>
      <c r="V356" s="4" t="s">
        <v>77</v>
      </c>
      <c r="W356" s="5"/>
      <c r="X356" s="5"/>
      <c r="Y356" s="5"/>
      <c r="Z356" s="5"/>
      <c r="AA356" s="5"/>
      <c r="AB356" s="5"/>
      <c r="AC356" s="5"/>
      <c r="AD356" s="5"/>
      <c r="AE356" s="5"/>
      <c r="AF356" s="5"/>
      <c r="AG356" s="5"/>
      <c r="AH356" s="5"/>
      <c r="AI356" s="5"/>
      <c r="AJ356" s="5"/>
      <c r="AK356" s="5"/>
      <c r="AL356" s="5"/>
      <c r="AM356" s="5"/>
      <c r="AN356" s="5"/>
      <c r="AO356" s="5"/>
      <c r="AP356" s="5"/>
      <c r="AQ356" s="5"/>
      <c r="AR356" s="5"/>
      <c r="AS356" s="5"/>
      <c r="AT356" s="5"/>
      <c r="AU356" s="5"/>
      <c r="AV356" s="5"/>
      <c r="AW356" s="5"/>
      <c r="AX356" s="5"/>
      <c r="AY356" s="5"/>
      <c r="AZ356" s="5"/>
      <c r="BA356" s="5"/>
      <c r="BB356" s="5"/>
      <c r="BC356" s="5"/>
      <c r="BD356" s="5"/>
      <c r="BE356" s="5"/>
      <c r="BF356" s="5"/>
      <c r="BG356" s="5"/>
      <c r="BH356" s="5"/>
      <c r="BI356" s="5"/>
      <c r="BJ356" s="5"/>
      <c r="BK356" s="5"/>
      <c r="BL356" s="5"/>
      <c r="BM356" s="5"/>
      <c r="BN356" s="5"/>
    </row>
    <row r="357" spans="1:66" s="24" customFormat="1" x14ac:dyDescent="0.3">
      <c r="A357" s="11" t="s">
        <v>626</v>
      </c>
      <c r="B357" s="15">
        <v>0.8</v>
      </c>
      <c r="C357" s="4">
        <v>17</v>
      </c>
      <c r="D357" s="4" t="s">
        <v>23</v>
      </c>
      <c r="E357" s="4" t="s">
        <v>24</v>
      </c>
      <c r="F357" s="3" t="s">
        <v>25</v>
      </c>
      <c r="G357" s="3" t="s">
        <v>40</v>
      </c>
      <c r="H357" s="3" t="s">
        <v>41</v>
      </c>
      <c r="I357" s="3" t="s">
        <v>40</v>
      </c>
      <c r="J357" s="3" t="s">
        <v>41</v>
      </c>
      <c r="K357" s="3" t="s">
        <v>41</v>
      </c>
      <c r="L357" s="3" t="s">
        <v>41</v>
      </c>
      <c r="M357" s="3" t="s">
        <v>41</v>
      </c>
      <c r="N357" s="3" t="s">
        <v>41</v>
      </c>
      <c r="O357" s="3" t="s">
        <v>41</v>
      </c>
      <c r="P357" s="3" t="s">
        <v>41</v>
      </c>
      <c r="Q357" s="3" t="s">
        <v>41</v>
      </c>
      <c r="R357" s="3" t="s">
        <v>41</v>
      </c>
      <c r="S357" s="3" t="s">
        <v>41</v>
      </c>
      <c r="T357" s="3" t="s">
        <v>41</v>
      </c>
      <c r="U357" s="3" t="s">
        <v>41</v>
      </c>
      <c r="V357" s="3" t="s">
        <v>41</v>
      </c>
      <c r="W357" s="5"/>
      <c r="X357" s="5"/>
      <c r="Y357" s="5"/>
      <c r="Z357" s="5"/>
      <c r="AA357" s="5"/>
      <c r="AB357" s="5"/>
      <c r="AC357" s="5"/>
      <c r="AD357" s="5"/>
      <c r="AE357" s="5"/>
      <c r="AF357" s="5"/>
      <c r="AG357" s="5"/>
      <c r="AH357" s="5"/>
      <c r="AI357" s="5"/>
      <c r="AJ357" s="5"/>
      <c r="AK357" s="5"/>
      <c r="AL357" s="5"/>
      <c r="AM357" s="5"/>
      <c r="AN357" s="5"/>
      <c r="AO357" s="5"/>
      <c r="AP357" s="5"/>
      <c r="AQ357" s="5"/>
      <c r="AR357" s="5"/>
      <c r="AS357" s="5"/>
      <c r="AT357" s="5"/>
      <c r="AU357" s="5"/>
      <c r="AV357" s="5"/>
      <c r="AW357" s="5"/>
      <c r="AX357" s="5"/>
      <c r="AY357" s="5"/>
      <c r="AZ357" s="5"/>
      <c r="BA357" s="5"/>
      <c r="BB357" s="5"/>
      <c r="BC357" s="5"/>
      <c r="BD357" s="5"/>
      <c r="BE357" s="5"/>
      <c r="BF357" s="5"/>
      <c r="BG357" s="5"/>
      <c r="BH357" s="5"/>
      <c r="BI357" s="5"/>
      <c r="BJ357" s="5"/>
      <c r="BK357" s="5"/>
      <c r="BL357" s="5"/>
      <c r="BM357" s="5"/>
      <c r="BN357" s="5"/>
    </row>
    <row r="358" spans="1:66" s="24" customFormat="1" x14ac:dyDescent="0.3">
      <c r="A358" s="11" t="s">
        <v>627</v>
      </c>
      <c r="B358" s="15">
        <v>0.85</v>
      </c>
      <c r="C358" s="4">
        <v>23</v>
      </c>
      <c r="D358" s="4" t="s">
        <v>43</v>
      </c>
      <c r="E358" s="4" t="s">
        <v>38</v>
      </c>
      <c r="F358" s="3" t="s">
        <v>25</v>
      </c>
      <c r="G358" s="3" t="s">
        <v>26</v>
      </c>
      <c r="H358" s="3" t="s">
        <v>27</v>
      </c>
      <c r="I358" s="3" t="s">
        <v>28</v>
      </c>
      <c r="J358" s="4" t="s">
        <v>29</v>
      </c>
      <c r="K358" s="3" t="s">
        <v>79</v>
      </c>
      <c r="L358" s="4" t="s">
        <v>31</v>
      </c>
      <c r="M358" s="8" t="b">
        <v>1</v>
      </c>
      <c r="N358" s="8" t="s">
        <v>80</v>
      </c>
      <c r="O358" s="8">
        <v>100263</v>
      </c>
      <c r="P358" s="8" t="s">
        <v>33</v>
      </c>
      <c r="Q358" s="8" t="s">
        <v>34</v>
      </c>
      <c r="R358" s="8">
        <v>740</v>
      </c>
      <c r="S358" s="8">
        <v>4953</v>
      </c>
      <c r="T358" s="8">
        <v>53.4</v>
      </c>
      <c r="U358" s="4" t="s">
        <v>35</v>
      </c>
      <c r="V358" s="3" t="s">
        <v>36</v>
      </c>
      <c r="W358" s="5"/>
      <c r="X358" s="5"/>
      <c r="Y358" s="5"/>
      <c r="Z358" s="5"/>
      <c r="AA358" s="5"/>
      <c r="AB358" s="5"/>
      <c r="AC358" s="5"/>
      <c r="AD358" s="5"/>
      <c r="AE358" s="5"/>
      <c r="AF358" s="5"/>
      <c r="AG358" s="5"/>
      <c r="AH358" s="5"/>
      <c r="AI358" s="5"/>
      <c r="AJ358" s="5"/>
      <c r="AK358" s="5"/>
      <c r="AL358" s="5"/>
      <c r="AM358" s="5"/>
      <c r="AN358" s="5"/>
      <c r="AO358" s="5"/>
      <c r="AP358" s="5"/>
      <c r="AQ358" s="5"/>
      <c r="AR358" s="5"/>
      <c r="AS358" s="5"/>
      <c r="AT358" s="5"/>
      <c r="AU358" s="5"/>
      <c r="AV358" s="5"/>
      <c r="AW358" s="5"/>
      <c r="AX358" s="5"/>
      <c r="AY358" s="5"/>
      <c r="AZ358" s="5"/>
      <c r="BA358" s="5"/>
      <c r="BB358" s="5"/>
      <c r="BC358" s="5"/>
      <c r="BD358" s="5"/>
      <c r="BE358" s="5"/>
      <c r="BF358" s="5"/>
      <c r="BG358" s="5"/>
      <c r="BH358" s="5"/>
      <c r="BI358" s="5"/>
      <c r="BJ358" s="5"/>
      <c r="BK358" s="5"/>
      <c r="BL358" s="5"/>
      <c r="BM358" s="5"/>
      <c r="BN358" s="5"/>
    </row>
    <row r="359" spans="1:66" s="24" customFormat="1" x14ac:dyDescent="0.3">
      <c r="A359" s="11" t="s">
        <v>629</v>
      </c>
      <c r="B359" s="15">
        <v>0.9</v>
      </c>
      <c r="C359" s="4">
        <v>56</v>
      </c>
      <c r="D359" s="4" t="s">
        <v>43</v>
      </c>
      <c r="E359" s="4" t="s">
        <v>24</v>
      </c>
      <c r="F359" s="3" t="s">
        <v>48</v>
      </c>
      <c r="G359" s="3" t="s">
        <v>40</v>
      </c>
      <c r="H359" s="3" t="s">
        <v>41</v>
      </c>
      <c r="I359" s="3" t="s">
        <v>40</v>
      </c>
      <c r="J359" s="3" t="s">
        <v>41</v>
      </c>
      <c r="K359" s="3" t="s">
        <v>41</v>
      </c>
      <c r="L359" s="3" t="s">
        <v>41</v>
      </c>
      <c r="M359" s="3" t="s">
        <v>41</v>
      </c>
      <c r="N359" s="3" t="s">
        <v>41</v>
      </c>
      <c r="O359" s="3" t="s">
        <v>41</v>
      </c>
      <c r="P359" s="3" t="s">
        <v>41</v>
      </c>
      <c r="Q359" s="3" t="s">
        <v>41</v>
      </c>
      <c r="R359" s="3" t="s">
        <v>41</v>
      </c>
      <c r="S359" s="3" t="s">
        <v>41</v>
      </c>
      <c r="T359" s="3" t="s">
        <v>41</v>
      </c>
      <c r="U359" s="3" t="s">
        <v>41</v>
      </c>
      <c r="V359" s="3" t="s">
        <v>41</v>
      </c>
      <c r="W359" s="5"/>
      <c r="X359" s="5"/>
      <c r="Y359" s="5"/>
      <c r="Z359" s="5"/>
      <c r="AA359" s="5"/>
      <c r="AB359" s="5"/>
      <c r="AC359" s="5"/>
      <c r="AD359" s="5"/>
      <c r="AE359" s="5"/>
      <c r="AF359" s="5"/>
      <c r="AG359" s="5"/>
      <c r="AH359" s="5"/>
      <c r="AI359" s="5"/>
      <c r="AJ359" s="5"/>
      <c r="AK359" s="5"/>
      <c r="AL359" s="5"/>
      <c r="AM359" s="5"/>
      <c r="AN359" s="5"/>
      <c r="AO359" s="5"/>
      <c r="AP359" s="5"/>
      <c r="AQ359" s="5"/>
      <c r="AR359" s="5"/>
      <c r="AS359" s="5"/>
      <c r="AT359" s="5"/>
      <c r="AU359" s="5"/>
      <c r="AV359" s="5"/>
      <c r="AW359" s="5"/>
      <c r="AX359" s="5"/>
      <c r="AY359" s="5"/>
      <c r="AZ359" s="5"/>
      <c r="BA359" s="5"/>
      <c r="BB359" s="5"/>
      <c r="BC359" s="5"/>
      <c r="BD359" s="5"/>
      <c r="BE359" s="5"/>
      <c r="BF359" s="5"/>
      <c r="BG359" s="5"/>
      <c r="BH359" s="5"/>
      <c r="BI359" s="5"/>
      <c r="BJ359" s="5"/>
      <c r="BK359" s="5"/>
      <c r="BL359" s="5"/>
      <c r="BM359" s="5"/>
      <c r="BN359" s="5"/>
    </row>
    <row r="360" spans="1:66" x14ac:dyDescent="0.3">
      <c r="A360" s="11" t="s">
        <v>628</v>
      </c>
      <c r="B360" s="15">
        <v>0.9</v>
      </c>
      <c r="C360" s="4">
        <v>29</v>
      </c>
      <c r="D360" s="4" t="s">
        <v>23</v>
      </c>
      <c r="E360" s="4" t="s">
        <v>38</v>
      </c>
      <c r="F360" s="3" t="s">
        <v>48</v>
      </c>
      <c r="G360" s="3" t="s">
        <v>26</v>
      </c>
      <c r="H360" s="3" t="s">
        <v>27</v>
      </c>
      <c r="I360" s="6" t="s">
        <v>73</v>
      </c>
      <c r="J360" s="6" t="s">
        <v>594</v>
      </c>
      <c r="K360" s="4" t="s">
        <v>595</v>
      </c>
      <c r="L360" s="4" t="s">
        <v>54</v>
      </c>
      <c r="M360" s="8" t="b">
        <v>1</v>
      </c>
      <c r="N360" s="8" t="s">
        <v>76</v>
      </c>
      <c r="O360" s="8" t="s">
        <v>41</v>
      </c>
      <c r="P360" s="8" t="s">
        <v>56</v>
      </c>
      <c r="Q360" s="4" t="s">
        <v>41</v>
      </c>
      <c r="R360" s="8">
        <v>34</v>
      </c>
      <c r="S360" s="8">
        <v>41</v>
      </c>
      <c r="T360" s="8">
        <v>38.32</v>
      </c>
      <c r="U360" s="4" t="s">
        <v>35</v>
      </c>
      <c r="V360" s="4" t="s">
        <v>77</v>
      </c>
    </row>
    <row r="361" spans="1:66" x14ac:dyDescent="0.3">
      <c r="A361" s="11" t="s">
        <v>630</v>
      </c>
      <c r="B361" s="15">
        <v>0.9</v>
      </c>
      <c r="C361" s="4">
        <v>43</v>
      </c>
      <c r="D361" s="4" t="s">
        <v>43</v>
      </c>
      <c r="E361" s="4" t="s">
        <v>24</v>
      </c>
      <c r="F361" s="3" t="s">
        <v>48</v>
      </c>
      <c r="G361" s="3" t="s">
        <v>26</v>
      </c>
      <c r="H361" s="3" t="s">
        <v>27</v>
      </c>
      <c r="I361" s="6" t="s">
        <v>207</v>
      </c>
      <c r="J361" s="4" t="s">
        <v>631</v>
      </c>
      <c r="K361" s="6" t="s">
        <v>632</v>
      </c>
      <c r="L361" s="4" t="s">
        <v>54</v>
      </c>
      <c r="M361" s="8" t="b">
        <v>1</v>
      </c>
      <c r="N361" s="8" t="s">
        <v>633</v>
      </c>
      <c r="O361" s="8" t="s">
        <v>41</v>
      </c>
      <c r="P361" s="8" t="s">
        <v>56</v>
      </c>
      <c r="Q361" s="4" t="s">
        <v>41</v>
      </c>
      <c r="R361" s="8">
        <v>243</v>
      </c>
      <c r="S361" s="8">
        <v>1426</v>
      </c>
      <c r="T361" s="8">
        <v>75.13</v>
      </c>
      <c r="U361" s="4" t="s">
        <v>35</v>
      </c>
      <c r="V361" s="4" t="s">
        <v>77</v>
      </c>
    </row>
    <row r="362" spans="1:66" x14ac:dyDescent="0.3">
      <c r="A362" s="11" t="s">
        <v>634</v>
      </c>
      <c r="B362" s="15">
        <v>0.85</v>
      </c>
      <c r="C362" s="4">
        <v>15</v>
      </c>
      <c r="D362" s="4" t="s">
        <v>23</v>
      </c>
      <c r="E362" s="4" t="s">
        <v>38</v>
      </c>
      <c r="F362" s="3" t="s">
        <v>48</v>
      </c>
      <c r="G362" s="3" t="s">
        <v>26</v>
      </c>
      <c r="H362" s="3" t="s">
        <v>27</v>
      </c>
      <c r="I362" s="6" t="s">
        <v>207</v>
      </c>
      <c r="J362" s="4" t="s">
        <v>635</v>
      </c>
      <c r="K362" s="6" t="s">
        <v>636</v>
      </c>
      <c r="L362" s="4" t="s">
        <v>54</v>
      </c>
      <c r="M362" s="8" t="b">
        <v>1</v>
      </c>
      <c r="N362" s="8" t="s">
        <v>637</v>
      </c>
      <c r="O362" s="8" t="s">
        <v>41</v>
      </c>
      <c r="P362" s="8" t="s">
        <v>56</v>
      </c>
      <c r="Q362" s="4" t="s">
        <v>41</v>
      </c>
      <c r="R362" s="8">
        <v>143</v>
      </c>
      <c r="S362" s="8">
        <v>452</v>
      </c>
      <c r="T362" s="8">
        <v>64.66</v>
      </c>
      <c r="U362" s="4" t="s">
        <v>35</v>
      </c>
      <c r="V362" s="4" t="s">
        <v>77</v>
      </c>
    </row>
    <row r="363" spans="1:66" x14ac:dyDescent="0.3">
      <c r="A363" s="18" t="s">
        <v>638</v>
      </c>
      <c r="B363" s="19">
        <v>0.2</v>
      </c>
      <c r="C363" s="20">
        <v>32</v>
      </c>
      <c r="D363" s="20" t="s">
        <v>23</v>
      </c>
      <c r="E363" s="20" t="s">
        <v>24</v>
      </c>
      <c r="F363" s="21" t="s">
        <v>25</v>
      </c>
      <c r="G363" s="21" t="s">
        <v>26</v>
      </c>
      <c r="H363" s="21" t="s">
        <v>27</v>
      </c>
      <c r="I363" s="22" t="s">
        <v>229</v>
      </c>
      <c r="J363" s="20" t="s">
        <v>618</v>
      </c>
      <c r="K363" s="20" t="s">
        <v>639</v>
      </c>
      <c r="L363" s="20" t="s">
        <v>54</v>
      </c>
      <c r="M363" s="23" t="b">
        <v>1</v>
      </c>
      <c r="N363" s="23" t="s">
        <v>640</v>
      </c>
      <c r="O363" s="23" t="s">
        <v>41</v>
      </c>
      <c r="P363" s="23" t="s">
        <v>56</v>
      </c>
      <c r="Q363" s="20" t="s">
        <v>41</v>
      </c>
      <c r="R363" s="23">
        <v>25</v>
      </c>
      <c r="S363" s="23">
        <v>49</v>
      </c>
      <c r="T363" s="23">
        <v>31.01</v>
      </c>
      <c r="U363" s="20" t="s">
        <v>35</v>
      </c>
      <c r="V363" s="20" t="s">
        <v>77</v>
      </c>
    </row>
    <row r="364" spans="1:66" x14ac:dyDescent="0.3">
      <c r="A364" s="18" t="s">
        <v>638</v>
      </c>
      <c r="B364" s="19">
        <v>0.2</v>
      </c>
      <c r="C364" s="20">
        <v>32</v>
      </c>
      <c r="D364" s="20" t="s">
        <v>23</v>
      </c>
      <c r="E364" s="20" t="s">
        <v>24</v>
      </c>
      <c r="F364" s="21" t="s">
        <v>25</v>
      </c>
      <c r="G364" s="21" t="s">
        <v>26</v>
      </c>
      <c r="H364" s="21" t="s">
        <v>27</v>
      </c>
      <c r="I364" s="22" t="s">
        <v>229</v>
      </c>
      <c r="J364" s="20" t="s">
        <v>618</v>
      </c>
      <c r="K364" s="20" t="s">
        <v>641</v>
      </c>
      <c r="L364" s="20" t="s">
        <v>54</v>
      </c>
      <c r="M364" s="23" t="b">
        <v>1</v>
      </c>
      <c r="N364" s="23" t="s">
        <v>232</v>
      </c>
      <c r="O364" s="23" t="s">
        <v>41</v>
      </c>
      <c r="P364" s="23" t="s">
        <v>56</v>
      </c>
      <c r="Q364" s="20" t="s">
        <v>41</v>
      </c>
      <c r="R364" s="23">
        <v>6</v>
      </c>
      <c r="S364" s="23">
        <v>6</v>
      </c>
      <c r="T364" s="23">
        <v>2.73</v>
      </c>
      <c r="U364" s="20" t="s">
        <v>35</v>
      </c>
      <c r="V364" s="20" t="s">
        <v>77</v>
      </c>
    </row>
    <row r="365" spans="1:66" x14ac:dyDescent="0.3">
      <c r="A365" s="11" t="s">
        <v>643</v>
      </c>
      <c r="B365" s="15">
        <v>0.85</v>
      </c>
      <c r="C365" s="4">
        <v>34</v>
      </c>
      <c r="D365" s="4" t="s">
        <v>43</v>
      </c>
      <c r="E365" s="4" t="s">
        <v>24</v>
      </c>
      <c r="F365" s="3" t="s">
        <v>48</v>
      </c>
      <c r="G365" s="3" t="s">
        <v>40</v>
      </c>
      <c r="H365" s="3" t="s">
        <v>41</v>
      </c>
      <c r="I365" s="3" t="s">
        <v>40</v>
      </c>
      <c r="J365" s="3" t="s">
        <v>41</v>
      </c>
      <c r="K365" s="3" t="s">
        <v>41</v>
      </c>
      <c r="L365" s="3" t="s">
        <v>41</v>
      </c>
      <c r="M365" s="3" t="s">
        <v>41</v>
      </c>
      <c r="N365" s="3" t="s">
        <v>41</v>
      </c>
      <c r="O365" s="3" t="s">
        <v>41</v>
      </c>
      <c r="P365" s="3" t="s">
        <v>41</v>
      </c>
      <c r="Q365" s="3" t="s">
        <v>41</v>
      </c>
      <c r="R365" s="3" t="s">
        <v>41</v>
      </c>
      <c r="S365" s="3" t="s">
        <v>41</v>
      </c>
      <c r="T365" s="3" t="s">
        <v>41</v>
      </c>
      <c r="U365" s="3" t="s">
        <v>41</v>
      </c>
      <c r="V365" s="3" t="s">
        <v>41</v>
      </c>
    </row>
    <row r="366" spans="1:66" x14ac:dyDescent="0.3">
      <c r="A366" s="11" t="s">
        <v>642</v>
      </c>
      <c r="B366" s="15">
        <v>0.55000000000000004</v>
      </c>
      <c r="C366" s="4">
        <v>10</v>
      </c>
      <c r="D366" s="4" t="s">
        <v>23</v>
      </c>
      <c r="E366" s="4" t="s">
        <v>24</v>
      </c>
      <c r="F366" s="3" t="s">
        <v>25</v>
      </c>
      <c r="G366" s="3" t="s">
        <v>26</v>
      </c>
      <c r="H366" s="3" t="s">
        <v>27</v>
      </c>
      <c r="I366" s="3" t="s">
        <v>28</v>
      </c>
      <c r="J366" s="4" t="s">
        <v>29</v>
      </c>
      <c r="K366" s="3" t="s">
        <v>79</v>
      </c>
      <c r="L366" s="4" t="s">
        <v>31</v>
      </c>
      <c r="M366" s="8" t="b">
        <v>1</v>
      </c>
      <c r="N366" s="8" t="s">
        <v>80</v>
      </c>
      <c r="O366" s="8">
        <v>100263</v>
      </c>
      <c r="P366" s="8" t="s">
        <v>33</v>
      </c>
      <c r="Q366" s="8" t="s">
        <v>34</v>
      </c>
      <c r="R366" s="8">
        <v>19</v>
      </c>
      <c r="S366" s="8">
        <v>22</v>
      </c>
      <c r="T366" s="8">
        <v>0.76</v>
      </c>
      <c r="U366" s="4" t="s">
        <v>35</v>
      </c>
      <c r="V366" s="3" t="s">
        <v>36</v>
      </c>
    </row>
    <row r="367" spans="1:66" x14ac:dyDescent="0.3">
      <c r="A367" s="11" t="s">
        <v>646</v>
      </c>
      <c r="B367" s="15">
        <v>0.75</v>
      </c>
      <c r="C367" s="4">
        <v>3</v>
      </c>
      <c r="D367" s="4" t="s">
        <v>23</v>
      </c>
      <c r="E367" s="4" t="s">
        <v>38</v>
      </c>
      <c r="F367" s="3" t="s">
        <v>25</v>
      </c>
      <c r="G367" s="3" t="s">
        <v>26</v>
      </c>
      <c r="H367" s="3" t="s">
        <v>27</v>
      </c>
      <c r="I367" s="6" t="s">
        <v>107</v>
      </c>
      <c r="J367" s="6" t="s">
        <v>589</v>
      </c>
      <c r="K367" s="6" t="s">
        <v>590</v>
      </c>
      <c r="L367" s="4" t="s">
        <v>54</v>
      </c>
      <c r="M367" s="8" t="b">
        <v>1</v>
      </c>
      <c r="N367" s="8" t="s">
        <v>110</v>
      </c>
      <c r="O367" s="8" t="s">
        <v>41</v>
      </c>
      <c r="P367" s="8" t="s">
        <v>56</v>
      </c>
      <c r="Q367" s="4" t="s">
        <v>41</v>
      </c>
      <c r="R367" s="8">
        <v>78</v>
      </c>
      <c r="S367" s="8">
        <v>110</v>
      </c>
      <c r="T367" s="8">
        <v>2.93</v>
      </c>
      <c r="U367" s="4" t="s">
        <v>35</v>
      </c>
      <c r="V367" s="4" t="s">
        <v>77</v>
      </c>
    </row>
    <row r="368" spans="1:66" x14ac:dyDescent="0.3">
      <c r="A368" s="11" t="s">
        <v>649</v>
      </c>
      <c r="B368" s="15">
        <v>0.45</v>
      </c>
      <c r="C368" s="4">
        <v>65</v>
      </c>
      <c r="D368" s="4" t="s">
        <v>43</v>
      </c>
      <c r="E368" s="4" t="s">
        <v>24</v>
      </c>
      <c r="F368" s="3" t="s">
        <v>39</v>
      </c>
      <c r="G368" s="3" t="s">
        <v>26</v>
      </c>
      <c r="H368" s="3" t="s">
        <v>27</v>
      </c>
      <c r="I368" s="6" t="s">
        <v>207</v>
      </c>
      <c r="J368" s="4" t="s">
        <v>635</v>
      </c>
      <c r="K368" s="6" t="s">
        <v>650</v>
      </c>
      <c r="L368" s="4" t="s">
        <v>54</v>
      </c>
      <c r="M368" s="8" t="b">
        <v>1</v>
      </c>
      <c r="N368" s="8" t="s">
        <v>651</v>
      </c>
      <c r="O368" s="8" t="s">
        <v>41</v>
      </c>
      <c r="P368" s="8" t="s">
        <v>56</v>
      </c>
      <c r="Q368" s="4" t="s">
        <v>41</v>
      </c>
      <c r="R368" s="8">
        <v>196</v>
      </c>
      <c r="S368" s="8">
        <v>773</v>
      </c>
      <c r="T368" s="8">
        <v>57.26</v>
      </c>
      <c r="U368" s="4" t="s">
        <v>35</v>
      </c>
      <c r="V368" s="4" t="s">
        <v>77</v>
      </c>
    </row>
    <row r="369" spans="1:66" x14ac:dyDescent="0.3">
      <c r="A369" s="11" t="s">
        <v>652</v>
      </c>
      <c r="B369" s="15">
        <v>0.7</v>
      </c>
      <c r="C369" s="4">
        <v>52</v>
      </c>
      <c r="D369" s="4" t="s">
        <v>23</v>
      </c>
      <c r="E369" s="4" t="s">
        <v>38</v>
      </c>
      <c r="F369" s="3" t="s">
        <v>48</v>
      </c>
      <c r="G369" s="3" t="s">
        <v>40</v>
      </c>
      <c r="H369" s="3" t="s">
        <v>41</v>
      </c>
      <c r="I369" s="3" t="s">
        <v>40</v>
      </c>
      <c r="J369" s="3" t="s">
        <v>41</v>
      </c>
      <c r="K369" s="3" t="s">
        <v>41</v>
      </c>
      <c r="L369" s="3" t="s">
        <v>41</v>
      </c>
      <c r="M369" s="3" t="s">
        <v>41</v>
      </c>
      <c r="N369" s="3" t="s">
        <v>41</v>
      </c>
      <c r="O369" s="3" t="s">
        <v>41</v>
      </c>
      <c r="P369" s="3" t="s">
        <v>41</v>
      </c>
      <c r="Q369" s="3" t="s">
        <v>41</v>
      </c>
      <c r="R369" s="3" t="s">
        <v>41</v>
      </c>
      <c r="S369" s="3" t="s">
        <v>41</v>
      </c>
      <c r="T369" s="3" t="s">
        <v>41</v>
      </c>
      <c r="U369" s="3" t="s">
        <v>41</v>
      </c>
      <c r="V369" s="3" t="s">
        <v>41</v>
      </c>
    </row>
    <row r="370" spans="1:66" x14ac:dyDescent="0.3">
      <c r="A370" s="11" t="s">
        <v>653</v>
      </c>
      <c r="B370" s="15">
        <v>0.95</v>
      </c>
      <c r="C370" s="4">
        <v>3</v>
      </c>
      <c r="D370" s="4" t="s">
        <v>23</v>
      </c>
      <c r="E370" s="4" t="s">
        <v>24</v>
      </c>
      <c r="F370" s="3" t="s">
        <v>48</v>
      </c>
      <c r="G370" s="3" t="s">
        <v>26</v>
      </c>
      <c r="H370" s="3" t="s">
        <v>27</v>
      </c>
      <c r="I370" s="6" t="s">
        <v>107</v>
      </c>
      <c r="J370" s="6" t="s">
        <v>589</v>
      </c>
      <c r="K370" s="6" t="s">
        <v>654</v>
      </c>
      <c r="L370" s="4" t="s">
        <v>54</v>
      </c>
      <c r="M370" s="8" t="b">
        <v>1</v>
      </c>
      <c r="N370" s="8" t="s">
        <v>301</v>
      </c>
      <c r="O370" s="8" t="s">
        <v>41</v>
      </c>
      <c r="P370" s="8" t="s">
        <v>56</v>
      </c>
      <c r="Q370" s="4" t="s">
        <v>41</v>
      </c>
      <c r="R370" s="8">
        <v>119</v>
      </c>
      <c r="S370" s="8">
        <v>261</v>
      </c>
      <c r="T370" s="8">
        <v>8.3000000000000007</v>
      </c>
      <c r="U370" s="4" t="s">
        <v>35</v>
      </c>
      <c r="V370" s="4" t="s">
        <v>77</v>
      </c>
    </row>
    <row r="371" spans="1:66" x14ac:dyDescent="0.3">
      <c r="A371" s="11" t="s">
        <v>655</v>
      </c>
      <c r="B371" s="15">
        <v>0.9</v>
      </c>
      <c r="C371" s="4">
        <v>3</v>
      </c>
      <c r="D371" s="4" t="s">
        <v>43</v>
      </c>
      <c r="E371" s="4" t="s">
        <v>24</v>
      </c>
      <c r="F371" s="3" t="s">
        <v>48</v>
      </c>
      <c r="G371" s="3" t="s">
        <v>40</v>
      </c>
      <c r="H371" s="3" t="s">
        <v>41</v>
      </c>
      <c r="I371" s="3" t="s">
        <v>40</v>
      </c>
      <c r="J371" s="3" t="s">
        <v>41</v>
      </c>
      <c r="K371" s="3" t="s">
        <v>41</v>
      </c>
      <c r="L371" s="3" t="s">
        <v>41</v>
      </c>
      <c r="M371" s="3" t="s">
        <v>41</v>
      </c>
      <c r="N371" s="3" t="s">
        <v>41</v>
      </c>
      <c r="O371" s="3" t="s">
        <v>41</v>
      </c>
      <c r="P371" s="3" t="s">
        <v>41</v>
      </c>
      <c r="Q371" s="3" t="s">
        <v>41</v>
      </c>
      <c r="R371" s="3" t="s">
        <v>41</v>
      </c>
      <c r="S371" s="3" t="s">
        <v>41</v>
      </c>
      <c r="T371" s="3" t="s">
        <v>41</v>
      </c>
      <c r="U371" s="3" t="s">
        <v>41</v>
      </c>
      <c r="V371" s="3" t="s">
        <v>41</v>
      </c>
    </row>
    <row r="372" spans="1:66" x14ac:dyDescent="0.3">
      <c r="A372" s="11" t="s">
        <v>658</v>
      </c>
      <c r="B372" s="15">
        <v>0.75</v>
      </c>
      <c r="C372" s="4">
        <v>48</v>
      </c>
      <c r="D372" s="4" t="s">
        <v>23</v>
      </c>
      <c r="E372" s="4" t="s">
        <v>24</v>
      </c>
      <c r="F372" s="3" t="s">
        <v>48</v>
      </c>
      <c r="G372" s="3" t="s">
        <v>40</v>
      </c>
      <c r="H372" s="3" t="s">
        <v>41</v>
      </c>
      <c r="I372" s="3" t="s">
        <v>40</v>
      </c>
      <c r="J372" s="3" t="s">
        <v>41</v>
      </c>
      <c r="K372" s="3" t="s">
        <v>41</v>
      </c>
      <c r="L372" s="3" t="s">
        <v>41</v>
      </c>
      <c r="M372" s="3" t="s">
        <v>41</v>
      </c>
      <c r="N372" s="3" t="s">
        <v>41</v>
      </c>
      <c r="O372" s="3" t="s">
        <v>41</v>
      </c>
      <c r="P372" s="3" t="s">
        <v>41</v>
      </c>
      <c r="Q372" s="3" t="s">
        <v>41</v>
      </c>
      <c r="R372" s="3" t="s">
        <v>41</v>
      </c>
      <c r="S372" s="3" t="s">
        <v>41</v>
      </c>
      <c r="T372" s="3" t="s">
        <v>41</v>
      </c>
      <c r="U372" s="3" t="s">
        <v>41</v>
      </c>
      <c r="V372" s="3" t="s">
        <v>41</v>
      </c>
    </row>
    <row r="373" spans="1:66" s="24" customFormat="1" x14ac:dyDescent="0.3">
      <c r="A373" s="11" t="s">
        <v>656</v>
      </c>
      <c r="B373" s="15">
        <v>0.85</v>
      </c>
      <c r="C373" s="4">
        <v>16</v>
      </c>
      <c r="D373" s="4" t="s">
        <v>23</v>
      </c>
      <c r="E373" s="4" t="s">
        <v>24</v>
      </c>
      <c r="F373" s="3" t="s">
        <v>48</v>
      </c>
      <c r="G373" s="3" t="s">
        <v>40</v>
      </c>
      <c r="H373" s="3" t="s">
        <v>41</v>
      </c>
      <c r="I373" s="3" t="s">
        <v>40</v>
      </c>
      <c r="J373" s="3" t="s">
        <v>41</v>
      </c>
      <c r="K373" s="3" t="s">
        <v>41</v>
      </c>
      <c r="L373" s="3" t="s">
        <v>41</v>
      </c>
      <c r="M373" s="3" t="s">
        <v>41</v>
      </c>
      <c r="N373" s="3" t="s">
        <v>41</v>
      </c>
      <c r="O373" s="3" t="s">
        <v>41</v>
      </c>
      <c r="P373" s="3" t="s">
        <v>41</v>
      </c>
      <c r="Q373" s="3" t="s">
        <v>41</v>
      </c>
      <c r="R373" s="3" t="s">
        <v>41</v>
      </c>
      <c r="S373" s="3" t="s">
        <v>41</v>
      </c>
      <c r="T373" s="3" t="s">
        <v>41</v>
      </c>
      <c r="U373" s="3" t="s">
        <v>41</v>
      </c>
      <c r="V373" s="3" t="s">
        <v>41</v>
      </c>
      <c r="W373" s="5"/>
      <c r="X373" s="5"/>
      <c r="Y373" s="5"/>
      <c r="Z373" s="5"/>
      <c r="AA373" s="5"/>
      <c r="AB373" s="5"/>
      <c r="AC373" s="5"/>
      <c r="AD373" s="5"/>
      <c r="AE373" s="5"/>
      <c r="AF373" s="5"/>
      <c r="AG373" s="5"/>
      <c r="AH373" s="5"/>
      <c r="AI373" s="5"/>
      <c r="AJ373" s="5"/>
      <c r="AK373" s="5"/>
      <c r="AL373" s="5"/>
      <c r="AM373" s="5"/>
      <c r="AN373" s="5"/>
      <c r="AO373" s="5"/>
      <c r="AP373" s="5"/>
      <c r="AQ373" s="5"/>
      <c r="AR373" s="5"/>
      <c r="AS373" s="5"/>
      <c r="AT373" s="5"/>
      <c r="AU373" s="5"/>
      <c r="AV373" s="5"/>
      <c r="AW373" s="5"/>
      <c r="AX373" s="5"/>
      <c r="AY373" s="5"/>
      <c r="AZ373" s="5"/>
      <c r="BA373" s="5"/>
      <c r="BB373" s="5"/>
      <c r="BC373" s="5"/>
      <c r="BD373" s="5"/>
      <c r="BE373" s="5"/>
      <c r="BF373" s="5"/>
      <c r="BG373" s="5"/>
      <c r="BH373" s="5"/>
      <c r="BI373" s="5"/>
      <c r="BJ373" s="5"/>
      <c r="BK373" s="5"/>
      <c r="BL373" s="5"/>
      <c r="BM373" s="5"/>
      <c r="BN373" s="5"/>
    </row>
    <row r="374" spans="1:66" s="24" customFormat="1" x14ac:dyDescent="0.3">
      <c r="A374" s="11" t="s">
        <v>657</v>
      </c>
      <c r="B374" s="15">
        <v>0.85</v>
      </c>
      <c r="C374" s="4">
        <v>20</v>
      </c>
      <c r="D374" s="4" t="s">
        <v>23</v>
      </c>
      <c r="E374" s="4" t="s">
        <v>24</v>
      </c>
      <c r="F374" s="3" t="s">
        <v>48</v>
      </c>
      <c r="G374" s="3" t="s">
        <v>40</v>
      </c>
      <c r="H374" s="3" t="s">
        <v>41</v>
      </c>
      <c r="I374" s="3" t="s">
        <v>40</v>
      </c>
      <c r="J374" s="3" t="s">
        <v>41</v>
      </c>
      <c r="K374" s="3" t="s">
        <v>41</v>
      </c>
      <c r="L374" s="3" t="s">
        <v>41</v>
      </c>
      <c r="M374" s="3" t="s">
        <v>41</v>
      </c>
      <c r="N374" s="3" t="s">
        <v>41</v>
      </c>
      <c r="O374" s="3" t="s">
        <v>41</v>
      </c>
      <c r="P374" s="3" t="s">
        <v>41</v>
      </c>
      <c r="Q374" s="3" t="s">
        <v>41</v>
      </c>
      <c r="R374" s="3" t="s">
        <v>41</v>
      </c>
      <c r="S374" s="3" t="s">
        <v>41</v>
      </c>
      <c r="T374" s="3" t="s">
        <v>41</v>
      </c>
      <c r="U374" s="3" t="s">
        <v>41</v>
      </c>
      <c r="V374" s="3" t="s">
        <v>41</v>
      </c>
      <c r="W374" s="5"/>
      <c r="X374" s="5"/>
      <c r="Y374" s="5"/>
      <c r="Z374" s="5"/>
      <c r="AA374" s="5"/>
      <c r="AB374" s="5"/>
      <c r="AC374" s="5"/>
      <c r="AD374" s="5"/>
      <c r="AE374" s="5"/>
      <c r="AF374" s="5"/>
      <c r="AG374" s="5"/>
      <c r="AH374" s="5"/>
      <c r="AI374" s="5"/>
      <c r="AJ374" s="5"/>
      <c r="AK374" s="5"/>
      <c r="AL374" s="5"/>
      <c r="AM374" s="5"/>
      <c r="AN374" s="5"/>
      <c r="AO374" s="5"/>
      <c r="AP374" s="5"/>
      <c r="AQ374" s="5"/>
      <c r="AR374" s="5"/>
      <c r="AS374" s="5"/>
      <c r="AT374" s="5"/>
      <c r="AU374" s="5"/>
      <c r="AV374" s="5"/>
      <c r="AW374" s="5"/>
      <c r="AX374" s="5"/>
      <c r="AY374" s="5"/>
      <c r="AZ374" s="5"/>
      <c r="BA374" s="5"/>
      <c r="BB374" s="5"/>
      <c r="BC374" s="5"/>
      <c r="BD374" s="5"/>
      <c r="BE374" s="5"/>
      <c r="BF374" s="5"/>
      <c r="BG374" s="5"/>
      <c r="BH374" s="5"/>
      <c r="BI374" s="5"/>
      <c r="BJ374" s="5"/>
      <c r="BK374" s="5"/>
      <c r="BL374" s="5"/>
      <c r="BM374" s="5"/>
      <c r="BN374" s="5"/>
    </row>
    <row r="375" spans="1:66" s="24" customFormat="1" x14ac:dyDescent="0.3">
      <c r="A375" s="11" t="s">
        <v>673</v>
      </c>
      <c r="B375" s="15">
        <v>0.55000000000000004</v>
      </c>
      <c r="C375" s="4">
        <v>13</v>
      </c>
      <c r="D375" s="4" t="s">
        <v>23</v>
      </c>
      <c r="E375" s="4" t="s">
        <v>24</v>
      </c>
      <c r="F375" s="3" t="s">
        <v>25</v>
      </c>
      <c r="G375" s="3" t="s">
        <v>40</v>
      </c>
      <c r="H375" s="3" t="s">
        <v>41</v>
      </c>
      <c r="I375" s="3" t="s">
        <v>40</v>
      </c>
      <c r="J375" s="3" t="s">
        <v>41</v>
      </c>
      <c r="K375" s="3" t="s">
        <v>41</v>
      </c>
      <c r="L375" s="3" t="s">
        <v>41</v>
      </c>
      <c r="M375" s="3" t="s">
        <v>41</v>
      </c>
      <c r="N375" s="3" t="s">
        <v>41</v>
      </c>
      <c r="O375" s="3" t="s">
        <v>41</v>
      </c>
      <c r="P375" s="3" t="s">
        <v>41</v>
      </c>
      <c r="Q375" s="3" t="s">
        <v>41</v>
      </c>
      <c r="R375" s="3" t="s">
        <v>41</v>
      </c>
      <c r="S375" s="3" t="s">
        <v>41</v>
      </c>
      <c r="T375" s="3" t="s">
        <v>41</v>
      </c>
      <c r="U375" s="3" t="s">
        <v>41</v>
      </c>
      <c r="V375" s="3" t="s">
        <v>41</v>
      </c>
      <c r="W375" s="5"/>
      <c r="X375" s="5"/>
      <c r="Y375" s="5"/>
      <c r="Z375" s="5"/>
      <c r="AA375" s="5"/>
      <c r="AB375" s="5"/>
      <c r="AC375" s="5"/>
      <c r="AD375" s="5"/>
      <c r="AE375" s="5"/>
      <c r="AF375" s="5"/>
      <c r="AG375" s="5"/>
      <c r="AH375" s="5"/>
      <c r="AI375" s="5"/>
      <c r="AJ375" s="5"/>
      <c r="AK375" s="5"/>
      <c r="AL375" s="5"/>
      <c r="AM375" s="5"/>
      <c r="AN375" s="5"/>
      <c r="AO375" s="5"/>
      <c r="AP375" s="5"/>
      <c r="AQ375" s="5"/>
      <c r="AR375" s="5"/>
      <c r="AS375" s="5"/>
      <c r="AT375" s="5"/>
      <c r="AU375" s="5"/>
      <c r="AV375" s="5"/>
      <c r="AW375" s="5"/>
      <c r="AX375" s="5"/>
      <c r="AY375" s="5"/>
      <c r="AZ375" s="5"/>
      <c r="BA375" s="5"/>
      <c r="BB375" s="5"/>
      <c r="BC375" s="5"/>
      <c r="BD375" s="5"/>
      <c r="BE375" s="5"/>
      <c r="BF375" s="5"/>
      <c r="BG375" s="5"/>
      <c r="BH375" s="5"/>
      <c r="BI375" s="5"/>
      <c r="BJ375" s="5"/>
      <c r="BK375" s="5"/>
      <c r="BL375" s="5"/>
      <c r="BM375" s="5"/>
      <c r="BN375" s="5"/>
    </row>
    <row r="376" spans="1:66" s="24" customFormat="1" x14ac:dyDescent="0.3">
      <c r="A376" s="11" t="s">
        <v>663</v>
      </c>
      <c r="B376" s="15">
        <v>0.1</v>
      </c>
      <c r="C376" s="4">
        <v>54</v>
      </c>
      <c r="D376" s="4" t="s">
        <v>43</v>
      </c>
      <c r="E376" s="4" t="s">
        <v>24</v>
      </c>
      <c r="F376" s="3" t="s">
        <v>48</v>
      </c>
      <c r="G376" s="3" t="s">
        <v>26</v>
      </c>
      <c r="H376" s="3" t="s">
        <v>27</v>
      </c>
      <c r="I376" s="7" t="s">
        <v>362</v>
      </c>
      <c r="J376" s="6" t="s">
        <v>623</v>
      </c>
      <c r="K376" s="6" t="s">
        <v>624</v>
      </c>
      <c r="L376" s="4" t="s">
        <v>54</v>
      </c>
      <c r="M376" s="8" t="b">
        <v>1</v>
      </c>
      <c r="N376" s="8" t="s">
        <v>365</v>
      </c>
      <c r="O376" s="8" t="s">
        <v>41</v>
      </c>
      <c r="P376" s="8" t="s">
        <v>56</v>
      </c>
      <c r="Q376" s="4" t="s">
        <v>41</v>
      </c>
      <c r="R376" s="8">
        <v>240</v>
      </c>
      <c r="S376" s="8">
        <v>629</v>
      </c>
      <c r="T376" s="8">
        <v>33.85</v>
      </c>
      <c r="U376" s="4" t="s">
        <v>35</v>
      </c>
      <c r="V376" s="4" t="s">
        <v>77</v>
      </c>
      <c r="W376" s="5"/>
      <c r="X376" s="5"/>
      <c r="Y376" s="5"/>
      <c r="Z376" s="5"/>
      <c r="AA376" s="5"/>
      <c r="AB376" s="5"/>
      <c r="AC376" s="5"/>
      <c r="AD376" s="5"/>
      <c r="AE376" s="5"/>
      <c r="AF376" s="5"/>
      <c r="AG376" s="5"/>
      <c r="AH376" s="5"/>
      <c r="AI376" s="5"/>
      <c r="AJ376" s="5"/>
      <c r="AK376" s="5"/>
      <c r="AL376" s="5"/>
      <c r="AM376" s="5"/>
      <c r="AN376" s="5"/>
      <c r="AO376" s="5"/>
      <c r="AP376" s="5"/>
      <c r="AQ376" s="5"/>
      <c r="AR376" s="5"/>
      <c r="AS376" s="5"/>
      <c r="AT376" s="5"/>
      <c r="AU376" s="5"/>
      <c r="AV376" s="5"/>
      <c r="AW376" s="5"/>
      <c r="AX376" s="5"/>
      <c r="AY376" s="5"/>
      <c r="AZ376" s="5"/>
      <c r="BA376" s="5"/>
      <c r="BB376" s="5"/>
      <c r="BC376" s="5"/>
      <c r="BD376" s="5"/>
      <c r="BE376" s="5"/>
      <c r="BF376" s="5"/>
      <c r="BG376" s="5"/>
      <c r="BH376" s="5"/>
      <c r="BI376" s="5"/>
      <c r="BJ376" s="5"/>
      <c r="BK376" s="5"/>
      <c r="BL376" s="5"/>
      <c r="BM376" s="5"/>
      <c r="BN376" s="5"/>
    </row>
    <row r="377" spans="1:66" s="24" customFormat="1" x14ac:dyDescent="0.3">
      <c r="A377" s="11" t="s">
        <v>660</v>
      </c>
      <c r="B377" s="15">
        <v>0.85</v>
      </c>
      <c r="C377" s="4">
        <v>7</v>
      </c>
      <c r="D377" s="4" t="s">
        <v>23</v>
      </c>
      <c r="E377" s="4" t="s">
        <v>24</v>
      </c>
      <c r="F377" s="3" t="s">
        <v>48</v>
      </c>
      <c r="G377" s="3" t="s">
        <v>26</v>
      </c>
      <c r="H377" s="3" t="s">
        <v>27</v>
      </c>
      <c r="I377" s="6" t="s">
        <v>311</v>
      </c>
      <c r="J377" s="6" t="s">
        <v>661</v>
      </c>
      <c r="K377" s="6" t="s">
        <v>662</v>
      </c>
      <c r="L377" s="4" t="s">
        <v>54</v>
      </c>
      <c r="M377" s="8" t="b">
        <v>1</v>
      </c>
      <c r="N377" s="8" t="s">
        <v>546</v>
      </c>
      <c r="O377" s="8" t="s">
        <v>41</v>
      </c>
      <c r="P377" s="8" t="s">
        <v>56</v>
      </c>
      <c r="Q377" s="4" t="s">
        <v>41</v>
      </c>
      <c r="R377" s="8">
        <v>283</v>
      </c>
      <c r="S377" s="8">
        <v>814</v>
      </c>
      <c r="T377" s="8">
        <v>21.89</v>
      </c>
      <c r="U377" s="4" t="s">
        <v>35</v>
      </c>
      <c r="V377" s="4" t="s">
        <v>77</v>
      </c>
      <c r="W377" s="5"/>
      <c r="X377" s="5"/>
      <c r="Y377" s="5"/>
      <c r="Z377" s="5"/>
      <c r="AA377" s="5"/>
      <c r="AB377" s="5"/>
      <c r="AC377" s="5"/>
      <c r="AD377" s="5"/>
      <c r="AE377" s="5"/>
      <c r="AF377" s="5"/>
      <c r="AG377" s="5"/>
      <c r="AH377" s="5"/>
      <c r="AI377" s="5"/>
      <c r="AJ377" s="5"/>
      <c r="AK377" s="5"/>
      <c r="AL377" s="5"/>
      <c r="AM377" s="5"/>
      <c r="AN377" s="5"/>
      <c r="AO377" s="5"/>
      <c r="AP377" s="5"/>
      <c r="AQ377" s="5"/>
      <c r="AR377" s="5"/>
      <c r="AS377" s="5"/>
      <c r="AT377" s="5"/>
      <c r="AU377" s="5"/>
      <c r="AV377" s="5"/>
      <c r="AW377" s="5"/>
      <c r="AX377" s="5"/>
      <c r="AY377" s="5"/>
      <c r="AZ377" s="5"/>
      <c r="BA377" s="5"/>
      <c r="BB377" s="5"/>
      <c r="BC377" s="5"/>
      <c r="BD377" s="5"/>
      <c r="BE377" s="5"/>
      <c r="BF377" s="5"/>
      <c r="BG377" s="5"/>
      <c r="BH377" s="5"/>
      <c r="BI377" s="5"/>
      <c r="BJ377" s="5"/>
      <c r="BK377" s="5"/>
      <c r="BL377" s="5"/>
      <c r="BM377" s="5"/>
      <c r="BN377" s="5"/>
    </row>
    <row r="378" spans="1:66" s="24" customFormat="1" x14ac:dyDescent="0.3">
      <c r="A378" s="11" t="s">
        <v>665</v>
      </c>
      <c r="B378" s="15">
        <v>0.9</v>
      </c>
      <c r="C378" s="4">
        <v>15</v>
      </c>
      <c r="D378" s="4" t="s">
        <v>23</v>
      </c>
      <c r="E378" s="4" t="s">
        <v>38</v>
      </c>
      <c r="F378" s="3" t="s">
        <v>389</v>
      </c>
      <c r="G378" s="3" t="s">
        <v>26</v>
      </c>
      <c r="H378" s="3" t="s">
        <v>27</v>
      </c>
      <c r="I378" s="7" t="s">
        <v>666</v>
      </c>
      <c r="J378" s="6" t="s">
        <v>667</v>
      </c>
      <c r="K378" s="6" t="s">
        <v>668</v>
      </c>
      <c r="L378" s="4" t="s">
        <v>54</v>
      </c>
      <c r="M378" s="8" t="b">
        <v>1</v>
      </c>
      <c r="N378" s="8" t="s">
        <v>669</v>
      </c>
      <c r="O378" s="8" t="s">
        <v>41</v>
      </c>
      <c r="P378" s="8" t="s">
        <v>56</v>
      </c>
      <c r="Q378" s="4" t="s">
        <v>41</v>
      </c>
      <c r="R378" s="8">
        <v>171</v>
      </c>
      <c r="S378" s="8">
        <v>521</v>
      </c>
      <c r="T378" s="8">
        <v>62.02</v>
      </c>
      <c r="U378" s="4" t="s">
        <v>35</v>
      </c>
      <c r="V378" s="4" t="s">
        <v>77</v>
      </c>
      <c r="W378" s="5"/>
      <c r="X378" s="5"/>
      <c r="Y378" s="5"/>
      <c r="Z378" s="5"/>
      <c r="AA378" s="5"/>
      <c r="AB378" s="5"/>
      <c r="AC378" s="5"/>
      <c r="AD378" s="5"/>
      <c r="AE378" s="5"/>
      <c r="AF378" s="5"/>
      <c r="AG378" s="5"/>
      <c r="AH378" s="5"/>
      <c r="AI378" s="5"/>
      <c r="AJ378" s="5"/>
      <c r="AK378" s="5"/>
      <c r="AL378" s="5"/>
      <c r="AM378" s="5"/>
      <c r="AN378" s="5"/>
      <c r="AO378" s="5"/>
      <c r="AP378" s="5"/>
      <c r="AQ378" s="5"/>
      <c r="AR378" s="5"/>
      <c r="AS378" s="5"/>
      <c r="AT378" s="5"/>
      <c r="AU378" s="5"/>
      <c r="AV378" s="5"/>
      <c r="AW378" s="5"/>
      <c r="AX378" s="5"/>
      <c r="AY378" s="5"/>
      <c r="AZ378" s="5"/>
      <c r="BA378" s="5"/>
      <c r="BB378" s="5"/>
      <c r="BC378" s="5"/>
      <c r="BD378" s="5"/>
      <c r="BE378" s="5"/>
      <c r="BF378" s="5"/>
      <c r="BG378" s="5"/>
      <c r="BH378" s="5"/>
      <c r="BI378" s="5"/>
      <c r="BJ378" s="5"/>
      <c r="BK378" s="5"/>
      <c r="BL378" s="5"/>
      <c r="BM378" s="5"/>
      <c r="BN378" s="5"/>
    </row>
    <row r="379" spans="1:66" x14ac:dyDescent="0.3">
      <c r="A379" s="11" t="s">
        <v>664</v>
      </c>
      <c r="B379" s="15">
        <v>0.9</v>
      </c>
      <c r="C379" s="4">
        <v>2</v>
      </c>
      <c r="D379" s="4" t="s">
        <v>43</v>
      </c>
      <c r="E379" s="4" t="s">
        <v>24</v>
      </c>
      <c r="F379" s="3" t="s">
        <v>48</v>
      </c>
      <c r="G379" s="3" t="s">
        <v>26</v>
      </c>
      <c r="H379" s="3" t="s">
        <v>27</v>
      </c>
      <c r="I379" s="7" t="s">
        <v>362</v>
      </c>
      <c r="J379" s="6" t="s">
        <v>623</v>
      </c>
      <c r="K379" s="6" t="s">
        <v>624</v>
      </c>
      <c r="L379" s="4" t="s">
        <v>54</v>
      </c>
      <c r="M379" s="8" t="b">
        <v>1</v>
      </c>
      <c r="N379" s="8" t="s">
        <v>365</v>
      </c>
      <c r="O379" s="8" t="s">
        <v>41</v>
      </c>
      <c r="P379" s="8" t="s">
        <v>56</v>
      </c>
      <c r="Q379" s="4" t="s">
        <v>41</v>
      </c>
      <c r="R379" s="8">
        <v>617</v>
      </c>
      <c r="S379" s="8">
        <v>5147</v>
      </c>
      <c r="T379" s="8">
        <v>58.49</v>
      </c>
      <c r="U379" s="4" t="s">
        <v>35</v>
      </c>
      <c r="V379" s="4" t="s">
        <v>77</v>
      </c>
    </row>
    <row r="380" spans="1:66" x14ac:dyDescent="0.3">
      <c r="A380" s="11" t="s">
        <v>678</v>
      </c>
      <c r="B380" s="15">
        <v>0.9</v>
      </c>
      <c r="C380" s="4">
        <v>19</v>
      </c>
      <c r="D380" s="4" t="s">
        <v>43</v>
      </c>
      <c r="E380" s="4" t="s">
        <v>38</v>
      </c>
      <c r="F380" s="3" t="s">
        <v>25</v>
      </c>
      <c r="G380" s="3" t="s">
        <v>26</v>
      </c>
      <c r="H380" s="3" t="s">
        <v>27</v>
      </c>
      <c r="I380" s="6" t="s">
        <v>679</v>
      </c>
      <c r="J380" s="6" t="s">
        <v>680</v>
      </c>
      <c r="K380" s="6" t="s">
        <v>681</v>
      </c>
      <c r="L380" s="4" t="s">
        <v>54</v>
      </c>
      <c r="M380" s="16" t="b">
        <v>1</v>
      </c>
      <c r="N380" s="8" t="s">
        <v>682</v>
      </c>
      <c r="O380" s="8" t="s">
        <v>41</v>
      </c>
      <c r="P380" s="8" t="s">
        <v>56</v>
      </c>
      <c r="Q380" s="4" t="s">
        <v>41</v>
      </c>
      <c r="R380" s="8">
        <v>40</v>
      </c>
      <c r="S380" s="8">
        <v>72</v>
      </c>
      <c r="T380" s="8">
        <v>12.97</v>
      </c>
      <c r="U380" s="4" t="s">
        <v>280</v>
      </c>
      <c r="V380" s="3" t="s">
        <v>36</v>
      </c>
    </row>
    <row r="381" spans="1:66" ht="31.2" x14ac:dyDescent="0.3">
      <c r="A381" s="11" t="s">
        <v>670</v>
      </c>
      <c r="B381" s="15">
        <v>0.8</v>
      </c>
      <c r="C381" s="4">
        <v>46</v>
      </c>
      <c r="D381" s="4" t="s">
        <v>43</v>
      </c>
      <c r="E381" s="4" t="s">
        <v>24</v>
      </c>
      <c r="F381" s="3" t="s">
        <v>48</v>
      </c>
      <c r="G381" s="3" t="s">
        <v>26</v>
      </c>
      <c r="H381" s="3" t="s">
        <v>27</v>
      </c>
      <c r="I381" s="6" t="s">
        <v>229</v>
      </c>
      <c r="J381" s="4" t="s">
        <v>618</v>
      </c>
      <c r="K381" s="4" t="s">
        <v>619</v>
      </c>
      <c r="L381" s="4" t="s">
        <v>54</v>
      </c>
      <c r="M381" s="8" t="b">
        <v>1</v>
      </c>
      <c r="N381" s="8" t="s">
        <v>620</v>
      </c>
      <c r="O381" s="8" t="s">
        <v>41</v>
      </c>
      <c r="P381" s="8" t="s">
        <v>56</v>
      </c>
      <c r="Q381" s="4" t="s">
        <v>41</v>
      </c>
      <c r="R381" s="16" t="s">
        <v>671</v>
      </c>
      <c r="S381" s="8">
        <v>54</v>
      </c>
      <c r="T381" s="8">
        <v>29.19</v>
      </c>
      <c r="U381" s="4" t="s">
        <v>35</v>
      </c>
      <c r="V381" s="4" t="s">
        <v>77</v>
      </c>
    </row>
    <row r="382" spans="1:66" x14ac:dyDescent="0.3">
      <c r="A382" s="11" t="s">
        <v>672</v>
      </c>
      <c r="B382" s="15">
        <v>0.85</v>
      </c>
      <c r="C382" s="4">
        <v>21</v>
      </c>
      <c r="D382" s="4" t="s">
        <v>23</v>
      </c>
      <c r="E382" s="4" t="s">
        <v>38</v>
      </c>
      <c r="F382" s="3" t="s">
        <v>25</v>
      </c>
      <c r="G382" s="3" t="s">
        <v>26</v>
      </c>
      <c r="H382" s="3" t="s">
        <v>27</v>
      </c>
      <c r="I382" s="3" t="s">
        <v>28</v>
      </c>
      <c r="J382" s="4" t="s">
        <v>29</v>
      </c>
      <c r="K382" s="3" t="s">
        <v>79</v>
      </c>
      <c r="L382" s="4" t="s">
        <v>31</v>
      </c>
      <c r="M382" s="8" t="b">
        <v>1</v>
      </c>
      <c r="N382" s="8" t="s">
        <v>80</v>
      </c>
      <c r="O382" s="8">
        <v>100263</v>
      </c>
      <c r="P382" s="8" t="s">
        <v>33</v>
      </c>
      <c r="Q382" s="8" t="s">
        <v>34</v>
      </c>
      <c r="R382" s="8">
        <v>537</v>
      </c>
      <c r="S382" s="8">
        <v>3064</v>
      </c>
      <c r="T382" s="8">
        <v>43.12</v>
      </c>
      <c r="U382" s="4" t="s">
        <v>35</v>
      </c>
      <c r="V382" s="3" t="s">
        <v>36</v>
      </c>
    </row>
    <row r="383" spans="1:66" x14ac:dyDescent="0.3">
      <c r="A383" s="11" t="s">
        <v>674</v>
      </c>
      <c r="B383" s="15">
        <v>0.6</v>
      </c>
      <c r="C383" s="4">
        <v>20</v>
      </c>
      <c r="D383" s="4" t="s">
        <v>23</v>
      </c>
      <c r="E383" s="4" t="s">
        <v>38</v>
      </c>
      <c r="F383" s="3" t="s">
        <v>675</v>
      </c>
      <c r="G383" s="3" t="s">
        <v>26</v>
      </c>
      <c r="H383" s="3" t="s">
        <v>27</v>
      </c>
      <c r="I383" s="3" t="s">
        <v>28</v>
      </c>
      <c r="J383" s="4" t="s">
        <v>29</v>
      </c>
      <c r="K383" s="4" t="s">
        <v>30</v>
      </c>
      <c r="L383" s="4" t="s">
        <v>31</v>
      </c>
      <c r="M383" s="8" t="b">
        <v>1</v>
      </c>
      <c r="N383" s="8" t="s">
        <v>32</v>
      </c>
      <c r="O383" s="8">
        <v>123098</v>
      </c>
      <c r="P383" s="8" t="s">
        <v>33</v>
      </c>
      <c r="Q383" s="8" t="s">
        <v>34</v>
      </c>
      <c r="R383" s="8">
        <v>308</v>
      </c>
      <c r="S383" s="8">
        <v>1112</v>
      </c>
      <c r="T383" s="8">
        <v>28.77</v>
      </c>
      <c r="U383" s="4" t="s">
        <v>35</v>
      </c>
      <c r="V383" s="3" t="s">
        <v>36</v>
      </c>
    </row>
    <row r="384" spans="1:66" x14ac:dyDescent="0.3">
      <c r="A384" s="11" t="s">
        <v>676</v>
      </c>
      <c r="B384" s="15">
        <v>0.5</v>
      </c>
      <c r="C384" s="4">
        <v>62</v>
      </c>
      <c r="D384" s="4" t="s">
        <v>43</v>
      </c>
      <c r="E384" s="4" t="s">
        <v>38</v>
      </c>
      <c r="F384" s="3" t="s">
        <v>25</v>
      </c>
      <c r="G384" s="3" t="s">
        <v>40</v>
      </c>
      <c r="H384" s="3" t="s">
        <v>41</v>
      </c>
      <c r="I384" s="3" t="s">
        <v>40</v>
      </c>
      <c r="J384" s="3" t="s">
        <v>41</v>
      </c>
      <c r="K384" s="3" t="s">
        <v>41</v>
      </c>
      <c r="L384" s="3" t="s">
        <v>41</v>
      </c>
      <c r="M384" s="3" t="s">
        <v>41</v>
      </c>
      <c r="N384" s="3" t="s">
        <v>41</v>
      </c>
      <c r="O384" s="3" t="s">
        <v>41</v>
      </c>
      <c r="P384" s="3" t="s">
        <v>41</v>
      </c>
      <c r="Q384" s="3" t="s">
        <v>41</v>
      </c>
      <c r="R384" s="3" t="s">
        <v>41</v>
      </c>
      <c r="S384" s="3" t="s">
        <v>41</v>
      </c>
      <c r="T384" s="3" t="s">
        <v>41</v>
      </c>
      <c r="U384" s="3" t="s">
        <v>41</v>
      </c>
      <c r="V384" s="3" t="s">
        <v>41</v>
      </c>
    </row>
    <row r="385" spans="1:66" x14ac:dyDescent="0.3">
      <c r="A385" s="11" t="s">
        <v>677</v>
      </c>
      <c r="B385" s="15">
        <v>0.95</v>
      </c>
      <c r="C385" s="4">
        <v>2</v>
      </c>
      <c r="D385" s="4" t="s">
        <v>23</v>
      </c>
      <c r="E385" s="4" t="s">
        <v>38</v>
      </c>
      <c r="F385" s="3" t="s">
        <v>48</v>
      </c>
      <c r="G385" s="3" t="s">
        <v>40</v>
      </c>
      <c r="H385" s="3" t="s">
        <v>41</v>
      </c>
      <c r="I385" s="3" t="s">
        <v>40</v>
      </c>
      <c r="J385" s="3" t="s">
        <v>41</v>
      </c>
      <c r="K385" s="3" t="s">
        <v>41</v>
      </c>
      <c r="L385" s="3" t="s">
        <v>41</v>
      </c>
      <c r="M385" s="3" t="s">
        <v>41</v>
      </c>
      <c r="N385" s="3" t="s">
        <v>41</v>
      </c>
      <c r="O385" s="3" t="s">
        <v>41</v>
      </c>
      <c r="P385" s="3" t="s">
        <v>41</v>
      </c>
      <c r="Q385" s="3" t="s">
        <v>41</v>
      </c>
      <c r="R385" s="3" t="s">
        <v>41</v>
      </c>
      <c r="S385" s="3" t="s">
        <v>41</v>
      </c>
      <c r="T385" s="3" t="s">
        <v>41</v>
      </c>
      <c r="U385" s="3" t="s">
        <v>41</v>
      </c>
      <c r="V385" s="3" t="s">
        <v>41</v>
      </c>
    </row>
    <row r="386" spans="1:66" x14ac:dyDescent="0.3">
      <c r="A386" s="11" t="s">
        <v>683</v>
      </c>
      <c r="B386" s="15">
        <v>0.9</v>
      </c>
      <c r="C386" s="4">
        <v>20</v>
      </c>
      <c r="D386" s="4" t="s">
        <v>43</v>
      </c>
      <c r="E386" s="4" t="s">
        <v>24</v>
      </c>
      <c r="F386" s="3" t="s">
        <v>48</v>
      </c>
      <c r="G386" s="3" t="s">
        <v>26</v>
      </c>
      <c r="H386" s="3" t="s">
        <v>27</v>
      </c>
      <c r="I386" s="3" t="s">
        <v>28</v>
      </c>
      <c r="J386" s="4" t="s">
        <v>29</v>
      </c>
      <c r="K386" s="3" t="s">
        <v>79</v>
      </c>
      <c r="L386" s="4" t="s">
        <v>31</v>
      </c>
      <c r="M386" s="8" t="b">
        <v>1</v>
      </c>
      <c r="N386" s="8" t="s">
        <v>80</v>
      </c>
      <c r="O386" s="8">
        <v>100263</v>
      </c>
      <c r="P386" s="8" t="s">
        <v>33</v>
      </c>
      <c r="Q386" s="8" t="s">
        <v>34</v>
      </c>
      <c r="R386" s="8">
        <v>389</v>
      </c>
      <c r="S386" s="8">
        <v>1255</v>
      </c>
      <c r="T386" s="8">
        <v>64.790000000000006</v>
      </c>
      <c r="U386" s="4" t="s">
        <v>35</v>
      </c>
      <c r="V386" s="3" t="s">
        <v>36</v>
      </c>
    </row>
    <row r="387" spans="1:66" x14ac:dyDescent="0.3">
      <c r="A387" s="18" t="s">
        <v>684</v>
      </c>
      <c r="B387" s="19">
        <v>0.2</v>
      </c>
      <c r="C387" s="20">
        <v>44</v>
      </c>
      <c r="D387" s="20" t="s">
        <v>23</v>
      </c>
      <c r="E387" s="20" t="s">
        <v>24</v>
      </c>
      <c r="F387" s="21" t="s">
        <v>25</v>
      </c>
      <c r="G387" s="21" t="s">
        <v>26</v>
      </c>
      <c r="H387" s="21" t="s">
        <v>27</v>
      </c>
      <c r="I387" s="21" t="s">
        <v>28</v>
      </c>
      <c r="J387" s="20" t="s">
        <v>29</v>
      </c>
      <c r="K387" s="20" t="s">
        <v>30</v>
      </c>
      <c r="L387" s="20" t="s">
        <v>31</v>
      </c>
      <c r="M387" s="23" t="b">
        <v>1</v>
      </c>
      <c r="N387" s="23" t="s">
        <v>32</v>
      </c>
      <c r="O387" s="23">
        <v>123098</v>
      </c>
      <c r="P387" s="23" t="s">
        <v>33</v>
      </c>
      <c r="Q387" s="23" t="s">
        <v>34</v>
      </c>
      <c r="R387" s="23">
        <v>120</v>
      </c>
      <c r="S387" s="23">
        <v>217</v>
      </c>
      <c r="T387" s="23">
        <v>10.3</v>
      </c>
      <c r="U387" s="20" t="s">
        <v>35</v>
      </c>
      <c r="V387" s="21" t="s">
        <v>36</v>
      </c>
    </row>
    <row r="388" spans="1:66" x14ac:dyDescent="0.3">
      <c r="A388" s="18" t="s">
        <v>684</v>
      </c>
      <c r="B388" s="19">
        <v>0.2</v>
      </c>
      <c r="C388" s="20">
        <v>44</v>
      </c>
      <c r="D388" s="20" t="s">
        <v>23</v>
      </c>
      <c r="E388" s="20" t="s">
        <v>24</v>
      </c>
      <c r="F388" s="21" t="s">
        <v>25</v>
      </c>
      <c r="G388" s="21" t="s">
        <v>26</v>
      </c>
      <c r="H388" s="21" t="s">
        <v>27</v>
      </c>
      <c r="I388" s="22" t="s">
        <v>229</v>
      </c>
      <c r="J388" s="20" t="s">
        <v>618</v>
      </c>
      <c r="K388" s="20" t="s">
        <v>685</v>
      </c>
      <c r="L388" s="20" t="s">
        <v>54</v>
      </c>
      <c r="M388" s="23" t="b">
        <v>1</v>
      </c>
      <c r="N388" s="23" t="s">
        <v>686</v>
      </c>
      <c r="O388" s="23" t="s">
        <v>41</v>
      </c>
      <c r="P388" s="23" t="s">
        <v>56</v>
      </c>
      <c r="Q388" s="20" t="s">
        <v>41</v>
      </c>
      <c r="R388" s="23">
        <v>21</v>
      </c>
      <c r="S388" s="23">
        <v>24</v>
      </c>
      <c r="T388" s="23">
        <v>13.79</v>
      </c>
      <c r="U388" s="20" t="s">
        <v>35</v>
      </c>
      <c r="V388" s="20" t="s">
        <v>77</v>
      </c>
    </row>
    <row r="389" spans="1:66" x14ac:dyDescent="0.3">
      <c r="A389" s="11" t="s">
        <v>687</v>
      </c>
      <c r="B389" s="15">
        <v>0.3</v>
      </c>
      <c r="C389" s="4">
        <v>64</v>
      </c>
      <c r="D389" s="4" t="s">
        <v>23</v>
      </c>
      <c r="E389" s="4" t="s">
        <v>24</v>
      </c>
      <c r="F389" s="3" t="s">
        <v>48</v>
      </c>
      <c r="G389" s="3" t="s">
        <v>40</v>
      </c>
      <c r="H389" s="3" t="s">
        <v>41</v>
      </c>
      <c r="I389" s="3" t="s">
        <v>40</v>
      </c>
      <c r="J389" s="3" t="s">
        <v>41</v>
      </c>
      <c r="K389" s="3" t="s">
        <v>41</v>
      </c>
      <c r="L389" s="3" t="s">
        <v>41</v>
      </c>
      <c r="M389" s="3" t="s">
        <v>41</v>
      </c>
      <c r="N389" s="3" t="s">
        <v>41</v>
      </c>
      <c r="O389" s="3" t="s">
        <v>41</v>
      </c>
      <c r="P389" s="3" t="s">
        <v>41</v>
      </c>
      <c r="Q389" s="3" t="s">
        <v>41</v>
      </c>
      <c r="R389" s="3" t="s">
        <v>41</v>
      </c>
      <c r="S389" s="3" t="s">
        <v>41</v>
      </c>
      <c r="T389" s="3" t="s">
        <v>41</v>
      </c>
      <c r="U389" s="3" t="s">
        <v>41</v>
      </c>
      <c r="V389" s="3" t="s">
        <v>41</v>
      </c>
    </row>
    <row r="390" spans="1:66" x14ac:dyDescent="0.3">
      <c r="A390" s="11" t="s">
        <v>688</v>
      </c>
      <c r="B390" s="15">
        <v>0.85</v>
      </c>
      <c r="C390" s="4">
        <v>8</v>
      </c>
      <c r="D390" s="4" t="s">
        <v>43</v>
      </c>
      <c r="E390" s="4" t="s">
        <v>24</v>
      </c>
      <c r="F390" s="3" t="s">
        <v>137</v>
      </c>
      <c r="G390" s="3" t="s">
        <v>40</v>
      </c>
      <c r="H390" s="3" t="s">
        <v>41</v>
      </c>
      <c r="I390" s="3" t="s">
        <v>40</v>
      </c>
      <c r="J390" s="3" t="s">
        <v>41</v>
      </c>
      <c r="K390" s="3" t="s">
        <v>41</v>
      </c>
      <c r="L390" s="3" t="s">
        <v>41</v>
      </c>
      <c r="M390" s="3" t="s">
        <v>41</v>
      </c>
      <c r="N390" s="3" t="s">
        <v>41</v>
      </c>
      <c r="O390" s="3" t="s">
        <v>41</v>
      </c>
      <c r="P390" s="3" t="s">
        <v>41</v>
      </c>
      <c r="Q390" s="3" t="s">
        <v>41</v>
      </c>
      <c r="R390" s="3" t="s">
        <v>41</v>
      </c>
      <c r="S390" s="3" t="s">
        <v>41</v>
      </c>
      <c r="T390" s="3" t="s">
        <v>41</v>
      </c>
      <c r="U390" s="3" t="s">
        <v>41</v>
      </c>
      <c r="V390" s="3" t="s">
        <v>41</v>
      </c>
    </row>
    <row r="391" spans="1:66" x14ac:dyDescent="0.3">
      <c r="A391" s="11" t="s">
        <v>689</v>
      </c>
      <c r="B391" s="15">
        <v>0.8</v>
      </c>
      <c r="C391" s="4">
        <v>2</v>
      </c>
      <c r="D391" s="4" t="s">
        <v>43</v>
      </c>
      <c r="E391" s="4" t="s">
        <v>24</v>
      </c>
      <c r="F391" s="3" t="s">
        <v>48</v>
      </c>
      <c r="G391" s="3" t="s">
        <v>40</v>
      </c>
      <c r="H391" s="3" t="s">
        <v>41</v>
      </c>
      <c r="I391" s="3" t="s">
        <v>40</v>
      </c>
      <c r="J391" s="3" t="s">
        <v>41</v>
      </c>
      <c r="K391" s="3" t="s">
        <v>41</v>
      </c>
      <c r="L391" s="3" t="s">
        <v>41</v>
      </c>
      <c r="M391" s="3" t="s">
        <v>41</v>
      </c>
      <c r="N391" s="3" t="s">
        <v>41</v>
      </c>
      <c r="O391" s="3" t="s">
        <v>41</v>
      </c>
      <c r="P391" s="3" t="s">
        <v>41</v>
      </c>
      <c r="Q391" s="3" t="s">
        <v>41</v>
      </c>
      <c r="R391" s="3" t="s">
        <v>41</v>
      </c>
      <c r="S391" s="3" t="s">
        <v>41</v>
      </c>
      <c r="T391" s="3" t="s">
        <v>41</v>
      </c>
      <c r="U391" s="3" t="s">
        <v>41</v>
      </c>
      <c r="V391" s="3" t="s">
        <v>41</v>
      </c>
    </row>
    <row r="392" spans="1:66" x14ac:dyDescent="0.3">
      <c r="A392" s="11" t="s">
        <v>691</v>
      </c>
      <c r="B392" s="15">
        <v>0.75</v>
      </c>
      <c r="C392" s="4">
        <v>2</v>
      </c>
      <c r="D392" s="4" t="s">
        <v>23</v>
      </c>
      <c r="E392" s="4" t="s">
        <v>24</v>
      </c>
      <c r="F392" s="3" t="s">
        <v>25</v>
      </c>
      <c r="G392" s="3" t="s">
        <v>40</v>
      </c>
      <c r="H392" s="3" t="s">
        <v>41</v>
      </c>
      <c r="I392" s="3" t="s">
        <v>40</v>
      </c>
      <c r="J392" s="3" t="s">
        <v>41</v>
      </c>
      <c r="K392" s="3" t="s">
        <v>41</v>
      </c>
      <c r="L392" s="3" t="s">
        <v>41</v>
      </c>
      <c r="M392" s="3" t="s">
        <v>41</v>
      </c>
      <c r="N392" s="3" t="s">
        <v>41</v>
      </c>
      <c r="O392" s="3" t="s">
        <v>41</v>
      </c>
      <c r="P392" s="3" t="s">
        <v>41</v>
      </c>
      <c r="Q392" s="3" t="s">
        <v>41</v>
      </c>
      <c r="R392" s="3" t="s">
        <v>41</v>
      </c>
      <c r="S392" s="3" t="s">
        <v>41</v>
      </c>
      <c r="T392" s="3" t="s">
        <v>41</v>
      </c>
      <c r="U392" s="3" t="s">
        <v>41</v>
      </c>
      <c r="V392" s="3" t="s">
        <v>41</v>
      </c>
    </row>
    <row r="393" spans="1:66" x14ac:dyDescent="0.3">
      <c r="A393" s="11" t="s">
        <v>692</v>
      </c>
      <c r="B393" s="15">
        <v>0.85</v>
      </c>
      <c r="C393" s="4">
        <v>10</v>
      </c>
      <c r="D393" s="4" t="s">
        <v>43</v>
      </c>
      <c r="E393" s="4" t="s">
        <v>38</v>
      </c>
      <c r="F393" s="3" t="s">
        <v>25</v>
      </c>
      <c r="G393" s="3" t="s">
        <v>26</v>
      </c>
      <c r="H393" s="3" t="s">
        <v>27</v>
      </c>
      <c r="I393" s="3" t="s">
        <v>28</v>
      </c>
      <c r="J393" s="4" t="s">
        <v>29</v>
      </c>
      <c r="K393" s="4" t="s">
        <v>30</v>
      </c>
      <c r="L393" s="4" t="s">
        <v>31</v>
      </c>
      <c r="M393" s="8" t="b">
        <v>1</v>
      </c>
      <c r="N393" s="8" t="s">
        <v>32</v>
      </c>
      <c r="O393" s="8">
        <v>123098</v>
      </c>
      <c r="P393" s="8" t="s">
        <v>33</v>
      </c>
      <c r="Q393" s="8" t="s">
        <v>34</v>
      </c>
      <c r="R393" s="8">
        <v>572</v>
      </c>
      <c r="S393" s="8">
        <v>3836</v>
      </c>
      <c r="T393" s="8">
        <v>81.599999999999994</v>
      </c>
      <c r="U393" s="4" t="s">
        <v>35</v>
      </c>
      <c r="V393" s="3" t="s">
        <v>36</v>
      </c>
    </row>
    <row r="394" spans="1:66" x14ac:dyDescent="0.3">
      <c r="A394" s="11" t="s">
        <v>698</v>
      </c>
      <c r="B394" s="15">
        <v>0.85</v>
      </c>
      <c r="C394" s="4">
        <v>21</v>
      </c>
      <c r="D394" s="4" t="s">
        <v>23</v>
      </c>
      <c r="E394" s="4" t="s">
        <v>24</v>
      </c>
      <c r="F394" s="3" t="s">
        <v>25</v>
      </c>
      <c r="G394" s="3" t="s">
        <v>26</v>
      </c>
      <c r="H394" s="3" t="s">
        <v>27</v>
      </c>
      <c r="I394" s="6" t="s">
        <v>219</v>
      </c>
      <c r="J394" s="6" t="s">
        <v>696</v>
      </c>
      <c r="K394" s="6" t="s">
        <v>697</v>
      </c>
      <c r="L394" s="4" t="s">
        <v>54</v>
      </c>
      <c r="M394" s="8" t="b">
        <v>0</v>
      </c>
      <c r="N394" s="8" t="s">
        <v>69</v>
      </c>
      <c r="O394" s="8" t="s">
        <v>41</v>
      </c>
      <c r="P394" s="8" t="s">
        <v>56</v>
      </c>
      <c r="Q394" s="4" t="s">
        <v>41</v>
      </c>
      <c r="R394" s="8">
        <v>14</v>
      </c>
      <c r="S394" s="8">
        <v>18</v>
      </c>
      <c r="T394" s="8">
        <v>0.05</v>
      </c>
      <c r="U394" s="4" t="s">
        <v>699</v>
      </c>
      <c r="V394" s="3" t="s">
        <v>36</v>
      </c>
    </row>
    <row r="395" spans="1:66" x14ac:dyDescent="0.3">
      <c r="A395" s="11" t="s">
        <v>693</v>
      </c>
      <c r="B395" s="15">
        <v>0.8</v>
      </c>
      <c r="C395" s="4">
        <v>8</v>
      </c>
      <c r="D395" s="4" t="s">
        <v>23</v>
      </c>
      <c r="E395" s="4" t="s">
        <v>24</v>
      </c>
      <c r="F395" s="3" t="s">
        <v>694</v>
      </c>
      <c r="G395" s="3" t="s">
        <v>40</v>
      </c>
      <c r="H395" s="3" t="s">
        <v>41</v>
      </c>
      <c r="I395" s="3" t="s">
        <v>40</v>
      </c>
      <c r="J395" s="3" t="s">
        <v>41</v>
      </c>
      <c r="K395" s="3" t="s">
        <v>41</v>
      </c>
      <c r="L395" s="3" t="s">
        <v>41</v>
      </c>
      <c r="M395" s="3" t="s">
        <v>41</v>
      </c>
      <c r="N395" s="3" t="s">
        <v>41</v>
      </c>
      <c r="O395" s="3" t="s">
        <v>41</v>
      </c>
      <c r="P395" s="3" t="s">
        <v>41</v>
      </c>
      <c r="Q395" s="3" t="s">
        <v>41</v>
      </c>
      <c r="R395" s="3" t="s">
        <v>41</v>
      </c>
      <c r="S395" s="3" t="s">
        <v>41</v>
      </c>
      <c r="T395" s="3" t="s">
        <v>41</v>
      </c>
      <c r="U395" s="3" t="s">
        <v>41</v>
      </c>
      <c r="V395" s="3" t="s">
        <v>41</v>
      </c>
    </row>
    <row r="396" spans="1:66" x14ac:dyDescent="0.3">
      <c r="A396" s="11" t="s">
        <v>701</v>
      </c>
      <c r="B396" s="15">
        <v>0.95</v>
      </c>
      <c r="C396" s="4">
        <v>14</v>
      </c>
      <c r="D396" s="4" t="s">
        <v>23</v>
      </c>
      <c r="E396" s="4" t="s">
        <v>24</v>
      </c>
      <c r="F396" s="3" t="s">
        <v>25</v>
      </c>
      <c r="G396" s="3" t="s">
        <v>26</v>
      </c>
      <c r="H396" s="3" t="s">
        <v>27</v>
      </c>
      <c r="I396" s="6" t="s">
        <v>219</v>
      </c>
      <c r="J396" s="6" t="s">
        <v>696</v>
      </c>
      <c r="K396" s="6" t="s">
        <v>697</v>
      </c>
      <c r="L396" s="4" t="s">
        <v>54</v>
      </c>
      <c r="M396" s="8" t="b">
        <v>1</v>
      </c>
      <c r="N396" s="8" t="s">
        <v>702</v>
      </c>
      <c r="O396" s="8" t="s">
        <v>41</v>
      </c>
      <c r="P396" s="8" t="s">
        <v>56</v>
      </c>
      <c r="Q396" s="4" t="s">
        <v>41</v>
      </c>
      <c r="R396" s="8">
        <v>5</v>
      </c>
      <c r="S396" s="8">
        <v>6</v>
      </c>
      <c r="T396" s="8">
        <v>0.06</v>
      </c>
      <c r="U396" s="4" t="s">
        <v>699</v>
      </c>
      <c r="V396" s="3" t="s">
        <v>36</v>
      </c>
    </row>
    <row r="397" spans="1:66" s="24" customFormat="1" x14ac:dyDescent="0.3">
      <c r="A397" s="11" t="s">
        <v>695</v>
      </c>
      <c r="B397" s="15">
        <v>0.9</v>
      </c>
      <c r="C397" s="4">
        <v>18</v>
      </c>
      <c r="D397" s="4" t="s">
        <v>23</v>
      </c>
      <c r="E397" s="4" t="s">
        <v>38</v>
      </c>
      <c r="F397" s="3" t="s">
        <v>25</v>
      </c>
      <c r="G397" s="3" t="s">
        <v>26</v>
      </c>
      <c r="H397" s="3" t="s">
        <v>27</v>
      </c>
      <c r="I397" s="6" t="s">
        <v>219</v>
      </c>
      <c r="J397" s="6" t="s">
        <v>696</v>
      </c>
      <c r="K397" s="6" t="s">
        <v>697</v>
      </c>
      <c r="L397" s="4" t="s">
        <v>54</v>
      </c>
      <c r="M397" s="8" t="b">
        <v>0</v>
      </c>
      <c r="N397" s="8" t="s">
        <v>69</v>
      </c>
      <c r="O397" s="8" t="s">
        <v>41</v>
      </c>
      <c r="P397" s="8" t="s">
        <v>56</v>
      </c>
      <c r="Q397" s="4" t="s">
        <v>41</v>
      </c>
      <c r="R397" s="8">
        <v>7</v>
      </c>
      <c r="S397" s="8">
        <v>12</v>
      </c>
      <c r="T397" s="8">
        <v>7.0000000000000007E-2</v>
      </c>
      <c r="U397" s="4" t="s">
        <v>35</v>
      </c>
      <c r="V397" s="3" t="s">
        <v>36</v>
      </c>
      <c r="W397" s="5"/>
      <c r="X397" s="5"/>
      <c r="Y397" s="5"/>
      <c r="Z397" s="5"/>
      <c r="AA397" s="5"/>
      <c r="AB397" s="5"/>
      <c r="AC397" s="5"/>
      <c r="AD397" s="5"/>
      <c r="AE397" s="5"/>
      <c r="AF397" s="5"/>
      <c r="AG397" s="5"/>
      <c r="AH397" s="5"/>
      <c r="AI397" s="5"/>
      <c r="AJ397" s="5"/>
      <c r="AK397" s="5"/>
      <c r="AL397" s="5"/>
      <c r="AM397" s="5"/>
      <c r="AN397" s="5"/>
      <c r="AO397" s="5"/>
      <c r="AP397" s="5"/>
      <c r="AQ397" s="5"/>
      <c r="AR397" s="5"/>
      <c r="AS397" s="5"/>
      <c r="AT397" s="5"/>
      <c r="AU397" s="5"/>
      <c r="AV397" s="5"/>
      <c r="AW397" s="5"/>
      <c r="AX397" s="5"/>
      <c r="AY397" s="5"/>
      <c r="AZ397" s="5"/>
      <c r="BA397" s="5"/>
      <c r="BB397" s="5"/>
      <c r="BC397" s="5"/>
      <c r="BD397" s="5"/>
      <c r="BE397" s="5"/>
      <c r="BF397" s="5"/>
      <c r="BG397" s="5"/>
      <c r="BH397" s="5"/>
      <c r="BI397" s="5"/>
      <c r="BJ397" s="5"/>
      <c r="BK397" s="5"/>
      <c r="BL397" s="5"/>
      <c r="BM397" s="5"/>
      <c r="BN397" s="5"/>
    </row>
    <row r="398" spans="1:66" s="24" customFormat="1" x14ac:dyDescent="0.3">
      <c r="A398" s="11" t="s">
        <v>700</v>
      </c>
      <c r="B398" s="15">
        <v>0.9</v>
      </c>
      <c r="C398" s="4">
        <v>15</v>
      </c>
      <c r="D398" s="4" t="s">
        <v>23</v>
      </c>
      <c r="E398" s="4" t="s">
        <v>24</v>
      </c>
      <c r="F398" s="3" t="s">
        <v>48</v>
      </c>
      <c r="G398" s="3" t="s">
        <v>26</v>
      </c>
      <c r="H398" s="3" t="s">
        <v>27</v>
      </c>
      <c r="I398" s="3" t="s">
        <v>28</v>
      </c>
      <c r="J398" s="4" t="s">
        <v>29</v>
      </c>
      <c r="K398" s="3" t="s">
        <v>79</v>
      </c>
      <c r="L398" s="4" t="s">
        <v>31</v>
      </c>
      <c r="M398" s="8" t="b">
        <v>1</v>
      </c>
      <c r="N398" s="8" t="s">
        <v>80</v>
      </c>
      <c r="O398" s="8">
        <v>100263</v>
      </c>
      <c r="P398" s="8" t="s">
        <v>33</v>
      </c>
      <c r="Q398" s="8" t="s">
        <v>34</v>
      </c>
      <c r="R398" s="8">
        <v>438</v>
      </c>
      <c r="S398" s="8">
        <v>2086</v>
      </c>
      <c r="T398" s="8">
        <v>32.74</v>
      </c>
      <c r="U398" s="4" t="s">
        <v>35</v>
      </c>
      <c r="V398" s="3" t="s">
        <v>36</v>
      </c>
      <c r="W398" s="5"/>
      <c r="X398" s="5"/>
      <c r="Y398" s="5"/>
      <c r="Z398" s="5"/>
      <c r="AA398" s="5"/>
      <c r="AB398" s="5"/>
      <c r="AC398" s="5"/>
      <c r="AD398" s="5"/>
      <c r="AE398" s="5"/>
      <c r="AF398" s="5"/>
      <c r="AG398" s="5"/>
      <c r="AH398" s="5"/>
      <c r="AI398" s="5"/>
      <c r="AJ398" s="5"/>
      <c r="AK398" s="5"/>
      <c r="AL398" s="5"/>
      <c r="AM398" s="5"/>
      <c r="AN398" s="5"/>
      <c r="AO398" s="5"/>
      <c r="AP398" s="5"/>
      <c r="AQ398" s="5"/>
      <c r="AR398" s="5"/>
      <c r="AS398" s="5"/>
      <c r="AT398" s="5"/>
      <c r="AU398" s="5"/>
      <c r="AV398" s="5"/>
      <c r="AW398" s="5"/>
      <c r="AX398" s="5"/>
      <c r="AY398" s="5"/>
      <c r="AZ398" s="5"/>
      <c r="BA398" s="5"/>
      <c r="BB398" s="5"/>
      <c r="BC398" s="5"/>
      <c r="BD398" s="5"/>
      <c r="BE398" s="5"/>
      <c r="BF398" s="5"/>
      <c r="BG398" s="5"/>
      <c r="BH398" s="5"/>
      <c r="BI398" s="5"/>
      <c r="BJ398" s="5"/>
      <c r="BK398" s="5"/>
      <c r="BL398" s="5"/>
      <c r="BM398" s="5"/>
      <c r="BN398" s="5"/>
    </row>
    <row r="399" spans="1:66" x14ac:dyDescent="0.3">
      <c r="A399" s="11" t="s">
        <v>704</v>
      </c>
      <c r="B399" s="15">
        <v>0.5</v>
      </c>
      <c r="C399" s="4">
        <v>33</v>
      </c>
      <c r="D399" s="4" t="s">
        <v>23</v>
      </c>
      <c r="E399" s="4" t="s">
        <v>24</v>
      </c>
      <c r="F399" s="3" t="s">
        <v>48</v>
      </c>
      <c r="G399" s="3" t="s">
        <v>40</v>
      </c>
      <c r="H399" s="3" t="s">
        <v>41</v>
      </c>
      <c r="I399" s="3" t="s">
        <v>40</v>
      </c>
      <c r="J399" s="3" t="s">
        <v>41</v>
      </c>
      <c r="K399" s="3" t="s">
        <v>41</v>
      </c>
      <c r="L399" s="3" t="s">
        <v>41</v>
      </c>
      <c r="M399" s="3" t="s">
        <v>41</v>
      </c>
      <c r="N399" s="3" t="s">
        <v>41</v>
      </c>
      <c r="O399" s="3" t="s">
        <v>41</v>
      </c>
      <c r="P399" s="3" t="s">
        <v>41</v>
      </c>
      <c r="Q399" s="3" t="s">
        <v>41</v>
      </c>
      <c r="R399" s="3" t="s">
        <v>41</v>
      </c>
      <c r="S399" s="3" t="s">
        <v>41</v>
      </c>
      <c r="T399" s="3" t="s">
        <v>41</v>
      </c>
      <c r="U399" s="3" t="s">
        <v>41</v>
      </c>
      <c r="V399" s="3" t="s">
        <v>41</v>
      </c>
    </row>
    <row r="400" spans="1:66" x14ac:dyDescent="0.3">
      <c r="A400" s="11" t="s">
        <v>703</v>
      </c>
      <c r="B400" s="15">
        <v>0.85</v>
      </c>
      <c r="C400" s="4">
        <v>16</v>
      </c>
      <c r="D400" s="4" t="s">
        <v>23</v>
      </c>
      <c r="E400" s="4" t="s">
        <v>24</v>
      </c>
      <c r="F400" s="3" t="s">
        <v>48</v>
      </c>
      <c r="G400" s="3" t="s">
        <v>40</v>
      </c>
      <c r="H400" s="3" t="s">
        <v>41</v>
      </c>
      <c r="I400" s="3" t="s">
        <v>40</v>
      </c>
      <c r="J400" s="3" t="s">
        <v>41</v>
      </c>
      <c r="K400" s="3" t="s">
        <v>41</v>
      </c>
      <c r="L400" s="3" t="s">
        <v>41</v>
      </c>
      <c r="M400" s="3" t="s">
        <v>41</v>
      </c>
      <c r="N400" s="3" t="s">
        <v>41</v>
      </c>
      <c r="O400" s="3" t="s">
        <v>41</v>
      </c>
      <c r="P400" s="3" t="s">
        <v>41</v>
      </c>
      <c r="Q400" s="3" t="s">
        <v>41</v>
      </c>
      <c r="R400" s="3" t="s">
        <v>41</v>
      </c>
      <c r="S400" s="3" t="s">
        <v>41</v>
      </c>
      <c r="T400" s="3" t="s">
        <v>41</v>
      </c>
      <c r="U400" s="3" t="s">
        <v>41</v>
      </c>
      <c r="V400" s="3" t="s">
        <v>41</v>
      </c>
    </row>
    <row r="401" spans="1:66" x14ac:dyDescent="0.3">
      <c r="A401" s="11" t="s">
        <v>705</v>
      </c>
      <c r="B401" s="15">
        <v>0.9</v>
      </c>
      <c r="C401" s="4">
        <v>6</v>
      </c>
      <c r="D401" s="4" t="s">
        <v>43</v>
      </c>
      <c r="E401" s="4" t="s">
        <v>24</v>
      </c>
      <c r="F401" s="3" t="s">
        <v>137</v>
      </c>
      <c r="G401" s="3" t="s">
        <v>26</v>
      </c>
      <c r="H401" s="3" t="s">
        <v>27</v>
      </c>
      <c r="I401" s="6" t="s">
        <v>107</v>
      </c>
      <c r="J401" s="6" t="s">
        <v>589</v>
      </c>
      <c r="K401" s="6" t="s">
        <v>590</v>
      </c>
      <c r="L401" s="4" t="s">
        <v>54</v>
      </c>
      <c r="M401" s="8" t="b">
        <v>1</v>
      </c>
      <c r="N401" s="8" t="s">
        <v>110</v>
      </c>
      <c r="O401" s="8" t="s">
        <v>41</v>
      </c>
      <c r="P401" s="8" t="s">
        <v>56</v>
      </c>
      <c r="Q401" s="4" t="s">
        <v>41</v>
      </c>
      <c r="R401" s="8">
        <v>75</v>
      </c>
      <c r="S401" s="8">
        <v>101</v>
      </c>
      <c r="T401" s="8">
        <v>6.27</v>
      </c>
      <c r="U401" s="4" t="s">
        <v>35</v>
      </c>
      <c r="V401" s="4" t="s">
        <v>77</v>
      </c>
    </row>
    <row r="402" spans="1:66" s="24" customFormat="1" x14ac:dyDescent="0.3">
      <c r="A402" s="11" t="s">
        <v>706</v>
      </c>
      <c r="B402" s="15">
        <v>0.9</v>
      </c>
      <c r="C402" s="4">
        <v>49</v>
      </c>
      <c r="D402" s="4" t="s">
        <v>43</v>
      </c>
      <c r="E402" s="4" t="s">
        <v>24</v>
      </c>
      <c r="F402" s="3" t="s">
        <v>25</v>
      </c>
      <c r="G402" s="3" t="s">
        <v>40</v>
      </c>
      <c r="H402" s="3" t="s">
        <v>41</v>
      </c>
      <c r="I402" s="3" t="s">
        <v>40</v>
      </c>
      <c r="J402" s="3" t="s">
        <v>41</v>
      </c>
      <c r="K402" s="3" t="s">
        <v>41</v>
      </c>
      <c r="L402" s="3" t="s">
        <v>41</v>
      </c>
      <c r="M402" s="3" t="s">
        <v>41</v>
      </c>
      <c r="N402" s="3" t="s">
        <v>41</v>
      </c>
      <c r="O402" s="3" t="s">
        <v>41</v>
      </c>
      <c r="P402" s="3" t="s">
        <v>41</v>
      </c>
      <c r="Q402" s="3" t="s">
        <v>41</v>
      </c>
      <c r="R402" s="3" t="s">
        <v>41</v>
      </c>
      <c r="S402" s="3" t="s">
        <v>41</v>
      </c>
      <c r="T402" s="3" t="s">
        <v>41</v>
      </c>
      <c r="U402" s="3" t="s">
        <v>41</v>
      </c>
      <c r="V402" s="3" t="s">
        <v>41</v>
      </c>
      <c r="W402" s="5"/>
      <c r="X402" s="5"/>
      <c r="Y402" s="5"/>
      <c r="Z402" s="5"/>
      <c r="AA402" s="5"/>
      <c r="AB402" s="5"/>
      <c r="AC402" s="5"/>
      <c r="AD402" s="5"/>
      <c r="AE402" s="5"/>
      <c r="AF402" s="5"/>
      <c r="AG402" s="5"/>
      <c r="AH402" s="5"/>
      <c r="AI402" s="5"/>
      <c r="AJ402" s="5"/>
      <c r="AK402" s="5"/>
      <c r="AL402" s="5"/>
      <c r="AM402" s="5"/>
      <c r="AN402" s="5"/>
      <c r="AO402" s="5"/>
      <c r="AP402" s="5"/>
      <c r="AQ402" s="5"/>
      <c r="AR402" s="5"/>
      <c r="AS402" s="5"/>
      <c r="AT402" s="5"/>
      <c r="AU402" s="5"/>
      <c r="AV402" s="5"/>
      <c r="AW402" s="5"/>
      <c r="AX402" s="5"/>
      <c r="AY402" s="5"/>
      <c r="AZ402" s="5"/>
      <c r="BA402" s="5"/>
      <c r="BB402" s="5"/>
      <c r="BC402" s="5"/>
      <c r="BD402" s="5"/>
      <c r="BE402" s="5"/>
      <c r="BF402" s="5"/>
      <c r="BG402" s="5"/>
      <c r="BH402" s="5"/>
      <c r="BI402" s="5"/>
      <c r="BJ402" s="5"/>
      <c r="BK402" s="5"/>
      <c r="BL402" s="5"/>
      <c r="BM402" s="5"/>
      <c r="BN402" s="5"/>
    </row>
    <row r="403" spans="1:66" x14ac:dyDescent="0.3">
      <c r="A403" s="11" t="s">
        <v>707</v>
      </c>
      <c r="B403" s="15">
        <v>0.8</v>
      </c>
      <c r="C403" s="4">
        <v>2</v>
      </c>
      <c r="D403" s="4" t="s">
        <v>43</v>
      </c>
      <c r="E403" s="4" t="s">
        <v>38</v>
      </c>
      <c r="F403" s="3" t="s">
        <v>48</v>
      </c>
      <c r="G403" s="3" t="s">
        <v>40</v>
      </c>
      <c r="H403" s="3" t="s">
        <v>41</v>
      </c>
      <c r="I403" s="3" t="s">
        <v>40</v>
      </c>
      <c r="J403" s="3" t="s">
        <v>41</v>
      </c>
      <c r="K403" s="3" t="s">
        <v>41</v>
      </c>
      <c r="L403" s="3" t="s">
        <v>41</v>
      </c>
      <c r="M403" s="3" t="s">
        <v>41</v>
      </c>
      <c r="N403" s="3" t="s">
        <v>41</v>
      </c>
      <c r="O403" s="3" t="s">
        <v>41</v>
      </c>
      <c r="P403" s="3" t="s">
        <v>41</v>
      </c>
      <c r="Q403" s="3" t="s">
        <v>41</v>
      </c>
      <c r="R403" s="3" t="s">
        <v>41</v>
      </c>
      <c r="S403" s="3" t="s">
        <v>41</v>
      </c>
      <c r="T403" s="3" t="s">
        <v>41</v>
      </c>
      <c r="U403" s="3" t="s">
        <v>41</v>
      </c>
      <c r="V403" s="3" t="s">
        <v>41</v>
      </c>
    </row>
    <row r="404" spans="1:66" x14ac:dyDescent="0.3">
      <c r="A404" s="11" t="s">
        <v>708</v>
      </c>
      <c r="B404" s="15">
        <v>0.9</v>
      </c>
      <c r="C404" s="4">
        <v>3</v>
      </c>
      <c r="D404" s="4" t="s">
        <v>23</v>
      </c>
      <c r="E404" s="4" t="s">
        <v>24</v>
      </c>
      <c r="F404" s="3" t="s">
        <v>48</v>
      </c>
      <c r="G404" s="3" t="s">
        <v>26</v>
      </c>
      <c r="H404" s="3" t="s">
        <v>27</v>
      </c>
      <c r="I404" s="6" t="s">
        <v>107</v>
      </c>
      <c r="J404" s="6" t="s">
        <v>589</v>
      </c>
      <c r="K404" s="6" t="s">
        <v>590</v>
      </c>
      <c r="L404" s="4" t="s">
        <v>54</v>
      </c>
      <c r="M404" s="8" t="b">
        <v>1</v>
      </c>
      <c r="N404" s="8" t="s">
        <v>110</v>
      </c>
      <c r="O404" s="8" t="s">
        <v>41</v>
      </c>
      <c r="P404" s="8" t="s">
        <v>56</v>
      </c>
      <c r="Q404" s="4" t="s">
        <v>41</v>
      </c>
      <c r="R404" s="8">
        <v>277</v>
      </c>
      <c r="S404" s="8">
        <v>534</v>
      </c>
      <c r="T404" s="8">
        <v>14.04</v>
      </c>
      <c r="U404" s="4" t="s">
        <v>35</v>
      </c>
      <c r="V404" s="4" t="s">
        <v>77</v>
      </c>
    </row>
    <row r="405" spans="1:66" x14ac:dyDescent="0.3">
      <c r="A405" s="11" t="s">
        <v>709</v>
      </c>
      <c r="B405" s="15">
        <v>0.9</v>
      </c>
      <c r="C405" s="4">
        <v>24</v>
      </c>
      <c r="D405" s="4" t="s">
        <v>43</v>
      </c>
      <c r="E405" s="4" t="s">
        <v>24</v>
      </c>
      <c r="F405" s="3" t="s">
        <v>48</v>
      </c>
      <c r="G405" s="3" t="s">
        <v>26</v>
      </c>
      <c r="H405" s="3" t="s">
        <v>27</v>
      </c>
      <c r="I405" s="3" t="s">
        <v>28</v>
      </c>
      <c r="J405" s="4" t="s">
        <v>29</v>
      </c>
      <c r="K405" s="4" t="s">
        <v>30</v>
      </c>
      <c r="L405" s="4" t="s">
        <v>31</v>
      </c>
      <c r="M405" s="8" t="b">
        <v>1</v>
      </c>
      <c r="N405" s="8" t="s">
        <v>32</v>
      </c>
      <c r="O405" s="8">
        <v>123098</v>
      </c>
      <c r="P405" s="8" t="s">
        <v>33</v>
      </c>
      <c r="Q405" s="8" t="s">
        <v>34</v>
      </c>
      <c r="R405" s="8">
        <v>440</v>
      </c>
      <c r="S405" s="8">
        <v>1909</v>
      </c>
      <c r="T405" s="8">
        <v>42.76</v>
      </c>
      <c r="U405" s="4" t="s">
        <v>35</v>
      </c>
      <c r="V405" s="3" t="s">
        <v>36</v>
      </c>
    </row>
    <row r="406" spans="1:66" x14ac:dyDescent="0.3">
      <c r="A406" s="11" t="s">
        <v>710</v>
      </c>
      <c r="B406" s="15">
        <v>0.9</v>
      </c>
      <c r="C406" s="4">
        <v>27</v>
      </c>
      <c r="D406" s="4" t="s">
        <v>23</v>
      </c>
      <c r="E406" s="4" t="s">
        <v>24</v>
      </c>
      <c r="F406" s="3" t="s">
        <v>48</v>
      </c>
      <c r="G406" s="3" t="s">
        <v>40</v>
      </c>
      <c r="H406" s="3" t="s">
        <v>41</v>
      </c>
      <c r="I406" s="3" t="s">
        <v>40</v>
      </c>
      <c r="J406" s="3" t="s">
        <v>41</v>
      </c>
      <c r="K406" s="3" t="s">
        <v>41</v>
      </c>
      <c r="L406" s="3" t="s">
        <v>41</v>
      </c>
      <c r="M406" s="3" t="s">
        <v>41</v>
      </c>
      <c r="N406" s="3" t="s">
        <v>41</v>
      </c>
      <c r="O406" s="3" t="s">
        <v>41</v>
      </c>
      <c r="P406" s="3" t="s">
        <v>41</v>
      </c>
      <c r="Q406" s="3" t="s">
        <v>41</v>
      </c>
      <c r="R406" s="3" t="s">
        <v>41</v>
      </c>
      <c r="S406" s="3" t="s">
        <v>41</v>
      </c>
      <c r="T406" s="3" t="s">
        <v>41</v>
      </c>
      <c r="U406" s="3" t="s">
        <v>41</v>
      </c>
      <c r="V406" s="3" t="s">
        <v>41</v>
      </c>
    </row>
    <row r="407" spans="1:66" x14ac:dyDescent="0.3">
      <c r="A407" s="11" t="s">
        <v>712</v>
      </c>
      <c r="B407" s="15">
        <v>0.5</v>
      </c>
      <c r="C407" s="4">
        <v>33</v>
      </c>
      <c r="D407" s="4" t="s">
        <v>23</v>
      </c>
      <c r="E407" s="4" t="s">
        <v>38</v>
      </c>
      <c r="F407" s="3" t="s">
        <v>48</v>
      </c>
      <c r="G407" s="3" t="s">
        <v>40</v>
      </c>
      <c r="H407" s="3" t="s">
        <v>41</v>
      </c>
      <c r="I407" s="3" t="s">
        <v>40</v>
      </c>
      <c r="J407" s="3" t="s">
        <v>41</v>
      </c>
      <c r="K407" s="3" t="s">
        <v>41</v>
      </c>
      <c r="L407" s="3" t="s">
        <v>41</v>
      </c>
      <c r="M407" s="3" t="s">
        <v>41</v>
      </c>
      <c r="N407" s="3" t="s">
        <v>41</v>
      </c>
      <c r="O407" s="3" t="s">
        <v>41</v>
      </c>
      <c r="P407" s="3" t="s">
        <v>41</v>
      </c>
      <c r="Q407" s="3" t="s">
        <v>41</v>
      </c>
      <c r="R407" s="3" t="s">
        <v>41</v>
      </c>
      <c r="S407" s="3" t="s">
        <v>41</v>
      </c>
      <c r="T407" s="3" t="s">
        <v>41</v>
      </c>
      <c r="U407" s="3" t="s">
        <v>41</v>
      </c>
      <c r="V407" s="3" t="s">
        <v>41</v>
      </c>
    </row>
    <row r="408" spans="1:66" x14ac:dyDescent="0.3">
      <c r="A408" s="11" t="s">
        <v>721</v>
      </c>
      <c r="B408" s="15">
        <v>0.85</v>
      </c>
      <c r="C408" s="4">
        <v>27</v>
      </c>
      <c r="D408" s="4" t="s">
        <v>23</v>
      </c>
      <c r="E408" s="4" t="s">
        <v>38</v>
      </c>
      <c r="F408" s="3" t="s">
        <v>25</v>
      </c>
      <c r="G408" s="3" t="s">
        <v>26</v>
      </c>
      <c r="H408" s="3" t="s">
        <v>27</v>
      </c>
      <c r="I408" s="6" t="s">
        <v>722</v>
      </c>
      <c r="J408" s="3" t="s">
        <v>247</v>
      </c>
      <c r="K408" s="3" t="s">
        <v>248</v>
      </c>
      <c r="L408" s="4" t="s">
        <v>249</v>
      </c>
      <c r="M408" s="8" t="b">
        <v>1</v>
      </c>
      <c r="N408" s="8" t="s">
        <v>723</v>
      </c>
      <c r="O408" s="8">
        <v>198</v>
      </c>
      <c r="P408" s="8" t="s">
        <v>172</v>
      </c>
      <c r="Q408" s="8" t="s">
        <v>329</v>
      </c>
      <c r="R408" s="8">
        <v>73</v>
      </c>
      <c r="S408" s="8">
        <v>122</v>
      </c>
      <c r="T408" s="8">
        <v>11.42</v>
      </c>
      <c r="U408" s="4" t="s">
        <v>252</v>
      </c>
      <c r="V408" s="3" t="s">
        <v>36</v>
      </c>
    </row>
    <row r="409" spans="1:66" x14ac:dyDescent="0.3">
      <c r="A409" s="11" t="s">
        <v>720</v>
      </c>
      <c r="B409" s="15">
        <v>0.9</v>
      </c>
      <c r="C409" s="4">
        <v>5</v>
      </c>
      <c r="D409" s="4" t="s">
        <v>43</v>
      </c>
      <c r="E409" s="4" t="s">
        <v>24</v>
      </c>
      <c r="F409" s="3" t="s">
        <v>48</v>
      </c>
      <c r="G409" s="3" t="s">
        <v>40</v>
      </c>
      <c r="H409" s="3" t="s">
        <v>41</v>
      </c>
      <c r="I409" s="3" t="s">
        <v>40</v>
      </c>
      <c r="J409" s="3" t="s">
        <v>41</v>
      </c>
      <c r="K409" s="3" t="s">
        <v>41</v>
      </c>
      <c r="L409" s="3" t="s">
        <v>41</v>
      </c>
      <c r="M409" s="3" t="s">
        <v>41</v>
      </c>
      <c r="N409" s="3" t="s">
        <v>41</v>
      </c>
      <c r="O409" s="3" t="s">
        <v>41</v>
      </c>
      <c r="P409" s="3" t="s">
        <v>41</v>
      </c>
      <c r="Q409" s="3" t="s">
        <v>41</v>
      </c>
      <c r="R409" s="3" t="s">
        <v>41</v>
      </c>
      <c r="S409" s="3" t="s">
        <v>41</v>
      </c>
      <c r="T409" s="3" t="s">
        <v>41</v>
      </c>
      <c r="U409" s="3" t="s">
        <v>41</v>
      </c>
      <c r="V409" s="3" t="s">
        <v>41</v>
      </c>
    </row>
    <row r="410" spans="1:66" x14ac:dyDescent="0.3">
      <c r="A410" s="11" t="s">
        <v>738</v>
      </c>
      <c r="B410" s="15">
        <v>0.35</v>
      </c>
      <c r="C410" s="4">
        <v>25</v>
      </c>
      <c r="D410" s="4" t="s">
        <v>23</v>
      </c>
      <c r="E410" s="4" t="s">
        <v>24</v>
      </c>
      <c r="F410" s="3" t="s">
        <v>48</v>
      </c>
      <c r="G410" s="3" t="s">
        <v>26</v>
      </c>
      <c r="H410" s="3" t="s">
        <v>27</v>
      </c>
      <c r="I410" s="6" t="s">
        <v>73</v>
      </c>
      <c r="J410" s="6" t="s">
        <v>594</v>
      </c>
      <c r="K410" s="4" t="s">
        <v>595</v>
      </c>
      <c r="L410" s="4" t="s">
        <v>54</v>
      </c>
      <c r="M410" s="8" t="b">
        <v>1</v>
      </c>
      <c r="N410" s="8" t="s">
        <v>76</v>
      </c>
      <c r="O410" s="8" t="s">
        <v>41</v>
      </c>
      <c r="P410" s="8" t="s">
        <v>56</v>
      </c>
      <c r="Q410" s="4" t="s">
        <v>41</v>
      </c>
      <c r="R410" s="8">
        <v>331</v>
      </c>
      <c r="S410" s="8">
        <v>1061</v>
      </c>
      <c r="T410" s="8">
        <v>64.73</v>
      </c>
      <c r="U410" s="4" t="s">
        <v>35</v>
      </c>
      <c r="V410" s="4" t="s">
        <v>77</v>
      </c>
    </row>
    <row r="411" spans="1:66" x14ac:dyDescent="0.3">
      <c r="A411" s="11" t="s">
        <v>724</v>
      </c>
      <c r="B411" s="15">
        <v>0.95</v>
      </c>
      <c r="C411" s="4">
        <v>20</v>
      </c>
      <c r="D411" s="4" t="s">
        <v>23</v>
      </c>
      <c r="E411" s="4" t="s">
        <v>38</v>
      </c>
      <c r="F411" s="3" t="s">
        <v>725</v>
      </c>
      <c r="G411" s="3" t="s">
        <v>26</v>
      </c>
      <c r="H411" s="3" t="s">
        <v>27</v>
      </c>
      <c r="I411" s="6" t="s">
        <v>273</v>
      </c>
      <c r="J411" s="6" t="s">
        <v>726</v>
      </c>
      <c r="K411" s="6" t="s">
        <v>727</v>
      </c>
      <c r="L411" s="4" t="s">
        <v>54</v>
      </c>
      <c r="M411" s="8" t="b">
        <v>1</v>
      </c>
      <c r="N411" s="8" t="s">
        <v>728</v>
      </c>
      <c r="O411" s="8" t="s">
        <v>41</v>
      </c>
      <c r="P411" s="8" t="s">
        <v>56</v>
      </c>
      <c r="Q411" s="4" t="s">
        <v>41</v>
      </c>
      <c r="R411" s="8">
        <v>252</v>
      </c>
      <c r="S411" s="8">
        <v>936</v>
      </c>
      <c r="T411" s="8">
        <v>57.78</v>
      </c>
      <c r="U411" s="4" t="s">
        <v>35</v>
      </c>
      <c r="V411" s="4" t="s">
        <v>77</v>
      </c>
    </row>
    <row r="412" spans="1:66" x14ac:dyDescent="0.3">
      <c r="A412" s="18" t="s">
        <v>739</v>
      </c>
      <c r="B412" s="19">
        <v>0.95</v>
      </c>
      <c r="C412" s="20">
        <v>4</v>
      </c>
      <c r="D412" s="20" t="s">
        <v>43</v>
      </c>
      <c r="E412" s="20" t="s">
        <v>24</v>
      </c>
      <c r="F412" s="21" t="s">
        <v>25</v>
      </c>
      <c r="G412" s="21" t="s">
        <v>26</v>
      </c>
      <c r="H412" s="21" t="s">
        <v>50</v>
      </c>
      <c r="I412" s="22" t="s">
        <v>740</v>
      </c>
      <c r="J412" s="20" t="s">
        <v>741</v>
      </c>
      <c r="K412" s="20" t="s">
        <v>742</v>
      </c>
      <c r="L412" s="20" t="s">
        <v>54</v>
      </c>
      <c r="M412" s="23" t="b">
        <v>1</v>
      </c>
      <c r="N412" s="23" t="s">
        <v>743</v>
      </c>
      <c r="O412" s="23" t="s">
        <v>41</v>
      </c>
      <c r="P412" s="23" t="s">
        <v>56</v>
      </c>
      <c r="Q412" s="20" t="s">
        <v>41</v>
      </c>
      <c r="R412" s="23">
        <v>235</v>
      </c>
      <c r="S412" s="23">
        <v>1870</v>
      </c>
      <c r="T412" s="23">
        <v>32.880000000000003</v>
      </c>
      <c r="U412" s="20" t="s">
        <v>35</v>
      </c>
      <c r="V412" s="21" t="s">
        <v>36</v>
      </c>
    </row>
    <row r="413" spans="1:66" x14ac:dyDescent="0.3">
      <c r="A413" s="18" t="s">
        <v>739</v>
      </c>
      <c r="B413" s="19">
        <v>0.95</v>
      </c>
      <c r="C413" s="20">
        <v>4</v>
      </c>
      <c r="D413" s="20" t="s">
        <v>43</v>
      </c>
      <c r="E413" s="20" t="s">
        <v>24</v>
      </c>
      <c r="F413" s="21" t="s">
        <v>25</v>
      </c>
      <c r="G413" s="21" t="s">
        <v>26</v>
      </c>
      <c r="H413" s="21" t="s">
        <v>27</v>
      </c>
      <c r="I413" s="22" t="s">
        <v>132</v>
      </c>
      <c r="J413" s="22" t="s">
        <v>744</v>
      </c>
      <c r="K413" s="22" t="s">
        <v>745</v>
      </c>
      <c r="L413" s="20" t="s">
        <v>54</v>
      </c>
      <c r="M413" s="23" t="b">
        <v>1</v>
      </c>
      <c r="N413" s="23" t="s">
        <v>215</v>
      </c>
      <c r="O413" s="23" t="s">
        <v>41</v>
      </c>
      <c r="P413" s="23" t="s">
        <v>56</v>
      </c>
      <c r="Q413" s="20" t="s">
        <v>41</v>
      </c>
      <c r="R413" s="23">
        <v>443</v>
      </c>
      <c r="S413" s="23">
        <v>2212</v>
      </c>
      <c r="T413" s="23">
        <v>26.27</v>
      </c>
      <c r="U413" s="20" t="s">
        <v>35</v>
      </c>
      <c r="V413" s="20" t="s">
        <v>77</v>
      </c>
    </row>
    <row r="414" spans="1:66" x14ac:dyDescent="0.3">
      <c r="A414" s="11" t="s">
        <v>734</v>
      </c>
      <c r="B414" s="15">
        <v>0.2</v>
      </c>
      <c r="C414" s="4">
        <v>51</v>
      </c>
      <c r="D414" s="4" t="s">
        <v>23</v>
      </c>
      <c r="E414" s="4" t="s">
        <v>24</v>
      </c>
      <c r="F414" s="3" t="s">
        <v>137</v>
      </c>
      <c r="G414" s="3" t="s">
        <v>40</v>
      </c>
      <c r="H414" s="3" t="s">
        <v>41</v>
      </c>
      <c r="I414" s="3" t="s">
        <v>40</v>
      </c>
      <c r="J414" s="3" t="s">
        <v>41</v>
      </c>
      <c r="K414" s="3" t="s">
        <v>41</v>
      </c>
      <c r="L414" s="3" t="s">
        <v>41</v>
      </c>
      <c r="M414" s="3" t="s">
        <v>41</v>
      </c>
      <c r="N414" s="3" t="s">
        <v>41</v>
      </c>
      <c r="O414" s="3" t="s">
        <v>41</v>
      </c>
      <c r="P414" s="3" t="s">
        <v>41</v>
      </c>
      <c r="Q414" s="3" t="s">
        <v>41</v>
      </c>
      <c r="R414" s="3" t="s">
        <v>41</v>
      </c>
      <c r="S414" s="3" t="s">
        <v>41</v>
      </c>
      <c r="T414" s="3" t="s">
        <v>41</v>
      </c>
      <c r="U414" s="3" t="s">
        <v>41</v>
      </c>
      <c r="V414" s="3" t="s">
        <v>41</v>
      </c>
    </row>
    <row r="415" spans="1:66" x14ac:dyDescent="0.3">
      <c r="A415" s="18" t="s">
        <v>729</v>
      </c>
      <c r="B415" s="19">
        <v>0.75</v>
      </c>
      <c r="C415" s="20">
        <v>61</v>
      </c>
      <c r="D415" s="20" t="s">
        <v>43</v>
      </c>
      <c r="E415" s="20" t="s">
        <v>24</v>
      </c>
      <c r="F415" s="21" t="s">
        <v>25</v>
      </c>
      <c r="G415" s="21" t="s">
        <v>26</v>
      </c>
      <c r="H415" s="21" t="s">
        <v>27</v>
      </c>
      <c r="I415" s="21" t="s">
        <v>28</v>
      </c>
      <c r="J415" s="20" t="s">
        <v>29</v>
      </c>
      <c r="K415" s="20" t="s">
        <v>30</v>
      </c>
      <c r="L415" s="20" t="s">
        <v>31</v>
      </c>
      <c r="M415" s="23" t="b">
        <v>1</v>
      </c>
      <c r="N415" s="23" t="s">
        <v>32</v>
      </c>
      <c r="O415" s="23">
        <v>123098</v>
      </c>
      <c r="P415" s="23" t="s">
        <v>33</v>
      </c>
      <c r="Q415" s="23" t="s">
        <v>34</v>
      </c>
      <c r="R415" s="23">
        <v>314</v>
      </c>
      <c r="S415" s="23">
        <v>1299</v>
      </c>
      <c r="T415" s="23">
        <v>44.53</v>
      </c>
      <c r="U415" s="20" t="s">
        <v>35</v>
      </c>
      <c r="V415" s="21" t="s">
        <v>36</v>
      </c>
    </row>
    <row r="416" spans="1:66" x14ac:dyDescent="0.3">
      <c r="A416" s="18" t="s">
        <v>729</v>
      </c>
      <c r="B416" s="19">
        <v>0.75</v>
      </c>
      <c r="C416" s="20">
        <v>61</v>
      </c>
      <c r="D416" s="20" t="s">
        <v>43</v>
      </c>
      <c r="E416" s="20" t="s">
        <v>24</v>
      </c>
      <c r="F416" s="21" t="s">
        <v>25</v>
      </c>
      <c r="G416" s="21" t="s">
        <v>26</v>
      </c>
      <c r="H416" s="21" t="s">
        <v>27</v>
      </c>
      <c r="I416" s="22" t="s">
        <v>730</v>
      </c>
      <c r="J416" s="22" t="s">
        <v>731</v>
      </c>
      <c r="K416" s="22" t="s">
        <v>732</v>
      </c>
      <c r="L416" s="20" t="s">
        <v>54</v>
      </c>
      <c r="M416" s="23" t="b">
        <v>1</v>
      </c>
      <c r="N416" s="23" t="s">
        <v>733</v>
      </c>
      <c r="O416" s="23" t="s">
        <v>41</v>
      </c>
      <c r="P416" s="23" t="s">
        <v>56</v>
      </c>
      <c r="Q416" s="20" t="s">
        <v>41</v>
      </c>
      <c r="R416" s="23">
        <v>132</v>
      </c>
      <c r="S416" s="23">
        <v>347</v>
      </c>
      <c r="T416" s="23">
        <v>69.540000000000006</v>
      </c>
      <c r="U416" s="20" t="s">
        <v>35</v>
      </c>
      <c r="V416" s="20" t="s">
        <v>77</v>
      </c>
    </row>
    <row r="417" spans="1:66" x14ac:dyDescent="0.3">
      <c r="A417" s="11" t="s">
        <v>736</v>
      </c>
      <c r="B417" s="15">
        <v>0.1</v>
      </c>
      <c r="C417" s="4">
        <v>25</v>
      </c>
      <c r="D417" s="4" t="s">
        <v>43</v>
      </c>
      <c r="E417" s="4" t="s">
        <v>24</v>
      </c>
      <c r="F417" s="3" t="s">
        <v>48</v>
      </c>
      <c r="G417" s="3" t="s">
        <v>40</v>
      </c>
      <c r="H417" s="3" t="s">
        <v>41</v>
      </c>
      <c r="I417" s="3" t="s">
        <v>40</v>
      </c>
      <c r="J417" s="3" t="s">
        <v>41</v>
      </c>
      <c r="K417" s="3" t="s">
        <v>41</v>
      </c>
      <c r="L417" s="3" t="s">
        <v>41</v>
      </c>
      <c r="M417" s="3" t="s">
        <v>41</v>
      </c>
      <c r="N417" s="3" t="s">
        <v>41</v>
      </c>
      <c r="O417" s="3" t="s">
        <v>41</v>
      </c>
      <c r="P417" s="3" t="s">
        <v>41</v>
      </c>
      <c r="Q417" s="3" t="s">
        <v>41</v>
      </c>
      <c r="R417" s="3" t="s">
        <v>41</v>
      </c>
      <c r="S417" s="3" t="s">
        <v>41</v>
      </c>
      <c r="T417" s="3" t="s">
        <v>41</v>
      </c>
      <c r="U417" s="3" t="s">
        <v>41</v>
      </c>
      <c r="V417" s="3" t="s">
        <v>41</v>
      </c>
    </row>
    <row r="418" spans="1:66" x14ac:dyDescent="0.3">
      <c r="A418" s="11" t="s">
        <v>737</v>
      </c>
      <c r="B418" s="15">
        <v>0.85</v>
      </c>
      <c r="C418" s="4">
        <v>0</v>
      </c>
      <c r="D418" s="4" t="s">
        <v>43</v>
      </c>
      <c r="E418" s="4" t="s">
        <v>38</v>
      </c>
      <c r="F418" s="3" t="s">
        <v>137</v>
      </c>
      <c r="G418" s="3" t="s">
        <v>40</v>
      </c>
      <c r="H418" s="3" t="s">
        <v>41</v>
      </c>
      <c r="I418" s="3" t="s">
        <v>40</v>
      </c>
      <c r="J418" s="3" t="s">
        <v>41</v>
      </c>
      <c r="K418" s="3" t="s">
        <v>41</v>
      </c>
      <c r="L418" s="3" t="s">
        <v>41</v>
      </c>
      <c r="M418" s="3" t="s">
        <v>41</v>
      </c>
      <c r="N418" s="3" t="s">
        <v>41</v>
      </c>
      <c r="O418" s="3" t="s">
        <v>41</v>
      </c>
      <c r="P418" s="3" t="s">
        <v>41</v>
      </c>
      <c r="Q418" s="3" t="s">
        <v>41</v>
      </c>
      <c r="R418" s="3" t="s">
        <v>41</v>
      </c>
      <c r="S418" s="3" t="s">
        <v>41</v>
      </c>
      <c r="T418" s="3" t="s">
        <v>41</v>
      </c>
      <c r="U418" s="3" t="s">
        <v>41</v>
      </c>
      <c r="V418" s="3" t="s">
        <v>41</v>
      </c>
    </row>
    <row r="419" spans="1:66" x14ac:dyDescent="0.3">
      <c r="A419" s="11" t="s">
        <v>735</v>
      </c>
      <c r="B419" s="15">
        <v>0.6</v>
      </c>
      <c r="C419" s="4">
        <v>9</v>
      </c>
      <c r="D419" s="4" t="s">
        <v>23</v>
      </c>
      <c r="E419" s="4" t="s">
        <v>24</v>
      </c>
      <c r="F419" s="3" t="s">
        <v>25</v>
      </c>
      <c r="G419" s="3" t="s">
        <v>26</v>
      </c>
      <c r="H419" s="3" t="s">
        <v>27</v>
      </c>
      <c r="I419" s="6" t="s">
        <v>107</v>
      </c>
      <c r="J419" s="6" t="s">
        <v>589</v>
      </c>
      <c r="K419" s="6" t="s">
        <v>590</v>
      </c>
      <c r="L419" s="4" t="s">
        <v>54</v>
      </c>
      <c r="M419" s="8" t="b">
        <v>1</v>
      </c>
      <c r="N419" s="8" t="s">
        <v>110</v>
      </c>
      <c r="O419" s="8" t="s">
        <v>41</v>
      </c>
      <c r="P419" s="8" t="s">
        <v>56</v>
      </c>
      <c r="Q419" s="4" t="s">
        <v>41</v>
      </c>
      <c r="R419" s="8">
        <v>403</v>
      </c>
      <c r="S419" s="8">
        <v>1387</v>
      </c>
      <c r="T419" s="8">
        <v>24.55</v>
      </c>
      <c r="U419" s="4" t="s">
        <v>35</v>
      </c>
      <c r="V419" s="4" t="s">
        <v>77</v>
      </c>
    </row>
    <row r="420" spans="1:66" x14ac:dyDescent="0.3">
      <c r="A420" s="11" t="s">
        <v>746</v>
      </c>
      <c r="B420" s="15">
        <v>0.9</v>
      </c>
      <c r="C420" s="4">
        <v>71</v>
      </c>
      <c r="D420" s="4" t="s">
        <v>23</v>
      </c>
      <c r="E420" s="4" t="s">
        <v>38</v>
      </c>
      <c r="F420" s="3" t="s">
        <v>25</v>
      </c>
      <c r="G420" s="3" t="s">
        <v>26</v>
      </c>
      <c r="H420" s="3" t="s">
        <v>27</v>
      </c>
      <c r="I420" s="6" t="s">
        <v>722</v>
      </c>
      <c r="J420" s="3" t="s">
        <v>247</v>
      </c>
      <c r="K420" s="3" t="s">
        <v>248</v>
      </c>
      <c r="L420" s="4" t="s">
        <v>249</v>
      </c>
      <c r="M420" s="8" t="b">
        <v>1</v>
      </c>
      <c r="N420" s="8" t="s">
        <v>747</v>
      </c>
      <c r="O420" s="8">
        <v>39</v>
      </c>
      <c r="P420" s="8" t="s">
        <v>172</v>
      </c>
      <c r="Q420" s="8" t="s">
        <v>329</v>
      </c>
      <c r="R420" s="8">
        <v>303</v>
      </c>
      <c r="S420" s="8">
        <v>716</v>
      </c>
      <c r="T420" s="8">
        <v>40.96</v>
      </c>
      <c r="U420" s="4" t="s">
        <v>252</v>
      </c>
      <c r="V420" s="3" t="s">
        <v>36</v>
      </c>
    </row>
    <row r="421" spans="1:66" x14ac:dyDescent="0.3">
      <c r="A421" s="11" t="s">
        <v>749</v>
      </c>
      <c r="B421" s="15">
        <v>0.6</v>
      </c>
      <c r="C421" s="4">
        <v>53</v>
      </c>
      <c r="D421" s="4" t="s">
        <v>43</v>
      </c>
      <c r="E421" s="4" t="s">
        <v>24</v>
      </c>
      <c r="F421" s="3" t="s">
        <v>25</v>
      </c>
      <c r="G421" s="3" t="s">
        <v>26</v>
      </c>
      <c r="H421" s="3" t="s">
        <v>27</v>
      </c>
      <c r="I421" s="3" t="s">
        <v>28</v>
      </c>
      <c r="J421" s="4" t="s">
        <v>29</v>
      </c>
      <c r="K421" s="4" t="s">
        <v>750</v>
      </c>
      <c r="L421" s="4" t="s">
        <v>31</v>
      </c>
      <c r="M421" s="8" t="b">
        <v>0</v>
      </c>
      <c r="N421" s="8" t="s">
        <v>751</v>
      </c>
      <c r="O421" s="8">
        <v>99713</v>
      </c>
      <c r="P421" s="8" t="s">
        <v>172</v>
      </c>
      <c r="Q421" s="8" t="s">
        <v>34</v>
      </c>
      <c r="R421" s="8">
        <v>106</v>
      </c>
      <c r="S421" s="8">
        <v>208</v>
      </c>
      <c r="T421" s="8">
        <v>9.86</v>
      </c>
      <c r="U421" s="4" t="s">
        <v>35</v>
      </c>
      <c r="V421" s="3" t="s">
        <v>36</v>
      </c>
    </row>
    <row r="422" spans="1:66" x14ac:dyDescent="0.3">
      <c r="A422" s="11" t="s">
        <v>753</v>
      </c>
      <c r="B422" s="15">
        <v>0.1</v>
      </c>
      <c r="C422" s="4">
        <v>57</v>
      </c>
      <c r="D422" s="4" t="s">
        <v>43</v>
      </c>
      <c r="E422" s="4" t="s">
        <v>24</v>
      </c>
      <c r="F422" s="3" t="s">
        <v>48</v>
      </c>
      <c r="G422" s="3" t="s">
        <v>40</v>
      </c>
      <c r="H422" s="3" t="s">
        <v>41</v>
      </c>
      <c r="I422" s="3" t="s">
        <v>40</v>
      </c>
      <c r="J422" s="3" t="s">
        <v>41</v>
      </c>
      <c r="K422" s="3" t="s">
        <v>41</v>
      </c>
      <c r="L422" s="3" t="s">
        <v>41</v>
      </c>
      <c r="M422" s="3" t="s">
        <v>41</v>
      </c>
      <c r="N422" s="3" t="s">
        <v>41</v>
      </c>
      <c r="O422" s="3" t="s">
        <v>41</v>
      </c>
      <c r="P422" s="3" t="s">
        <v>41</v>
      </c>
      <c r="Q422" s="3" t="s">
        <v>41</v>
      </c>
      <c r="R422" s="3" t="s">
        <v>41</v>
      </c>
      <c r="S422" s="3" t="s">
        <v>41</v>
      </c>
      <c r="T422" s="3" t="s">
        <v>41</v>
      </c>
      <c r="U422" s="3" t="s">
        <v>41</v>
      </c>
      <c r="V422" s="3" t="s">
        <v>41</v>
      </c>
    </row>
    <row r="423" spans="1:66" s="24" customFormat="1" x14ac:dyDescent="0.3">
      <c r="A423" s="11" t="s">
        <v>754</v>
      </c>
      <c r="B423" s="15">
        <v>0.5</v>
      </c>
      <c r="C423" s="4">
        <v>77</v>
      </c>
      <c r="D423" s="4" t="s">
        <v>23</v>
      </c>
      <c r="E423" s="4" t="s">
        <v>24</v>
      </c>
      <c r="F423" s="3" t="s">
        <v>25</v>
      </c>
      <c r="G423" s="3" t="s">
        <v>40</v>
      </c>
      <c r="H423" s="3" t="s">
        <v>41</v>
      </c>
      <c r="I423" s="3" t="s">
        <v>40</v>
      </c>
      <c r="J423" s="3" t="s">
        <v>41</v>
      </c>
      <c r="K423" s="3" t="s">
        <v>41</v>
      </c>
      <c r="L423" s="3" t="s">
        <v>41</v>
      </c>
      <c r="M423" s="3" t="s">
        <v>41</v>
      </c>
      <c r="N423" s="3" t="s">
        <v>41</v>
      </c>
      <c r="O423" s="3" t="s">
        <v>41</v>
      </c>
      <c r="P423" s="3" t="s">
        <v>41</v>
      </c>
      <c r="Q423" s="3" t="s">
        <v>41</v>
      </c>
      <c r="R423" s="3" t="s">
        <v>41</v>
      </c>
      <c r="S423" s="3" t="s">
        <v>41</v>
      </c>
      <c r="T423" s="3" t="s">
        <v>41</v>
      </c>
      <c r="U423" s="3" t="s">
        <v>41</v>
      </c>
      <c r="V423" s="3" t="s">
        <v>41</v>
      </c>
      <c r="W423" s="5"/>
      <c r="X423" s="5"/>
      <c r="Y423" s="5"/>
      <c r="Z423" s="5"/>
      <c r="AA423" s="5"/>
      <c r="AB423" s="5"/>
      <c r="AC423" s="5"/>
      <c r="AD423" s="5"/>
      <c r="AE423" s="5"/>
      <c r="AF423" s="5"/>
      <c r="AG423" s="5"/>
      <c r="AH423" s="5"/>
      <c r="AI423" s="5"/>
      <c r="AJ423" s="5"/>
      <c r="AK423" s="5"/>
      <c r="AL423" s="5"/>
      <c r="AM423" s="5"/>
      <c r="AN423" s="5"/>
      <c r="AO423" s="5"/>
      <c r="AP423" s="5"/>
      <c r="AQ423" s="5"/>
      <c r="AR423" s="5"/>
      <c r="AS423" s="5"/>
      <c r="AT423" s="5"/>
      <c r="AU423" s="5"/>
      <c r="AV423" s="5"/>
      <c r="AW423" s="5"/>
      <c r="AX423" s="5"/>
      <c r="AY423" s="5"/>
      <c r="AZ423" s="5"/>
      <c r="BA423" s="5"/>
      <c r="BB423" s="5"/>
      <c r="BC423" s="5"/>
      <c r="BD423" s="5"/>
      <c r="BE423" s="5"/>
      <c r="BF423" s="5"/>
      <c r="BG423" s="5"/>
      <c r="BH423" s="5"/>
      <c r="BI423" s="5"/>
      <c r="BJ423" s="5"/>
      <c r="BK423" s="5"/>
      <c r="BL423" s="5"/>
      <c r="BM423" s="5"/>
      <c r="BN423" s="5"/>
    </row>
    <row r="424" spans="1:66" s="24" customFormat="1" x14ac:dyDescent="0.3">
      <c r="A424" s="11" t="s">
        <v>752</v>
      </c>
      <c r="B424" s="15">
        <v>0.85</v>
      </c>
      <c r="C424" s="4">
        <v>34</v>
      </c>
      <c r="D424" s="4" t="s">
        <v>43</v>
      </c>
      <c r="E424" s="4" t="s">
        <v>38</v>
      </c>
      <c r="F424" s="3" t="s">
        <v>48</v>
      </c>
      <c r="G424" s="3" t="s">
        <v>40</v>
      </c>
      <c r="H424" s="3" t="s">
        <v>41</v>
      </c>
      <c r="I424" s="3" t="s">
        <v>40</v>
      </c>
      <c r="J424" s="3" t="s">
        <v>41</v>
      </c>
      <c r="K424" s="3" t="s">
        <v>41</v>
      </c>
      <c r="L424" s="3" t="s">
        <v>41</v>
      </c>
      <c r="M424" s="3" t="s">
        <v>41</v>
      </c>
      <c r="N424" s="3" t="s">
        <v>41</v>
      </c>
      <c r="O424" s="3" t="s">
        <v>41</v>
      </c>
      <c r="P424" s="3" t="s">
        <v>41</v>
      </c>
      <c r="Q424" s="3" t="s">
        <v>41</v>
      </c>
      <c r="R424" s="3" t="s">
        <v>41</v>
      </c>
      <c r="S424" s="3" t="s">
        <v>41</v>
      </c>
      <c r="T424" s="3" t="s">
        <v>41</v>
      </c>
      <c r="U424" s="3" t="s">
        <v>41</v>
      </c>
      <c r="V424" s="3" t="s">
        <v>41</v>
      </c>
      <c r="W424" s="5"/>
      <c r="X424" s="5"/>
      <c r="Y424" s="5"/>
      <c r="Z424" s="5"/>
      <c r="AA424" s="5"/>
      <c r="AB424" s="5"/>
      <c r="AC424" s="5"/>
      <c r="AD424" s="5"/>
      <c r="AE424" s="5"/>
      <c r="AF424" s="5"/>
      <c r="AG424" s="5"/>
      <c r="AH424" s="5"/>
      <c r="AI424" s="5"/>
      <c r="AJ424" s="5"/>
      <c r="AK424" s="5"/>
      <c r="AL424" s="5"/>
      <c r="AM424" s="5"/>
      <c r="AN424" s="5"/>
      <c r="AO424" s="5"/>
      <c r="AP424" s="5"/>
      <c r="AQ424" s="5"/>
      <c r="AR424" s="5"/>
      <c r="AS424" s="5"/>
      <c r="AT424" s="5"/>
      <c r="AU424" s="5"/>
      <c r="AV424" s="5"/>
      <c r="AW424" s="5"/>
      <c r="AX424" s="5"/>
      <c r="AY424" s="5"/>
      <c r="AZ424" s="5"/>
      <c r="BA424" s="5"/>
      <c r="BB424" s="5"/>
      <c r="BC424" s="5"/>
      <c r="BD424" s="5"/>
      <c r="BE424" s="5"/>
      <c r="BF424" s="5"/>
      <c r="BG424" s="5"/>
      <c r="BH424" s="5"/>
      <c r="BI424" s="5"/>
      <c r="BJ424" s="5"/>
      <c r="BK424" s="5"/>
      <c r="BL424" s="5"/>
      <c r="BM424" s="5"/>
      <c r="BN424" s="5"/>
    </row>
    <row r="425" spans="1:66" s="24" customFormat="1" x14ac:dyDescent="0.3">
      <c r="A425" s="11" t="s">
        <v>761</v>
      </c>
      <c r="B425" s="15">
        <v>0.85</v>
      </c>
      <c r="C425" s="4">
        <v>31</v>
      </c>
      <c r="D425" s="4" t="s">
        <v>43</v>
      </c>
      <c r="E425" s="4" t="s">
        <v>24</v>
      </c>
      <c r="F425" s="3" t="s">
        <v>48</v>
      </c>
      <c r="G425" s="3" t="s">
        <v>40</v>
      </c>
      <c r="H425" s="3" t="s">
        <v>41</v>
      </c>
      <c r="I425" s="3" t="s">
        <v>40</v>
      </c>
      <c r="J425" s="3" t="s">
        <v>41</v>
      </c>
      <c r="K425" s="3" t="s">
        <v>41</v>
      </c>
      <c r="L425" s="3" t="s">
        <v>41</v>
      </c>
      <c r="M425" s="3" t="s">
        <v>41</v>
      </c>
      <c r="N425" s="3" t="s">
        <v>41</v>
      </c>
      <c r="O425" s="3" t="s">
        <v>41</v>
      </c>
      <c r="P425" s="3" t="s">
        <v>41</v>
      </c>
      <c r="Q425" s="3" t="s">
        <v>41</v>
      </c>
      <c r="R425" s="3" t="s">
        <v>41</v>
      </c>
      <c r="S425" s="3" t="s">
        <v>41</v>
      </c>
      <c r="T425" s="3" t="s">
        <v>41</v>
      </c>
      <c r="U425" s="3" t="s">
        <v>41</v>
      </c>
      <c r="V425" s="3" t="s">
        <v>41</v>
      </c>
      <c r="W425" s="5"/>
      <c r="X425" s="5"/>
      <c r="Y425" s="5"/>
      <c r="Z425" s="5"/>
      <c r="AA425" s="5"/>
      <c r="AB425" s="5"/>
      <c r="AC425" s="5"/>
      <c r="AD425" s="5"/>
      <c r="AE425" s="5"/>
      <c r="AF425" s="5"/>
      <c r="AG425" s="5"/>
      <c r="AH425" s="5"/>
      <c r="AI425" s="5"/>
      <c r="AJ425" s="5"/>
      <c r="AK425" s="5"/>
      <c r="AL425" s="5"/>
      <c r="AM425" s="5"/>
      <c r="AN425" s="5"/>
      <c r="AO425" s="5"/>
      <c r="AP425" s="5"/>
      <c r="AQ425" s="5"/>
      <c r="AR425" s="5"/>
      <c r="AS425" s="5"/>
      <c r="AT425" s="5"/>
      <c r="AU425" s="5"/>
      <c r="AV425" s="5"/>
      <c r="AW425" s="5"/>
      <c r="AX425" s="5"/>
      <c r="AY425" s="5"/>
      <c r="AZ425" s="5"/>
      <c r="BA425" s="5"/>
      <c r="BB425" s="5"/>
      <c r="BC425" s="5"/>
      <c r="BD425" s="5"/>
      <c r="BE425" s="5"/>
      <c r="BF425" s="5"/>
      <c r="BG425" s="5"/>
      <c r="BH425" s="5"/>
      <c r="BI425" s="5"/>
      <c r="BJ425" s="5"/>
      <c r="BK425" s="5"/>
      <c r="BL425" s="5"/>
      <c r="BM425" s="5"/>
      <c r="BN425" s="5"/>
    </row>
    <row r="426" spans="1:66" x14ac:dyDescent="0.3">
      <c r="A426" s="18" t="s">
        <v>755</v>
      </c>
      <c r="B426" s="19">
        <v>0.85</v>
      </c>
      <c r="C426" s="20">
        <v>2</v>
      </c>
      <c r="D426" s="20" t="s">
        <v>23</v>
      </c>
      <c r="E426" s="20" t="s">
        <v>38</v>
      </c>
      <c r="F426" s="21" t="s">
        <v>48</v>
      </c>
      <c r="G426" s="21" t="s">
        <v>26</v>
      </c>
      <c r="H426" s="21" t="s">
        <v>27</v>
      </c>
      <c r="I426" s="22" t="s">
        <v>311</v>
      </c>
      <c r="J426" s="22" t="s">
        <v>661</v>
      </c>
      <c r="K426" s="22" t="s">
        <v>756</v>
      </c>
      <c r="L426" s="20" t="s">
        <v>54</v>
      </c>
      <c r="M426" s="23" t="b">
        <v>1</v>
      </c>
      <c r="N426" s="23" t="s">
        <v>314</v>
      </c>
      <c r="O426" s="23" t="s">
        <v>41</v>
      </c>
      <c r="P426" s="23" t="s">
        <v>56</v>
      </c>
      <c r="Q426" s="20" t="s">
        <v>41</v>
      </c>
      <c r="R426" s="23">
        <v>23</v>
      </c>
      <c r="S426" s="23">
        <v>40</v>
      </c>
      <c r="T426" s="23">
        <v>3.05</v>
      </c>
      <c r="U426" s="20" t="s">
        <v>35</v>
      </c>
      <c r="V426" s="20" t="s">
        <v>77</v>
      </c>
    </row>
    <row r="427" spans="1:66" x14ac:dyDescent="0.3">
      <c r="A427" s="18" t="s">
        <v>755</v>
      </c>
      <c r="B427" s="19">
        <v>0.85</v>
      </c>
      <c r="C427" s="20">
        <v>2</v>
      </c>
      <c r="D427" s="20" t="s">
        <v>23</v>
      </c>
      <c r="E427" s="20" t="s">
        <v>38</v>
      </c>
      <c r="F427" s="21" t="s">
        <v>48</v>
      </c>
      <c r="G427" s="21" t="s">
        <v>49</v>
      </c>
      <c r="H427" s="21" t="s">
        <v>27</v>
      </c>
      <c r="I427" s="22" t="s">
        <v>199</v>
      </c>
      <c r="J427" s="22" t="s">
        <v>757</v>
      </c>
      <c r="K427" s="22" t="s">
        <v>758</v>
      </c>
      <c r="L427" s="20" t="s">
        <v>54</v>
      </c>
      <c r="M427" s="23" t="b">
        <v>1</v>
      </c>
      <c r="N427" s="23" t="s">
        <v>202</v>
      </c>
      <c r="O427" s="23" t="s">
        <v>41</v>
      </c>
      <c r="P427" s="23" t="s">
        <v>56</v>
      </c>
      <c r="Q427" s="21" t="s">
        <v>41</v>
      </c>
      <c r="R427" s="23">
        <v>50</v>
      </c>
      <c r="S427" s="23">
        <v>61</v>
      </c>
      <c r="T427" s="23">
        <v>10.72</v>
      </c>
      <c r="U427" s="20" t="s">
        <v>35</v>
      </c>
      <c r="V427" s="20" t="s">
        <v>57</v>
      </c>
    </row>
    <row r="428" spans="1:66" x14ac:dyDescent="0.3">
      <c r="A428" s="11" t="s">
        <v>759</v>
      </c>
      <c r="B428" s="15">
        <v>0.9</v>
      </c>
      <c r="C428" s="4">
        <v>44</v>
      </c>
      <c r="D428" s="4" t="s">
        <v>23</v>
      </c>
      <c r="E428" s="4" t="s">
        <v>38</v>
      </c>
      <c r="F428" s="3" t="s">
        <v>137</v>
      </c>
      <c r="G428" s="3" t="s">
        <v>26</v>
      </c>
      <c r="H428" s="3" t="s">
        <v>27</v>
      </c>
      <c r="I428" s="6" t="s">
        <v>722</v>
      </c>
      <c r="J428" s="3" t="s">
        <v>247</v>
      </c>
      <c r="K428" s="3" t="s">
        <v>248</v>
      </c>
      <c r="L428" s="4" t="s">
        <v>249</v>
      </c>
      <c r="M428" s="8" t="b">
        <v>1</v>
      </c>
      <c r="N428" s="8" t="s">
        <v>760</v>
      </c>
      <c r="O428" s="8">
        <v>33</v>
      </c>
      <c r="P428" s="8" t="s">
        <v>172</v>
      </c>
      <c r="Q428" s="8" t="s">
        <v>329</v>
      </c>
      <c r="R428" s="8">
        <v>390</v>
      </c>
      <c r="S428" s="8">
        <v>1179</v>
      </c>
      <c r="T428" s="8">
        <v>42.94</v>
      </c>
      <c r="U428" s="4" t="s">
        <v>252</v>
      </c>
      <c r="V428" s="4" t="s">
        <v>77</v>
      </c>
    </row>
    <row r="429" spans="1:66" x14ac:dyDescent="0.3">
      <c r="A429" s="11" t="s">
        <v>766</v>
      </c>
      <c r="B429" s="15">
        <v>0.9</v>
      </c>
      <c r="C429" s="4">
        <v>69</v>
      </c>
      <c r="D429" s="4" t="s">
        <v>43</v>
      </c>
      <c r="E429" s="4" t="s">
        <v>24</v>
      </c>
      <c r="F429" s="3" t="s">
        <v>48</v>
      </c>
      <c r="G429" s="3" t="s">
        <v>40</v>
      </c>
      <c r="H429" s="3" t="s">
        <v>41</v>
      </c>
      <c r="I429" s="3" t="s">
        <v>40</v>
      </c>
      <c r="J429" s="3" t="s">
        <v>41</v>
      </c>
      <c r="K429" s="3" t="s">
        <v>41</v>
      </c>
      <c r="L429" s="3" t="s">
        <v>41</v>
      </c>
      <c r="M429" s="3" t="s">
        <v>41</v>
      </c>
      <c r="N429" s="3" t="s">
        <v>41</v>
      </c>
      <c r="O429" s="3" t="s">
        <v>41</v>
      </c>
      <c r="P429" s="3" t="s">
        <v>41</v>
      </c>
      <c r="Q429" s="3" t="s">
        <v>41</v>
      </c>
      <c r="R429" s="3" t="s">
        <v>41</v>
      </c>
      <c r="S429" s="3" t="s">
        <v>41</v>
      </c>
      <c r="T429" s="3" t="s">
        <v>41</v>
      </c>
      <c r="U429" s="3" t="s">
        <v>41</v>
      </c>
      <c r="V429" s="3" t="s">
        <v>41</v>
      </c>
    </row>
    <row r="430" spans="1:66" x14ac:dyDescent="0.3">
      <c r="A430" s="11" t="s">
        <v>762</v>
      </c>
      <c r="B430" s="15">
        <v>0.85</v>
      </c>
      <c r="C430" s="4">
        <v>10</v>
      </c>
      <c r="D430" s="4" t="s">
        <v>23</v>
      </c>
      <c r="E430" s="4" t="s">
        <v>24</v>
      </c>
      <c r="F430" s="3" t="s">
        <v>48</v>
      </c>
      <c r="G430" s="3" t="s">
        <v>40</v>
      </c>
      <c r="H430" s="3" t="s">
        <v>41</v>
      </c>
      <c r="I430" s="3" t="s">
        <v>40</v>
      </c>
      <c r="J430" s="3" t="s">
        <v>41</v>
      </c>
      <c r="K430" s="3" t="s">
        <v>41</v>
      </c>
      <c r="L430" s="3" t="s">
        <v>41</v>
      </c>
      <c r="M430" s="3" t="s">
        <v>41</v>
      </c>
      <c r="N430" s="3" t="s">
        <v>41</v>
      </c>
      <c r="O430" s="3" t="s">
        <v>41</v>
      </c>
      <c r="P430" s="3" t="s">
        <v>41</v>
      </c>
      <c r="Q430" s="3" t="s">
        <v>41</v>
      </c>
      <c r="R430" s="3" t="s">
        <v>41</v>
      </c>
      <c r="S430" s="3" t="s">
        <v>41</v>
      </c>
      <c r="T430" s="3" t="s">
        <v>41</v>
      </c>
      <c r="U430" s="3" t="s">
        <v>41</v>
      </c>
      <c r="V430" s="3" t="s">
        <v>41</v>
      </c>
    </row>
    <row r="431" spans="1:66" x14ac:dyDescent="0.3">
      <c r="A431" s="11" t="s">
        <v>764</v>
      </c>
      <c r="B431" s="15">
        <v>0.25</v>
      </c>
      <c r="C431" s="4">
        <v>56</v>
      </c>
      <c r="D431" s="4" t="s">
        <v>43</v>
      </c>
      <c r="E431" s="4" t="s">
        <v>24</v>
      </c>
      <c r="F431" s="3" t="s">
        <v>48</v>
      </c>
      <c r="G431" s="3" t="s">
        <v>26</v>
      </c>
      <c r="H431" s="3" t="s">
        <v>27</v>
      </c>
      <c r="I431" s="6" t="s">
        <v>73</v>
      </c>
      <c r="J431" s="6" t="s">
        <v>594</v>
      </c>
      <c r="K431" s="4" t="s">
        <v>595</v>
      </c>
      <c r="L431" s="4" t="s">
        <v>54</v>
      </c>
      <c r="M431" s="8" t="b">
        <v>1</v>
      </c>
      <c r="N431" s="8" t="s">
        <v>76</v>
      </c>
      <c r="O431" s="8" t="s">
        <v>41</v>
      </c>
      <c r="P431" s="8" t="s">
        <v>56</v>
      </c>
      <c r="Q431" s="4" t="s">
        <v>41</v>
      </c>
      <c r="R431" s="8">
        <v>281</v>
      </c>
      <c r="S431" s="8">
        <v>704</v>
      </c>
      <c r="T431" s="8">
        <v>48.05</v>
      </c>
      <c r="U431" s="4" t="s">
        <v>35</v>
      </c>
      <c r="V431" s="4" t="s">
        <v>77</v>
      </c>
    </row>
    <row r="432" spans="1:66" x14ac:dyDescent="0.3">
      <c r="A432" s="11" t="s">
        <v>785</v>
      </c>
      <c r="B432" s="15">
        <v>0.9</v>
      </c>
      <c r="C432" s="4">
        <v>73</v>
      </c>
      <c r="D432" s="4" t="s">
        <v>23</v>
      </c>
      <c r="E432" s="4" t="s">
        <v>24</v>
      </c>
      <c r="F432" s="3" t="s">
        <v>48</v>
      </c>
      <c r="G432" s="3" t="s">
        <v>40</v>
      </c>
      <c r="H432" s="3" t="s">
        <v>41</v>
      </c>
      <c r="I432" s="3" t="s">
        <v>40</v>
      </c>
      <c r="J432" s="3" t="s">
        <v>41</v>
      </c>
      <c r="K432" s="3" t="s">
        <v>41</v>
      </c>
      <c r="L432" s="3" t="s">
        <v>41</v>
      </c>
      <c r="M432" s="3" t="s">
        <v>41</v>
      </c>
      <c r="N432" s="3" t="s">
        <v>41</v>
      </c>
      <c r="O432" s="3" t="s">
        <v>41</v>
      </c>
      <c r="P432" s="3" t="s">
        <v>41</v>
      </c>
      <c r="Q432" s="3" t="s">
        <v>41</v>
      </c>
      <c r="R432" s="3" t="s">
        <v>41</v>
      </c>
      <c r="S432" s="3" t="s">
        <v>41</v>
      </c>
      <c r="T432" s="3" t="s">
        <v>41</v>
      </c>
      <c r="U432" s="3" t="s">
        <v>41</v>
      </c>
      <c r="V432" s="3" t="s">
        <v>41</v>
      </c>
    </row>
    <row r="433" spans="1:66" x14ac:dyDescent="0.3">
      <c r="A433" s="11" t="s">
        <v>767</v>
      </c>
      <c r="B433" s="15">
        <v>0.9</v>
      </c>
      <c r="C433" s="4">
        <v>23</v>
      </c>
      <c r="D433" s="4" t="s">
        <v>43</v>
      </c>
      <c r="E433" s="4" t="s">
        <v>38</v>
      </c>
      <c r="F433" s="3" t="s">
        <v>25</v>
      </c>
      <c r="G433" s="3" t="s">
        <v>26</v>
      </c>
      <c r="H433" s="3" t="s">
        <v>27</v>
      </c>
      <c r="I433" s="6" t="s">
        <v>768</v>
      </c>
      <c r="J433" s="3" t="s">
        <v>180</v>
      </c>
      <c r="K433" s="10" t="s">
        <v>181</v>
      </c>
      <c r="L433" s="4" t="s">
        <v>31</v>
      </c>
      <c r="M433" s="8" t="b">
        <v>1</v>
      </c>
      <c r="N433" s="8" t="s">
        <v>182</v>
      </c>
      <c r="O433" s="8">
        <v>110502</v>
      </c>
      <c r="P433" s="8" t="s">
        <v>172</v>
      </c>
      <c r="Q433" s="8" t="s">
        <v>34</v>
      </c>
      <c r="R433" s="8">
        <v>93</v>
      </c>
      <c r="S433" s="8">
        <v>207</v>
      </c>
      <c r="T433" s="8">
        <v>22.23</v>
      </c>
      <c r="U433" s="4" t="s">
        <v>35</v>
      </c>
      <c r="V433" s="3" t="s">
        <v>36</v>
      </c>
    </row>
    <row r="434" spans="1:66" x14ac:dyDescent="0.3">
      <c r="A434" s="11" t="s">
        <v>763</v>
      </c>
      <c r="B434" s="15">
        <v>0.75</v>
      </c>
      <c r="C434" s="4">
        <v>8</v>
      </c>
      <c r="D434" s="4" t="s">
        <v>23</v>
      </c>
      <c r="E434" s="4" t="s">
        <v>24</v>
      </c>
      <c r="F434" s="3" t="s">
        <v>48</v>
      </c>
      <c r="G434" s="3" t="s">
        <v>40</v>
      </c>
      <c r="H434" s="3" t="s">
        <v>41</v>
      </c>
      <c r="I434" s="3" t="s">
        <v>40</v>
      </c>
      <c r="J434" s="3" t="s">
        <v>41</v>
      </c>
      <c r="K434" s="3" t="s">
        <v>41</v>
      </c>
      <c r="L434" s="3" t="s">
        <v>41</v>
      </c>
      <c r="M434" s="3" t="s">
        <v>41</v>
      </c>
      <c r="N434" s="3" t="s">
        <v>41</v>
      </c>
      <c r="O434" s="3" t="s">
        <v>41</v>
      </c>
      <c r="P434" s="3" t="s">
        <v>41</v>
      </c>
      <c r="Q434" s="3" t="s">
        <v>41</v>
      </c>
      <c r="R434" s="3" t="s">
        <v>41</v>
      </c>
      <c r="S434" s="3" t="s">
        <v>41</v>
      </c>
      <c r="T434" s="3" t="s">
        <v>41</v>
      </c>
      <c r="U434" s="3" t="s">
        <v>41</v>
      </c>
      <c r="V434" s="3" t="s">
        <v>41</v>
      </c>
    </row>
    <row r="435" spans="1:66" x14ac:dyDescent="0.3">
      <c r="A435" s="11" t="s">
        <v>765</v>
      </c>
      <c r="B435" s="15">
        <v>0.9</v>
      </c>
      <c r="C435" s="4">
        <v>4</v>
      </c>
      <c r="D435" s="4" t="s">
        <v>23</v>
      </c>
      <c r="E435" s="4" t="s">
        <v>38</v>
      </c>
      <c r="F435" s="3" t="s">
        <v>48</v>
      </c>
      <c r="G435" s="3" t="s">
        <v>40</v>
      </c>
      <c r="H435" s="3" t="s">
        <v>41</v>
      </c>
      <c r="I435" s="3" t="s">
        <v>40</v>
      </c>
      <c r="J435" s="3" t="s">
        <v>41</v>
      </c>
      <c r="K435" s="3" t="s">
        <v>41</v>
      </c>
      <c r="L435" s="3" t="s">
        <v>41</v>
      </c>
      <c r="M435" s="3" t="s">
        <v>41</v>
      </c>
      <c r="N435" s="3" t="s">
        <v>41</v>
      </c>
      <c r="O435" s="3" t="s">
        <v>41</v>
      </c>
      <c r="P435" s="3" t="s">
        <v>41</v>
      </c>
      <c r="Q435" s="3" t="s">
        <v>41</v>
      </c>
      <c r="R435" s="3" t="s">
        <v>41</v>
      </c>
      <c r="S435" s="3" t="s">
        <v>41</v>
      </c>
      <c r="T435" s="3" t="s">
        <v>41</v>
      </c>
      <c r="U435" s="3" t="s">
        <v>41</v>
      </c>
      <c r="V435" s="3" t="s">
        <v>41</v>
      </c>
    </row>
    <row r="436" spans="1:66" x14ac:dyDescent="0.3">
      <c r="A436" s="11" t="s">
        <v>771</v>
      </c>
      <c r="B436" s="15">
        <v>0.9</v>
      </c>
      <c r="C436" s="4">
        <v>23</v>
      </c>
      <c r="D436" s="4" t="s">
        <v>23</v>
      </c>
      <c r="E436" s="4" t="s">
        <v>24</v>
      </c>
      <c r="F436" s="3" t="s">
        <v>48</v>
      </c>
      <c r="G436" s="3" t="s">
        <v>40</v>
      </c>
      <c r="H436" s="3" t="s">
        <v>41</v>
      </c>
      <c r="I436" s="3" t="s">
        <v>40</v>
      </c>
      <c r="J436" s="3" t="s">
        <v>41</v>
      </c>
      <c r="K436" s="3" t="s">
        <v>41</v>
      </c>
      <c r="L436" s="3" t="s">
        <v>41</v>
      </c>
      <c r="M436" s="3" t="s">
        <v>41</v>
      </c>
      <c r="N436" s="3" t="s">
        <v>41</v>
      </c>
      <c r="O436" s="3" t="s">
        <v>41</v>
      </c>
      <c r="P436" s="3" t="s">
        <v>41</v>
      </c>
      <c r="Q436" s="3" t="s">
        <v>41</v>
      </c>
      <c r="R436" s="3" t="s">
        <v>41</v>
      </c>
      <c r="S436" s="3" t="s">
        <v>41</v>
      </c>
      <c r="T436" s="3" t="s">
        <v>41</v>
      </c>
      <c r="U436" s="3" t="s">
        <v>41</v>
      </c>
      <c r="V436" s="3" t="s">
        <v>41</v>
      </c>
    </row>
    <row r="437" spans="1:66" x14ac:dyDescent="0.3">
      <c r="A437" s="11" t="s">
        <v>769</v>
      </c>
      <c r="B437" s="15">
        <v>0.95</v>
      </c>
      <c r="C437" s="4">
        <v>62</v>
      </c>
      <c r="D437" s="4" t="s">
        <v>23</v>
      </c>
      <c r="E437" s="4" t="s">
        <v>24</v>
      </c>
      <c r="F437" s="3" t="s">
        <v>48</v>
      </c>
      <c r="G437" s="3" t="s">
        <v>40</v>
      </c>
      <c r="H437" s="3" t="s">
        <v>41</v>
      </c>
      <c r="I437" s="3" t="s">
        <v>40</v>
      </c>
      <c r="J437" s="3" t="s">
        <v>41</v>
      </c>
      <c r="K437" s="3" t="s">
        <v>41</v>
      </c>
      <c r="L437" s="3" t="s">
        <v>41</v>
      </c>
      <c r="M437" s="3" t="s">
        <v>41</v>
      </c>
      <c r="N437" s="3" t="s">
        <v>41</v>
      </c>
      <c r="O437" s="3" t="s">
        <v>41</v>
      </c>
      <c r="P437" s="3" t="s">
        <v>41</v>
      </c>
      <c r="Q437" s="3" t="s">
        <v>41</v>
      </c>
      <c r="R437" s="3" t="s">
        <v>41</v>
      </c>
      <c r="S437" s="3" t="s">
        <v>41</v>
      </c>
      <c r="T437" s="3" t="s">
        <v>41</v>
      </c>
      <c r="U437" s="3" t="s">
        <v>41</v>
      </c>
      <c r="V437" s="3" t="s">
        <v>41</v>
      </c>
    </row>
    <row r="438" spans="1:66" s="24" customFormat="1" x14ac:dyDescent="0.3">
      <c r="A438" s="11" t="s">
        <v>770</v>
      </c>
      <c r="B438" s="15">
        <v>0.9</v>
      </c>
      <c r="C438" s="4">
        <v>37</v>
      </c>
      <c r="D438" s="4" t="s">
        <v>43</v>
      </c>
      <c r="E438" s="4" t="s">
        <v>38</v>
      </c>
      <c r="F438" s="3" t="s">
        <v>48</v>
      </c>
      <c r="G438" s="3" t="s">
        <v>40</v>
      </c>
      <c r="H438" s="3" t="s">
        <v>41</v>
      </c>
      <c r="I438" s="3" t="s">
        <v>40</v>
      </c>
      <c r="J438" s="3" t="s">
        <v>41</v>
      </c>
      <c r="K438" s="3" t="s">
        <v>41</v>
      </c>
      <c r="L438" s="3" t="s">
        <v>41</v>
      </c>
      <c r="M438" s="3" t="s">
        <v>41</v>
      </c>
      <c r="N438" s="3" t="s">
        <v>41</v>
      </c>
      <c r="O438" s="3" t="s">
        <v>41</v>
      </c>
      <c r="P438" s="3" t="s">
        <v>41</v>
      </c>
      <c r="Q438" s="3" t="s">
        <v>41</v>
      </c>
      <c r="R438" s="3" t="s">
        <v>41</v>
      </c>
      <c r="S438" s="3" t="s">
        <v>41</v>
      </c>
      <c r="T438" s="3" t="s">
        <v>41</v>
      </c>
      <c r="U438" s="3" t="s">
        <v>41</v>
      </c>
      <c r="V438" s="3" t="s">
        <v>41</v>
      </c>
      <c r="W438" s="5"/>
      <c r="X438" s="5"/>
      <c r="Y438" s="5"/>
      <c r="Z438" s="5"/>
      <c r="AA438" s="5"/>
      <c r="AB438" s="5"/>
      <c r="AC438" s="5"/>
      <c r="AD438" s="5"/>
      <c r="AE438" s="5"/>
      <c r="AF438" s="5"/>
      <c r="AG438" s="5"/>
      <c r="AH438" s="5"/>
      <c r="AI438" s="5"/>
      <c r="AJ438" s="5"/>
      <c r="AK438" s="5"/>
      <c r="AL438" s="5"/>
      <c r="AM438" s="5"/>
      <c r="AN438" s="5"/>
      <c r="AO438" s="5"/>
      <c r="AP438" s="5"/>
      <c r="AQ438" s="5"/>
      <c r="AR438" s="5"/>
      <c r="AS438" s="5"/>
      <c r="AT438" s="5"/>
      <c r="AU438" s="5"/>
      <c r="AV438" s="5"/>
      <c r="AW438" s="5"/>
      <c r="AX438" s="5"/>
      <c r="AY438" s="5"/>
      <c r="AZ438" s="5"/>
      <c r="BA438" s="5"/>
      <c r="BB438" s="5"/>
      <c r="BC438" s="5"/>
      <c r="BD438" s="5"/>
      <c r="BE438" s="5"/>
      <c r="BF438" s="5"/>
      <c r="BG438" s="5"/>
      <c r="BH438" s="5"/>
      <c r="BI438" s="5"/>
      <c r="BJ438" s="5"/>
      <c r="BK438" s="5"/>
      <c r="BL438" s="5"/>
      <c r="BM438" s="5"/>
      <c r="BN438" s="5"/>
    </row>
    <row r="439" spans="1:66" s="24" customFormat="1" x14ac:dyDescent="0.3">
      <c r="A439" s="11" t="s">
        <v>772</v>
      </c>
      <c r="B439" s="15">
        <v>0.9</v>
      </c>
      <c r="C439" s="4">
        <v>3</v>
      </c>
      <c r="D439" s="4" t="s">
        <v>23</v>
      </c>
      <c r="E439" s="4" t="s">
        <v>24</v>
      </c>
      <c r="F439" s="3" t="s">
        <v>48</v>
      </c>
      <c r="G439" s="3" t="s">
        <v>40</v>
      </c>
      <c r="H439" s="3" t="s">
        <v>41</v>
      </c>
      <c r="I439" s="3" t="s">
        <v>40</v>
      </c>
      <c r="J439" s="3" t="s">
        <v>41</v>
      </c>
      <c r="K439" s="3" t="s">
        <v>41</v>
      </c>
      <c r="L439" s="3" t="s">
        <v>41</v>
      </c>
      <c r="M439" s="3" t="s">
        <v>41</v>
      </c>
      <c r="N439" s="3" t="s">
        <v>41</v>
      </c>
      <c r="O439" s="3" t="s">
        <v>41</v>
      </c>
      <c r="P439" s="3" t="s">
        <v>41</v>
      </c>
      <c r="Q439" s="3" t="s">
        <v>41</v>
      </c>
      <c r="R439" s="3" t="s">
        <v>41</v>
      </c>
      <c r="S439" s="3" t="s">
        <v>41</v>
      </c>
      <c r="T439" s="3" t="s">
        <v>41</v>
      </c>
      <c r="U439" s="3" t="s">
        <v>41</v>
      </c>
      <c r="V439" s="3" t="s">
        <v>41</v>
      </c>
      <c r="W439" s="5"/>
      <c r="X439" s="5"/>
      <c r="Y439" s="5"/>
      <c r="Z439" s="5"/>
      <c r="AA439" s="5"/>
      <c r="AB439" s="5"/>
      <c r="AC439" s="5"/>
      <c r="AD439" s="5"/>
      <c r="AE439" s="5"/>
      <c r="AF439" s="5"/>
      <c r="AG439" s="5"/>
      <c r="AH439" s="5"/>
      <c r="AI439" s="5"/>
      <c r="AJ439" s="5"/>
      <c r="AK439" s="5"/>
      <c r="AL439" s="5"/>
      <c r="AM439" s="5"/>
      <c r="AN439" s="5"/>
      <c r="AO439" s="5"/>
      <c r="AP439" s="5"/>
      <c r="AQ439" s="5"/>
      <c r="AR439" s="5"/>
      <c r="AS439" s="5"/>
      <c r="AT439" s="5"/>
      <c r="AU439" s="5"/>
      <c r="AV439" s="5"/>
      <c r="AW439" s="5"/>
      <c r="AX439" s="5"/>
      <c r="AY439" s="5"/>
      <c r="AZ439" s="5"/>
      <c r="BA439" s="5"/>
      <c r="BB439" s="5"/>
      <c r="BC439" s="5"/>
      <c r="BD439" s="5"/>
      <c r="BE439" s="5"/>
      <c r="BF439" s="5"/>
      <c r="BG439" s="5"/>
      <c r="BH439" s="5"/>
      <c r="BI439" s="5"/>
      <c r="BJ439" s="5"/>
      <c r="BK439" s="5"/>
      <c r="BL439" s="5"/>
      <c r="BM439" s="5"/>
      <c r="BN439" s="5"/>
    </row>
    <row r="440" spans="1:66" x14ac:dyDescent="0.3">
      <c r="A440" s="11" t="s">
        <v>773</v>
      </c>
      <c r="B440" s="15">
        <v>0.95</v>
      </c>
      <c r="C440" s="4">
        <v>1</v>
      </c>
      <c r="D440" s="4" t="s">
        <v>23</v>
      </c>
      <c r="E440" s="4" t="s">
        <v>38</v>
      </c>
      <c r="F440" s="3" t="s">
        <v>137</v>
      </c>
      <c r="G440" s="3" t="s">
        <v>40</v>
      </c>
      <c r="H440" s="3" t="s">
        <v>41</v>
      </c>
      <c r="I440" s="3" t="s">
        <v>40</v>
      </c>
      <c r="J440" s="3" t="s">
        <v>41</v>
      </c>
      <c r="K440" s="3" t="s">
        <v>41</v>
      </c>
      <c r="L440" s="3" t="s">
        <v>41</v>
      </c>
      <c r="M440" s="3" t="s">
        <v>41</v>
      </c>
      <c r="N440" s="3" t="s">
        <v>41</v>
      </c>
      <c r="O440" s="3" t="s">
        <v>41</v>
      </c>
      <c r="P440" s="3" t="s">
        <v>41</v>
      </c>
      <c r="Q440" s="3" t="s">
        <v>41</v>
      </c>
      <c r="R440" s="3" t="s">
        <v>41</v>
      </c>
      <c r="S440" s="3" t="s">
        <v>41</v>
      </c>
      <c r="T440" s="3" t="s">
        <v>41</v>
      </c>
      <c r="U440" s="3" t="s">
        <v>41</v>
      </c>
      <c r="V440" s="3" t="s">
        <v>41</v>
      </c>
    </row>
    <row r="441" spans="1:66" x14ac:dyDescent="0.3">
      <c r="A441" s="18" t="s">
        <v>774</v>
      </c>
      <c r="B441" s="19">
        <v>0.95</v>
      </c>
      <c r="C441" s="20">
        <v>40</v>
      </c>
      <c r="D441" s="20" t="s">
        <v>43</v>
      </c>
      <c r="E441" s="20" t="s">
        <v>38</v>
      </c>
      <c r="F441" s="21" t="s">
        <v>25</v>
      </c>
      <c r="G441" s="21" t="s">
        <v>26</v>
      </c>
      <c r="H441" s="21" t="s">
        <v>27</v>
      </c>
      <c r="I441" s="22" t="s">
        <v>219</v>
      </c>
      <c r="J441" s="22" t="s">
        <v>696</v>
      </c>
      <c r="K441" s="22" t="s">
        <v>697</v>
      </c>
      <c r="L441" s="20" t="s">
        <v>54</v>
      </c>
      <c r="M441" s="23" t="b">
        <v>0</v>
      </c>
      <c r="N441" s="23" t="s">
        <v>775</v>
      </c>
      <c r="O441" s="23" t="s">
        <v>41</v>
      </c>
      <c r="P441" s="23" t="s">
        <v>56</v>
      </c>
      <c r="Q441" s="20" t="s">
        <v>41</v>
      </c>
      <c r="R441" s="23">
        <v>12</v>
      </c>
      <c r="S441" s="23">
        <v>17</v>
      </c>
      <c r="T441" s="23">
        <v>0.22</v>
      </c>
      <c r="U441" s="20" t="s">
        <v>699</v>
      </c>
      <c r="V441" s="21" t="s">
        <v>36</v>
      </c>
    </row>
    <row r="442" spans="1:66" x14ac:dyDescent="0.3">
      <c r="A442" s="18" t="s">
        <v>774</v>
      </c>
      <c r="B442" s="19">
        <v>0.95</v>
      </c>
      <c r="C442" s="20">
        <v>40</v>
      </c>
      <c r="D442" s="20" t="s">
        <v>43</v>
      </c>
      <c r="E442" s="20" t="s">
        <v>38</v>
      </c>
      <c r="F442" s="21" t="s">
        <v>25</v>
      </c>
      <c r="G442" s="21" t="s">
        <v>26</v>
      </c>
      <c r="H442" s="21" t="s">
        <v>27</v>
      </c>
      <c r="I442" s="21" t="s">
        <v>28</v>
      </c>
      <c r="J442" s="20" t="s">
        <v>29</v>
      </c>
      <c r="K442" s="20" t="s">
        <v>30</v>
      </c>
      <c r="L442" s="20" t="s">
        <v>31</v>
      </c>
      <c r="M442" s="23" t="b">
        <v>1</v>
      </c>
      <c r="N442" s="23" t="s">
        <v>32</v>
      </c>
      <c r="O442" s="23">
        <v>123098</v>
      </c>
      <c r="P442" s="23" t="s">
        <v>33</v>
      </c>
      <c r="Q442" s="23" t="s">
        <v>34</v>
      </c>
      <c r="R442" s="23">
        <v>245</v>
      </c>
      <c r="S442" s="23">
        <v>478</v>
      </c>
      <c r="T442" s="23">
        <v>38.33</v>
      </c>
      <c r="U442" s="20" t="s">
        <v>35</v>
      </c>
      <c r="V442" s="21" t="s">
        <v>36</v>
      </c>
    </row>
    <row r="443" spans="1:66" x14ac:dyDescent="0.3">
      <c r="A443" s="11" t="s">
        <v>777</v>
      </c>
      <c r="B443" s="15">
        <v>0.6</v>
      </c>
      <c r="C443" s="4">
        <v>51</v>
      </c>
      <c r="D443" s="4" t="s">
        <v>23</v>
      </c>
      <c r="E443" s="4" t="s">
        <v>24</v>
      </c>
      <c r="F443" s="3" t="s">
        <v>48</v>
      </c>
      <c r="G443" s="3" t="s">
        <v>26</v>
      </c>
      <c r="H443" s="3" t="s">
        <v>27</v>
      </c>
      <c r="I443" s="6" t="s">
        <v>73</v>
      </c>
      <c r="J443" s="6" t="s">
        <v>594</v>
      </c>
      <c r="K443" s="4" t="s">
        <v>595</v>
      </c>
      <c r="L443" s="4" t="s">
        <v>54</v>
      </c>
      <c r="M443" s="8" t="b">
        <v>1</v>
      </c>
      <c r="N443" s="8" t="s">
        <v>76</v>
      </c>
      <c r="O443" s="8" t="s">
        <v>41</v>
      </c>
      <c r="P443" s="8" t="s">
        <v>56</v>
      </c>
      <c r="Q443" s="4" t="s">
        <v>41</v>
      </c>
      <c r="R443" s="8">
        <v>28</v>
      </c>
      <c r="S443" s="8">
        <v>33</v>
      </c>
      <c r="T443" s="8">
        <v>4.3899999999999997</v>
      </c>
      <c r="U443" s="4" t="s">
        <v>35</v>
      </c>
      <c r="V443" s="4" t="s">
        <v>77</v>
      </c>
    </row>
    <row r="444" spans="1:66" x14ac:dyDescent="0.3">
      <c r="A444" s="11" t="s">
        <v>778</v>
      </c>
      <c r="B444" s="15">
        <v>0.7</v>
      </c>
      <c r="C444" s="4">
        <v>37</v>
      </c>
      <c r="D444" s="4" t="s">
        <v>23</v>
      </c>
      <c r="E444" s="4" t="s">
        <v>24</v>
      </c>
      <c r="F444" s="3" t="s">
        <v>48</v>
      </c>
      <c r="G444" s="3" t="s">
        <v>40</v>
      </c>
      <c r="H444" s="3" t="s">
        <v>41</v>
      </c>
      <c r="I444" s="3" t="s">
        <v>40</v>
      </c>
      <c r="J444" s="3" t="s">
        <v>41</v>
      </c>
      <c r="K444" s="3" t="s">
        <v>41</v>
      </c>
      <c r="L444" s="3" t="s">
        <v>41</v>
      </c>
      <c r="M444" s="3" t="s">
        <v>41</v>
      </c>
      <c r="N444" s="3" t="s">
        <v>41</v>
      </c>
      <c r="O444" s="3" t="s">
        <v>41</v>
      </c>
      <c r="P444" s="3" t="s">
        <v>41</v>
      </c>
      <c r="Q444" s="3" t="s">
        <v>41</v>
      </c>
      <c r="R444" s="3" t="s">
        <v>41</v>
      </c>
      <c r="S444" s="3" t="s">
        <v>41</v>
      </c>
      <c r="T444" s="3" t="s">
        <v>41</v>
      </c>
      <c r="U444" s="3" t="s">
        <v>41</v>
      </c>
      <c r="V444" s="3" t="s">
        <v>41</v>
      </c>
    </row>
    <row r="445" spans="1:66" x14ac:dyDescent="0.3">
      <c r="A445" s="11" t="s">
        <v>825</v>
      </c>
      <c r="B445" s="15">
        <v>0.75</v>
      </c>
      <c r="C445" s="4">
        <v>10</v>
      </c>
      <c r="D445" s="4" t="s">
        <v>23</v>
      </c>
      <c r="E445" s="4" t="s">
        <v>38</v>
      </c>
      <c r="F445" s="3" t="s">
        <v>48</v>
      </c>
      <c r="G445" s="3" t="s">
        <v>26</v>
      </c>
      <c r="H445" s="3" t="s">
        <v>27</v>
      </c>
      <c r="I445" s="6" t="s">
        <v>311</v>
      </c>
      <c r="J445" s="6" t="s">
        <v>661</v>
      </c>
      <c r="K445" s="6" t="s">
        <v>662</v>
      </c>
      <c r="L445" s="4" t="s">
        <v>54</v>
      </c>
      <c r="M445" s="8" t="b">
        <v>1</v>
      </c>
      <c r="N445" s="8" t="s">
        <v>546</v>
      </c>
      <c r="O445" s="8" t="s">
        <v>41</v>
      </c>
      <c r="P445" s="8" t="s">
        <v>56</v>
      </c>
      <c r="Q445" s="4" t="s">
        <v>41</v>
      </c>
      <c r="R445" s="8">
        <v>264</v>
      </c>
      <c r="S445" s="8">
        <v>555</v>
      </c>
      <c r="T445" s="8">
        <v>29.76</v>
      </c>
      <c r="U445" s="4" t="s">
        <v>280</v>
      </c>
      <c r="V445" s="4" t="s">
        <v>77</v>
      </c>
    </row>
    <row r="446" spans="1:66" x14ac:dyDescent="0.3">
      <c r="A446" s="11" t="s">
        <v>794</v>
      </c>
      <c r="B446" s="15">
        <v>0.9</v>
      </c>
      <c r="C446" s="4">
        <v>3</v>
      </c>
      <c r="D446" s="4" t="s">
        <v>23</v>
      </c>
      <c r="E446" s="4" t="s">
        <v>24</v>
      </c>
      <c r="F446" s="3" t="s">
        <v>48</v>
      </c>
      <c r="G446" s="3" t="s">
        <v>40</v>
      </c>
      <c r="H446" s="3" t="s">
        <v>41</v>
      </c>
      <c r="I446" s="3" t="s">
        <v>40</v>
      </c>
      <c r="J446" s="3" t="s">
        <v>41</v>
      </c>
      <c r="K446" s="3" t="s">
        <v>41</v>
      </c>
      <c r="L446" s="3" t="s">
        <v>41</v>
      </c>
      <c r="M446" s="3" t="s">
        <v>41</v>
      </c>
      <c r="N446" s="3" t="s">
        <v>41</v>
      </c>
      <c r="O446" s="3" t="s">
        <v>41</v>
      </c>
      <c r="P446" s="3" t="s">
        <v>41</v>
      </c>
      <c r="Q446" s="3" t="s">
        <v>41</v>
      </c>
      <c r="R446" s="3" t="s">
        <v>41</v>
      </c>
      <c r="S446" s="3" t="s">
        <v>41</v>
      </c>
      <c r="T446" s="3" t="s">
        <v>41</v>
      </c>
      <c r="U446" s="3" t="s">
        <v>41</v>
      </c>
      <c r="V446" s="3" t="s">
        <v>41</v>
      </c>
    </row>
    <row r="447" spans="1:66" x14ac:dyDescent="0.3">
      <c r="A447" s="11" t="s">
        <v>776</v>
      </c>
      <c r="B447" s="15">
        <v>0.85</v>
      </c>
      <c r="C447" s="4">
        <v>13</v>
      </c>
      <c r="D447" s="4" t="s">
        <v>23</v>
      </c>
      <c r="E447" s="4" t="s">
        <v>24</v>
      </c>
      <c r="F447" s="3" t="s">
        <v>137</v>
      </c>
      <c r="G447" s="3" t="s">
        <v>40</v>
      </c>
      <c r="H447" s="3" t="s">
        <v>41</v>
      </c>
      <c r="I447" s="3" t="s">
        <v>40</v>
      </c>
      <c r="J447" s="3" t="s">
        <v>41</v>
      </c>
      <c r="K447" s="3" t="s">
        <v>41</v>
      </c>
      <c r="L447" s="3" t="s">
        <v>41</v>
      </c>
      <c r="M447" s="3" t="s">
        <v>41</v>
      </c>
      <c r="N447" s="3" t="s">
        <v>41</v>
      </c>
      <c r="O447" s="3" t="s">
        <v>41</v>
      </c>
      <c r="P447" s="3" t="s">
        <v>41</v>
      </c>
      <c r="Q447" s="3" t="s">
        <v>41</v>
      </c>
      <c r="R447" s="3" t="s">
        <v>41</v>
      </c>
      <c r="S447" s="3" t="s">
        <v>41</v>
      </c>
      <c r="T447" s="3" t="s">
        <v>41</v>
      </c>
      <c r="U447" s="3" t="s">
        <v>41</v>
      </c>
      <c r="V447" s="3" t="s">
        <v>41</v>
      </c>
    </row>
    <row r="448" spans="1:66" x14ac:dyDescent="0.3">
      <c r="A448" s="18" t="s">
        <v>780</v>
      </c>
      <c r="B448" s="19">
        <v>0.95</v>
      </c>
      <c r="C448" s="20">
        <v>17</v>
      </c>
      <c r="D448" s="20" t="s">
        <v>43</v>
      </c>
      <c r="E448" s="17" t="s">
        <v>24</v>
      </c>
      <c r="F448" s="21" t="s">
        <v>48</v>
      </c>
      <c r="G448" s="21" t="s">
        <v>26</v>
      </c>
      <c r="H448" s="21" t="s">
        <v>27</v>
      </c>
      <c r="I448" s="21" t="s">
        <v>28</v>
      </c>
      <c r="J448" s="20" t="s">
        <v>29</v>
      </c>
      <c r="K448" s="20" t="s">
        <v>181</v>
      </c>
      <c r="L448" s="20" t="s">
        <v>31</v>
      </c>
      <c r="M448" s="23" t="b">
        <v>1</v>
      </c>
      <c r="N448" s="23" t="s">
        <v>781</v>
      </c>
      <c r="O448" s="23">
        <v>114909</v>
      </c>
      <c r="P448" s="23" t="s">
        <v>172</v>
      </c>
      <c r="Q448" s="23" t="s">
        <v>34</v>
      </c>
      <c r="R448" s="23">
        <v>389</v>
      </c>
      <c r="S448" s="23">
        <v>2388</v>
      </c>
      <c r="T448" s="23">
        <v>45.92</v>
      </c>
      <c r="U448" s="20" t="s">
        <v>35</v>
      </c>
      <c r="V448" s="21" t="s">
        <v>36</v>
      </c>
    </row>
    <row r="449" spans="1:66" x14ac:dyDescent="0.3">
      <c r="A449" s="18" t="s">
        <v>780</v>
      </c>
      <c r="B449" s="19">
        <v>0.95</v>
      </c>
      <c r="C449" s="20">
        <v>17</v>
      </c>
      <c r="D449" s="20" t="s">
        <v>43</v>
      </c>
      <c r="E449" s="20" t="s">
        <v>24</v>
      </c>
      <c r="F449" s="21" t="s">
        <v>48</v>
      </c>
      <c r="G449" s="21" t="s">
        <v>26</v>
      </c>
      <c r="H449" s="21" t="s">
        <v>27</v>
      </c>
      <c r="I449" s="22" t="s">
        <v>768</v>
      </c>
      <c r="J449" s="21" t="s">
        <v>180</v>
      </c>
      <c r="K449" s="27" t="s">
        <v>181</v>
      </c>
      <c r="L449" s="20" t="s">
        <v>31</v>
      </c>
      <c r="M449" s="23" t="b">
        <v>1</v>
      </c>
      <c r="N449" s="23" t="s">
        <v>182</v>
      </c>
      <c r="O449" s="23">
        <v>110502</v>
      </c>
      <c r="P449" s="23" t="s">
        <v>172</v>
      </c>
      <c r="Q449" s="23" t="s">
        <v>34</v>
      </c>
      <c r="R449" s="23">
        <v>167</v>
      </c>
      <c r="S449" s="23">
        <v>391</v>
      </c>
      <c r="T449" s="23">
        <v>12.2</v>
      </c>
      <c r="U449" s="20" t="s">
        <v>35</v>
      </c>
      <c r="V449" s="21" t="s">
        <v>36</v>
      </c>
    </row>
    <row r="450" spans="1:66" x14ac:dyDescent="0.3">
      <c r="A450" s="11" t="s">
        <v>779</v>
      </c>
      <c r="B450" s="15">
        <v>0.95</v>
      </c>
      <c r="C450" s="4">
        <v>17</v>
      </c>
      <c r="D450" s="4" t="s">
        <v>23</v>
      </c>
      <c r="E450" s="4" t="s">
        <v>24</v>
      </c>
      <c r="F450" s="3" t="s">
        <v>48</v>
      </c>
      <c r="G450" s="3" t="s">
        <v>26</v>
      </c>
      <c r="H450" s="3" t="s">
        <v>27</v>
      </c>
      <c r="I450" s="3" t="s">
        <v>28</v>
      </c>
      <c r="J450" s="4" t="s">
        <v>29</v>
      </c>
      <c r="K450" s="4" t="s">
        <v>750</v>
      </c>
      <c r="L450" s="4" t="s">
        <v>31</v>
      </c>
      <c r="M450" s="8" t="b">
        <v>0</v>
      </c>
      <c r="N450" s="8" t="s">
        <v>751</v>
      </c>
      <c r="O450" s="8">
        <v>99713</v>
      </c>
      <c r="P450" s="8" t="s">
        <v>172</v>
      </c>
      <c r="Q450" s="8" t="s">
        <v>34</v>
      </c>
      <c r="R450" s="8">
        <v>119</v>
      </c>
      <c r="S450" s="8">
        <v>313</v>
      </c>
      <c r="T450" s="8">
        <v>4.87</v>
      </c>
      <c r="U450" s="4" t="s">
        <v>35</v>
      </c>
      <c r="V450" s="3" t="s">
        <v>36</v>
      </c>
    </row>
    <row r="451" spans="1:66" x14ac:dyDescent="0.3">
      <c r="A451" s="11" t="s">
        <v>783</v>
      </c>
      <c r="B451" s="15">
        <v>0.9</v>
      </c>
      <c r="C451" s="4">
        <v>74</v>
      </c>
      <c r="D451" s="4" t="s">
        <v>43</v>
      </c>
      <c r="E451" s="4" t="s">
        <v>24</v>
      </c>
      <c r="F451" s="3" t="s">
        <v>48</v>
      </c>
      <c r="G451" s="3" t="s">
        <v>40</v>
      </c>
      <c r="H451" s="3" t="s">
        <v>41</v>
      </c>
      <c r="I451" s="3" t="s">
        <v>40</v>
      </c>
      <c r="J451" s="3" t="s">
        <v>41</v>
      </c>
      <c r="K451" s="3" t="s">
        <v>41</v>
      </c>
      <c r="L451" s="3" t="s">
        <v>41</v>
      </c>
      <c r="M451" s="3" t="s">
        <v>41</v>
      </c>
      <c r="N451" s="3" t="s">
        <v>41</v>
      </c>
      <c r="O451" s="3" t="s">
        <v>41</v>
      </c>
      <c r="P451" s="3" t="s">
        <v>41</v>
      </c>
      <c r="Q451" s="3" t="s">
        <v>41</v>
      </c>
      <c r="R451" s="3" t="s">
        <v>41</v>
      </c>
      <c r="S451" s="3" t="s">
        <v>41</v>
      </c>
      <c r="T451" s="3" t="s">
        <v>41</v>
      </c>
      <c r="U451" s="3" t="s">
        <v>41</v>
      </c>
      <c r="V451" s="3" t="s">
        <v>41</v>
      </c>
    </row>
    <row r="452" spans="1:66" x14ac:dyDescent="0.3">
      <c r="A452" s="11" t="s">
        <v>784</v>
      </c>
      <c r="B452" s="15">
        <v>0.85</v>
      </c>
      <c r="C452" s="4">
        <v>67</v>
      </c>
      <c r="D452" s="4" t="s">
        <v>43</v>
      </c>
      <c r="E452" s="4" t="s">
        <v>38</v>
      </c>
      <c r="F452" s="3" t="s">
        <v>137</v>
      </c>
      <c r="G452" s="3" t="s">
        <v>26</v>
      </c>
      <c r="H452" s="3" t="s">
        <v>27</v>
      </c>
      <c r="I452" s="6" t="s">
        <v>73</v>
      </c>
      <c r="J452" s="6" t="s">
        <v>594</v>
      </c>
      <c r="K452" s="4" t="s">
        <v>595</v>
      </c>
      <c r="L452" s="4" t="s">
        <v>54</v>
      </c>
      <c r="M452" s="8" t="b">
        <v>1</v>
      </c>
      <c r="N452" s="8" t="s">
        <v>76</v>
      </c>
      <c r="O452" s="8" t="s">
        <v>41</v>
      </c>
      <c r="P452" s="8" t="s">
        <v>56</v>
      </c>
      <c r="Q452" s="4" t="s">
        <v>41</v>
      </c>
      <c r="R452" s="8">
        <v>319</v>
      </c>
      <c r="S452" s="8">
        <v>906</v>
      </c>
      <c r="T452" s="8">
        <v>43.96</v>
      </c>
      <c r="U452" s="4" t="s">
        <v>35</v>
      </c>
      <c r="V452" s="4" t="s">
        <v>77</v>
      </c>
    </row>
    <row r="453" spans="1:66" x14ac:dyDescent="0.3">
      <c r="A453" s="11" t="s">
        <v>787</v>
      </c>
      <c r="B453" s="15">
        <v>0.35</v>
      </c>
      <c r="C453" s="4">
        <v>46</v>
      </c>
      <c r="D453" s="4" t="s">
        <v>23</v>
      </c>
      <c r="E453" s="4" t="s">
        <v>24</v>
      </c>
      <c r="F453" s="3" t="s">
        <v>48</v>
      </c>
      <c r="G453" s="3" t="s">
        <v>40</v>
      </c>
      <c r="H453" s="3" t="s">
        <v>41</v>
      </c>
      <c r="I453" s="3" t="s">
        <v>40</v>
      </c>
      <c r="J453" s="3" t="s">
        <v>41</v>
      </c>
      <c r="K453" s="3" t="s">
        <v>41</v>
      </c>
      <c r="L453" s="3" t="s">
        <v>41</v>
      </c>
      <c r="M453" s="3" t="s">
        <v>41</v>
      </c>
      <c r="N453" s="3" t="s">
        <v>41</v>
      </c>
      <c r="O453" s="3" t="s">
        <v>41</v>
      </c>
      <c r="P453" s="3" t="s">
        <v>41</v>
      </c>
      <c r="Q453" s="3" t="s">
        <v>41</v>
      </c>
      <c r="R453" s="3" t="s">
        <v>41</v>
      </c>
      <c r="S453" s="3" t="s">
        <v>41</v>
      </c>
      <c r="T453" s="3" t="s">
        <v>41</v>
      </c>
      <c r="U453" s="3" t="s">
        <v>41</v>
      </c>
      <c r="V453" s="3" t="s">
        <v>41</v>
      </c>
    </row>
    <row r="454" spans="1:66" x14ac:dyDescent="0.3">
      <c r="A454" s="11" t="s">
        <v>786</v>
      </c>
      <c r="B454" s="15">
        <v>0.7</v>
      </c>
      <c r="C454" s="4">
        <v>6</v>
      </c>
      <c r="D454" s="4" t="s">
        <v>23</v>
      </c>
      <c r="E454" s="4" t="s">
        <v>38</v>
      </c>
      <c r="F454" s="3" t="s">
        <v>48</v>
      </c>
      <c r="G454" s="3" t="s">
        <v>40</v>
      </c>
      <c r="H454" s="3" t="s">
        <v>41</v>
      </c>
      <c r="I454" s="3" t="s">
        <v>40</v>
      </c>
      <c r="J454" s="3" t="s">
        <v>41</v>
      </c>
      <c r="K454" s="3" t="s">
        <v>41</v>
      </c>
      <c r="L454" s="3" t="s">
        <v>41</v>
      </c>
      <c r="M454" s="3" t="s">
        <v>41</v>
      </c>
      <c r="N454" s="3" t="s">
        <v>41</v>
      </c>
      <c r="O454" s="3" t="s">
        <v>41</v>
      </c>
      <c r="P454" s="3" t="s">
        <v>41</v>
      </c>
      <c r="Q454" s="3" t="s">
        <v>41</v>
      </c>
      <c r="R454" s="3" t="s">
        <v>41</v>
      </c>
      <c r="S454" s="3" t="s">
        <v>41</v>
      </c>
      <c r="T454" s="3" t="s">
        <v>41</v>
      </c>
      <c r="U454" s="3" t="s">
        <v>41</v>
      </c>
      <c r="V454" s="3" t="s">
        <v>41</v>
      </c>
    </row>
    <row r="455" spans="1:66" x14ac:dyDescent="0.3">
      <c r="A455" s="11" t="s">
        <v>788</v>
      </c>
      <c r="B455" s="15">
        <v>0.1</v>
      </c>
      <c r="C455" s="4">
        <v>52</v>
      </c>
      <c r="D455" s="4" t="s">
        <v>43</v>
      </c>
      <c r="E455" s="4" t="s">
        <v>38</v>
      </c>
      <c r="F455" s="3" t="s">
        <v>48</v>
      </c>
      <c r="G455" s="3" t="s">
        <v>40</v>
      </c>
      <c r="H455" s="3" t="s">
        <v>41</v>
      </c>
      <c r="I455" s="3" t="s">
        <v>40</v>
      </c>
      <c r="J455" s="3" t="s">
        <v>41</v>
      </c>
      <c r="K455" s="3" t="s">
        <v>41</v>
      </c>
      <c r="L455" s="3" t="s">
        <v>41</v>
      </c>
      <c r="M455" s="3" t="s">
        <v>41</v>
      </c>
      <c r="N455" s="3" t="s">
        <v>41</v>
      </c>
      <c r="O455" s="3" t="s">
        <v>41</v>
      </c>
      <c r="P455" s="3" t="s">
        <v>41</v>
      </c>
      <c r="Q455" s="3" t="s">
        <v>41</v>
      </c>
      <c r="R455" s="3" t="s">
        <v>41</v>
      </c>
      <c r="S455" s="3" t="s">
        <v>41</v>
      </c>
      <c r="T455" s="3" t="s">
        <v>41</v>
      </c>
      <c r="U455" s="3" t="s">
        <v>41</v>
      </c>
      <c r="V455" s="3" t="s">
        <v>41</v>
      </c>
    </row>
    <row r="456" spans="1:66" x14ac:dyDescent="0.3">
      <c r="A456" s="11" t="s">
        <v>789</v>
      </c>
      <c r="B456" s="15">
        <v>0.4</v>
      </c>
      <c r="C456" s="4">
        <v>38</v>
      </c>
      <c r="D456" s="4" t="s">
        <v>23</v>
      </c>
      <c r="E456" s="4" t="s">
        <v>24</v>
      </c>
      <c r="F456" s="3" t="s">
        <v>790</v>
      </c>
      <c r="G456" s="3" t="s">
        <v>26</v>
      </c>
      <c r="H456" s="3" t="s">
        <v>27</v>
      </c>
      <c r="I456" s="6" t="s">
        <v>73</v>
      </c>
      <c r="J456" s="6" t="s">
        <v>594</v>
      </c>
      <c r="K456" s="4" t="s">
        <v>791</v>
      </c>
      <c r="L456" s="4" t="s">
        <v>54</v>
      </c>
      <c r="M456" s="8" t="b">
        <v>1</v>
      </c>
      <c r="N456" s="8" t="s">
        <v>792</v>
      </c>
      <c r="O456" s="8" t="s">
        <v>41</v>
      </c>
      <c r="P456" s="8" t="s">
        <v>56</v>
      </c>
      <c r="Q456" s="4" t="s">
        <v>41</v>
      </c>
      <c r="R456" s="8">
        <v>362</v>
      </c>
      <c r="S456" s="8">
        <v>1589</v>
      </c>
      <c r="T456" s="8">
        <v>41</v>
      </c>
      <c r="U456" s="4" t="s">
        <v>35</v>
      </c>
      <c r="V456" s="4" t="s">
        <v>77</v>
      </c>
    </row>
    <row r="457" spans="1:66" x14ac:dyDescent="0.3">
      <c r="A457" s="11" t="s">
        <v>824</v>
      </c>
      <c r="B457" s="15">
        <v>0.9</v>
      </c>
      <c r="C457" s="4">
        <v>17</v>
      </c>
      <c r="D457" s="4" t="s">
        <v>43</v>
      </c>
      <c r="E457" s="4" t="s">
        <v>24</v>
      </c>
      <c r="F457" s="3" t="s">
        <v>25</v>
      </c>
      <c r="G457" s="3" t="s">
        <v>40</v>
      </c>
      <c r="H457" s="3" t="s">
        <v>41</v>
      </c>
      <c r="I457" s="3" t="s">
        <v>40</v>
      </c>
      <c r="J457" s="3" t="s">
        <v>41</v>
      </c>
      <c r="K457" s="3" t="s">
        <v>41</v>
      </c>
      <c r="L457" s="3" t="s">
        <v>41</v>
      </c>
      <c r="M457" s="3" t="s">
        <v>41</v>
      </c>
      <c r="N457" s="3" t="s">
        <v>41</v>
      </c>
      <c r="O457" s="3" t="s">
        <v>41</v>
      </c>
      <c r="P457" s="3" t="s">
        <v>41</v>
      </c>
      <c r="Q457" s="3" t="s">
        <v>41</v>
      </c>
      <c r="R457" s="3" t="s">
        <v>41</v>
      </c>
      <c r="S457" s="3" t="s">
        <v>41</v>
      </c>
      <c r="T457" s="3" t="s">
        <v>41</v>
      </c>
      <c r="U457" s="3" t="s">
        <v>41</v>
      </c>
      <c r="V457" s="3" t="s">
        <v>41</v>
      </c>
    </row>
    <row r="458" spans="1:66" x14ac:dyDescent="0.3">
      <c r="A458" s="11" t="s">
        <v>793</v>
      </c>
      <c r="B458" s="15">
        <v>0.9</v>
      </c>
      <c r="C458" s="4">
        <v>6</v>
      </c>
      <c r="D458" s="4" t="s">
        <v>23</v>
      </c>
      <c r="E458" s="4" t="s">
        <v>24</v>
      </c>
      <c r="F458" s="3" t="s">
        <v>137</v>
      </c>
      <c r="G458" s="3" t="s">
        <v>40</v>
      </c>
      <c r="H458" s="3" t="s">
        <v>41</v>
      </c>
      <c r="I458" s="3" t="s">
        <v>40</v>
      </c>
      <c r="J458" s="3" t="s">
        <v>41</v>
      </c>
      <c r="K458" s="3" t="s">
        <v>41</v>
      </c>
      <c r="L458" s="3" t="s">
        <v>41</v>
      </c>
      <c r="M458" s="3" t="s">
        <v>41</v>
      </c>
      <c r="N458" s="3" t="s">
        <v>41</v>
      </c>
      <c r="O458" s="3" t="s">
        <v>41</v>
      </c>
      <c r="P458" s="3" t="s">
        <v>41</v>
      </c>
      <c r="Q458" s="3" t="s">
        <v>41</v>
      </c>
      <c r="R458" s="3" t="s">
        <v>41</v>
      </c>
      <c r="S458" s="3" t="s">
        <v>41</v>
      </c>
      <c r="T458" s="3" t="s">
        <v>41</v>
      </c>
      <c r="U458" s="3" t="s">
        <v>41</v>
      </c>
      <c r="V458" s="3" t="s">
        <v>41</v>
      </c>
    </row>
    <row r="459" spans="1:66" s="24" customFormat="1" x14ac:dyDescent="0.3">
      <c r="A459" s="11" t="s">
        <v>800</v>
      </c>
      <c r="B459" s="15">
        <v>0.8</v>
      </c>
      <c r="C459" s="4">
        <v>69</v>
      </c>
      <c r="D459" s="4" t="s">
        <v>23</v>
      </c>
      <c r="E459" s="4" t="s">
        <v>24</v>
      </c>
      <c r="F459" s="3" t="s">
        <v>48</v>
      </c>
      <c r="G459" s="3" t="s">
        <v>40</v>
      </c>
      <c r="H459" s="3" t="s">
        <v>41</v>
      </c>
      <c r="I459" s="3" t="s">
        <v>40</v>
      </c>
      <c r="J459" s="3" t="s">
        <v>41</v>
      </c>
      <c r="K459" s="3" t="s">
        <v>41</v>
      </c>
      <c r="L459" s="3" t="s">
        <v>41</v>
      </c>
      <c r="M459" s="3" t="s">
        <v>41</v>
      </c>
      <c r="N459" s="3" t="s">
        <v>41</v>
      </c>
      <c r="O459" s="3" t="s">
        <v>41</v>
      </c>
      <c r="P459" s="3" t="s">
        <v>41</v>
      </c>
      <c r="Q459" s="3" t="s">
        <v>41</v>
      </c>
      <c r="R459" s="3" t="s">
        <v>41</v>
      </c>
      <c r="S459" s="3" t="s">
        <v>41</v>
      </c>
      <c r="T459" s="3" t="s">
        <v>41</v>
      </c>
      <c r="U459" s="3" t="s">
        <v>41</v>
      </c>
      <c r="V459" s="3" t="s">
        <v>41</v>
      </c>
      <c r="W459" s="5"/>
      <c r="X459" s="5"/>
      <c r="Y459" s="5"/>
      <c r="Z459" s="5"/>
      <c r="AA459" s="5"/>
      <c r="AB459" s="5"/>
      <c r="AC459" s="5"/>
      <c r="AD459" s="5"/>
      <c r="AE459" s="5"/>
      <c r="AF459" s="5"/>
      <c r="AG459" s="5"/>
      <c r="AH459" s="5"/>
      <c r="AI459" s="5"/>
      <c r="AJ459" s="5"/>
      <c r="AK459" s="5"/>
      <c r="AL459" s="5"/>
      <c r="AM459" s="5"/>
      <c r="AN459" s="5"/>
      <c r="AO459" s="5"/>
      <c r="AP459" s="5"/>
      <c r="AQ459" s="5"/>
      <c r="AR459" s="5"/>
      <c r="AS459" s="5"/>
      <c r="AT459" s="5"/>
      <c r="AU459" s="5"/>
      <c r="AV459" s="5"/>
      <c r="AW459" s="5"/>
      <c r="AX459" s="5"/>
      <c r="AY459" s="5"/>
      <c r="AZ459" s="5"/>
      <c r="BA459" s="5"/>
      <c r="BB459" s="5"/>
      <c r="BC459" s="5"/>
      <c r="BD459" s="5"/>
      <c r="BE459" s="5"/>
      <c r="BF459" s="5"/>
      <c r="BG459" s="5"/>
      <c r="BH459" s="5"/>
      <c r="BI459" s="5"/>
      <c r="BJ459" s="5"/>
      <c r="BK459" s="5"/>
      <c r="BL459" s="5"/>
      <c r="BM459" s="5"/>
      <c r="BN459" s="5"/>
    </row>
    <row r="460" spans="1:66" s="24" customFormat="1" x14ac:dyDescent="0.3">
      <c r="A460" s="11" t="s">
        <v>802</v>
      </c>
      <c r="B460" s="15">
        <v>0.9</v>
      </c>
      <c r="C460" s="4">
        <v>9</v>
      </c>
      <c r="D460" s="4" t="s">
        <v>23</v>
      </c>
      <c r="E460" s="4" t="s">
        <v>38</v>
      </c>
      <c r="F460" s="3" t="s">
        <v>137</v>
      </c>
      <c r="G460" s="3" t="s">
        <v>40</v>
      </c>
      <c r="H460" s="3" t="s">
        <v>41</v>
      </c>
      <c r="I460" s="3" t="s">
        <v>40</v>
      </c>
      <c r="J460" s="3" t="s">
        <v>41</v>
      </c>
      <c r="K460" s="3" t="s">
        <v>41</v>
      </c>
      <c r="L460" s="3" t="s">
        <v>41</v>
      </c>
      <c r="M460" s="3" t="s">
        <v>41</v>
      </c>
      <c r="N460" s="3" t="s">
        <v>41</v>
      </c>
      <c r="O460" s="3" t="s">
        <v>41</v>
      </c>
      <c r="P460" s="3" t="s">
        <v>41</v>
      </c>
      <c r="Q460" s="3" t="s">
        <v>41</v>
      </c>
      <c r="R460" s="3" t="s">
        <v>41</v>
      </c>
      <c r="S460" s="3" t="s">
        <v>41</v>
      </c>
      <c r="T460" s="3" t="s">
        <v>41</v>
      </c>
      <c r="U460" s="3" t="s">
        <v>41</v>
      </c>
      <c r="V460" s="3" t="s">
        <v>41</v>
      </c>
      <c r="W460" s="5"/>
      <c r="X460" s="5"/>
      <c r="Y460" s="5"/>
      <c r="Z460" s="5"/>
      <c r="AA460" s="5"/>
      <c r="AB460" s="5"/>
      <c r="AC460" s="5"/>
      <c r="AD460" s="5"/>
      <c r="AE460" s="5"/>
      <c r="AF460" s="5"/>
      <c r="AG460" s="5"/>
      <c r="AH460" s="5"/>
      <c r="AI460" s="5"/>
      <c r="AJ460" s="5"/>
      <c r="AK460" s="5"/>
      <c r="AL460" s="5"/>
      <c r="AM460" s="5"/>
      <c r="AN460" s="5"/>
      <c r="AO460" s="5"/>
      <c r="AP460" s="5"/>
      <c r="AQ460" s="5"/>
      <c r="AR460" s="5"/>
      <c r="AS460" s="5"/>
      <c r="AT460" s="5"/>
      <c r="AU460" s="5"/>
      <c r="AV460" s="5"/>
      <c r="AW460" s="5"/>
      <c r="AX460" s="5"/>
      <c r="AY460" s="5"/>
      <c r="AZ460" s="5"/>
      <c r="BA460" s="5"/>
      <c r="BB460" s="5"/>
      <c r="BC460" s="5"/>
      <c r="BD460" s="5"/>
      <c r="BE460" s="5"/>
      <c r="BF460" s="5"/>
      <c r="BG460" s="5"/>
      <c r="BH460" s="5"/>
      <c r="BI460" s="5"/>
      <c r="BJ460" s="5"/>
      <c r="BK460" s="5"/>
      <c r="BL460" s="5"/>
      <c r="BM460" s="5"/>
      <c r="BN460" s="5"/>
    </row>
    <row r="461" spans="1:66" x14ac:dyDescent="0.3">
      <c r="A461" s="11" t="s">
        <v>801</v>
      </c>
      <c r="B461" s="15">
        <v>0.55000000000000004</v>
      </c>
      <c r="C461" s="4">
        <v>58</v>
      </c>
      <c r="D461" s="4" t="s">
        <v>23</v>
      </c>
      <c r="E461" s="4" t="s">
        <v>24</v>
      </c>
      <c r="F461" s="3" t="s">
        <v>25</v>
      </c>
      <c r="G461" s="3" t="s">
        <v>40</v>
      </c>
      <c r="H461" s="3" t="s">
        <v>41</v>
      </c>
      <c r="I461" s="3" t="s">
        <v>40</v>
      </c>
      <c r="J461" s="3" t="s">
        <v>41</v>
      </c>
      <c r="K461" s="3" t="s">
        <v>41</v>
      </c>
      <c r="L461" s="3" t="s">
        <v>41</v>
      </c>
      <c r="M461" s="3" t="s">
        <v>41</v>
      </c>
      <c r="N461" s="3" t="s">
        <v>41</v>
      </c>
      <c r="O461" s="3" t="s">
        <v>41</v>
      </c>
      <c r="P461" s="3" t="s">
        <v>41</v>
      </c>
      <c r="Q461" s="3" t="s">
        <v>41</v>
      </c>
      <c r="R461" s="3" t="s">
        <v>41</v>
      </c>
      <c r="S461" s="3" t="s">
        <v>41</v>
      </c>
      <c r="T461" s="3" t="s">
        <v>41</v>
      </c>
      <c r="U461" s="3" t="s">
        <v>41</v>
      </c>
      <c r="V461" s="3" t="s">
        <v>41</v>
      </c>
    </row>
    <row r="462" spans="1:66" x14ac:dyDescent="0.3">
      <c r="A462" s="11" t="s">
        <v>795</v>
      </c>
      <c r="B462" s="15">
        <v>0.65</v>
      </c>
      <c r="C462" s="4">
        <v>4</v>
      </c>
      <c r="D462" s="4" t="s">
        <v>43</v>
      </c>
      <c r="E462" s="4" t="s">
        <v>24</v>
      </c>
      <c r="F462" s="3" t="s">
        <v>25</v>
      </c>
      <c r="G462" s="3" t="s">
        <v>26</v>
      </c>
      <c r="H462" s="3" t="s">
        <v>27</v>
      </c>
      <c r="I462" s="6" t="s">
        <v>796</v>
      </c>
      <c r="J462" s="6" t="s">
        <v>797</v>
      </c>
      <c r="K462" s="6" t="s">
        <v>798</v>
      </c>
      <c r="L462" s="4" t="s">
        <v>54</v>
      </c>
      <c r="M462" s="8" t="b">
        <v>1</v>
      </c>
      <c r="N462" s="8" t="s">
        <v>799</v>
      </c>
      <c r="O462" s="8" t="s">
        <v>41</v>
      </c>
      <c r="P462" s="8" t="s">
        <v>56</v>
      </c>
      <c r="Q462" s="4" t="s">
        <v>41</v>
      </c>
      <c r="R462" s="8">
        <v>337</v>
      </c>
      <c r="S462" s="8">
        <v>1365</v>
      </c>
      <c r="T462" s="8">
        <v>30.36</v>
      </c>
      <c r="U462" s="4" t="s">
        <v>35</v>
      </c>
      <c r="V462" s="3" t="s">
        <v>36</v>
      </c>
    </row>
    <row r="463" spans="1:66" x14ac:dyDescent="0.3">
      <c r="A463" s="11" t="s">
        <v>803</v>
      </c>
      <c r="B463" s="15">
        <v>0.95</v>
      </c>
      <c r="C463" s="4">
        <v>35</v>
      </c>
      <c r="D463" s="4" t="s">
        <v>43</v>
      </c>
      <c r="E463" s="4" t="s">
        <v>38</v>
      </c>
      <c r="F463" s="3" t="s">
        <v>48</v>
      </c>
      <c r="G463" s="3" t="s">
        <v>26</v>
      </c>
      <c r="H463" s="3" t="s">
        <v>27</v>
      </c>
      <c r="I463" s="6" t="s">
        <v>207</v>
      </c>
      <c r="J463" s="4" t="s">
        <v>635</v>
      </c>
      <c r="K463" s="6" t="s">
        <v>804</v>
      </c>
      <c r="L463" s="4" t="s">
        <v>54</v>
      </c>
      <c r="M463" s="8" t="b">
        <v>1</v>
      </c>
      <c r="N463" s="8" t="s">
        <v>805</v>
      </c>
      <c r="O463" s="8" t="s">
        <v>41</v>
      </c>
      <c r="P463" s="8" t="s">
        <v>56</v>
      </c>
      <c r="Q463" s="4" t="s">
        <v>41</v>
      </c>
      <c r="R463" s="8">
        <v>184</v>
      </c>
      <c r="S463" s="8">
        <v>699</v>
      </c>
      <c r="T463" s="8">
        <v>63.2</v>
      </c>
      <c r="U463" s="4" t="s">
        <v>280</v>
      </c>
      <c r="V463" s="4" t="s">
        <v>77</v>
      </c>
    </row>
    <row r="464" spans="1:66" x14ac:dyDescent="0.3">
      <c r="A464" s="11" t="s">
        <v>807</v>
      </c>
      <c r="B464" s="15">
        <v>0.9</v>
      </c>
      <c r="C464" s="4">
        <v>23</v>
      </c>
      <c r="D464" s="4" t="s">
        <v>23</v>
      </c>
      <c r="E464" s="4" t="s">
        <v>24</v>
      </c>
      <c r="F464" s="3" t="s">
        <v>48</v>
      </c>
      <c r="G464" s="3" t="s">
        <v>26</v>
      </c>
      <c r="H464" s="3" t="s">
        <v>27</v>
      </c>
      <c r="I464" s="6" t="s">
        <v>412</v>
      </c>
      <c r="J464" s="6" t="s">
        <v>808</v>
      </c>
      <c r="K464" s="6" t="s">
        <v>809</v>
      </c>
      <c r="L464" s="4" t="s">
        <v>54</v>
      </c>
      <c r="M464" s="8" t="b">
        <v>1</v>
      </c>
      <c r="N464" s="8" t="s">
        <v>810</v>
      </c>
      <c r="O464" s="8" t="s">
        <v>41</v>
      </c>
      <c r="P464" s="8" t="s">
        <v>56</v>
      </c>
      <c r="Q464" s="4" t="s">
        <v>41</v>
      </c>
      <c r="R464" s="8">
        <v>301</v>
      </c>
      <c r="S464" s="8">
        <v>1884</v>
      </c>
      <c r="T464" s="8">
        <v>66.55</v>
      </c>
      <c r="U464" s="4" t="s">
        <v>35</v>
      </c>
      <c r="V464" s="4" t="s">
        <v>77</v>
      </c>
    </row>
    <row r="465" spans="1:22" x14ac:dyDescent="0.3">
      <c r="A465" s="11" t="s">
        <v>812</v>
      </c>
      <c r="B465" s="15">
        <v>0.9</v>
      </c>
      <c r="C465" s="4">
        <v>35</v>
      </c>
      <c r="D465" s="4" t="s">
        <v>23</v>
      </c>
      <c r="E465" s="4" t="s">
        <v>24</v>
      </c>
      <c r="F465" s="3" t="s">
        <v>25</v>
      </c>
      <c r="G465" s="3" t="s">
        <v>40</v>
      </c>
      <c r="H465" s="3" t="s">
        <v>41</v>
      </c>
      <c r="I465" s="3" t="s">
        <v>40</v>
      </c>
      <c r="J465" s="3" t="s">
        <v>41</v>
      </c>
      <c r="K465" s="3" t="s">
        <v>41</v>
      </c>
      <c r="L465" s="3" t="s">
        <v>41</v>
      </c>
      <c r="M465" s="3" t="s">
        <v>41</v>
      </c>
      <c r="N465" s="3" t="s">
        <v>41</v>
      </c>
      <c r="O465" s="3" t="s">
        <v>41</v>
      </c>
      <c r="P465" s="3" t="s">
        <v>41</v>
      </c>
      <c r="Q465" s="3" t="s">
        <v>41</v>
      </c>
      <c r="R465" s="3" t="s">
        <v>41</v>
      </c>
      <c r="S465" s="3" t="s">
        <v>41</v>
      </c>
      <c r="T465" s="3" t="s">
        <v>41</v>
      </c>
      <c r="U465" s="3" t="s">
        <v>41</v>
      </c>
      <c r="V465" s="3" t="s">
        <v>41</v>
      </c>
    </row>
    <row r="466" spans="1:22" x14ac:dyDescent="0.3">
      <c r="A466" s="11" t="s">
        <v>826</v>
      </c>
      <c r="B466" s="15">
        <v>0.8</v>
      </c>
      <c r="C466" s="4">
        <v>5</v>
      </c>
      <c r="D466" s="4" t="s">
        <v>23</v>
      </c>
      <c r="E466" s="4" t="s">
        <v>24</v>
      </c>
      <c r="F466" s="3" t="s">
        <v>48</v>
      </c>
      <c r="G466" s="3" t="s">
        <v>40</v>
      </c>
      <c r="H466" s="3" t="s">
        <v>41</v>
      </c>
      <c r="I466" s="3" t="s">
        <v>40</v>
      </c>
      <c r="J466" s="3" t="s">
        <v>41</v>
      </c>
      <c r="K466" s="3" t="s">
        <v>41</v>
      </c>
      <c r="L466" s="3" t="s">
        <v>41</v>
      </c>
      <c r="M466" s="3" t="s">
        <v>41</v>
      </c>
      <c r="N466" s="3" t="s">
        <v>41</v>
      </c>
      <c r="O466" s="3" t="s">
        <v>41</v>
      </c>
      <c r="P466" s="3" t="s">
        <v>41</v>
      </c>
      <c r="Q466" s="3" t="s">
        <v>41</v>
      </c>
      <c r="R466" s="3" t="s">
        <v>41</v>
      </c>
      <c r="S466" s="3" t="s">
        <v>41</v>
      </c>
      <c r="T466" s="3" t="s">
        <v>41</v>
      </c>
      <c r="U466" s="3" t="s">
        <v>41</v>
      </c>
      <c r="V466" s="3" t="s">
        <v>41</v>
      </c>
    </row>
    <row r="467" spans="1:22" x14ac:dyDescent="0.3">
      <c r="A467" s="11" t="s">
        <v>811</v>
      </c>
      <c r="B467" s="15">
        <v>0.9</v>
      </c>
      <c r="C467" s="4">
        <v>52</v>
      </c>
      <c r="D467" s="4" t="s">
        <v>23</v>
      </c>
      <c r="E467" s="4" t="s">
        <v>24</v>
      </c>
      <c r="F467" s="3" t="s">
        <v>137</v>
      </c>
      <c r="G467" s="3" t="s">
        <v>40</v>
      </c>
      <c r="H467" s="3" t="s">
        <v>41</v>
      </c>
      <c r="I467" s="3" t="s">
        <v>40</v>
      </c>
      <c r="J467" s="3" t="s">
        <v>41</v>
      </c>
      <c r="K467" s="3" t="s">
        <v>41</v>
      </c>
      <c r="L467" s="3" t="s">
        <v>41</v>
      </c>
      <c r="M467" s="3" t="s">
        <v>41</v>
      </c>
      <c r="N467" s="3" t="s">
        <v>41</v>
      </c>
      <c r="O467" s="3" t="s">
        <v>41</v>
      </c>
      <c r="P467" s="3" t="s">
        <v>41</v>
      </c>
      <c r="Q467" s="3" t="s">
        <v>41</v>
      </c>
      <c r="R467" s="3" t="s">
        <v>41</v>
      </c>
      <c r="S467" s="3" t="s">
        <v>41</v>
      </c>
      <c r="T467" s="3" t="s">
        <v>41</v>
      </c>
      <c r="U467" s="3" t="s">
        <v>41</v>
      </c>
      <c r="V467" s="3" t="s">
        <v>41</v>
      </c>
    </row>
    <row r="468" spans="1:22" x14ac:dyDescent="0.3">
      <c r="A468" s="11" t="s">
        <v>806</v>
      </c>
      <c r="B468" s="15">
        <v>0.6</v>
      </c>
      <c r="C468" s="4">
        <v>71</v>
      </c>
      <c r="D468" s="4" t="s">
        <v>23</v>
      </c>
      <c r="E468" s="4" t="s">
        <v>24</v>
      </c>
      <c r="F468" s="3" t="s">
        <v>48</v>
      </c>
      <c r="G468" s="3" t="s">
        <v>40</v>
      </c>
      <c r="H468" s="3" t="s">
        <v>41</v>
      </c>
      <c r="I468" s="3" t="s">
        <v>40</v>
      </c>
      <c r="J468" s="3" t="s">
        <v>41</v>
      </c>
      <c r="K468" s="3" t="s">
        <v>41</v>
      </c>
      <c r="L468" s="3" t="s">
        <v>41</v>
      </c>
      <c r="M468" s="3" t="s">
        <v>41</v>
      </c>
      <c r="N468" s="3" t="s">
        <v>41</v>
      </c>
      <c r="O468" s="3" t="s">
        <v>41</v>
      </c>
      <c r="P468" s="3" t="s">
        <v>41</v>
      </c>
      <c r="Q468" s="3" t="s">
        <v>41</v>
      </c>
      <c r="R468" s="3" t="s">
        <v>41</v>
      </c>
      <c r="S468" s="3" t="s">
        <v>41</v>
      </c>
      <c r="T468" s="3" t="s">
        <v>41</v>
      </c>
      <c r="U468" s="3" t="s">
        <v>41</v>
      </c>
      <c r="V468" s="3" t="s">
        <v>41</v>
      </c>
    </row>
    <row r="469" spans="1:22" x14ac:dyDescent="0.3">
      <c r="A469" s="18" t="s">
        <v>820</v>
      </c>
      <c r="B469" s="19">
        <v>0.6</v>
      </c>
      <c r="C469" s="20">
        <v>79</v>
      </c>
      <c r="D469" s="20" t="s">
        <v>43</v>
      </c>
      <c r="E469" s="20" t="s">
        <v>38</v>
      </c>
      <c r="F469" s="21" t="s">
        <v>39</v>
      </c>
      <c r="G469" s="21" t="s">
        <v>26</v>
      </c>
      <c r="H469" s="21" t="s">
        <v>27</v>
      </c>
      <c r="I469" s="22" t="s">
        <v>349</v>
      </c>
      <c r="J469" s="22" t="s">
        <v>821</v>
      </c>
      <c r="K469" s="22" t="s">
        <v>822</v>
      </c>
      <c r="L469" s="20" t="s">
        <v>54</v>
      </c>
      <c r="M469" s="23" t="b">
        <v>1</v>
      </c>
      <c r="N469" s="23" t="s">
        <v>352</v>
      </c>
      <c r="O469" s="23" t="s">
        <v>41</v>
      </c>
      <c r="P469" s="23" t="s">
        <v>56</v>
      </c>
      <c r="Q469" s="20" t="s">
        <v>41</v>
      </c>
      <c r="R469" s="23">
        <v>82</v>
      </c>
      <c r="S469" s="23">
        <v>125</v>
      </c>
      <c r="T469" s="23">
        <v>5.71</v>
      </c>
      <c r="U469" s="20" t="s">
        <v>35</v>
      </c>
      <c r="V469" s="21" t="s">
        <v>77</v>
      </c>
    </row>
    <row r="470" spans="1:22" x14ac:dyDescent="0.3">
      <c r="A470" s="18" t="s">
        <v>820</v>
      </c>
      <c r="B470" s="19">
        <v>0.6</v>
      </c>
      <c r="C470" s="20">
        <v>79</v>
      </c>
      <c r="D470" s="20" t="s">
        <v>43</v>
      </c>
      <c r="E470" s="20" t="s">
        <v>38</v>
      </c>
      <c r="F470" s="21" t="s">
        <v>39</v>
      </c>
      <c r="G470" s="21" t="s">
        <v>26</v>
      </c>
      <c r="H470" s="21" t="s">
        <v>27</v>
      </c>
      <c r="I470" s="22" t="s">
        <v>722</v>
      </c>
      <c r="J470" s="22" t="s">
        <v>817</v>
      </c>
      <c r="K470" s="20" t="s">
        <v>248</v>
      </c>
      <c r="L470" s="20" t="s">
        <v>249</v>
      </c>
      <c r="M470" s="23" t="b">
        <v>1</v>
      </c>
      <c r="N470" s="23" t="s">
        <v>823</v>
      </c>
      <c r="O470" s="23">
        <v>60</v>
      </c>
      <c r="P470" s="23" t="s">
        <v>172</v>
      </c>
      <c r="Q470" s="23" t="s">
        <v>251</v>
      </c>
      <c r="R470" s="23">
        <v>38</v>
      </c>
      <c r="S470" s="23">
        <v>221</v>
      </c>
      <c r="T470" s="23">
        <v>45.47</v>
      </c>
      <c r="U470" s="20" t="s">
        <v>252</v>
      </c>
      <c r="V470" s="20" t="s">
        <v>77</v>
      </c>
    </row>
    <row r="471" spans="1:22" x14ac:dyDescent="0.3">
      <c r="A471" s="11" t="s">
        <v>815</v>
      </c>
      <c r="B471" s="15">
        <v>0.8</v>
      </c>
      <c r="C471" s="4">
        <v>3</v>
      </c>
      <c r="D471" s="4" t="s">
        <v>43</v>
      </c>
      <c r="E471" s="4" t="s">
        <v>24</v>
      </c>
      <c r="F471" s="3" t="s">
        <v>48</v>
      </c>
      <c r="G471" s="3" t="s">
        <v>40</v>
      </c>
      <c r="H471" s="3" t="s">
        <v>41</v>
      </c>
      <c r="I471" s="3" t="s">
        <v>40</v>
      </c>
      <c r="J471" s="3" t="s">
        <v>41</v>
      </c>
      <c r="K471" s="3" t="s">
        <v>41</v>
      </c>
      <c r="L471" s="3" t="s">
        <v>41</v>
      </c>
      <c r="M471" s="3" t="s">
        <v>41</v>
      </c>
      <c r="N471" s="3" t="s">
        <v>41</v>
      </c>
      <c r="O471" s="3" t="s">
        <v>41</v>
      </c>
      <c r="P471" s="3" t="s">
        <v>41</v>
      </c>
      <c r="Q471" s="3" t="s">
        <v>41</v>
      </c>
      <c r="R471" s="3" t="s">
        <v>41</v>
      </c>
      <c r="S471" s="3" t="s">
        <v>41</v>
      </c>
      <c r="T471" s="3" t="s">
        <v>41</v>
      </c>
      <c r="U471" s="3" t="s">
        <v>41</v>
      </c>
      <c r="V471" s="3" t="s">
        <v>41</v>
      </c>
    </row>
    <row r="472" spans="1:22" x14ac:dyDescent="0.3">
      <c r="A472" s="11" t="s">
        <v>827</v>
      </c>
      <c r="B472" s="15">
        <v>0.9</v>
      </c>
      <c r="C472" s="4">
        <v>6</v>
      </c>
      <c r="D472" s="4" t="s">
        <v>23</v>
      </c>
      <c r="E472" s="4" t="s">
        <v>24</v>
      </c>
      <c r="F472" s="3" t="s">
        <v>48</v>
      </c>
      <c r="G472" s="3" t="s">
        <v>26</v>
      </c>
      <c r="H472" s="3" t="s">
        <v>27</v>
      </c>
      <c r="I472" s="3" t="s">
        <v>28</v>
      </c>
      <c r="J472" s="4" t="s">
        <v>29</v>
      </c>
      <c r="K472" s="3" t="s">
        <v>79</v>
      </c>
      <c r="L472" s="4" t="s">
        <v>31</v>
      </c>
      <c r="M472" s="8" t="b">
        <v>0</v>
      </c>
      <c r="N472" s="8" t="s">
        <v>80</v>
      </c>
      <c r="O472" s="8">
        <v>100263</v>
      </c>
      <c r="P472" s="8" t="s">
        <v>33</v>
      </c>
      <c r="Q472" s="8" t="s">
        <v>34</v>
      </c>
      <c r="R472" s="8">
        <v>68</v>
      </c>
      <c r="S472" s="8">
        <v>136</v>
      </c>
      <c r="T472" s="8">
        <v>3.48</v>
      </c>
      <c r="U472" s="4" t="s">
        <v>35</v>
      </c>
      <c r="V472" s="3" t="s">
        <v>36</v>
      </c>
    </row>
    <row r="473" spans="1:22" x14ac:dyDescent="0.3">
      <c r="A473" s="11" t="s">
        <v>814</v>
      </c>
      <c r="B473" s="15">
        <v>0.3</v>
      </c>
      <c r="C473" s="4">
        <v>12</v>
      </c>
      <c r="D473" s="4" t="s">
        <v>23</v>
      </c>
      <c r="E473" s="4" t="s">
        <v>24</v>
      </c>
      <c r="F473" s="3" t="s">
        <v>48</v>
      </c>
      <c r="G473" s="3" t="s">
        <v>40</v>
      </c>
      <c r="H473" s="3" t="s">
        <v>41</v>
      </c>
      <c r="I473" s="3" t="s">
        <v>40</v>
      </c>
      <c r="J473" s="3" t="s">
        <v>41</v>
      </c>
      <c r="K473" s="3" t="s">
        <v>41</v>
      </c>
      <c r="L473" s="3" t="s">
        <v>41</v>
      </c>
      <c r="M473" s="3" t="s">
        <v>41</v>
      </c>
      <c r="N473" s="3" t="s">
        <v>41</v>
      </c>
      <c r="O473" s="3" t="s">
        <v>41</v>
      </c>
      <c r="P473" s="3" t="s">
        <v>41</v>
      </c>
      <c r="Q473" s="3" t="s">
        <v>41</v>
      </c>
      <c r="R473" s="3" t="s">
        <v>41</v>
      </c>
      <c r="S473" s="3" t="s">
        <v>41</v>
      </c>
      <c r="T473" s="3" t="s">
        <v>41</v>
      </c>
      <c r="U473" s="3" t="s">
        <v>41</v>
      </c>
      <c r="V473" s="3" t="s">
        <v>41</v>
      </c>
    </row>
    <row r="474" spans="1:22" x14ac:dyDescent="0.3">
      <c r="A474" s="11" t="s">
        <v>819</v>
      </c>
      <c r="B474" s="15">
        <v>0.8</v>
      </c>
      <c r="C474" s="4">
        <v>6</v>
      </c>
      <c r="D474" s="4" t="s">
        <v>43</v>
      </c>
      <c r="E474" s="4" t="s">
        <v>24</v>
      </c>
      <c r="F474" s="3" t="s">
        <v>25</v>
      </c>
      <c r="G474" s="3" t="s">
        <v>40</v>
      </c>
      <c r="H474" s="3" t="s">
        <v>41</v>
      </c>
      <c r="I474" s="3" t="s">
        <v>40</v>
      </c>
      <c r="J474" s="3" t="s">
        <v>41</v>
      </c>
      <c r="K474" s="3" t="s">
        <v>41</v>
      </c>
      <c r="L474" s="3" t="s">
        <v>41</v>
      </c>
      <c r="M474" s="3" t="s">
        <v>41</v>
      </c>
      <c r="N474" s="3" t="s">
        <v>41</v>
      </c>
      <c r="O474" s="3" t="s">
        <v>41</v>
      </c>
      <c r="P474" s="3" t="s">
        <v>41</v>
      </c>
      <c r="Q474" s="3" t="s">
        <v>41</v>
      </c>
      <c r="R474" s="3" t="s">
        <v>41</v>
      </c>
      <c r="S474" s="3" t="s">
        <v>41</v>
      </c>
      <c r="T474" s="3" t="s">
        <v>41</v>
      </c>
      <c r="U474" s="3" t="s">
        <v>41</v>
      </c>
      <c r="V474" s="3" t="s">
        <v>41</v>
      </c>
    </row>
    <row r="475" spans="1:22" x14ac:dyDescent="0.3">
      <c r="A475" s="11" t="s">
        <v>816</v>
      </c>
      <c r="B475" s="15">
        <v>0.9</v>
      </c>
      <c r="C475" s="4">
        <v>23</v>
      </c>
      <c r="D475" s="4" t="s">
        <v>43</v>
      </c>
      <c r="E475" s="4" t="s">
        <v>38</v>
      </c>
      <c r="F475" s="3" t="s">
        <v>48</v>
      </c>
      <c r="G475" s="3" t="s">
        <v>26</v>
      </c>
      <c r="H475" s="3" t="s">
        <v>27</v>
      </c>
      <c r="I475" s="6" t="s">
        <v>722</v>
      </c>
      <c r="J475" s="6" t="s">
        <v>817</v>
      </c>
      <c r="K475" s="4" t="s">
        <v>248</v>
      </c>
      <c r="L475" s="4" t="s">
        <v>249</v>
      </c>
      <c r="M475" s="8" t="b">
        <v>1</v>
      </c>
      <c r="N475" s="8" t="s">
        <v>818</v>
      </c>
      <c r="O475" s="8">
        <v>30</v>
      </c>
      <c r="P475" s="8" t="s">
        <v>172</v>
      </c>
      <c r="Q475" s="8" t="s">
        <v>251</v>
      </c>
      <c r="R475" s="8">
        <v>86</v>
      </c>
      <c r="S475" s="8">
        <v>119</v>
      </c>
      <c r="T475" s="8">
        <v>20.62</v>
      </c>
      <c r="U475" s="4" t="s">
        <v>252</v>
      </c>
      <c r="V475" s="4" t="s">
        <v>36</v>
      </c>
    </row>
    <row r="476" spans="1:22" x14ac:dyDescent="0.3">
      <c r="A476" s="11" t="s">
        <v>840</v>
      </c>
      <c r="B476" s="15">
        <v>0.9</v>
      </c>
      <c r="C476" s="4">
        <v>15</v>
      </c>
      <c r="D476" s="4" t="s">
        <v>23</v>
      </c>
      <c r="E476" s="4" t="s">
        <v>24</v>
      </c>
      <c r="F476" s="3" t="s">
        <v>25</v>
      </c>
      <c r="G476" s="3" t="s">
        <v>26</v>
      </c>
      <c r="H476" s="3" t="s">
        <v>27</v>
      </c>
      <c r="I476" s="3" t="s">
        <v>28</v>
      </c>
      <c r="J476" s="4" t="s">
        <v>29</v>
      </c>
      <c r="K476" s="4" t="s">
        <v>30</v>
      </c>
      <c r="L476" s="4" t="s">
        <v>31</v>
      </c>
      <c r="M476" s="8" t="b">
        <v>1</v>
      </c>
      <c r="N476" s="8" t="s">
        <v>32</v>
      </c>
      <c r="O476" s="8">
        <v>123098</v>
      </c>
      <c r="P476" s="8" t="s">
        <v>33</v>
      </c>
      <c r="Q476" s="8" t="s">
        <v>34</v>
      </c>
      <c r="R476" s="8">
        <v>520</v>
      </c>
      <c r="S476" s="8">
        <v>3010</v>
      </c>
      <c r="T476" s="8">
        <v>69.98</v>
      </c>
      <c r="U476" s="4" t="s">
        <v>35</v>
      </c>
      <c r="V476" s="3" t="s">
        <v>36</v>
      </c>
    </row>
    <row r="477" spans="1:22" x14ac:dyDescent="0.3">
      <c r="A477" s="11" t="s">
        <v>828</v>
      </c>
      <c r="B477" s="15">
        <v>0.7</v>
      </c>
      <c r="C477" s="4">
        <v>17</v>
      </c>
      <c r="D477" s="4" t="s">
        <v>43</v>
      </c>
      <c r="E477" s="4" t="s">
        <v>38</v>
      </c>
      <c r="F477" s="3" t="s">
        <v>48</v>
      </c>
      <c r="G477" s="3" t="s">
        <v>49</v>
      </c>
      <c r="H477" s="3" t="s">
        <v>50</v>
      </c>
      <c r="I477" s="7" t="s">
        <v>829</v>
      </c>
      <c r="J477" s="6" t="s">
        <v>830</v>
      </c>
      <c r="K477" s="6" t="s">
        <v>831</v>
      </c>
      <c r="L477" s="4" t="s">
        <v>54</v>
      </c>
      <c r="M477" s="8" t="b">
        <v>1</v>
      </c>
      <c r="N477" s="8" t="s">
        <v>832</v>
      </c>
      <c r="O477" s="8" t="s">
        <v>41</v>
      </c>
      <c r="P477" s="8" t="s">
        <v>56</v>
      </c>
      <c r="Q477" s="4" t="s">
        <v>41</v>
      </c>
      <c r="R477" s="8">
        <v>83</v>
      </c>
      <c r="S477" s="8">
        <v>142</v>
      </c>
      <c r="T477" s="8">
        <v>26.01</v>
      </c>
      <c r="U477" s="4" t="s">
        <v>35</v>
      </c>
      <c r="V477" s="4" t="s">
        <v>57</v>
      </c>
    </row>
    <row r="478" spans="1:22" x14ac:dyDescent="0.3">
      <c r="A478" s="18" t="s">
        <v>852</v>
      </c>
      <c r="B478" s="19">
        <v>0.8</v>
      </c>
      <c r="C478" s="20">
        <v>14</v>
      </c>
      <c r="D478" s="20" t="s">
        <v>43</v>
      </c>
      <c r="E478" s="20" t="s">
        <v>24</v>
      </c>
      <c r="F478" s="21" t="s">
        <v>25</v>
      </c>
      <c r="G478" s="21" t="s">
        <v>26</v>
      </c>
      <c r="H478" s="21" t="s">
        <v>27</v>
      </c>
      <c r="I478" s="21" t="s">
        <v>28</v>
      </c>
      <c r="J478" s="20" t="s">
        <v>29</v>
      </c>
      <c r="K478" s="20" t="s">
        <v>30</v>
      </c>
      <c r="L478" s="20" t="s">
        <v>31</v>
      </c>
      <c r="M478" s="23" t="b">
        <v>1</v>
      </c>
      <c r="N478" s="23" t="s">
        <v>32</v>
      </c>
      <c r="O478" s="23">
        <v>123098</v>
      </c>
      <c r="P478" s="23" t="s">
        <v>172</v>
      </c>
      <c r="Q478" s="23" t="s">
        <v>34</v>
      </c>
      <c r="R478" s="23">
        <v>264</v>
      </c>
      <c r="S478" s="23">
        <v>693</v>
      </c>
      <c r="T478" s="23">
        <v>18.22</v>
      </c>
      <c r="U478" s="20" t="s">
        <v>35</v>
      </c>
      <c r="V478" s="21" t="s">
        <v>36</v>
      </c>
    </row>
    <row r="479" spans="1:22" x14ac:dyDescent="0.3">
      <c r="A479" s="18" t="s">
        <v>852</v>
      </c>
      <c r="B479" s="19">
        <v>0.8</v>
      </c>
      <c r="C479" s="20">
        <v>14</v>
      </c>
      <c r="D479" s="20" t="s">
        <v>43</v>
      </c>
      <c r="E479" s="20" t="s">
        <v>24</v>
      </c>
      <c r="F479" s="21" t="s">
        <v>25</v>
      </c>
      <c r="G479" s="21" t="s">
        <v>26</v>
      </c>
      <c r="H479" s="21" t="s">
        <v>27</v>
      </c>
      <c r="I479" s="22" t="s">
        <v>853</v>
      </c>
      <c r="J479" s="22" t="s">
        <v>854</v>
      </c>
      <c r="K479" s="22" t="s">
        <v>855</v>
      </c>
      <c r="L479" s="20" t="s">
        <v>54</v>
      </c>
      <c r="M479" s="23" t="b">
        <v>1</v>
      </c>
      <c r="N479" s="23" t="s">
        <v>856</v>
      </c>
      <c r="O479" s="23" t="s">
        <v>41</v>
      </c>
      <c r="P479" s="23" t="s">
        <v>56</v>
      </c>
      <c r="Q479" s="20" t="s">
        <v>41</v>
      </c>
      <c r="R479" s="23">
        <v>95</v>
      </c>
      <c r="S479" s="23">
        <v>209</v>
      </c>
      <c r="T479" s="23">
        <v>40.270000000000003</v>
      </c>
      <c r="U479" s="20" t="s">
        <v>35</v>
      </c>
      <c r="V479" s="20" t="s">
        <v>77</v>
      </c>
    </row>
    <row r="480" spans="1:22" x14ac:dyDescent="0.3">
      <c r="A480" s="18" t="s">
        <v>833</v>
      </c>
      <c r="B480" s="19">
        <v>0.5</v>
      </c>
      <c r="C480" s="20">
        <v>72</v>
      </c>
      <c r="D480" s="20" t="s">
        <v>43</v>
      </c>
      <c r="E480" s="20" t="s">
        <v>38</v>
      </c>
      <c r="F480" s="21" t="s">
        <v>25</v>
      </c>
      <c r="G480" s="21" t="s">
        <v>26</v>
      </c>
      <c r="H480" s="21" t="s">
        <v>27</v>
      </c>
      <c r="I480" s="21" t="s">
        <v>28</v>
      </c>
      <c r="J480" s="20" t="s">
        <v>29</v>
      </c>
      <c r="K480" s="21" t="s">
        <v>79</v>
      </c>
      <c r="L480" s="20" t="s">
        <v>31</v>
      </c>
      <c r="M480" s="23" t="b">
        <v>1</v>
      </c>
      <c r="N480" s="23" t="s">
        <v>80</v>
      </c>
      <c r="O480" s="23">
        <v>100263</v>
      </c>
      <c r="P480" s="23" t="s">
        <v>33</v>
      </c>
      <c r="Q480" s="23" t="s">
        <v>34</v>
      </c>
      <c r="R480" s="23">
        <v>27</v>
      </c>
      <c r="S480" s="23">
        <v>43</v>
      </c>
      <c r="T480" s="23">
        <v>0.9</v>
      </c>
      <c r="U480" s="20" t="s">
        <v>35</v>
      </c>
      <c r="V480" s="21" t="s">
        <v>36</v>
      </c>
    </row>
    <row r="481" spans="1:66" s="24" customFormat="1" x14ac:dyDescent="0.3">
      <c r="A481" s="18" t="s">
        <v>833</v>
      </c>
      <c r="B481" s="19">
        <v>0.5</v>
      </c>
      <c r="C481" s="20">
        <v>72</v>
      </c>
      <c r="D481" s="20" t="s">
        <v>43</v>
      </c>
      <c r="E481" s="20" t="s">
        <v>38</v>
      </c>
      <c r="F481" s="21" t="s">
        <v>25</v>
      </c>
      <c r="G481" s="21" t="s">
        <v>26</v>
      </c>
      <c r="H481" s="21" t="s">
        <v>27</v>
      </c>
      <c r="I481" s="25" t="s">
        <v>240</v>
      </c>
      <c r="J481" s="22" t="s">
        <v>834</v>
      </c>
      <c r="K481" s="21" t="s">
        <v>242</v>
      </c>
      <c r="L481" s="20" t="s">
        <v>31</v>
      </c>
      <c r="M481" s="23" t="b">
        <v>1</v>
      </c>
      <c r="N481" s="23" t="s">
        <v>243</v>
      </c>
      <c r="O481" s="23">
        <f>29652838-29546136</f>
        <v>106702</v>
      </c>
      <c r="P481" s="23" t="s">
        <v>172</v>
      </c>
      <c r="Q481" s="23" t="s">
        <v>34</v>
      </c>
      <c r="R481" s="23">
        <v>80</v>
      </c>
      <c r="S481" s="23">
        <v>101</v>
      </c>
      <c r="T481" s="23">
        <v>34.71</v>
      </c>
      <c r="U481" s="20" t="s">
        <v>35</v>
      </c>
      <c r="V481" s="21" t="s">
        <v>36</v>
      </c>
      <c r="W481" s="5"/>
      <c r="X481" s="5"/>
      <c r="Y481" s="5"/>
      <c r="Z481" s="5"/>
      <c r="AA481" s="5"/>
      <c r="AB481" s="5"/>
      <c r="AC481" s="5"/>
      <c r="AD481" s="5"/>
      <c r="AE481" s="5"/>
      <c r="AF481" s="5"/>
      <c r="AG481" s="5"/>
      <c r="AH481" s="5"/>
      <c r="AI481" s="5"/>
      <c r="AJ481" s="5"/>
      <c r="AK481" s="5"/>
      <c r="AL481" s="5"/>
      <c r="AM481" s="5"/>
      <c r="AN481" s="5"/>
      <c r="AO481" s="5"/>
      <c r="AP481" s="5"/>
      <c r="AQ481" s="5"/>
      <c r="AR481" s="5"/>
      <c r="AS481" s="5"/>
      <c r="AT481" s="5"/>
      <c r="AU481" s="5"/>
      <c r="AV481" s="5"/>
      <c r="AW481" s="5"/>
      <c r="AX481" s="5"/>
      <c r="AY481" s="5"/>
      <c r="AZ481" s="5"/>
      <c r="BA481" s="5"/>
      <c r="BB481" s="5"/>
      <c r="BC481" s="5"/>
      <c r="BD481" s="5"/>
      <c r="BE481" s="5"/>
      <c r="BF481" s="5"/>
      <c r="BG481" s="5"/>
      <c r="BH481" s="5"/>
      <c r="BI481" s="5"/>
      <c r="BJ481" s="5"/>
      <c r="BK481" s="5"/>
      <c r="BL481" s="5"/>
      <c r="BM481" s="5"/>
      <c r="BN481" s="5"/>
    </row>
    <row r="482" spans="1:66" s="24" customFormat="1" ht="31.2" x14ac:dyDescent="0.3">
      <c r="A482" s="18" t="s">
        <v>835</v>
      </c>
      <c r="B482" s="19">
        <v>0.9</v>
      </c>
      <c r="C482" s="20">
        <v>76</v>
      </c>
      <c r="D482" s="20" t="s">
        <v>23</v>
      </c>
      <c r="E482" s="20" t="s">
        <v>38</v>
      </c>
      <c r="F482" s="21" t="s">
        <v>603</v>
      </c>
      <c r="G482" s="21" t="s">
        <v>26</v>
      </c>
      <c r="H482" s="21" t="s">
        <v>27</v>
      </c>
      <c r="I482" s="22" t="s">
        <v>73</v>
      </c>
      <c r="J482" s="22" t="s">
        <v>594</v>
      </c>
      <c r="K482" s="20" t="s">
        <v>595</v>
      </c>
      <c r="L482" s="20" t="s">
        <v>54</v>
      </c>
      <c r="M482" s="23" t="b">
        <v>1</v>
      </c>
      <c r="N482" s="23" t="s">
        <v>76</v>
      </c>
      <c r="O482" s="23" t="s">
        <v>41</v>
      </c>
      <c r="P482" s="23" t="s">
        <v>56</v>
      </c>
      <c r="Q482" s="20" t="s">
        <v>41</v>
      </c>
      <c r="R482" s="26" t="s">
        <v>836</v>
      </c>
      <c r="S482" s="23">
        <v>1619</v>
      </c>
      <c r="T482" s="23">
        <v>55.05</v>
      </c>
      <c r="U482" s="20" t="s">
        <v>35</v>
      </c>
      <c r="V482" s="20" t="s">
        <v>77</v>
      </c>
      <c r="W482" s="5"/>
      <c r="X482" s="5"/>
      <c r="Y482" s="5"/>
      <c r="Z482" s="5"/>
      <c r="AA482" s="5"/>
      <c r="AB482" s="5"/>
      <c r="AC482" s="5"/>
      <c r="AD482" s="5"/>
      <c r="AE482" s="5"/>
      <c r="AF482" s="5"/>
      <c r="AG482" s="5"/>
      <c r="AH482" s="5"/>
      <c r="AI482" s="5"/>
      <c r="AJ482" s="5"/>
      <c r="AK482" s="5"/>
      <c r="AL482" s="5"/>
      <c r="AM482" s="5"/>
      <c r="AN482" s="5"/>
      <c r="AO482" s="5"/>
      <c r="AP482" s="5"/>
      <c r="AQ482" s="5"/>
      <c r="AR482" s="5"/>
      <c r="AS482" s="5"/>
      <c r="AT482" s="5"/>
      <c r="AU482" s="5"/>
      <c r="AV482" s="5"/>
      <c r="AW482" s="5"/>
      <c r="AX482" s="5"/>
      <c r="AY482" s="5"/>
      <c r="AZ482" s="5"/>
      <c r="BA482" s="5"/>
      <c r="BB482" s="5"/>
      <c r="BC482" s="5"/>
      <c r="BD482" s="5"/>
      <c r="BE482" s="5"/>
      <c r="BF482" s="5"/>
      <c r="BG482" s="5"/>
      <c r="BH482" s="5"/>
      <c r="BI482" s="5"/>
      <c r="BJ482" s="5"/>
      <c r="BK482" s="5"/>
      <c r="BL482" s="5"/>
      <c r="BM482" s="5"/>
      <c r="BN482" s="5"/>
    </row>
    <row r="483" spans="1:66" x14ac:dyDescent="0.3">
      <c r="A483" s="18" t="s">
        <v>835</v>
      </c>
      <c r="B483" s="19">
        <v>0.9</v>
      </c>
      <c r="C483" s="20">
        <v>76</v>
      </c>
      <c r="D483" s="20" t="s">
        <v>23</v>
      </c>
      <c r="E483" s="20" t="s">
        <v>38</v>
      </c>
      <c r="F483" s="21" t="s">
        <v>603</v>
      </c>
      <c r="G483" s="21" t="s">
        <v>26</v>
      </c>
      <c r="H483" s="21" t="s">
        <v>27</v>
      </c>
      <c r="I483" s="21" t="s">
        <v>28</v>
      </c>
      <c r="J483" s="20" t="s">
        <v>29</v>
      </c>
      <c r="K483" s="20" t="s">
        <v>30</v>
      </c>
      <c r="L483" s="20" t="s">
        <v>31</v>
      </c>
      <c r="M483" s="23" t="b">
        <v>1</v>
      </c>
      <c r="N483" s="23" t="s">
        <v>32</v>
      </c>
      <c r="O483" s="23">
        <v>123098</v>
      </c>
      <c r="P483" s="23" t="s">
        <v>33</v>
      </c>
      <c r="Q483" s="23" t="s">
        <v>34</v>
      </c>
      <c r="R483" s="23">
        <v>488</v>
      </c>
      <c r="S483" s="23">
        <v>2038</v>
      </c>
      <c r="T483" s="23">
        <v>43.83</v>
      </c>
      <c r="U483" s="20" t="s">
        <v>35</v>
      </c>
      <c r="V483" s="21" t="s">
        <v>36</v>
      </c>
    </row>
    <row r="484" spans="1:66" s="24" customFormat="1" x14ac:dyDescent="0.3">
      <c r="A484" s="11" t="s">
        <v>837</v>
      </c>
      <c r="B484" s="15">
        <v>0.9</v>
      </c>
      <c r="C484" s="4">
        <v>68</v>
      </c>
      <c r="D484" s="4" t="s">
        <v>23</v>
      </c>
      <c r="E484" s="4" t="s">
        <v>24</v>
      </c>
      <c r="F484" s="3" t="s">
        <v>25</v>
      </c>
      <c r="G484" s="3" t="s">
        <v>40</v>
      </c>
      <c r="H484" s="3" t="s">
        <v>41</v>
      </c>
      <c r="I484" s="3" t="s">
        <v>40</v>
      </c>
      <c r="J484" s="3" t="s">
        <v>41</v>
      </c>
      <c r="K484" s="3" t="s">
        <v>41</v>
      </c>
      <c r="L484" s="3" t="s">
        <v>41</v>
      </c>
      <c r="M484" s="3" t="s">
        <v>41</v>
      </c>
      <c r="N484" s="3" t="s">
        <v>41</v>
      </c>
      <c r="O484" s="3" t="s">
        <v>41</v>
      </c>
      <c r="P484" s="3" t="s">
        <v>41</v>
      </c>
      <c r="Q484" s="3" t="s">
        <v>41</v>
      </c>
      <c r="R484" s="3" t="s">
        <v>41</v>
      </c>
      <c r="S484" s="3" t="s">
        <v>41</v>
      </c>
      <c r="T484" s="3" t="s">
        <v>41</v>
      </c>
      <c r="U484" s="3" t="s">
        <v>41</v>
      </c>
      <c r="V484" s="3" t="s">
        <v>41</v>
      </c>
      <c r="W484" s="5"/>
      <c r="X484" s="5"/>
      <c r="Y484" s="5"/>
      <c r="Z484" s="5"/>
      <c r="AA484" s="5"/>
      <c r="AB484" s="5"/>
      <c r="AC484" s="5"/>
      <c r="AD484" s="5"/>
      <c r="AE484" s="5"/>
      <c r="AF484" s="5"/>
      <c r="AG484" s="5"/>
      <c r="AH484" s="5"/>
      <c r="AI484" s="5"/>
      <c r="AJ484" s="5"/>
      <c r="AK484" s="5"/>
      <c r="AL484" s="5"/>
      <c r="AM484" s="5"/>
      <c r="AN484" s="5"/>
      <c r="AO484" s="5"/>
      <c r="AP484" s="5"/>
      <c r="AQ484" s="5"/>
      <c r="AR484" s="5"/>
      <c r="AS484" s="5"/>
      <c r="AT484" s="5"/>
      <c r="AU484" s="5"/>
      <c r="AV484" s="5"/>
      <c r="AW484" s="5"/>
      <c r="AX484" s="5"/>
      <c r="AY484" s="5"/>
      <c r="AZ484" s="5"/>
      <c r="BA484" s="5"/>
      <c r="BB484" s="5"/>
      <c r="BC484" s="5"/>
      <c r="BD484" s="5"/>
      <c r="BE484" s="5"/>
      <c r="BF484" s="5"/>
      <c r="BG484" s="5"/>
      <c r="BH484" s="5"/>
      <c r="BI484" s="5"/>
      <c r="BJ484" s="5"/>
      <c r="BK484" s="5"/>
      <c r="BL484" s="5"/>
      <c r="BM484" s="5"/>
      <c r="BN484" s="5"/>
    </row>
    <row r="485" spans="1:66" s="24" customFormat="1" ht="31.2" x14ac:dyDescent="0.3">
      <c r="A485" s="11" t="s">
        <v>838</v>
      </c>
      <c r="B485" s="15">
        <v>0.85</v>
      </c>
      <c r="C485" s="4">
        <v>3</v>
      </c>
      <c r="D485" s="4" t="s">
        <v>23</v>
      </c>
      <c r="E485" s="4" t="s">
        <v>24</v>
      </c>
      <c r="F485" s="3" t="s">
        <v>48</v>
      </c>
      <c r="G485" s="3" t="s">
        <v>26</v>
      </c>
      <c r="H485" s="3" t="s">
        <v>27</v>
      </c>
      <c r="I485" s="6" t="s">
        <v>107</v>
      </c>
      <c r="J485" s="6" t="s">
        <v>589</v>
      </c>
      <c r="K485" s="6" t="s">
        <v>590</v>
      </c>
      <c r="L485" s="4" t="s">
        <v>54</v>
      </c>
      <c r="M485" s="8" t="b">
        <v>1</v>
      </c>
      <c r="N485" s="8" t="s">
        <v>110</v>
      </c>
      <c r="O485" s="8" t="s">
        <v>41</v>
      </c>
      <c r="P485" s="8" t="s">
        <v>56</v>
      </c>
      <c r="Q485" s="4" t="s">
        <v>41</v>
      </c>
      <c r="R485" s="16" t="s">
        <v>839</v>
      </c>
      <c r="S485" s="8">
        <v>191</v>
      </c>
      <c r="T485" s="8">
        <v>9.1</v>
      </c>
      <c r="U485" s="4" t="s">
        <v>35</v>
      </c>
      <c r="V485" s="4" t="s">
        <v>77</v>
      </c>
      <c r="W485" s="5"/>
      <c r="X485" s="5"/>
      <c r="Y485" s="5"/>
      <c r="Z485" s="5"/>
      <c r="AA485" s="5"/>
      <c r="AB485" s="5"/>
      <c r="AC485" s="5"/>
      <c r="AD485" s="5"/>
      <c r="AE485" s="5"/>
      <c r="AF485" s="5"/>
      <c r="AG485" s="5"/>
      <c r="AH485" s="5"/>
      <c r="AI485" s="5"/>
      <c r="AJ485" s="5"/>
      <c r="AK485" s="5"/>
      <c r="AL485" s="5"/>
      <c r="AM485" s="5"/>
      <c r="AN485" s="5"/>
      <c r="AO485" s="5"/>
      <c r="AP485" s="5"/>
      <c r="AQ485" s="5"/>
      <c r="AR485" s="5"/>
      <c r="AS485" s="5"/>
      <c r="AT485" s="5"/>
      <c r="AU485" s="5"/>
      <c r="AV485" s="5"/>
      <c r="AW485" s="5"/>
      <c r="AX485" s="5"/>
      <c r="AY485" s="5"/>
      <c r="AZ485" s="5"/>
      <c r="BA485" s="5"/>
      <c r="BB485" s="5"/>
      <c r="BC485" s="5"/>
      <c r="BD485" s="5"/>
      <c r="BE485" s="5"/>
      <c r="BF485" s="5"/>
      <c r="BG485" s="5"/>
      <c r="BH485" s="5"/>
      <c r="BI485" s="5"/>
      <c r="BJ485" s="5"/>
      <c r="BK485" s="5"/>
      <c r="BL485" s="5"/>
      <c r="BM485" s="5"/>
      <c r="BN485" s="5"/>
    </row>
    <row r="486" spans="1:66" x14ac:dyDescent="0.3">
      <c r="A486" s="11" t="s">
        <v>850</v>
      </c>
      <c r="B486" s="15">
        <v>0.45</v>
      </c>
      <c r="C486" s="4">
        <v>29</v>
      </c>
      <c r="D486" s="4" t="s">
        <v>23</v>
      </c>
      <c r="E486" s="4" t="s">
        <v>24</v>
      </c>
      <c r="F486" s="3" t="s">
        <v>48</v>
      </c>
      <c r="G486" s="3" t="s">
        <v>40</v>
      </c>
      <c r="H486" s="3" t="s">
        <v>41</v>
      </c>
      <c r="I486" s="3" t="s">
        <v>40</v>
      </c>
      <c r="J486" s="3" t="s">
        <v>41</v>
      </c>
      <c r="K486" s="3" t="s">
        <v>41</v>
      </c>
      <c r="L486" s="3" t="s">
        <v>41</v>
      </c>
      <c r="M486" s="3" t="s">
        <v>41</v>
      </c>
      <c r="N486" s="3" t="s">
        <v>41</v>
      </c>
      <c r="O486" s="3" t="s">
        <v>41</v>
      </c>
      <c r="P486" s="3" t="s">
        <v>41</v>
      </c>
      <c r="Q486" s="3" t="s">
        <v>41</v>
      </c>
      <c r="R486" s="3" t="s">
        <v>41</v>
      </c>
      <c r="S486" s="3" t="s">
        <v>41</v>
      </c>
      <c r="T486" s="3" t="s">
        <v>41</v>
      </c>
      <c r="U486" s="3" t="s">
        <v>41</v>
      </c>
      <c r="V486" s="3" t="s">
        <v>41</v>
      </c>
    </row>
    <row r="487" spans="1:66" x14ac:dyDescent="0.3">
      <c r="A487" s="11" t="s">
        <v>841</v>
      </c>
      <c r="B487" s="15">
        <v>0.9</v>
      </c>
      <c r="C487" s="4">
        <v>16</v>
      </c>
      <c r="D487" s="4" t="s">
        <v>43</v>
      </c>
      <c r="E487" s="4" t="s">
        <v>24</v>
      </c>
      <c r="F487" s="3" t="s">
        <v>25</v>
      </c>
      <c r="G487" s="3" t="s">
        <v>40</v>
      </c>
      <c r="H487" s="3" t="s">
        <v>41</v>
      </c>
      <c r="I487" s="3" t="s">
        <v>40</v>
      </c>
      <c r="J487" s="3" t="s">
        <v>41</v>
      </c>
      <c r="K487" s="3" t="s">
        <v>41</v>
      </c>
      <c r="L487" s="3" t="s">
        <v>41</v>
      </c>
      <c r="M487" s="3" t="s">
        <v>41</v>
      </c>
      <c r="N487" s="3" t="s">
        <v>41</v>
      </c>
      <c r="O487" s="3" t="s">
        <v>41</v>
      </c>
      <c r="P487" s="3" t="s">
        <v>41</v>
      </c>
      <c r="Q487" s="3" t="s">
        <v>41</v>
      </c>
      <c r="R487" s="3" t="s">
        <v>41</v>
      </c>
      <c r="S487" s="3" t="s">
        <v>41</v>
      </c>
      <c r="T487" s="3" t="s">
        <v>41</v>
      </c>
      <c r="U487" s="3" t="s">
        <v>41</v>
      </c>
      <c r="V487" s="3" t="s">
        <v>41</v>
      </c>
    </row>
    <row r="488" spans="1:66" x14ac:dyDescent="0.3">
      <c r="A488" s="11" t="s">
        <v>847</v>
      </c>
      <c r="B488" s="15">
        <v>0.9</v>
      </c>
      <c r="C488" s="4">
        <v>82</v>
      </c>
      <c r="D488" s="4" t="s">
        <v>23</v>
      </c>
      <c r="E488" s="4" t="s">
        <v>24</v>
      </c>
      <c r="F488" s="3" t="s">
        <v>137</v>
      </c>
      <c r="G488" s="3" t="s">
        <v>26</v>
      </c>
      <c r="H488" s="3" t="s">
        <v>27</v>
      </c>
      <c r="I488" s="6" t="s">
        <v>722</v>
      </c>
      <c r="J488" s="6" t="s">
        <v>817</v>
      </c>
      <c r="K488" s="4" t="s">
        <v>248</v>
      </c>
      <c r="L488" s="4" t="s">
        <v>249</v>
      </c>
      <c r="M488" s="8" t="b">
        <v>1</v>
      </c>
      <c r="N488" s="8" t="s">
        <v>848</v>
      </c>
      <c r="O488" s="8">
        <v>150</v>
      </c>
      <c r="P488" s="8" t="s">
        <v>172</v>
      </c>
      <c r="Q488" s="8" t="s">
        <v>329</v>
      </c>
      <c r="R488" s="8">
        <v>184</v>
      </c>
      <c r="S488" s="8">
        <v>307</v>
      </c>
      <c r="T488" s="8">
        <v>42</v>
      </c>
      <c r="U488" s="4" t="s">
        <v>252</v>
      </c>
      <c r="V488" s="4" t="s">
        <v>77</v>
      </c>
    </row>
    <row r="489" spans="1:66" x14ac:dyDescent="0.3">
      <c r="A489" s="11" t="s">
        <v>842</v>
      </c>
      <c r="B489" s="15">
        <v>0.6</v>
      </c>
      <c r="C489" s="4">
        <v>10</v>
      </c>
      <c r="D489" s="4" t="s">
        <v>23</v>
      </c>
      <c r="E489" s="4" t="s">
        <v>24</v>
      </c>
      <c r="F489" s="3" t="s">
        <v>25</v>
      </c>
      <c r="G489" s="3" t="s">
        <v>26</v>
      </c>
      <c r="H489" s="3" t="s">
        <v>27</v>
      </c>
      <c r="I489" s="6" t="s">
        <v>843</v>
      </c>
      <c r="J489" s="6" t="s">
        <v>844</v>
      </c>
      <c r="K489" s="6" t="s">
        <v>845</v>
      </c>
      <c r="L489" s="4" t="s">
        <v>54</v>
      </c>
      <c r="M489" s="8" t="b">
        <v>1</v>
      </c>
      <c r="N489" s="8" t="s">
        <v>846</v>
      </c>
      <c r="O489" s="8" t="s">
        <v>41</v>
      </c>
      <c r="P489" s="8" t="s">
        <v>56</v>
      </c>
      <c r="Q489" s="4" t="s">
        <v>41</v>
      </c>
      <c r="R489" s="8">
        <v>369</v>
      </c>
      <c r="S489" s="8">
        <v>1547</v>
      </c>
      <c r="T489" s="8">
        <v>37.130000000000003</v>
      </c>
      <c r="U489" s="4" t="s">
        <v>35</v>
      </c>
      <c r="V489" s="3" t="s">
        <v>36</v>
      </c>
    </row>
    <row r="490" spans="1:66" x14ac:dyDescent="0.3">
      <c r="A490" s="11" t="s">
        <v>849</v>
      </c>
      <c r="B490" s="15">
        <v>0.85</v>
      </c>
      <c r="C490" s="4">
        <v>27</v>
      </c>
      <c r="D490" s="4" t="s">
        <v>23</v>
      </c>
      <c r="E490" s="4" t="s">
        <v>38</v>
      </c>
      <c r="F490" s="3" t="s">
        <v>25</v>
      </c>
      <c r="G490" s="3" t="s">
        <v>26</v>
      </c>
      <c r="H490" s="3" t="s">
        <v>27</v>
      </c>
      <c r="I490" s="3" t="s">
        <v>28</v>
      </c>
      <c r="J490" s="4" t="s">
        <v>29</v>
      </c>
      <c r="K490" s="3" t="s">
        <v>79</v>
      </c>
      <c r="L490" s="4" t="s">
        <v>31</v>
      </c>
      <c r="M490" s="8" t="b">
        <v>1</v>
      </c>
      <c r="N490" s="8" t="s">
        <v>80</v>
      </c>
      <c r="O490" s="8">
        <v>100263</v>
      </c>
      <c r="P490" s="8" t="s">
        <v>33</v>
      </c>
      <c r="Q490" s="8" t="s">
        <v>34</v>
      </c>
      <c r="R490" s="8">
        <v>402</v>
      </c>
      <c r="S490" s="8">
        <v>2560</v>
      </c>
      <c r="T490" s="8">
        <v>68.41</v>
      </c>
      <c r="U490" s="4" t="s">
        <v>35</v>
      </c>
      <c r="V490" s="3" t="s">
        <v>36</v>
      </c>
    </row>
    <row r="491" spans="1:66" x14ac:dyDescent="0.3">
      <c r="A491" s="11" t="s">
        <v>857</v>
      </c>
      <c r="B491" s="15">
        <v>0.7</v>
      </c>
      <c r="C491" s="4">
        <v>10</v>
      </c>
      <c r="D491" s="4" t="s">
        <v>23</v>
      </c>
      <c r="E491" s="4" t="s">
        <v>24</v>
      </c>
      <c r="F491" s="3" t="s">
        <v>137</v>
      </c>
      <c r="G491" s="3" t="s">
        <v>26</v>
      </c>
      <c r="H491" s="3" t="s">
        <v>27</v>
      </c>
      <c r="I491" s="3" t="s">
        <v>28</v>
      </c>
      <c r="J491" s="4" t="s">
        <v>29</v>
      </c>
      <c r="K491" s="4" t="s">
        <v>30</v>
      </c>
      <c r="L491" s="4" t="s">
        <v>31</v>
      </c>
      <c r="M491" s="8" t="b">
        <v>1</v>
      </c>
      <c r="N491" s="8" t="s">
        <v>32</v>
      </c>
      <c r="O491" s="8">
        <v>123098</v>
      </c>
      <c r="P491" s="8" t="s">
        <v>33</v>
      </c>
      <c r="Q491" s="8" t="s">
        <v>34</v>
      </c>
      <c r="R491" s="8">
        <v>96</v>
      </c>
      <c r="S491" s="8">
        <v>138</v>
      </c>
      <c r="T491" s="8">
        <v>3.12</v>
      </c>
      <c r="U491" s="4" t="s">
        <v>35</v>
      </c>
      <c r="V491" s="3" t="s">
        <v>36</v>
      </c>
    </row>
    <row r="492" spans="1:66" x14ac:dyDescent="0.3">
      <c r="A492" s="11" t="s">
        <v>872</v>
      </c>
      <c r="B492" s="15">
        <v>0.9</v>
      </c>
      <c r="C492" s="4">
        <v>22</v>
      </c>
      <c r="D492" s="4" t="s">
        <v>23</v>
      </c>
      <c r="E492" s="4" t="s">
        <v>24</v>
      </c>
      <c r="F492" s="3" t="s">
        <v>48</v>
      </c>
      <c r="G492" s="3" t="s">
        <v>40</v>
      </c>
      <c r="H492" s="3" t="s">
        <v>41</v>
      </c>
      <c r="I492" s="3" t="s">
        <v>40</v>
      </c>
      <c r="J492" s="3" t="s">
        <v>41</v>
      </c>
      <c r="K492" s="3" t="s">
        <v>41</v>
      </c>
      <c r="L492" s="3" t="s">
        <v>41</v>
      </c>
      <c r="M492" s="3" t="s">
        <v>41</v>
      </c>
      <c r="N492" s="3" t="s">
        <v>41</v>
      </c>
      <c r="O492" s="3" t="s">
        <v>41</v>
      </c>
      <c r="P492" s="3" t="s">
        <v>41</v>
      </c>
      <c r="Q492" s="3" t="s">
        <v>41</v>
      </c>
      <c r="R492" s="3" t="s">
        <v>41</v>
      </c>
      <c r="S492" s="3" t="s">
        <v>41</v>
      </c>
      <c r="T492" s="3" t="s">
        <v>41</v>
      </c>
      <c r="U492" s="3" t="s">
        <v>41</v>
      </c>
      <c r="V492" s="3" t="s">
        <v>41</v>
      </c>
    </row>
    <row r="493" spans="1:66" x14ac:dyDescent="0.3">
      <c r="A493" s="11" t="s">
        <v>878</v>
      </c>
      <c r="B493" s="15">
        <v>0.85</v>
      </c>
      <c r="C493" s="4">
        <v>8</v>
      </c>
      <c r="D493" s="4" t="s">
        <v>43</v>
      </c>
      <c r="E493" s="4" t="s">
        <v>24</v>
      </c>
      <c r="F493" s="3" t="s">
        <v>48</v>
      </c>
      <c r="G493" s="3" t="s">
        <v>40</v>
      </c>
      <c r="H493" s="3" t="s">
        <v>41</v>
      </c>
      <c r="I493" s="3" t="s">
        <v>40</v>
      </c>
      <c r="J493" s="3" t="s">
        <v>41</v>
      </c>
      <c r="K493" s="3" t="s">
        <v>41</v>
      </c>
      <c r="L493" s="3" t="s">
        <v>41</v>
      </c>
      <c r="M493" s="3" t="s">
        <v>41</v>
      </c>
      <c r="N493" s="3" t="s">
        <v>41</v>
      </c>
      <c r="O493" s="3" t="s">
        <v>41</v>
      </c>
      <c r="P493" s="3" t="s">
        <v>41</v>
      </c>
      <c r="Q493" s="3" t="s">
        <v>41</v>
      </c>
      <c r="R493" s="3" t="s">
        <v>41</v>
      </c>
      <c r="S493" s="3" t="s">
        <v>41</v>
      </c>
      <c r="T493" s="3" t="s">
        <v>41</v>
      </c>
      <c r="U493" s="3" t="s">
        <v>41</v>
      </c>
      <c r="V493" s="3" t="s">
        <v>41</v>
      </c>
    </row>
    <row r="494" spans="1:66" s="24" customFormat="1" x14ac:dyDescent="0.3">
      <c r="A494" s="11" t="s">
        <v>922</v>
      </c>
      <c r="B494" s="15">
        <v>0.9</v>
      </c>
      <c r="C494" s="4">
        <v>1</v>
      </c>
      <c r="D494" s="4" t="s">
        <v>23</v>
      </c>
      <c r="E494" s="4" t="s">
        <v>38</v>
      </c>
      <c r="F494" s="3" t="s">
        <v>25</v>
      </c>
      <c r="G494" s="3" t="s">
        <v>26</v>
      </c>
      <c r="H494" s="3" t="s">
        <v>27</v>
      </c>
      <c r="I494" s="6" t="s">
        <v>923</v>
      </c>
      <c r="J494" s="6" t="s">
        <v>924</v>
      </c>
      <c r="K494" s="6" t="s">
        <v>925</v>
      </c>
      <c r="L494" s="4" t="s">
        <v>54</v>
      </c>
      <c r="M494" s="8" t="b">
        <v>1</v>
      </c>
      <c r="N494" s="8" t="s">
        <v>926</v>
      </c>
      <c r="O494" s="8" t="s">
        <v>41</v>
      </c>
      <c r="P494" s="8" t="s">
        <v>56</v>
      </c>
      <c r="Q494" s="4" t="s">
        <v>41</v>
      </c>
      <c r="R494" s="8">
        <v>111</v>
      </c>
      <c r="S494" s="8">
        <v>317</v>
      </c>
      <c r="T494" s="8">
        <v>69.819999999999993</v>
      </c>
      <c r="U494" s="4" t="s">
        <v>35</v>
      </c>
      <c r="V494" s="3" t="s">
        <v>36</v>
      </c>
      <c r="W494" s="5"/>
      <c r="X494" s="5"/>
      <c r="Y494" s="5"/>
      <c r="Z494" s="5"/>
      <c r="AA494" s="5"/>
      <c r="AB494" s="5"/>
      <c r="AC494" s="5"/>
      <c r="AD494" s="5"/>
      <c r="AE494" s="5"/>
      <c r="AF494" s="5"/>
      <c r="AG494" s="5"/>
      <c r="AH494" s="5"/>
      <c r="AI494" s="5"/>
      <c r="AJ494" s="5"/>
      <c r="AK494" s="5"/>
      <c r="AL494" s="5"/>
      <c r="AM494" s="5"/>
      <c r="AN494" s="5"/>
      <c r="AO494" s="5"/>
      <c r="AP494" s="5"/>
      <c r="AQ494" s="5"/>
      <c r="AR494" s="5"/>
      <c r="AS494" s="5"/>
      <c r="AT494" s="5"/>
      <c r="AU494" s="5"/>
      <c r="AV494" s="5"/>
      <c r="AW494" s="5"/>
      <c r="AX494" s="5"/>
      <c r="AY494" s="5"/>
      <c r="AZ494" s="5"/>
      <c r="BA494" s="5"/>
      <c r="BB494" s="5"/>
      <c r="BC494" s="5"/>
      <c r="BD494" s="5"/>
      <c r="BE494" s="5"/>
      <c r="BF494" s="5"/>
      <c r="BG494" s="5"/>
      <c r="BH494" s="5"/>
      <c r="BI494" s="5"/>
      <c r="BJ494" s="5"/>
      <c r="BK494" s="5"/>
      <c r="BL494" s="5"/>
      <c r="BM494" s="5"/>
      <c r="BN494" s="5"/>
    </row>
    <row r="495" spans="1:66" s="24" customFormat="1" x14ac:dyDescent="0.3">
      <c r="A495" s="11" t="s">
        <v>858</v>
      </c>
      <c r="B495" s="15">
        <v>0.9</v>
      </c>
      <c r="C495" s="4">
        <v>7</v>
      </c>
      <c r="D495" s="4" t="s">
        <v>43</v>
      </c>
      <c r="E495" s="4" t="s">
        <v>24</v>
      </c>
      <c r="F495" s="3" t="s">
        <v>48</v>
      </c>
      <c r="G495" s="3" t="s">
        <v>40</v>
      </c>
      <c r="H495" s="3" t="s">
        <v>41</v>
      </c>
      <c r="I495" s="3" t="s">
        <v>40</v>
      </c>
      <c r="J495" s="3" t="s">
        <v>41</v>
      </c>
      <c r="K495" s="3" t="s">
        <v>41</v>
      </c>
      <c r="L495" s="3" t="s">
        <v>41</v>
      </c>
      <c r="M495" s="3" t="s">
        <v>41</v>
      </c>
      <c r="N495" s="3" t="s">
        <v>41</v>
      </c>
      <c r="O495" s="3" t="s">
        <v>41</v>
      </c>
      <c r="P495" s="3" t="s">
        <v>41</v>
      </c>
      <c r="Q495" s="3" t="s">
        <v>41</v>
      </c>
      <c r="R495" s="3" t="s">
        <v>41</v>
      </c>
      <c r="S495" s="3" t="s">
        <v>41</v>
      </c>
      <c r="T495" s="3" t="s">
        <v>41</v>
      </c>
      <c r="U495" s="3" t="s">
        <v>41</v>
      </c>
      <c r="V495" s="3" t="s">
        <v>41</v>
      </c>
      <c r="W495" s="5"/>
      <c r="X495" s="5"/>
      <c r="Y495" s="5"/>
      <c r="Z495" s="5"/>
      <c r="AA495" s="5"/>
      <c r="AB495" s="5"/>
      <c r="AC495" s="5"/>
      <c r="AD495" s="5"/>
      <c r="AE495" s="5"/>
      <c r="AF495" s="5"/>
      <c r="AG495" s="5"/>
      <c r="AH495" s="5"/>
      <c r="AI495" s="5"/>
      <c r="AJ495" s="5"/>
      <c r="AK495" s="5"/>
      <c r="AL495" s="5"/>
      <c r="AM495" s="5"/>
      <c r="AN495" s="5"/>
      <c r="AO495" s="5"/>
      <c r="AP495" s="5"/>
      <c r="AQ495" s="5"/>
      <c r="AR495" s="5"/>
      <c r="AS495" s="5"/>
      <c r="AT495" s="5"/>
      <c r="AU495" s="5"/>
      <c r="AV495" s="5"/>
      <c r="AW495" s="5"/>
      <c r="AX495" s="5"/>
      <c r="AY495" s="5"/>
      <c r="AZ495" s="5"/>
      <c r="BA495" s="5"/>
      <c r="BB495" s="5"/>
      <c r="BC495" s="5"/>
      <c r="BD495" s="5"/>
      <c r="BE495" s="5"/>
      <c r="BF495" s="5"/>
      <c r="BG495" s="5"/>
      <c r="BH495" s="5"/>
      <c r="BI495" s="5"/>
      <c r="BJ495" s="5"/>
      <c r="BK495" s="5"/>
      <c r="BL495" s="5"/>
      <c r="BM495" s="5"/>
      <c r="BN495" s="5"/>
    </row>
    <row r="496" spans="1:66" x14ac:dyDescent="0.3">
      <c r="A496" s="11" t="s">
        <v>864</v>
      </c>
      <c r="B496" s="15">
        <v>0.85</v>
      </c>
      <c r="C496" s="4">
        <v>15</v>
      </c>
      <c r="D496" s="4" t="s">
        <v>43</v>
      </c>
      <c r="E496" s="4" t="s">
        <v>24</v>
      </c>
      <c r="F496" s="3" t="s">
        <v>48</v>
      </c>
      <c r="G496" s="3" t="s">
        <v>26</v>
      </c>
      <c r="H496" s="3" t="s">
        <v>27</v>
      </c>
      <c r="I496" s="6" t="s">
        <v>865</v>
      </c>
      <c r="J496" s="4" t="s">
        <v>241</v>
      </c>
      <c r="K496" s="3" t="s">
        <v>866</v>
      </c>
      <c r="L496" s="4" t="s">
        <v>31</v>
      </c>
      <c r="M496" s="8" t="b">
        <v>0</v>
      </c>
      <c r="N496" s="8" t="s">
        <v>243</v>
      </c>
      <c r="O496" s="8">
        <v>106702</v>
      </c>
      <c r="P496" s="8" t="s">
        <v>172</v>
      </c>
      <c r="Q496" s="8" t="s">
        <v>34</v>
      </c>
      <c r="R496" s="8">
        <v>20</v>
      </c>
      <c r="S496" s="8">
        <v>22</v>
      </c>
      <c r="T496" s="8">
        <v>6.11</v>
      </c>
      <c r="U496" s="4" t="s">
        <v>35</v>
      </c>
      <c r="V496" s="3" t="s">
        <v>36</v>
      </c>
    </row>
    <row r="497" spans="1:66" x14ac:dyDescent="0.3">
      <c r="A497" s="18" t="s">
        <v>867</v>
      </c>
      <c r="B497" s="19">
        <v>0.9</v>
      </c>
      <c r="C497" s="20">
        <v>6</v>
      </c>
      <c r="D497" s="20" t="s">
        <v>23</v>
      </c>
      <c r="E497" s="20" t="s">
        <v>24</v>
      </c>
      <c r="F497" s="21" t="s">
        <v>48</v>
      </c>
      <c r="G497" s="21" t="s">
        <v>26</v>
      </c>
      <c r="H497" s="21" t="s">
        <v>27</v>
      </c>
      <c r="I497" s="22" t="s">
        <v>107</v>
      </c>
      <c r="J497" s="22" t="s">
        <v>589</v>
      </c>
      <c r="K497" s="22" t="s">
        <v>590</v>
      </c>
      <c r="L497" s="20" t="s">
        <v>54</v>
      </c>
      <c r="M497" s="23" t="b">
        <v>1</v>
      </c>
      <c r="N497" s="23" t="s">
        <v>110</v>
      </c>
      <c r="O497" s="23" t="s">
        <v>41</v>
      </c>
      <c r="P497" s="23" t="s">
        <v>56</v>
      </c>
      <c r="Q497" s="20" t="s">
        <v>41</v>
      </c>
      <c r="R497" s="23">
        <v>227</v>
      </c>
      <c r="S497" s="23">
        <v>371</v>
      </c>
      <c r="T497" s="23">
        <v>9.02</v>
      </c>
      <c r="U497" s="20" t="s">
        <v>35</v>
      </c>
      <c r="V497" s="20" t="s">
        <v>77</v>
      </c>
    </row>
    <row r="498" spans="1:66" x14ac:dyDescent="0.3">
      <c r="A498" s="18" t="s">
        <v>867</v>
      </c>
      <c r="B498" s="19">
        <v>0.9</v>
      </c>
      <c r="C498" s="20">
        <v>6</v>
      </c>
      <c r="D498" s="20" t="s">
        <v>23</v>
      </c>
      <c r="E498" s="20" t="s">
        <v>24</v>
      </c>
      <c r="F498" s="21" t="s">
        <v>48</v>
      </c>
      <c r="G498" s="21" t="s">
        <v>26</v>
      </c>
      <c r="H498" s="21" t="s">
        <v>27</v>
      </c>
      <c r="I498" s="22" t="s">
        <v>868</v>
      </c>
      <c r="J498" s="22" t="s">
        <v>869</v>
      </c>
      <c r="K498" s="20" t="s">
        <v>870</v>
      </c>
      <c r="L498" s="20" t="s">
        <v>54</v>
      </c>
      <c r="M498" s="23" t="b">
        <v>1</v>
      </c>
      <c r="N498" s="23" t="s">
        <v>871</v>
      </c>
      <c r="O498" s="23" t="s">
        <v>41</v>
      </c>
      <c r="P498" s="23" t="s">
        <v>56</v>
      </c>
      <c r="Q498" s="20" t="s">
        <v>41</v>
      </c>
      <c r="R498" s="23">
        <v>284</v>
      </c>
      <c r="S498" s="23">
        <v>7529</v>
      </c>
      <c r="T498" s="23">
        <v>57.17</v>
      </c>
      <c r="U498" s="20" t="s">
        <v>35</v>
      </c>
      <c r="V498" s="21" t="s">
        <v>36</v>
      </c>
    </row>
    <row r="499" spans="1:66" x14ac:dyDescent="0.3">
      <c r="A499" s="11" t="s">
        <v>859</v>
      </c>
      <c r="B499" s="15">
        <v>0.3</v>
      </c>
      <c r="C499" s="4">
        <v>79</v>
      </c>
      <c r="D499" s="4" t="s">
        <v>23</v>
      </c>
      <c r="E499" s="4" t="s">
        <v>38</v>
      </c>
      <c r="F499" s="3" t="s">
        <v>790</v>
      </c>
      <c r="G499" s="3" t="s">
        <v>26</v>
      </c>
      <c r="H499" s="3" t="s">
        <v>27</v>
      </c>
      <c r="I499" s="6" t="s">
        <v>860</v>
      </c>
      <c r="J499" s="6" t="s">
        <v>861</v>
      </c>
      <c r="K499" s="6" t="s">
        <v>862</v>
      </c>
      <c r="L499" s="4" t="s">
        <v>54</v>
      </c>
      <c r="M499" s="8" t="b">
        <v>1</v>
      </c>
      <c r="N499" s="8" t="s">
        <v>863</v>
      </c>
      <c r="O499" s="8" t="s">
        <v>41</v>
      </c>
      <c r="P499" s="8" t="s">
        <v>56</v>
      </c>
      <c r="Q499" s="4" t="s">
        <v>41</v>
      </c>
      <c r="R499" s="8">
        <v>151</v>
      </c>
      <c r="S499" s="8">
        <v>251</v>
      </c>
      <c r="T499" s="8">
        <v>17.850000000000001</v>
      </c>
      <c r="U499" s="4" t="s">
        <v>35</v>
      </c>
      <c r="V499" s="4" t="s">
        <v>77</v>
      </c>
    </row>
    <row r="500" spans="1:66" x14ac:dyDescent="0.3">
      <c r="A500" s="11" t="s">
        <v>873</v>
      </c>
      <c r="B500" s="15">
        <v>0.9</v>
      </c>
      <c r="C500" s="4">
        <v>14</v>
      </c>
      <c r="D500" s="4" t="s">
        <v>23</v>
      </c>
      <c r="E500" s="4" t="s">
        <v>24</v>
      </c>
      <c r="F500" s="3" t="s">
        <v>25</v>
      </c>
      <c r="G500" s="3" t="s">
        <v>40</v>
      </c>
      <c r="H500" s="3" t="s">
        <v>41</v>
      </c>
      <c r="I500" s="3" t="s">
        <v>40</v>
      </c>
      <c r="J500" s="3" t="s">
        <v>41</v>
      </c>
      <c r="K500" s="3" t="s">
        <v>41</v>
      </c>
      <c r="L500" s="3" t="s">
        <v>41</v>
      </c>
      <c r="M500" s="3" t="s">
        <v>41</v>
      </c>
      <c r="N500" s="3" t="s">
        <v>41</v>
      </c>
      <c r="O500" s="3" t="s">
        <v>41</v>
      </c>
      <c r="P500" s="3" t="s">
        <v>41</v>
      </c>
      <c r="Q500" s="3" t="s">
        <v>41</v>
      </c>
      <c r="R500" s="3" t="s">
        <v>41</v>
      </c>
      <c r="S500" s="3" t="s">
        <v>41</v>
      </c>
      <c r="T500" s="3" t="s">
        <v>41</v>
      </c>
      <c r="U500" s="3" t="s">
        <v>41</v>
      </c>
      <c r="V500" s="3" t="s">
        <v>41</v>
      </c>
    </row>
    <row r="501" spans="1:66" x14ac:dyDescent="0.3">
      <c r="A501" s="18" t="s">
        <v>880</v>
      </c>
      <c r="B501" s="19">
        <v>0.65</v>
      </c>
      <c r="C501" s="20">
        <v>13</v>
      </c>
      <c r="D501" s="20" t="s">
        <v>43</v>
      </c>
      <c r="E501" s="20" t="s">
        <v>24</v>
      </c>
      <c r="F501" s="21" t="s">
        <v>48</v>
      </c>
      <c r="G501" s="21" t="s">
        <v>26</v>
      </c>
      <c r="H501" s="21" t="s">
        <v>27</v>
      </c>
      <c r="I501" s="21" t="s">
        <v>28</v>
      </c>
      <c r="J501" s="20" t="s">
        <v>29</v>
      </c>
      <c r="K501" s="21" t="s">
        <v>79</v>
      </c>
      <c r="L501" s="20" t="s">
        <v>31</v>
      </c>
      <c r="M501" s="23" t="b">
        <v>1</v>
      </c>
      <c r="N501" s="23" t="s">
        <v>80</v>
      </c>
      <c r="O501" s="23">
        <v>100263</v>
      </c>
      <c r="P501" s="23" t="s">
        <v>33</v>
      </c>
      <c r="Q501" s="23" t="s">
        <v>34</v>
      </c>
      <c r="R501" s="23">
        <v>235</v>
      </c>
      <c r="S501" s="23">
        <v>589</v>
      </c>
      <c r="T501" s="23">
        <v>24.87</v>
      </c>
      <c r="U501" s="20" t="s">
        <v>35</v>
      </c>
      <c r="V501" s="21" t="s">
        <v>36</v>
      </c>
    </row>
    <row r="502" spans="1:66" x14ac:dyDescent="0.3">
      <c r="A502" s="18" t="s">
        <v>880</v>
      </c>
      <c r="B502" s="19">
        <v>0.65</v>
      </c>
      <c r="C502" s="20">
        <v>13</v>
      </c>
      <c r="D502" s="20" t="s">
        <v>43</v>
      </c>
      <c r="E502" s="20" t="s">
        <v>24</v>
      </c>
      <c r="F502" s="21" t="s">
        <v>48</v>
      </c>
      <c r="G502" s="21" t="s">
        <v>26</v>
      </c>
      <c r="H502" s="21" t="s">
        <v>27</v>
      </c>
      <c r="I502" s="22" t="s">
        <v>868</v>
      </c>
      <c r="J502" s="22" t="s">
        <v>869</v>
      </c>
      <c r="K502" s="22" t="s">
        <v>881</v>
      </c>
      <c r="L502" s="20" t="s">
        <v>54</v>
      </c>
      <c r="M502" s="23" t="b">
        <v>1</v>
      </c>
      <c r="N502" s="23" t="s">
        <v>882</v>
      </c>
      <c r="O502" s="23" t="s">
        <v>41</v>
      </c>
      <c r="P502" s="23" t="s">
        <v>56</v>
      </c>
      <c r="Q502" s="20" t="s">
        <v>41</v>
      </c>
      <c r="R502" s="23">
        <v>571</v>
      </c>
      <c r="S502" s="23">
        <v>7645</v>
      </c>
      <c r="T502" s="23">
        <v>40.229999999999997</v>
      </c>
      <c r="U502" s="20" t="s">
        <v>699</v>
      </c>
      <c r="V502" s="21" t="s">
        <v>36</v>
      </c>
    </row>
    <row r="503" spans="1:66" x14ac:dyDescent="0.3">
      <c r="A503" s="18" t="s">
        <v>875</v>
      </c>
      <c r="B503" s="19">
        <v>0.6</v>
      </c>
      <c r="C503" s="20">
        <v>64</v>
      </c>
      <c r="D503" s="20" t="s">
        <v>23</v>
      </c>
      <c r="E503" s="20" t="s">
        <v>38</v>
      </c>
      <c r="F503" s="21" t="s">
        <v>48</v>
      </c>
      <c r="G503" s="21" t="s">
        <v>26</v>
      </c>
      <c r="H503" s="21" t="s">
        <v>27</v>
      </c>
      <c r="I503" s="22" t="s">
        <v>73</v>
      </c>
      <c r="J503" s="22" t="s">
        <v>594</v>
      </c>
      <c r="K503" s="20" t="s">
        <v>595</v>
      </c>
      <c r="L503" s="20" t="s">
        <v>54</v>
      </c>
      <c r="M503" s="23" t="b">
        <v>1</v>
      </c>
      <c r="N503" s="23" t="s">
        <v>76</v>
      </c>
      <c r="O503" s="23" t="s">
        <v>41</v>
      </c>
      <c r="P503" s="23" t="s">
        <v>56</v>
      </c>
      <c r="Q503" s="20" t="s">
        <v>41</v>
      </c>
      <c r="R503" s="23">
        <v>99</v>
      </c>
      <c r="S503" s="23">
        <v>160</v>
      </c>
      <c r="T503" s="23">
        <v>40.200000000000003</v>
      </c>
      <c r="U503" s="20" t="s">
        <v>35</v>
      </c>
      <c r="V503" s="20" t="s">
        <v>77</v>
      </c>
    </row>
    <row r="504" spans="1:66" ht="31.2" x14ac:dyDescent="0.3">
      <c r="A504" s="18" t="s">
        <v>875</v>
      </c>
      <c r="B504" s="19">
        <v>0.6</v>
      </c>
      <c r="C504" s="20">
        <v>64</v>
      </c>
      <c r="D504" s="20" t="s">
        <v>23</v>
      </c>
      <c r="E504" s="20" t="s">
        <v>38</v>
      </c>
      <c r="F504" s="21" t="s">
        <v>48</v>
      </c>
      <c r="G504" s="21" t="s">
        <v>26</v>
      </c>
      <c r="H504" s="21" t="s">
        <v>27</v>
      </c>
      <c r="I504" s="21" t="s">
        <v>28</v>
      </c>
      <c r="J504" s="20" t="s">
        <v>29</v>
      </c>
      <c r="K504" s="21" t="s">
        <v>79</v>
      </c>
      <c r="L504" s="20" t="s">
        <v>31</v>
      </c>
      <c r="M504" s="23" t="b">
        <v>1</v>
      </c>
      <c r="N504" s="23" t="s">
        <v>80</v>
      </c>
      <c r="O504" s="23">
        <v>100263</v>
      </c>
      <c r="P504" s="23" t="s">
        <v>33</v>
      </c>
      <c r="Q504" s="23" t="s">
        <v>34</v>
      </c>
      <c r="R504" s="26" t="s">
        <v>876</v>
      </c>
      <c r="S504" s="23">
        <v>365</v>
      </c>
      <c r="T504" s="23">
        <v>16.190000000000001</v>
      </c>
      <c r="U504" s="20" t="s">
        <v>35</v>
      </c>
      <c r="V504" s="21" t="s">
        <v>36</v>
      </c>
    </row>
    <row r="505" spans="1:66" x14ac:dyDescent="0.3">
      <c r="A505" s="11" t="s">
        <v>874</v>
      </c>
      <c r="B505" s="15">
        <v>0.9</v>
      </c>
      <c r="C505" s="4">
        <v>6</v>
      </c>
      <c r="D505" s="4" t="s">
        <v>23</v>
      </c>
      <c r="E505" s="4" t="s">
        <v>24</v>
      </c>
      <c r="F505" s="3" t="s">
        <v>48</v>
      </c>
      <c r="G505" s="3" t="s">
        <v>40</v>
      </c>
      <c r="H505" s="3" t="s">
        <v>41</v>
      </c>
      <c r="I505" s="3" t="s">
        <v>40</v>
      </c>
      <c r="J505" s="3" t="s">
        <v>41</v>
      </c>
      <c r="K505" s="3" t="s">
        <v>41</v>
      </c>
      <c r="L505" s="3" t="s">
        <v>41</v>
      </c>
      <c r="M505" s="3" t="s">
        <v>41</v>
      </c>
      <c r="N505" s="3" t="s">
        <v>41</v>
      </c>
      <c r="O505" s="3" t="s">
        <v>41</v>
      </c>
      <c r="P505" s="3" t="s">
        <v>41</v>
      </c>
      <c r="Q505" s="3" t="s">
        <v>41</v>
      </c>
      <c r="R505" s="3" t="s">
        <v>41</v>
      </c>
      <c r="S505" s="3" t="s">
        <v>41</v>
      </c>
      <c r="T505" s="3" t="s">
        <v>41</v>
      </c>
      <c r="U505" s="3" t="s">
        <v>41</v>
      </c>
      <c r="V505" s="3" t="s">
        <v>41</v>
      </c>
    </row>
    <row r="506" spans="1:66" x14ac:dyDescent="0.3">
      <c r="A506" s="18" t="s">
        <v>877</v>
      </c>
      <c r="B506" s="19">
        <v>0.9</v>
      </c>
      <c r="C506" s="20">
        <v>20</v>
      </c>
      <c r="D506" s="20" t="s">
        <v>43</v>
      </c>
      <c r="E506" s="20" t="s">
        <v>38</v>
      </c>
      <c r="F506" s="21" t="s">
        <v>48</v>
      </c>
      <c r="G506" s="21" t="s">
        <v>26</v>
      </c>
      <c r="H506" s="21" t="s">
        <v>27</v>
      </c>
      <c r="I506" s="22" t="s">
        <v>73</v>
      </c>
      <c r="J506" s="22" t="s">
        <v>594</v>
      </c>
      <c r="K506" s="20" t="s">
        <v>595</v>
      </c>
      <c r="L506" s="20" t="s">
        <v>54</v>
      </c>
      <c r="M506" s="23" t="b">
        <v>1</v>
      </c>
      <c r="N506" s="23" t="s">
        <v>76</v>
      </c>
      <c r="O506" s="23" t="s">
        <v>41</v>
      </c>
      <c r="P506" s="23" t="s">
        <v>56</v>
      </c>
      <c r="Q506" s="20" t="s">
        <v>41</v>
      </c>
      <c r="R506" s="23">
        <v>272</v>
      </c>
      <c r="S506" s="23">
        <v>880</v>
      </c>
      <c r="T506" s="23">
        <v>45.45</v>
      </c>
      <c r="U506" s="20" t="s">
        <v>35</v>
      </c>
      <c r="V506" s="20" t="s">
        <v>77</v>
      </c>
    </row>
    <row r="507" spans="1:66" s="24" customFormat="1" x14ac:dyDescent="0.3">
      <c r="A507" s="18" t="s">
        <v>877</v>
      </c>
      <c r="B507" s="19">
        <v>0.9</v>
      </c>
      <c r="C507" s="20">
        <v>20</v>
      </c>
      <c r="D507" s="20" t="s">
        <v>43</v>
      </c>
      <c r="E507" s="20" t="s">
        <v>38</v>
      </c>
      <c r="F507" s="21" t="s">
        <v>48</v>
      </c>
      <c r="G507" s="21" t="s">
        <v>26</v>
      </c>
      <c r="H507" s="21" t="s">
        <v>27</v>
      </c>
      <c r="I507" s="21" t="s">
        <v>28</v>
      </c>
      <c r="J507" s="20" t="s">
        <v>29</v>
      </c>
      <c r="K507" s="21" t="s">
        <v>79</v>
      </c>
      <c r="L507" s="20" t="s">
        <v>31</v>
      </c>
      <c r="M507" s="23" t="b">
        <v>1</v>
      </c>
      <c r="N507" s="23" t="s">
        <v>80</v>
      </c>
      <c r="O507" s="23">
        <v>100263</v>
      </c>
      <c r="P507" s="23" t="s">
        <v>33</v>
      </c>
      <c r="Q507" s="23" t="s">
        <v>34</v>
      </c>
      <c r="R507" s="23">
        <v>554</v>
      </c>
      <c r="S507" s="23">
        <v>5243</v>
      </c>
      <c r="T507" s="23">
        <v>54.81</v>
      </c>
      <c r="U507" s="20" t="s">
        <v>35</v>
      </c>
      <c r="V507" s="21" t="s">
        <v>36</v>
      </c>
      <c r="W507" s="5"/>
      <c r="X507" s="5"/>
      <c r="Y507" s="5"/>
      <c r="Z507" s="5"/>
      <c r="AA507" s="5"/>
      <c r="AB507" s="5"/>
      <c r="AC507" s="5"/>
      <c r="AD507" s="5"/>
      <c r="AE507" s="5"/>
      <c r="AF507" s="5"/>
      <c r="AG507" s="5"/>
      <c r="AH507" s="5"/>
      <c r="AI507" s="5"/>
      <c r="AJ507" s="5"/>
      <c r="AK507" s="5"/>
      <c r="AL507" s="5"/>
      <c r="AM507" s="5"/>
      <c r="AN507" s="5"/>
      <c r="AO507" s="5"/>
      <c r="AP507" s="5"/>
      <c r="AQ507" s="5"/>
      <c r="AR507" s="5"/>
      <c r="AS507" s="5"/>
      <c r="AT507" s="5"/>
      <c r="AU507" s="5"/>
      <c r="AV507" s="5"/>
      <c r="AW507" s="5"/>
      <c r="AX507" s="5"/>
      <c r="AY507" s="5"/>
      <c r="AZ507" s="5"/>
      <c r="BA507" s="5"/>
      <c r="BB507" s="5"/>
      <c r="BC507" s="5"/>
      <c r="BD507" s="5"/>
      <c r="BE507" s="5"/>
      <c r="BF507" s="5"/>
      <c r="BG507" s="5"/>
      <c r="BH507" s="5"/>
      <c r="BI507" s="5"/>
      <c r="BJ507" s="5"/>
      <c r="BK507" s="5"/>
      <c r="BL507" s="5"/>
      <c r="BM507" s="5"/>
      <c r="BN507" s="5"/>
    </row>
    <row r="508" spans="1:66" s="24" customFormat="1" ht="31.2" x14ac:dyDescent="0.3">
      <c r="A508" s="11" t="s">
        <v>885</v>
      </c>
      <c r="B508" s="15">
        <v>0.5</v>
      </c>
      <c r="C508" s="4">
        <v>23</v>
      </c>
      <c r="D508" s="4" t="s">
        <v>43</v>
      </c>
      <c r="E508" s="4" t="s">
        <v>24</v>
      </c>
      <c r="F508" s="3" t="s">
        <v>48</v>
      </c>
      <c r="G508" s="3" t="s">
        <v>26</v>
      </c>
      <c r="H508" s="3" t="s">
        <v>27</v>
      </c>
      <c r="I508" s="7" t="s">
        <v>229</v>
      </c>
      <c r="J508" s="3" t="s">
        <v>230</v>
      </c>
      <c r="K508" s="7" t="s">
        <v>886</v>
      </c>
      <c r="L508" s="4" t="s">
        <v>54</v>
      </c>
      <c r="M508" s="8" t="b">
        <v>1</v>
      </c>
      <c r="N508" s="8" t="s">
        <v>620</v>
      </c>
      <c r="O508" s="8" t="s">
        <v>41</v>
      </c>
      <c r="P508" s="8" t="s">
        <v>56</v>
      </c>
      <c r="Q508" s="4" t="s">
        <v>41</v>
      </c>
      <c r="R508" s="16" t="s">
        <v>671</v>
      </c>
      <c r="S508" s="8">
        <v>51</v>
      </c>
      <c r="T508" s="8">
        <v>14.17</v>
      </c>
      <c r="U508" s="4" t="s">
        <v>35</v>
      </c>
      <c r="V508" s="4" t="s">
        <v>77</v>
      </c>
      <c r="W508" s="5"/>
      <c r="X508" s="5"/>
      <c r="Y508" s="5"/>
      <c r="Z508" s="5"/>
      <c r="AA508" s="5"/>
      <c r="AB508" s="5"/>
      <c r="AC508" s="5"/>
      <c r="AD508" s="5"/>
      <c r="AE508" s="5"/>
      <c r="AF508" s="5"/>
      <c r="AG508" s="5"/>
      <c r="AH508" s="5"/>
      <c r="AI508" s="5"/>
      <c r="AJ508" s="5"/>
      <c r="AK508" s="5"/>
      <c r="AL508" s="5"/>
      <c r="AM508" s="5"/>
      <c r="AN508" s="5"/>
      <c r="AO508" s="5"/>
      <c r="AP508" s="5"/>
      <c r="AQ508" s="5"/>
      <c r="AR508" s="5"/>
      <c r="AS508" s="5"/>
      <c r="AT508" s="5"/>
      <c r="AU508" s="5"/>
      <c r="AV508" s="5"/>
      <c r="AW508" s="5"/>
      <c r="AX508" s="5"/>
      <c r="AY508" s="5"/>
      <c r="AZ508" s="5"/>
      <c r="BA508" s="5"/>
      <c r="BB508" s="5"/>
      <c r="BC508" s="5"/>
      <c r="BD508" s="5"/>
      <c r="BE508" s="5"/>
      <c r="BF508" s="5"/>
      <c r="BG508" s="5"/>
      <c r="BH508" s="5"/>
      <c r="BI508" s="5"/>
      <c r="BJ508" s="5"/>
      <c r="BK508" s="5"/>
      <c r="BL508" s="5"/>
      <c r="BM508" s="5"/>
      <c r="BN508" s="5"/>
    </row>
    <row r="509" spans="1:66" ht="31.2" x14ac:dyDescent="0.3">
      <c r="A509" s="11" t="s">
        <v>910</v>
      </c>
      <c r="B509" s="15">
        <v>0.9</v>
      </c>
      <c r="C509" s="4">
        <v>6</v>
      </c>
      <c r="D509" s="4" t="s">
        <v>23</v>
      </c>
      <c r="E509" s="4" t="s">
        <v>24</v>
      </c>
      <c r="F509" s="3" t="s">
        <v>25</v>
      </c>
      <c r="G509" s="3" t="s">
        <v>26</v>
      </c>
      <c r="H509" s="3" t="s">
        <v>27</v>
      </c>
      <c r="I509" s="7" t="s">
        <v>911</v>
      </c>
      <c r="J509" s="4" t="s">
        <v>912</v>
      </c>
      <c r="K509" s="6" t="s">
        <v>913</v>
      </c>
      <c r="L509" s="4" t="s">
        <v>54</v>
      </c>
      <c r="M509" s="8" t="b">
        <v>1</v>
      </c>
      <c r="N509" s="8" t="s">
        <v>914</v>
      </c>
      <c r="O509" s="8" t="s">
        <v>41</v>
      </c>
      <c r="P509" s="8" t="s">
        <v>56</v>
      </c>
      <c r="Q509" s="8" t="s">
        <v>41</v>
      </c>
      <c r="R509" s="16" t="s">
        <v>915</v>
      </c>
      <c r="S509" s="8">
        <v>288</v>
      </c>
      <c r="T509" s="8">
        <v>36.64</v>
      </c>
      <c r="U509" s="4" t="s">
        <v>35</v>
      </c>
      <c r="V509" s="4" t="s">
        <v>77</v>
      </c>
    </row>
    <row r="510" spans="1:66" ht="31.2" x14ac:dyDescent="0.3">
      <c r="A510" s="11" t="s">
        <v>887</v>
      </c>
      <c r="B510" s="15">
        <v>0.8</v>
      </c>
      <c r="C510" s="4">
        <v>32</v>
      </c>
      <c r="D510" s="4" t="s">
        <v>43</v>
      </c>
      <c r="E510" s="4" t="s">
        <v>24</v>
      </c>
      <c r="F510" s="3" t="s">
        <v>48</v>
      </c>
      <c r="G510" s="3" t="s">
        <v>26</v>
      </c>
      <c r="H510" s="3" t="s">
        <v>27</v>
      </c>
      <c r="I510" s="3" t="s">
        <v>28</v>
      </c>
      <c r="J510" s="4" t="s">
        <v>29</v>
      </c>
      <c r="K510" s="3" t="s">
        <v>79</v>
      </c>
      <c r="L510" s="4" t="s">
        <v>31</v>
      </c>
      <c r="M510" s="8" t="b">
        <v>1</v>
      </c>
      <c r="N510" s="8" t="s">
        <v>80</v>
      </c>
      <c r="O510" s="8">
        <v>100263</v>
      </c>
      <c r="P510" s="8" t="s">
        <v>33</v>
      </c>
      <c r="Q510" s="8" t="s">
        <v>34</v>
      </c>
      <c r="R510" s="16" t="s">
        <v>888</v>
      </c>
      <c r="S510" s="8">
        <v>4638</v>
      </c>
      <c r="T510" s="8">
        <v>54.48</v>
      </c>
      <c r="U510" s="4" t="s">
        <v>35</v>
      </c>
      <c r="V510" s="3" t="s">
        <v>36</v>
      </c>
    </row>
    <row r="511" spans="1:66" x14ac:dyDescent="0.3">
      <c r="A511" s="11" t="s">
        <v>883</v>
      </c>
      <c r="B511" s="15">
        <v>0.8</v>
      </c>
      <c r="C511" s="4">
        <v>68</v>
      </c>
      <c r="D511" s="4" t="s">
        <v>43</v>
      </c>
      <c r="E511" s="4" t="s">
        <v>24</v>
      </c>
      <c r="F511" s="3" t="s">
        <v>25</v>
      </c>
      <c r="G511" s="3" t="s">
        <v>26</v>
      </c>
      <c r="H511" s="3" t="s">
        <v>27</v>
      </c>
      <c r="I511" s="6" t="s">
        <v>73</v>
      </c>
      <c r="J511" s="6" t="s">
        <v>594</v>
      </c>
      <c r="K511" s="4" t="s">
        <v>884</v>
      </c>
      <c r="L511" s="4" t="s">
        <v>54</v>
      </c>
      <c r="M511" s="8" t="b">
        <v>1</v>
      </c>
      <c r="N511" s="8" t="s">
        <v>89</v>
      </c>
      <c r="O511" s="8" t="s">
        <v>41</v>
      </c>
      <c r="P511" s="8" t="s">
        <v>56</v>
      </c>
      <c r="Q511" s="4" t="s">
        <v>41</v>
      </c>
      <c r="R511" s="8">
        <v>132</v>
      </c>
      <c r="S511" s="8">
        <v>247</v>
      </c>
      <c r="T511" s="8">
        <v>35.799999999999997</v>
      </c>
      <c r="U511" s="4" t="s">
        <v>35</v>
      </c>
      <c r="V511" s="4" t="s">
        <v>77</v>
      </c>
    </row>
    <row r="512" spans="1:66" x14ac:dyDescent="0.3">
      <c r="A512" s="11" t="s">
        <v>879</v>
      </c>
      <c r="B512" s="15">
        <v>0.9</v>
      </c>
      <c r="C512" s="4">
        <v>77</v>
      </c>
      <c r="D512" s="4" t="s">
        <v>23</v>
      </c>
      <c r="E512" s="4" t="s">
        <v>24</v>
      </c>
      <c r="F512" s="3" t="s">
        <v>48</v>
      </c>
      <c r="G512" s="3" t="s">
        <v>40</v>
      </c>
      <c r="H512" s="3" t="s">
        <v>41</v>
      </c>
      <c r="I512" s="3" t="s">
        <v>40</v>
      </c>
      <c r="J512" s="3" t="s">
        <v>41</v>
      </c>
      <c r="K512" s="3" t="s">
        <v>41</v>
      </c>
      <c r="L512" s="3" t="s">
        <v>41</v>
      </c>
      <c r="M512" s="3" t="s">
        <v>41</v>
      </c>
      <c r="N512" s="3" t="s">
        <v>41</v>
      </c>
      <c r="O512" s="3" t="s">
        <v>41</v>
      </c>
      <c r="P512" s="3" t="s">
        <v>41</v>
      </c>
      <c r="Q512" s="3" t="s">
        <v>41</v>
      </c>
      <c r="R512" s="3" t="s">
        <v>41</v>
      </c>
      <c r="S512" s="3" t="s">
        <v>41</v>
      </c>
      <c r="T512" s="3" t="s">
        <v>41</v>
      </c>
      <c r="U512" s="3" t="s">
        <v>41</v>
      </c>
      <c r="V512" s="3" t="s">
        <v>41</v>
      </c>
    </row>
    <row r="513" spans="1:66" x14ac:dyDescent="0.3">
      <c r="A513" s="11" t="s">
        <v>889</v>
      </c>
      <c r="B513" s="15">
        <v>0.85</v>
      </c>
      <c r="C513" s="4">
        <v>45</v>
      </c>
      <c r="D513" s="4" t="s">
        <v>23</v>
      </c>
      <c r="E513" s="4" t="s">
        <v>24</v>
      </c>
      <c r="F513" s="3" t="s">
        <v>48</v>
      </c>
      <c r="G513" s="3" t="s">
        <v>40</v>
      </c>
      <c r="H513" s="3" t="s">
        <v>41</v>
      </c>
      <c r="I513" s="3" t="s">
        <v>40</v>
      </c>
      <c r="J513" s="3" t="s">
        <v>41</v>
      </c>
      <c r="K513" s="3" t="s">
        <v>41</v>
      </c>
      <c r="L513" s="3" t="s">
        <v>41</v>
      </c>
      <c r="M513" s="3" t="s">
        <v>41</v>
      </c>
      <c r="N513" s="3" t="s">
        <v>41</v>
      </c>
      <c r="O513" s="3" t="s">
        <v>41</v>
      </c>
      <c r="P513" s="3" t="s">
        <v>41</v>
      </c>
      <c r="Q513" s="3" t="s">
        <v>41</v>
      </c>
      <c r="R513" s="3" t="s">
        <v>41</v>
      </c>
      <c r="S513" s="3" t="s">
        <v>41</v>
      </c>
      <c r="T513" s="3" t="s">
        <v>41</v>
      </c>
      <c r="U513" s="3" t="s">
        <v>41</v>
      </c>
      <c r="V513" s="3" t="s">
        <v>41</v>
      </c>
    </row>
    <row r="514" spans="1:66" s="24" customFormat="1" x14ac:dyDescent="0.3">
      <c r="A514" s="11" t="s">
        <v>894</v>
      </c>
      <c r="B514" s="15">
        <v>0.65</v>
      </c>
      <c r="C514" s="4">
        <v>19</v>
      </c>
      <c r="D514" s="4" t="s">
        <v>23</v>
      </c>
      <c r="E514" s="4" t="s">
        <v>24</v>
      </c>
      <c r="F514" s="3" t="s">
        <v>48</v>
      </c>
      <c r="G514" s="3" t="s">
        <v>40</v>
      </c>
      <c r="H514" s="3" t="s">
        <v>41</v>
      </c>
      <c r="I514" s="3" t="s">
        <v>40</v>
      </c>
      <c r="J514" s="3" t="s">
        <v>41</v>
      </c>
      <c r="K514" s="3" t="s">
        <v>41</v>
      </c>
      <c r="L514" s="3" t="s">
        <v>41</v>
      </c>
      <c r="M514" s="3" t="s">
        <v>41</v>
      </c>
      <c r="N514" s="3" t="s">
        <v>41</v>
      </c>
      <c r="O514" s="3" t="s">
        <v>41</v>
      </c>
      <c r="P514" s="3" t="s">
        <v>41</v>
      </c>
      <c r="Q514" s="3" t="s">
        <v>41</v>
      </c>
      <c r="R514" s="3" t="s">
        <v>41</v>
      </c>
      <c r="S514" s="3" t="s">
        <v>41</v>
      </c>
      <c r="T514" s="3" t="s">
        <v>41</v>
      </c>
      <c r="U514" s="3" t="s">
        <v>41</v>
      </c>
      <c r="V514" s="3" t="s">
        <v>41</v>
      </c>
      <c r="W514" s="5"/>
      <c r="X514" s="5"/>
      <c r="Y514" s="5"/>
      <c r="Z514" s="5"/>
      <c r="AA514" s="5"/>
      <c r="AB514" s="5"/>
      <c r="AC514" s="5"/>
      <c r="AD514" s="5"/>
      <c r="AE514" s="5"/>
      <c r="AF514" s="5"/>
      <c r="AG514" s="5"/>
      <c r="AH514" s="5"/>
      <c r="AI514" s="5"/>
      <c r="AJ514" s="5"/>
      <c r="AK514" s="5"/>
      <c r="AL514" s="5"/>
      <c r="AM514" s="5"/>
      <c r="AN514" s="5"/>
      <c r="AO514" s="5"/>
      <c r="AP514" s="5"/>
      <c r="AQ514" s="5"/>
      <c r="AR514" s="5"/>
      <c r="AS514" s="5"/>
      <c r="AT514" s="5"/>
      <c r="AU514" s="5"/>
      <c r="AV514" s="5"/>
      <c r="AW514" s="5"/>
      <c r="AX514" s="5"/>
      <c r="AY514" s="5"/>
      <c r="AZ514" s="5"/>
      <c r="BA514" s="5"/>
      <c r="BB514" s="5"/>
      <c r="BC514" s="5"/>
      <c r="BD514" s="5"/>
      <c r="BE514" s="5"/>
      <c r="BF514" s="5"/>
      <c r="BG514" s="5"/>
      <c r="BH514" s="5"/>
      <c r="BI514" s="5"/>
      <c r="BJ514" s="5"/>
      <c r="BK514" s="5"/>
      <c r="BL514" s="5"/>
      <c r="BM514" s="5"/>
      <c r="BN514" s="5"/>
    </row>
    <row r="515" spans="1:66" x14ac:dyDescent="0.3">
      <c r="A515" s="11" t="s">
        <v>895</v>
      </c>
      <c r="B515" s="15">
        <v>0.9</v>
      </c>
      <c r="C515" s="4">
        <v>14</v>
      </c>
      <c r="D515" s="4" t="s">
        <v>43</v>
      </c>
      <c r="E515" s="4" t="s">
        <v>24</v>
      </c>
      <c r="F515" s="3" t="s">
        <v>48</v>
      </c>
      <c r="G515" s="3" t="s">
        <v>40</v>
      </c>
      <c r="H515" s="3" t="s">
        <v>41</v>
      </c>
      <c r="I515" s="3" t="s">
        <v>40</v>
      </c>
      <c r="J515" s="3" t="s">
        <v>41</v>
      </c>
      <c r="K515" s="3" t="s">
        <v>41</v>
      </c>
      <c r="L515" s="3" t="s">
        <v>41</v>
      </c>
      <c r="M515" s="3" t="s">
        <v>41</v>
      </c>
      <c r="N515" s="3" t="s">
        <v>41</v>
      </c>
      <c r="O515" s="3" t="s">
        <v>41</v>
      </c>
      <c r="P515" s="3" t="s">
        <v>41</v>
      </c>
      <c r="Q515" s="3" t="s">
        <v>41</v>
      </c>
      <c r="R515" s="3" t="s">
        <v>41</v>
      </c>
      <c r="S515" s="3" t="s">
        <v>41</v>
      </c>
      <c r="T515" s="3" t="s">
        <v>41</v>
      </c>
      <c r="U515" s="3" t="s">
        <v>41</v>
      </c>
      <c r="V515" s="3" t="s">
        <v>41</v>
      </c>
    </row>
    <row r="516" spans="1:66" x14ac:dyDescent="0.3">
      <c r="A516" s="11" t="s">
        <v>890</v>
      </c>
      <c r="B516" s="15">
        <v>0.15</v>
      </c>
      <c r="C516" s="4">
        <v>24</v>
      </c>
      <c r="D516" s="4" t="s">
        <v>23</v>
      </c>
      <c r="E516" s="4" t="s">
        <v>24</v>
      </c>
      <c r="F516" s="3" t="s">
        <v>48</v>
      </c>
      <c r="G516" s="3" t="s">
        <v>26</v>
      </c>
      <c r="H516" s="3" t="s">
        <v>27</v>
      </c>
      <c r="I516" s="6" t="s">
        <v>138</v>
      </c>
      <c r="J516" s="6" t="s">
        <v>891</v>
      </c>
      <c r="K516" s="6" t="s">
        <v>892</v>
      </c>
      <c r="L516" s="4" t="s">
        <v>54</v>
      </c>
      <c r="M516" s="8" t="b">
        <v>1</v>
      </c>
      <c r="N516" s="8" t="s">
        <v>893</v>
      </c>
      <c r="O516" s="8" t="s">
        <v>41</v>
      </c>
      <c r="P516" s="8" t="s">
        <v>56</v>
      </c>
      <c r="Q516" s="4" t="s">
        <v>41</v>
      </c>
      <c r="R516" s="8">
        <v>275</v>
      </c>
      <c r="S516" s="8">
        <v>1678</v>
      </c>
      <c r="T516" s="8">
        <v>98.24</v>
      </c>
      <c r="U516" s="4" t="s">
        <v>35</v>
      </c>
      <c r="V516" s="3" t="s">
        <v>36</v>
      </c>
    </row>
    <row r="517" spans="1:66" x14ac:dyDescent="0.3">
      <c r="A517" s="11" t="s">
        <v>901</v>
      </c>
      <c r="B517" s="15">
        <v>0.85</v>
      </c>
      <c r="C517" s="4">
        <v>12</v>
      </c>
      <c r="D517" s="4" t="s">
        <v>23</v>
      </c>
      <c r="E517" s="4" t="s">
        <v>24</v>
      </c>
      <c r="F517" s="3" t="s">
        <v>48</v>
      </c>
      <c r="G517" s="3" t="s">
        <v>40</v>
      </c>
      <c r="H517" s="3" t="s">
        <v>41</v>
      </c>
      <c r="I517" s="3" t="s">
        <v>40</v>
      </c>
      <c r="J517" s="3" t="s">
        <v>41</v>
      </c>
      <c r="K517" s="3" t="s">
        <v>41</v>
      </c>
      <c r="L517" s="3" t="s">
        <v>41</v>
      </c>
      <c r="M517" s="3" t="s">
        <v>41</v>
      </c>
      <c r="N517" s="3" t="s">
        <v>41</v>
      </c>
      <c r="O517" s="3" t="s">
        <v>41</v>
      </c>
      <c r="P517" s="3" t="s">
        <v>41</v>
      </c>
      <c r="Q517" s="3" t="s">
        <v>41</v>
      </c>
      <c r="R517" s="3" t="s">
        <v>41</v>
      </c>
      <c r="S517" s="3" t="s">
        <v>41</v>
      </c>
      <c r="T517" s="3" t="s">
        <v>41</v>
      </c>
      <c r="U517" s="3" t="s">
        <v>41</v>
      </c>
      <c r="V517" s="3" t="s">
        <v>41</v>
      </c>
    </row>
    <row r="518" spans="1:66" x14ac:dyDescent="0.3">
      <c r="A518" s="11" t="s">
        <v>900</v>
      </c>
      <c r="B518" s="15">
        <v>0.8</v>
      </c>
      <c r="C518" s="4">
        <v>14</v>
      </c>
      <c r="D518" s="4" t="s">
        <v>43</v>
      </c>
      <c r="E518" s="4" t="s">
        <v>24</v>
      </c>
      <c r="F518" s="3" t="s">
        <v>48</v>
      </c>
      <c r="G518" s="3" t="s">
        <v>40</v>
      </c>
      <c r="H518" s="3" t="s">
        <v>41</v>
      </c>
      <c r="I518" s="3" t="s">
        <v>40</v>
      </c>
      <c r="J518" s="3" t="s">
        <v>41</v>
      </c>
      <c r="K518" s="3" t="s">
        <v>41</v>
      </c>
      <c r="L518" s="3" t="s">
        <v>41</v>
      </c>
      <c r="M518" s="3" t="s">
        <v>41</v>
      </c>
      <c r="N518" s="3" t="s">
        <v>41</v>
      </c>
      <c r="O518" s="3" t="s">
        <v>41</v>
      </c>
      <c r="P518" s="3" t="s">
        <v>41</v>
      </c>
      <c r="Q518" s="3" t="s">
        <v>41</v>
      </c>
      <c r="R518" s="3" t="s">
        <v>41</v>
      </c>
      <c r="S518" s="3" t="s">
        <v>41</v>
      </c>
      <c r="T518" s="3" t="s">
        <v>41</v>
      </c>
      <c r="U518" s="3" t="s">
        <v>41</v>
      </c>
      <c r="V518" s="3" t="s">
        <v>41</v>
      </c>
    </row>
    <row r="519" spans="1:66" x14ac:dyDescent="0.3">
      <c r="A519" s="11" t="s">
        <v>902</v>
      </c>
      <c r="B519" s="15">
        <v>0.9</v>
      </c>
      <c r="C519" s="4">
        <v>43</v>
      </c>
      <c r="D519" s="4" t="s">
        <v>43</v>
      </c>
      <c r="E519" s="4" t="s">
        <v>24</v>
      </c>
      <c r="F519" s="3" t="s">
        <v>48</v>
      </c>
      <c r="G519" s="3" t="s">
        <v>26</v>
      </c>
      <c r="H519" s="3" t="s">
        <v>27</v>
      </c>
      <c r="I519" s="6" t="s">
        <v>362</v>
      </c>
      <c r="J519" s="6" t="s">
        <v>903</v>
      </c>
      <c r="K519" s="6" t="s">
        <v>904</v>
      </c>
      <c r="L519" s="4" t="s">
        <v>54</v>
      </c>
      <c r="M519" s="8" t="b">
        <v>1</v>
      </c>
      <c r="N519" s="8" t="s">
        <v>365</v>
      </c>
      <c r="O519" s="8" t="s">
        <v>41</v>
      </c>
      <c r="P519" s="8" t="s">
        <v>56</v>
      </c>
      <c r="Q519" s="4" t="s">
        <v>41</v>
      </c>
      <c r="R519" s="8">
        <v>677</v>
      </c>
      <c r="S519" s="8">
        <v>7419</v>
      </c>
      <c r="T519" s="8">
        <v>53.68</v>
      </c>
      <c r="U519" s="4" t="s">
        <v>35</v>
      </c>
      <c r="V519" s="4" t="s">
        <v>77</v>
      </c>
    </row>
    <row r="520" spans="1:66" x14ac:dyDescent="0.3">
      <c r="A520" s="11" t="s">
        <v>905</v>
      </c>
      <c r="B520" s="15">
        <v>0.5</v>
      </c>
      <c r="C520" s="4">
        <v>9</v>
      </c>
      <c r="D520" s="4" t="s">
        <v>23</v>
      </c>
      <c r="E520" s="4" t="s">
        <v>24</v>
      </c>
      <c r="F520" s="3" t="s">
        <v>447</v>
      </c>
      <c r="G520" s="3" t="s">
        <v>26</v>
      </c>
      <c r="H520" s="3" t="s">
        <v>27</v>
      </c>
      <c r="I520" s="6" t="s">
        <v>906</v>
      </c>
      <c r="J520" s="6" t="s">
        <v>907</v>
      </c>
      <c r="K520" s="6" t="s">
        <v>908</v>
      </c>
      <c r="L520" s="4" t="s">
        <v>54</v>
      </c>
      <c r="M520" s="8" t="b">
        <v>1</v>
      </c>
      <c r="N520" s="8" t="s">
        <v>909</v>
      </c>
      <c r="O520" s="8" t="s">
        <v>41</v>
      </c>
      <c r="P520" s="8" t="s">
        <v>56</v>
      </c>
      <c r="Q520" s="4" t="s">
        <v>41</v>
      </c>
      <c r="R520" s="8">
        <v>109</v>
      </c>
      <c r="S520" s="8">
        <v>577</v>
      </c>
      <c r="T520" s="8">
        <v>62.51</v>
      </c>
      <c r="U520" s="4" t="s">
        <v>35</v>
      </c>
      <c r="V520" s="3" t="s">
        <v>36</v>
      </c>
    </row>
    <row r="521" spans="1:66" x14ac:dyDescent="0.3">
      <c r="A521" s="11" t="s">
        <v>899</v>
      </c>
      <c r="B521" s="15">
        <v>0.55000000000000004</v>
      </c>
      <c r="C521" s="4">
        <v>16</v>
      </c>
      <c r="D521" s="4" t="s">
        <v>43</v>
      </c>
      <c r="E521" s="4" t="s">
        <v>24</v>
      </c>
      <c r="F521" s="3" t="s">
        <v>48</v>
      </c>
      <c r="G521" s="3" t="s">
        <v>40</v>
      </c>
      <c r="H521" s="3" t="s">
        <v>41</v>
      </c>
      <c r="I521" s="3" t="s">
        <v>40</v>
      </c>
      <c r="J521" s="3" t="s">
        <v>41</v>
      </c>
      <c r="K521" s="3" t="s">
        <v>41</v>
      </c>
      <c r="L521" s="3" t="s">
        <v>41</v>
      </c>
      <c r="M521" s="3" t="s">
        <v>41</v>
      </c>
      <c r="N521" s="3" t="s">
        <v>41</v>
      </c>
      <c r="O521" s="3" t="s">
        <v>41</v>
      </c>
      <c r="P521" s="3" t="s">
        <v>41</v>
      </c>
      <c r="Q521" s="3" t="s">
        <v>41</v>
      </c>
      <c r="R521" s="3" t="s">
        <v>41</v>
      </c>
      <c r="S521" s="3" t="s">
        <v>41</v>
      </c>
      <c r="T521" s="3" t="s">
        <v>41</v>
      </c>
      <c r="U521" s="3" t="s">
        <v>41</v>
      </c>
      <c r="V521" s="3" t="s">
        <v>41</v>
      </c>
    </row>
    <row r="522" spans="1:66" x14ac:dyDescent="0.3">
      <c r="A522" s="11" t="s">
        <v>916</v>
      </c>
      <c r="B522" s="15">
        <v>0.35</v>
      </c>
      <c r="C522" s="4">
        <v>25</v>
      </c>
      <c r="D522" s="4" t="s">
        <v>23</v>
      </c>
      <c r="E522" s="4" t="s">
        <v>38</v>
      </c>
      <c r="F522" s="3" t="s">
        <v>25</v>
      </c>
      <c r="G522" s="3" t="s">
        <v>40</v>
      </c>
      <c r="H522" s="3" t="s">
        <v>41</v>
      </c>
      <c r="I522" s="3" t="s">
        <v>40</v>
      </c>
      <c r="J522" s="3" t="s">
        <v>41</v>
      </c>
      <c r="K522" s="3" t="s">
        <v>41</v>
      </c>
      <c r="L522" s="3" t="s">
        <v>41</v>
      </c>
      <c r="M522" s="3" t="s">
        <v>41</v>
      </c>
      <c r="N522" s="3" t="s">
        <v>41</v>
      </c>
      <c r="O522" s="3" t="s">
        <v>41</v>
      </c>
      <c r="P522" s="3" t="s">
        <v>41</v>
      </c>
      <c r="Q522" s="3" t="s">
        <v>41</v>
      </c>
      <c r="R522" s="3" t="s">
        <v>41</v>
      </c>
      <c r="S522" s="3" t="s">
        <v>41</v>
      </c>
      <c r="T522" s="3" t="s">
        <v>41</v>
      </c>
      <c r="U522" s="3" t="s">
        <v>41</v>
      </c>
      <c r="V522" s="3" t="s">
        <v>41</v>
      </c>
    </row>
    <row r="523" spans="1:66" ht="16.5" customHeight="1" x14ac:dyDescent="0.3">
      <c r="A523" s="11" t="s">
        <v>932</v>
      </c>
      <c r="B523" s="15">
        <v>0.9</v>
      </c>
      <c r="C523" s="4">
        <v>61</v>
      </c>
      <c r="D523" s="4" t="s">
        <v>43</v>
      </c>
      <c r="E523" s="4" t="s">
        <v>24</v>
      </c>
      <c r="F523" s="3" t="s">
        <v>25</v>
      </c>
      <c r="G523" s="3" t="s">
        <v>40</v>
      </c>
      <c r="H523" s="3" t="s">
        <v>41</v>
      </c>
      <c r="I523" s="3" t="s">
        <v>40</v>
      </c>
      <c r="J523" s="3" t="s">
        <v>41</v>
      </c>
      <c r="K523" s="3" t="s">
        <v>41</v>
      </c>
      <c r="L523" s="3" t="s">
        <v>41</v>
      </c>
      <c r="M523" s="3" t="s">
        <v>41</v>
      </c>
      <c r="N523" s="3" t="s">
        <v>41</v>
      </c>
      <c r="O523" s="3" t="s">
        <v>41</v>
      </c>
      <c r="P523" s="3" t="s">
        <v>41</v>
      </c>
      <c r="Q523" s="3" t="s">
        <v>41</v>
      </c>
      <c r="R523" s="3" t="s">
        <v>41</v>
      </c>
      <c r="S523" s="3" t="s">
        <v>41</v>
      </c>
      <c r="T523" s="3" t="s">
        <v>41</v>
      </c>
      <c r="U523" s="3" t="s">
        <v>41</v>
      </c>
      <c r="V523" s="3" t="s">
        <v>41</v>
      </c>
    </row>
    <row r="524" spans="1:66" x14ac:dyDescent="0.3">
      <c r="A524" s="11" t="s">
        <v>933</v>
      </c>
      <c r="B524" s="15">
        <v>0.9</v>
      </c>
      <c r="C524" s="4">
        <v>12</v>
      </c>
      <c r="D524" s="4" t="s">
        <v>43</v>
      </c>
      <c r="E524" s="4" t="s">
        <v>24</v>
      </c>
      <c r="F524" s="3" t="s">
        <v>39</v>
      </c>
      <c r="G524" s="3" t="s">
        <v>26</v>
      </c>
      <c r="H524" s="3" t="s">
        <v>27</v>
      </c>
      <c r="I524" s="6" t="s">
        <v>722</v>
      </c>
      <c r="J524" s="6" t="s">
        <v>817</v>
      </c>
      <c r="K524" s="4" t="s">
        <v>248</v>
      </c>
      <c r="L524" s="4" t="s">
        <v>249</v>
      </c>
      <c r="M524" s="8" t="b">
        <v>1</v>
      </c>
      <c r="N524" s="8" t="s">
        <v>934</v>
      </c>
      <c r="O524" s="8">
        <v>27</v>
      </c>
      <c r="P524" s="8" t="s">
        <v>172</v>
      </c>
      <c r="Q524" s="8" t="s">
        <v>329</v>
      </c>
      <c r="R524" s="8">
        <v>170</v>
      </c>
      <c r="S524" s="8">
        <v>388</v>
      </c>
      <c r="T524" s="8">
        <v>26.56</v>
      </c>
      <c r="U524" s="4" t="s">
        <v>252</v>
      </c>
      <c r="V524" s="4" t="s">
        <v>77</v>
      </c>
    </row>
    <row r="525" spans="1:66" x14ac:dyDescent="0.3">
      <c r="A525" s="11" t="s">
        <v>937</v>
      </c>
      <c r="B525" s="15">
        <v>0.75</v>
      </c>
      <c r="C525" s="4">
        <v>73</v>
      </c>
      <c r="D525" s="4" t="s">
        <v>43</v>
      </c>
      <c r="E525" s="4" t="s">
        <v>24</v>
      </c>
      <c r="F525" s="3" t="s">
        <v>48</v>
      </c>
      <c r="G525" s="3" t="s">
        <v>40</v>
      </c>
      <c r="H525" s="3" t="s">
        <v>41</v>
      </c>
      <c r="I525" s="3" t="s">
        <v>40</v>
      </c>
      <c r="J525" s="3" t="s">
        <v>41</v>
      </c>
      <c r="K525" s="3" t="s">
        <v>41</v>
      </c>
      <c r="L525" s="3" t="s">
        <v>41</v>
      </c>
      <c r="M525" s="3" t="s">
        <v>41</v>
      </c>
      <c r="N525" s="3" t="s">
        <v>41</v>
      </c>
      <c r="O525" s="3" t="s">
        <v>41</v>
      </c>
      <c r="P525" s="3" t="s">
        <v>41</v>
      </c>
      <c r="Q525" s="3" t="s">
        <v>41</v>
      </c>
      <c r="R525" s="3" t="s">
        <v>41</v>
      </c>
      <c r="S525" s="3" t="s">
        <v>41</v>
      </c>
      <c r="T525" s="3" t="s">
        <v>41</v>
      </c>
      <c r="U525" s="3" t="s">
        <v>41</v>
      </c>
      <c r="V525" s="3" t="s">
        <v>41</v>
      </c>
    </row>
    <row r="526" spans="1:66" x14ac:dyDescent="0.3">
      <c r="A526" s="11" t="s">
        <v>935</v>
      </c>
      <c r="B526" s="15">
        <v>0.55000000000000004</v>
      </c>
      <c r="C526" s="4">
        <v>2</v>
      </c>
      <c r="D526" s="4" t="s">
        <v>43</v>
      </c>
      <c r="E526" s="4" t="s">
        <v>24</v>
      </c>
      <c r="F526" s="3" t="s">
        <v>48</v>
      </c>
      <c r="G526" s="3" t="s">
        <v>40</v>
      </c>
      <c r="H526" s="3" t="s">
        <v>41</v>
      </c>
      <c r="I526" s="3" t="s">
        <v>40</v>
      </c>
      <c r="J526" s="3" t="s">
        <v>41</v>
      </c>
      <c r="K526" s="3" t="s">
        <v>41</v>
      </c>
      <c r="L526" s="3" t="s">
        <v>41</v>
      </c>
      <c r="M526" s="3" t="s">
        <v>41</v>
      </c>
      <c r="N526" s="3" t="s">
        <v>41</v>
      </c>
      <c r="O526" s="3" t="s">
        <v>41</v>
      </c>
      <c r="P526" s="3" t="s">
        <v>41</v>
      </c>
      <c r="Q526" s="3" t="s">
        <v>41</v>
      </c>
      <c r="R526" s="3" t="s">
        <v>41</v>
      </c>
      <c r="S526" s="3" t="s">
        <v>41</v>
      </c>
      <c r="T526" s="3" t="s">
        <v>41</v>
      </c>
      <c r="U526" s="3" t="s">
        <v>41</v>
      </c>
      <c r="V526" s="3" t="s">
        <v>41</v>
      </c>
    </row>
    <row r="527" spans="1:66" x14ac:dyDescent="0.3">
      <c r="A527" s="18" t="s">
        <v>936</v>
      </c>
      <c r="B527" s="19">
        <v>0.9</v>
      </c>
      <c r="C527" s="20">
        <v>42</v>
      </c>
      <c r="D527" s="20" t="s">
        <v>23</v>
      </c>
      <c r="E527" s="20" t="s">
        <v>24</v>
      </c>
      <c r="F527" s="21" t="s">
        <v>48</v>
      </c>
      <c r="G527" s="21" t="s">
        <v>26</v>
      </c>
      <c r="H527" s="21" t="s">
        <v>27</v>
      </c>
      <c r="I527" s="21" t="s">
        <v>28</v>
      </c>
      <c r="J527" s="20" t="s">
        <v>29</v>
      </c>
      <c r="K527" s="20" t="s">
        <v>750</v>
      </c>
      <c r="L527" s="20" t="s">
        <v>31</v>
      </c>
      <c r="M527" s="23" t="b">
        <v>0</v>
      </c>
      <c r="N527" s="23" t="s">
        <v>751</v>
      </c>
      <c r="O527" s="23">
        <v>99713</v>
      </c>
      <c r="P527" s="23" t="s">
        <v>172</v>
      </c>
      <c r="Q527" s="23" t="s">
        <v>34</v>
      </c>
      <c r="R527" s="23">
        <v>33</v>
      </c>
      <c r="S527" s="23">
        <v>74</v>
      </c>
      <c r="T527" s="23">
        <v>1.1100000000000001</v>
      </c>
      <c r="U527" s="20" t="s">
        <v>35</v>
      </c>
      <c r="V527" s="21" t="s">
        <v>36</v>
      </c>
    </row>
    <row r="528" spans="1:66" x14ac:dyDescent="0.3">
      <c r="A528" s="18" t="s">
        <v>936</v>
      </c>
      <c r="B528" s="19">
        <v>0.9</v>
      </c>
      <c r="C528" s="20">
        <v>42</v>
      </c>
      <c r="D528" s="20" t="s">
        <v>23</v>
      </c>
      <c r="E528" s="20" t="s">
        <v>24</v>
      </c>
      <c r="F528" s="21" t="s">
        <v>48</v>
      </c>
      <c r="G528" s="21" t="s">
        <v>26</v>
      </c>
      <c r="H528" s="21" t="s">
        <v>27</v>
      </c>
      <c r="I528" s="25" t="s">
        <v>229</v>
      </c>
      <c r="J528" s="21" t="s">
        <v>230</v>
      </c>
      <c r="K528" s="25" t="s">
        <v>886</v>
      </c>
      <c r="L528" s="20" t="s">
        <v>54</v>
      </c>
      <c r="M528" s="23" t="b">
        <v>1</v>
      </c>
      <c r="N528" s="23" t="s">
        <v>620</v>
      </c>
      <c r="O528" s="23" t="s">
        <v>41</v>
      </c>
      <c r="P528" s="23" t="s">
        <v>56</v>
      </c>
      <c r="Q528" s="31" t="s">
        <v>41</v>
      </c>
      <c r="R528" s="23">
        <v>125</v>
      </c>
      <c r="S528" s="23">
        <v>203</v>
      </c>
      <c r="T528" s="23">
        <v>39.65</v>
      </c>
      <c r="U528" s="20" t="s">
        <v>35</v>
      </c>
      <c r="V528" s="20" t="s">
        <v>77</v>
      </c>
    </row>
    <row r="529" spans="1:66" x14ac:dyDescent="0.3">
      <c r="A529" s="11" t="s">
        <v>938</v>
      </c>
      <c r="B529" s="15">
        <v>0.8</v>
      </c>
      <c r="C529" s="4">
        <v>64</v>
      </c>
      <c r="D529" s="4" t="s">
        <v>23</v>
      </c>
      <c r="E529" s="4" t="s">
        <v>38</v>
      </c>
      <c r="F529" s="3" t="s">
        <v>48</v>
      </c>
      <c r="G529" s="3" t="s">
        <v>40</v>
      </c>
      <c r="H529" s="3" t="s">
        <v>41</v>
      </c>
      <c r="I529" s="3" t="s">
        <v>40</v>
      </c>
      <c r="J529" s="3" t="s">
        <v>41</v>
      </c>
      <c r="K529" s="3" t="s">
        <v>41</v>
      </c>
      <c r="L529" s="3" t="s">
        <v>41</v>
      </c>
      <c r="M529" s="3" t="s">
        <v>41</v>
      </c>
      <c r="N529" s="3" t="s">
        <v>41</v>
      </c>
      <c r="O529" s="3" t="s">
        <v>41</v>
      </c>
      <c r="P529" s="3" t="s">
        <v>41</v>
      </c>
      <c r="Q529" s="3" t="s">
        <v>41</v>
      </c>
      <c r="R529" s="3" t="s">
        <v>41</v>
      </c>
      <c r="S529" s="3" t="s">
        <v>41</v>
      </c>
      <c r="T529" s="3" t="s">
        <v>41</v>
      </c>
      <c r="U529" s="3" t="s">
        <v>41</v>
      </c>
      <c r="V529" s="3" t="s">
        <v>41</v>
      </c>
    </row>
    <row r="530" spans="1:66" x14ac:dyDescent="0.3">
      <c r="A530" s="11" t="s">
        <v>939</v>
      </c>
      <c r="B530" s="15">
        <v>0.9</v>
      </c>
      <c r="C530" s="4">
        <v>3</v>
      </c>
      <c r="D530" s="4" t="s">
        <v>43</v>
      </c>
      <c r="E530" s="4" t="s">
        <v>24</v>
      </c>
      <c r="F530" s="3" t="s">
        <v>25</v>
      </c>
      <c r="G530" s="3" t="s">
        <v>40</v>
      </c>
      <c r="H530" s="3" t="s">
        <v>41</v>
      </c>
      <c r="I530" s="3" t="s">
        <v>40</v>
      </c>
      <c r="J530" s="3" t="s">
        <v>41</v>
      </c>
      <c r="K530" s="3" t="s">
        <v>41</v>
      </c>
      <c r="L530" s="3" t="s">
        <v>41</v>
      </c>
      <c r="M530" s="3" t="s">
        <v>41</v>
      </c>
      <c r="N530" s="3" t="s">
        <v>41</v>
      </c>
      <c r="O530" s="3" t="s">
        <v>41</v>
      </c>
      <c r="P530" s="3" t="s">
        <v>41</v>
      </c>
      <c r="Q530" s="3" t="s">
        <v>41</v>
      </c>
      <c r="R530" s="3" t="s">
        <v>41</v>
      </c>
      <c r="S530" s="3" t="s">
        <v>41</v>
      </c>
      <c r="T530" s="3" t="s">
        <v>41</v>
      </c>
      <c r="U530" s="3" t="s">
        <v>41</v>
      </c>
      <c r="V530" s="3" t="s">
        <v>41</v>
      </c>
    </row>
    <row r="531" spans="1:66" x14ac:dyDescent="0.3">
      <c r="A531" s="18" t="s">
        <v>959</v>
      </c>
      <c r="B531" s="19">
        <v>0.6</v>
      </c>
      <c r="C531" s="20">
        <v>14</v>
      </c>
      <c r="D531" s="20" t="s">
        <v>23</v>
      </c>
      <c r="E531" s="20" t="s">
        <v>38</v>
      </c>
      <c r="F531" s="21" t="s">
        <v>25</v>
      </c>
      <c r="G531" s="21" t="s">
        <v>26</v>
      </c>
      <c r="H531" s="21" t="s">
        <v>27</v>
      </c>
      <c r="I531" s="22" t="s">
        <v>219</v>
      </c>
      <c r="J531" s="22" t="s">
        <v>696</v>
      </c>
      <c r="K531" s="22" t="s">
        <v>697</v>
      </c>
      <c r="L531" s="20" t="s">
        <v>54</v>
      </c>
      <c r="M531" s="23" t="b">
        <v>0</v>
      </c>
      <c r="N531" s="23" t="s">
        <v>960</v>
      </c>
      <c r="O531" s="23" t="s">
        <v>41</v>
      </c>
      <c r="P531" s="23" t="s">
        <v>56</v>
      </c>
      <c r="Q531" s="20" t="s">
        <v>41</v>
      </c>
      <c r="R531" s="23">
        <v>15</v>
      </c>
      <c r="S531" s="23">
        <v>26</v>
      </c>
      <c r="T531" s="23">
        <v>0.1</v>
      </c>
      <c r="U531" s="20" t="s">
        <v>699</v>
      </c>
      <c r="V531" s="21" t="s">
        <v>36</v>
      </c>
    </row>
    <row r="532" spans="1:66" s="24" customFormat="1" x14ac:dyDescent="0.3">
      <c r="A532" s="18" t="s">
        <v>959</v>
      </c>
      <c r="B532" s="19">
        <v>0.6</v>
      </c>
      <c r="C532" s="20">
        <v>14</v>
      </c>
      <c r="D532" s="20" t="s">
        <v>23</v>
      </c>
      <c r="E532" s="20" t="s">
        <v>38</v>
      </c>
      <c r="F532" s="21" t="s">
        <v>25</v>
      </c>
      <c r="G532" s="21" t="s">
        <v>26</v>
      </c>
      <c r="H532" s="21" t="s">
        <v>27</v>
      </c>
      <c r="I532" s="21" t="s">
        <v>28</v>
      </c>
      <c r="J532" s="20" t="s">
        <v>29</v>
      </c>
      <c r="K532" s="21" t="s">
        <v>79</v>
      </c>
      <c r="L532" s="20" t="s">
        <v>31</v>
      </c>
      <c r="M532" s="23" t="b">
        <v>1</v>
      </c>
      <c r="N532" s="23" t="s">
        <v>80</v>
      </c>
      <c r="O532" s="23">
        <v>100263</v>
      </c>
      <c r="P532" s="23" t="s">
        <v>33</v>
      </c>
      <c r="Q532" s="23" t="s">
        <v>34</v>
      </c>
      <c r="R532" s="23">
        <v>620</v>
      </c>
      <c r="S532" s="23">
        <v>5410</v>
      </c>
      <c r="T532" s="23">
        <v>36.9</v>
      </c>
      <c r="U532" s="20" t="s">
        <v>35</v>
      </c>
      <c r="V532" s="21" t="s">
        <v>36</v>
      </c>
      <c r="W532" s="5"/>
      <c r="X532" s="5"/>
      <c r="Y532" s="5"/>
      <c r="Z532" s="5"/>
      <c r="AA532" s="5"/>
      <c r="AB532" s="5"/>
      <c r="AC532" s="5"/>
      <c r="AD532" s="5"/>
      <c r="AE532" s="5"/>
      <c r="AF532" s="5"/>
      <c r="AG532" s="5"/>
      <c r="AH532" s="5"/>
      <c r="AI532" s="5"/>
      <c r="AJ532" s="5"/>
      <c r="AK532" s="5"/>
      <c r="AL532" s="5"/>
      <c r="AM532" s="5"/>
      <c r="AN532" s="5"/>
      <c r="AO532" s="5"/>
      <c r="AP532" s="5"/>
      <c r="AQ532" s="5"/>
      <c r="AR532" s="5"/>
      <c r="AS532" s="5"/>
      <c r="AT532" s="5"/>
      <c r="AU532" s="5"/>
      <c r="AV532" s="5"/>
      <c r="AW532" s="5"/>
      <c r="AX532" s="5"/>
      <c r="AY532" s="5"/>
      <c r="AZ532" s="5"/>
      <c r="BA532" s="5"/>
      <c r="BB532" s="5"/>
      <c r="BC532" s="5"/>
      <c r="BD532" s="5"/>
      <c r="BE532" s="5"/>
      <c r="BF532" s="5"/>
      <c r="BG532" s="5"/>
      <c r="BH532" s="5"/>
      <c r="BI532" s="5"/>
      <c r="BJ532" s="5"/>
      <c r="BK532" s="5"/>
      <c r="BL532" s="5"/>
      <c r="BM532" s="5"/>
      <c r="BN532" s="5"/>
    </row>
    <row r="533" spans="1:66" s="24" customFormat="1" x14ac:dyDescent="0.3">
      <c r="A533" s="11" t="s">
        <v>940</v>
      </c>
      <c r="B533" s="15">
        <v>0.65</v>
      </c>
      <c r="C533" s="4">
        <v>17</v>
      </c>
      <c r="D533" s="4" t="s">
        <v>43</v>
      </c>
      <c r="E533" s="4" t="s">
        <v>24</v>
      </c>
      <c r="F533" s="3" t="s">
        <v>25</v>
      </c>
      <c r="G533" s="3" t="s">
        <v>40</v>
      </c>
      <c r="H533" s="3" t="s">
        <v>41</v>
      </c>
      <c r="I533" s="3" t="s">
        <v>40</v>
      </c>
      <c r="J533" s="3" t="s">
        <v>41</v>
      </c>
      <c r="K533" s="3" t="s">
        <v>41</v>
      </c>
      <c r="L533" s="3" t="s">
        <v>41</v>
      </c>
      <c r="M533" s="3" t="s">
        <v>41</v>
      </c>
      <c r="N533" s="3" t="s">
        <v>41</v>
      </c>
      <c r="O533" s="3" t="s">
        <v>41</v>
      </c>
      <c r="P533" s="3" t="s">
        <v>41</v>
      </c>
      <c r="Q533" s="3" t="s">
        <v>41</v>
      </c>
      <c r="R533" s="3" t="s">
        <v>41</v>
      </c>
      <c r="S533" s="3" t="s">
        <v>41</v>
      </c>
      <c r="T533" s="3" t="s">
        <v>41</v>
      </c>
      <c r="U533" s="3" t="s">
        <v>41</v>
      </c>
      <c r="V533" s="3" t="s">
        <v>41</v>
      </c>
      <c r="W533" s="5"/>
      <c r="X533" s="5"/>
      <c r="Y533" s="5"/>
      <c r="Z533" s="5"/>
      <c r="AA533" s="5"/>
      <c r="AB533" s="5"/>
      <c r="AC533" s="5"/>
      <c r="AD533" s="5"/>
      <c r="AE533" s="5"/>
      <c r="AF533" s="5"/>
      <c r="AG533" s="5"/>
      <c r="AH533" s="5"/>
      <c r="AI533" s="5"/>
      <c r="AJ533" s="5"/>
      <c r="AK533" s="5"/>
      <c r="AL533" s="5"/>
      <c r="AM533" s="5"/>
      <c r="AN533" s="5"/>
      <c r="AO533" s="5"/>
      <c r="AP533" s="5"/>
      <c r="AQ533" s="5"/>
      <c r="AR533" s="5"/>
      <c r="AS533" s="5"/>
      <c r="AT533" s="5"/>
      <c r="AU533" s="5"/>
      <c r="AV533" s="5"/>
      <c r="AW533" s="5"/>
      <c r="AX533" s="5"/>
      <c r="AY533" s="5"/>
      <c r="AZ533" s="5"/>
      <c r="BA533" s="5"/>
      <c r="BB533" s="5"/>
      <c r="BC533" s="5"/>
      <c r="BD533" s="5"/>
      <c r="BE533" s="5"/>
      <c r="BF533" s="5"/>
      <c r="BG533" s="5"/>
      <c r="BH533" s="5"/>
      <c r="BI533" s="5"/>
      <c r="BJ533" s="5"/>
      <c r="BK533" s="5"/>
      <c r="BL533" s="5"/>
      <c r="BM533" s="5"/>
      <c r="BN533" s="5"/>
    </row>
    <row r="534" spans="1:66" x14ac:dyDescent="0.3">
      <c r="A534" s="11" t="s">
        <v>954</v>
      </c>
      <c r="B534" s="15">
        <v>0.9</v>
      </c>
      <c r="C534" s="4">
        <v>5</v>
      </c>
      <c r="D534" s="4" t="s">
        <v>43</v>
      </c>
      <c r="E534" s="4" t="s">
        <v>38</v>
      </c>
      <c r="F534" s="3" t="s">
        <v>48</v>
      </c>
      <c r="G534" s="3" t="s">
        <v>40</v>
      </c>
      <c r="H534" s="3" t="s">
        <v>41</v>
      </c>
      <c r="I534" s="3" t="s">
        <v>40</v>
      </c>
      <c r="J534" s="3" t="s">
        <v>41</v>
      </c>
      <c r="K534" s="3" t="s">
        <v>41</v>
      </c>
      <c r="L534" s="3" t="s">
        <v>41</v>
      </c>
      <c r="M534" s="3" t="s">
        <v>41</v>
      </c>
      <c r="N534" s="3" t="s">
        <v>41</v>
      </c>
      <c r="O534" s="3" t="s">
        <v>41</v>
      </c>
      <c r="P534" s="3" t="s">
        <v>41</v>
      </c>
      <c r="Q534" s="3" t="s">
        <v>41</v>
      </c>
      <c r="R534" s="3" t="s">
        <v>41</v>
      </c>
      <c r="S534" s="3" t="s">
        <v>41</v>
      </c>
      <c r="T534" s="3" t="s">
        <v>41</v>
      </c>
      <c r="U534" s="3" t="s">
        <v>41</v>
      </c>
      <c r="V534" s="3" t="s">
        <v>41</v>
      </c>
    </row>
    <row r="535" spans="1:66" x14ac:dyDescent="0.3">
      <c r="A535" s="11" t="s">
        <v>941</v>
      </c>
      <c r="B535" s="15">
        <v>0.9</v>
      </c>
      <c r="C535" s="4">
        <v>7</v>
      </c>
      <c r="D535" s="4" t="s">
        <v>23</v>
      </c>
      <c r="E535" s="4" t="s">
        <v>24</v>
      </c>
      <c r="F535" s="3" t="s">
        <v>25</v>
      </c>
      <c r="G535" s="3" t="s">
        <v>26</v>
      </c>
      <c r="H535" s="3" t="s">
        <v>27</v>
      </c>
      <c r="I535" s="6" t="s">
        <v>107</v>
      </c>
      <c r="J535" s="6" t="s">
        <v>589</v>
      </c>
      <c r="K535" s="6" t="s">
        <v>942</v>
      </c>
      <c r="L535" s="4" t="s">
        <v>54</v>
      </c>
      <c r="M535" s="8" t="b">
        <v>1</v>
      </c>
      <c r="N535" s="8" t="s">
        <v>301</v>
      </c>
      <c r="O535" s="8" t="s">
        <v>41</v>
      </c>
      <c r="P535" s="8" t="s">
        <v>56</v>
      </c>
      <c r="Q535" s="4" t="s">
        <v>41</v>
      </c>
      <c r="R535" s="8">
        <v>369</v>
      </c>
      <c r="S535" s="8">
        <v>1597</v>
      </c>
      <c r="T535" s="8">
        <v>21.18</v>
      </c>
      <c r="U535" s="4" t="s">
        <v>280</v>
      </c>
      <c r="V535" s="4" t="s">
        <v>77</v>
      </c>
    </row>
    <row r="536" spans="1:66" x14ac:dyDescent="0.3">
      <c r="A536" s="11" t="s">
        <v>983</v>
      </c>
      <c r="B536" s="15">
        <v>0.75</v>
      </c>
      <c r="C536" s="4">
        <v>3</v>
      </c>
      <c r="D536" s="4" t="s">
        <v>43</v>
      </c>
      <c r="E536" s="4" t="s">
        <v>38</v>
      </c>
      <c r="F536" s="3" t="s">
        <v>25</v>
      </c>
      <c r="G536" s="3" t="s">
        <v>26</v>
      </c>
      <c r="H536" s="3" t="s">
        <v>27</v>
      </c>
      <c r="I536" s="6" t="s">
        <v>362</v>
      </c>
      <c r="J536" s="6" t="s">
        <v>903</v>
      </c>
      <c r="K536" s="6" t="s">
        <v>904</v>
      </c>
      <c r="L536" s="4" t="s">
        <v>54</v>
      </c>
      <c r="M536" s="8" t="b">
        <v>1</v>
      </c>
      <c r="N536" s="8" t="s">
        <v>365</v>
      </c>
      <c r="O536" s="8" t="s">
        <v>41</v>
      </c>
      <c r="P536" s="8" t="s">
        <v>56</v>
      </c>
      <c r="Q536" s="4" t="s">
        <v>41</v>
      </c>
      <c r="R536" s="8">
        <v>558</v>
      </c>
      <c r="S536" s="8">
        <v>3461</v>
      </c>
      <c r="T536" s="8">
        <v>48.1</v>
      </c>
      <c r="U536" s="4" t="s">
        <v>35</v>
      </c>
      <c r="V536" s="4" t="s">
        <v>77</v>
      </c>
    </row>
    <row r="537" spans="1:66" x14ac:dyDescent="0.3">
      <c r="A537" s="11" t="s">
        <v>945</v>
      </c>
      <c r="B537" s="15">
        <v>0.85</v>
      </c>
      <c r="C537" s="4">
        <v>58</v>
      </c>
      <c r="D537" s="4" t="s">
        <v>43</v>
      </c>
      <c r="E537" s="4" t="s">
        <v>24</v>
      </c>
      <c r="F537" s="3" t="s">
        <v>48</v>
      </c>
      <c r="G537" s="3" t="s">
        <v>26</v>
      </c>
      <c r="H537" s="3" t="s">
        <v>27</v>
      </c>
      <c r="I537" s="6" t="s">
        <v>73</v>
      </c>
      <c r="J537" s="6" t="s">
        <v>594</v>
      </c>
      <c r="K537" s="4" t="s">
        <v>595</v>
      </c>
      <c r="L537" s="4" t="s">
        <v>54</v>
      </c>
      <c r="M537" s="8" t="b">
        <v>1</v>
      </c>
      <c r="N537" s="8" t="s">
        <v>76</v>
      </c>
      <c r="O537" s="8" t="s">
        <v>41</v>
      </c>
      <c r="P537" s="8" t="s">
        <v>56</v>
      </c>
      <c r="Q537" s="4" t="s">
        <v>41</v>
      </c>
      <c r="R537" s="8">
        <v>181</v>
      </c>
      <c r="S537" s="8">
        <v>500</v>
      </c>
      <c r="T537" s="8">
        <v>35.51</v>
      </c>
      <c r="U537" s="4" t="s">
        <v>35</v>
      </c>
      <c r="V537" s="4" t="s">
        <v>77</v>
      </c>
    </row>
    <row r="538" spans="1:66" x14ac:dyDescent="0.3">
      <c r="A538" s="11" t="s">
        <v>947</v>
      </c>
      <c r="B538" s="15">
        <v>0.8</v>
      </c>
      <c r="C538" s="4">
        <v>9</v>
      </c>
      <c r="D538" s="4" t="s">
        <v>43</v>
      </c>
      <c r="E538" s="4" t="s">
        <v>948</v>
      </c>
      <c r="F538" s="3" t="s">
        <v>949</v>
      </c>
      <c r="G538" s="3" t="s">
        <v>26</v>
      </c>
      <c r="H538" s="3" t="s">
        <v>27</v>
      </c>
      <c r="I538" s="6" t="s">
        <v>950</v>
      </c>
      <c r="J538" s="4" t="s">
        <v>951</v>
      </c>
      <c r="K538" s="6" t="s">
        <v>952</v>
      </c>
      <c r="L538" s="4" t="s">
        <v>54</v>
      </c>
      <c r="M538" s="8" t="b">
        <v>1</v>
      </c>
      <c r="N538" s="8" t="s">
        <v>953</v>
      </c>
      <c r="O538" s="8" t="s">
        <v>41</v>
      </c>
      <c r="P538" s="8" t="s">
        <v>56</v>
      </c>
      <c r="Q538" s="4" t="s">
        <v>41</v>
      </c>
      <c r="R538" s="8">
        <v>328</v>
      </c>
      <c r="S538" s="8">
        <v>4035</v>
      </c>
      <c r="T538" s="8">
        <v>62.75</v>
      </c>
      <c r="U538" s="4" t="s">
        <v>35</v>
      </c>
      <c r="V538" s="3" t="s">
        <v>36</v>
      </c>
    </row>
    <row r="539" spans="1:66" ht="31.2" x14ac:dyDescent="0.3">
      <c r="A539" s="11" t="s">
        <v>986</v>
      </c>
      <c r="B539" s="15">
        <v>0.9</v>
      </c>
      <c r="C539" s="4">
        <v>4</v>
      </c>
      <c r="D539" s="4" t="s">
        <v>43</v>
      </c>
      <c r="E539" s="4" t="s">
        <v>24</v>
      </c>
      <c r="F539" s="3" t="s">
        <v>137</v>
      </c>
      <c r="G539" s="3" t="s">
        <v>26</v>
      </c>
      <c r="H539" s="3" t="s">
        <v>27</v>
      </c>
      <c r="I539" s="6" t="s">
        <v>868</v>
      </c>
      <c r="J539" s="6" t="s">
        <v>869</v>
      </c>
      <c r="K539" s="6" t="s">
        <v>881</v>
      </c>
      <c r="L539" s="4" t="s">
        <v>54</v>
      </c>
      <c r="M539" s="8" t="b">
        <v>1</v>
      </c>
      <c r="N539" s="8" t="s">
        <v>871</v>
      </c>
      <c r="O539" s="8" t="s">
        <v>41</v>
      </c>
      <c r="P539" s="8" t="s">
        <v>56</v>
      </c>
      <c r="Q539" s="4" t="s">
        <v>41</v>
      </c>
      <c r="R539" s="16" t="s">
        <v>987</v>
      </c>
      <c r="S539" s="8">
        <v>19584</v>
      </c>
      <c r="T539" s="8">
        <v>47.17</v>
      </c>
      <c r="U539" s="4" t="s">
        <v>699</v>
      </c>
      <c r="V539" s="3" t="s">
        <v>36</v>
      </c>
    </row>
    <row r="540" spans="1:66" s="24" customFormat="1" x14ac:dyDescent="0.3">
      <c r="A540" s="11" t="s">
        <v>955</v>
      </c>
      <c r="B540" s="15">
        <v>0.95</v>
      </c>
      <c r="C540" s="4">
        <v>23</v>
      </c>
      <c r="D540" s="4" t="s">
        <v>23</v>
      </c>
      <c r="E540" s="4" t="s">
        <v>38</v>
      </c>
      <c r="F540" s="3" t="s">
        <v>137</v>
      </c>
      <c r="G540" s="3" t="s">
        <v>26</v>
      </c>
      <c r="H540" s="3" t="s">
        <v>27</v>
      </c>
      <c r="I540" s="6" t="s">
        <v>679</v>
      </c>
      <c r="J540" s="6" t="s">
        <v>956</v>
      </c>
      <c r="K540" s="6" t="s">
        <v>957</v>
      </c>
      <c r="L540" s="4" t="s">
        <v>54</v>
      </c>
      <c r="M540" s="8" t="b">
        <v>1</v>
      </c>
      <c r="N540" s="8" t="s">
        <v>958</v>
      </c>
      <c r="O540" s="8" t="s">
        <v>41</v>
      </c>
      <c r="P540" s="8" t="s">
        <v>56</v>
      </c>
      <c r="Q540" s="4" t="s">
        <v>41</v>
      </c>
      <c r="R540" s="8">
        <v>130</v>
      </c>
      <c r="S540" s="8">
        <v>322</v>
      </c>
      <c r="T540" s="8">
        <v>46.07</v>
      </c>
      <c r="U540" s="4" t="s">
        <v>280</v>
      </c>
      <c r="V540" s="3" t="s">
        <v>36</v>
      </c>
      <c r="W540" s="5"/>
      <c r="X540" s="5"/>
      <c r="Y540" s="5"/>
      <c r="Z540" s="5"/>
      <c r="AA540" s="5"/>
      <c r="AB540" s="5"/>
      <c r="AC540" s="5"/>
      <c r="AD540" s="5"/>
      <c r="AE540" s="5"/>
      <c r="AF540" s="5"/>
      <c r="AG540" s="5"/>
      <c r="AH540" s="5"/>
      <c r="AI540" s="5"/>
      <c r="AJ540" s="5"/>
      <c r="AK540" s="5"/>
      <c r="AL540" s="5"/>
      <c r="AM540" s="5"/>
      <c r="AN540" s="5"/>
      <c r="AO540" s="5"/>
      <c r="AP540" s="5"/>
      <c r="AQ540" s="5"/>
      <c r="AR540" s="5"/>
      <c r="AS540" s="5"/>
      <c r="AT540" s="5"/>
      <c r="AU540" s="5"/>
      <c r="AV540" s="5"/>
      <c r="AW540" s="5"/>
      <c r="AX540" s="5"/>
      <c r="AY540" s="5"/>
      <c r="AZ540" s="5"/>
      <c r="BA540" s="5"/>
      <c r="BB540" s="5"/>
      <c r="BC540" s="5"/>
      <c r="BD540" s="5"/>
      <c r="BE540" s="5"/>
      <c r="BF540" s="5"/>
      <c r="BG540" s="5"/>
      <c r="BH540" s="5"/>
      <c r="BI540" s="5"/>
      <c r="BJ540" s="5"/>
      <c r="BK540" s="5"/>
      <c r="BL540" s="5"/>
      <c r="BM540" s="5"/>
      <c r="BN540" s="5"/>
    </row>
    <row r="541" spans="1:66" s="24" customFormat="1" x14ac:dyDescent="0.3">
      <c r="A541" s="11" t="s">
        <v>961</v>
      </c>
      <c r="B541" s="15">
        <v>0.9</v>
      </c>
      <c r="C541" s="4">
        <v>16</v>
      </c>
      <c r="D541" s="4" t="s">
        <v>43</v>
      </c>
      <c r="E541" s="4" t="s">
        <v>24</v>
      </c>
      <c r="F541" s="3" t="s">
        <v>48</v>
      </c>
      <c r="G541" s="3" t="s">
        <v>40</v>
      </c>
      <c r="H541" s="3" t="s">
        <v>41</v>
      </c>
      <c r="I541" s="3" t="s">
        <v>40</v>
      </c>
      <c r="J541" s="3" t="s">
        <v>41</v>
      </c>
      <c r="K541" s="3" t="s">
        <v>41</v>
      </c>
      <c r="L541" s="3" t="s">
        <v>41</v>
      </c>
      <c r="M541" s="3" t="s">
        <v>41</v>
      </c>
      <c r="N541" s="3" t="s">
        <v>41</v>
      </c>
      <c r="O541" s="3" t="s">
        <v>41</v>
      </c>
      <c r="P541" s="3" t="s">
        <v>41</v>
      </c>
      <c r="Q541" s="3" t="s">
        <v>41</v>
      </c>
      <c r="R541" s="3" t="s">
        <v>41</v>
      </c>
      <c r="S541" s="3" t="s">
        <v>41</v>
      </c>
      <c r="T541" s="3" t="s">
        <v>41</v>
      </c>
      <c r="U541" s="3" t="s">
        <v>41</v>
      </c>
      <c r="V541" s="3" t="s">
        <v>41</v>
      </c>
      <c r="W541" s="5"/>
      <c r="X541" s="5"/>
      <c r="Y541" s="5"/>
      <c r="Z541" s="5"/>
      <c r="AA541" s="5"/>
      <c r="AB541" s="5"/>
      <c r="AC541" s="5"/>
      <c r="AD541" s="5"/>
      <c r="AE541" s="5"/>
      <c r="AF541" s="5"/>
      <c r="AG541" s="5"/>
      <c r="AH541" s="5"/>
      <c r="AI541" s="5"/>
      <c r="AJ541" s="5"/>
      <c r="AK541" s="5"/>
      <c r="AL541" s="5"/>
      <c r="AM541" s="5"/>
      <c r="AN541" s="5"/>
      <c r="AO541" s="5"/>
      <c r="AP541" s="5"/>
      <c r="AQ541" s="5"/>
      <c r="AR541" s="5"/>
      <c r="AS541" s="5"/>
      <c r="AT541" s="5"/>
      <c r="AU541" s="5"/>
      <c r="AV541" s="5"/>
      <c r="AW541" s="5"/>
      <c r="AX541" s="5"/>
      <c r="AY541" s="5"/>
      <c r="AZ541" s="5"/>
      <c r="BA541" s="5"/>
      <c r="BB541" s="5"/>
      <c r="BC541" s="5"/>
      <c r="BD541" s="5"/>
      <c r="BE541" s="5"/>
      <c r="BF541" s="5"/>
      <c r="BG541" s="5"/>
      <c r="BH541" s="5"/>
      <c r="BI541" s="5"/>
      <c r="BJ541" s="5"/>
      <c r="BK541" s="5"/>
      <c r="BL541" s="5"/>
      <c r="BM541" s="5"/>
      <c r="BN541" s="5"/>
    </row>
    <row r="542" spans="1:66" s="24" customFormat="1" x14ac:dyDescent="0.3">
      <c r="A542" s="11" t="s">
        <v>963</v>
      </c>
      <c r="B542" s="15">
        <v>0.85</v>
      </c>
      <c r="C542" s="4">
        <v>61</v>
      </c>
      <c r="D542" s="4" t="s">
        <v>43</v>
      </c>
      <c r="E542" s="4" t="s">
        <v>24</v>
      </c>
      <c r="F542" s="3" t="s">
        <v>48</v>
      </c>
      <c r="G542" s="3" t="s">
        <v>26</v>
      </c>
      <c r="H542" s="3" t="s">
        <v>27</v>
      </c>
      <c r="I542" s="6" t="s">
        <v>362</v>
      </c>
      <c r="J542" s="6" t="s">
        <v>903</v>
      </c>
      <c r="K542" s="6" t="s">
        <v>904</v>
      </c>
      <c r="L542" s="4" t="s">
        <v>54</v>
      </c>
      <c r="M542" s="8" t="b">
        <v>1</v>
      </c>
      <c r="N542" s="8" t="s">
        <v>365</v>
      </c>
      <c r="O542" s="8" t="s">
        <v>41</v>
      </c>
      <c r="P542" s="8" t="s">
        <v>56</v>
      </c>
      <c r="Q542" s="4" t="s">
        <v>41</v>
      </c>
      <c r="R542" s="8">
        <v>810</v>
      </c>
      <c r="S542" s="8">
        <v>11528</v>
      </c>
      <c r="T542" s="8">
        <v>61.23</v>
      </c>
      <c r="U542" s="4" t="s">
        <v>35</v>
      </c>
      <c r="V542" s="4" t="s">
        <v>77</v>
      </c>
      <c r="W542" s="5"/>
      <c r="X542" s="5"/>
      <c r="Y542" s="5"/>
      <c r="Z542" s="5"/>
      <c r="AA542" s="5"/>
      <c r="AB542" s="5"/>
      <c r="AC542" s="5"/>
      <c r="AD542" s="5"/>
      <c r="AE542" s="5"/>
      <c r="AF542" s="5"/>
      <c r="AG542" s="5"/>
      <c r="AH542" s="5"/>
      <c r="AI542" s="5"/>
      <c r="AJ542" s="5"/>
      <c r="AK542" s="5"/>
      <c r="AL542" s="5"/>
      <c r="AM542" s="5"/>
      <c r="AN542" s="5"/>
      <c r="AO542" s="5"/>
      <c r="AP542" s="5"/>
      <c r="AQ542" s="5"/>
      <c r="AR542" s="5"/>
      <c r="AS542" s="5"/>
      <c r="AT542" s="5"/>
      <c r="AU542" s="5"/>
      <c r="AV542" s="5"/>
      <c r="AW542" s="5"/>
      <c r="AX542" s="5"/>
      <c r="AY542" s="5"/>
      <c r="AZ542" s="5"/>
      <c r="BA542" s="5"/>
      <c r="BB542" s="5"/>
      <c r="BC542" s="5"/>
      <c r="BD542" s="5"/>
      <c r="BE542" s="5"/>
      <c r="BF542" s="5"/>
      <c r="BG542" s="5"/>
      <c r="BH542" s="5"/>
      <c r="BI542" s="5"/>
      <c r="BJ542" s="5"/>
      <c r="BK542" s="5"/>
      <c r="BL542" s="5"/>
      <c r="BM542" s="5"/>
      <c r="BN542" s="5"/>
    </row>
    <row r="543" spans="1:66" s="24" customFormat="1" x14ac:dyDescent="0.3">
      <c r="A543" s="11" t="s">
        <v>965</v>
      </c>
      <c r="B543" s="15">
        <v>0.5</v>
      </c>
      <c r="C543" s="4">
        <v>13</v>
      </c>
      <c r="D543" s="4" t="s">
        <v>23</v>
      </c>
      <c r="E543" s="4" t="s">
        <v>24</v>
      </c>
      <c r="F543" s="3" t="s">
        <v>25</v>
      </c>
      <c r="G543" s="3" t="s">
        <v>40</v>
      </c>
      <c r="H543" s="3" t="s">
        <v>41</v>
      </c>
      <c r="I543" s="3" t="s">
        <v>40</v>
      </c>
      <c r="J543" s="3" t="s">
        <v>41</v>
      </c>
      <c r="K543" s="3" t="s">
        <v>41</v>
      </c>
      <c r="L543" s="3" t="s">
        <v>41</v>
      </c>
      <c r="M543" s="3" t="s">
        <v>41</v>
      </c>
      <c r="N543" s="3" t="s">
        <v>41</v>
      </c>
      <c r="O543" s="3" t="s">
        <v>41</v>
      </c>
      <c r="P543" s="3" t="s">
        <v>41</v>
      </c>
      <c r="Q543" s="3" t="s">
        <v>41</v>
      </c>
      <c r="R543" s="3" t="s">
        <v>41</v>
      </c>
      <c r="S543" s="3" t="s">
        <v>41</v>
      </c>
      <c r="T543" s="3" t="s">
        <v>41</v>
      </c>
      <c r="U543" s="3" t="s">
        <v>41</v>
      </c>
      <c r="V543" s="3" t="s">
        <v>41</v>
      </c>
      <c r="W543" s="5"/>
      <c r="X543" s="5"/>
      <c r="Y543" s="5"/>
      <c r="Z543" s="5"/>
      <c r="AA543" s="5"/>
      <c r="AB543" s="5"/>
      <c r="AC543" s="5"/>
      <c r="AD543" s="5"/>
      <c r="AE543" s="5"/>
      <c r="AF543" s="5"/>
      <c r="AG543" s="5"/>
      <c r="AH543" s="5"/>
      <c r="AI543" s="5"/>
      <c r="AJ543" s="5"/>
      <c r="AK543" s="5"/>
      <c r="AL543" s="5"/>
      <c r="AM543" s="5"/>
      <c r="AN543" s="5"/>
      <c r="AO543" s="5"/>
      <c r="AP543" s="5"/>
      <c r="AQ543" s="5"/>
      <c r="AR543" s="5"/>
      <c r="AS543" s="5"/>
      <c r="AT543" s="5"/>
      <c r="AU543" s="5"/>
      <c r="AV543" s="5"/>
      <c r="AW543" s="5"/>
      <c r="AX543" s="5"/>
      <c r="AY543" s="5"/>
      <c r="AZ543" s="5"/>
      <c r="BA543" s="5"/>
      <c r="BB543" s="5"/>
      <c r="BC543" s="5"/>
      <c r="BD543" s="5"/>
      <c r="BE543" s="5"/>
      <c r="BF543" s="5"/>
      <c r="BG543" s="5"/>
      <c r="BH543" s="5"/>
      <c r="BI543" s="5"/>
      <c r="BJ543" s="5"/>
      <c r="BK543" s="5"/>
      <c r="BL543" s="5"/>
      <c r="BM543" s="5"/>
      <c r="BN543" s="5"/>
    </row>
    <row r="544" spans="1:66" s="24" customFormat="1" x14ac:dyDescent="0.3">
      <c r="A544" s="18" t="s">
        <v>966</v>
      </c>
      <c r="B544" s="19">
        <v>0.4</v>
      </c>
      <c r="C544" s="20">
        <v>21</v>
      </c>
      <c r="D544" s="20" t="s">
        <v>23</v>
      </c>
      <c r="E544" s="20" t="s">
        <v>38</v>
      </c>
      <c r="F544" s="21" t="s">
        <v>48</v>
      </c>
      <c r="G544" s="21" t="s">
        <v>26</v>
      </c>
      <c r="H544" s="21" t="s">
        <v>50</v>
      </c>
      <c r="I544" s="22" t="s">
        <v>967</v>
      </c>
      <c r="J544" s="22" t="s">
        <v>968</v>
      </c>
      <c r="K544" s="20" t="s">
        <v>969</v>
      </c>
      <c r="L544" s="20" t="s">
        <v>54</v>
      </c>
      <c r="M544" s="23" t="b">
        <v>1</v>
      </c>
      <c r="N544" s="23" t="s">
        <v>970</v>
      </c>
      <c r="O544" s="23" t="s">
        <v>41</v>
      </c>
      <c r="P544" s="23" t="s">
        <v>56</v>
      </c>
      <c r="Q544" s="20" t="s">
        <v>41</v>
      </c>
      <c r="R544" s="23">
        <v>81</v>
      </c>
      <c r="S544" s="23">
        <v>127</v>
      </c>
      <c r="T544" s="23">
        <v>44.25</v>
      </c>
      <c r="U544" s="20" t="s">
        <v>35</v>
      </c>
      <c r="V544" s="21" t="s">
        <v>36</v>
      </c>
      <c r="W544" s="5"/>
      <c r="X544" s="5"/>
      <c r="Y544" s="5"/>
      <c r="Z544" s="5"/>
      <c r="AA544" s="5"/>
      <c r="AB544" s="5"/>
      <c r="AC544" s="5"/>
      <c r="AD544" s="5"/>
      <c r="AE544" s="5"/>
      <c r="AF544" s="5"/>
      <c r="AG544" s="5"/>
      <c r="AH544" s="5"/>
      <c r="AI544" s="5"/>
      <c r="AJ544" s="5"/>
      <c r="AK544" s="5"/>
      <c r="AL544" s="5"/>
      <c r="AM544" s="5"/>
      <c r="AN544" s="5"/>
      <c r="AO544" s="5"/>
      <c r="AP544" s="5"/>
      <c r="AQ544" s="5"/>
      <c r="AR544" s="5"/>
      <c r="AS544" s="5"/>
      <c r="AT544" s="5"/>
      <c r="AU544" s="5"/>
      <c r="AV544" s="5"/>
      <c r="AW544" s="5"/>
      <c r="AX544" s="5"/>
      <c r="AY544" s="5"/>
      <c r="AZ544" s="5"/>
      <c r="BA544" s="5"/>
      <c r="BB544" s="5"/>
      <c r="BC544" s="5"/>
      <c r="BD544" s="5"/>
      <c r="BE544" s="5"/>
      <c r="BF544" s="5"/>
      <c r="BG544" s="5"/>
      <c r="BH544" s="5"/>
      <c r="BI544" s="5"/>
      <c r="BJ544" s="5"/>
      <c r="BK544" s="5"/>
      <c r="BL544" s="5"/>
      <c r="BM544" s="5"/>
      <c r="BN544" s="5"/>
    </row>
    <row r="545" spans="1:66" s="24" customFormat="1" x14ac:dyDescent="0.3">
      <c r="A545" s="18" t="s">
        <v>966</v>
      </c>
      <c r="B545" s="19">
        <v>0.4</v>
      </c>
      <c r="C545" s="20">
        <v>21</v>
      </c>
      <c r="D545" s="20" t="s">
        <v>23</v>
      </c>
      <c r="E545" s="20" t="s">
        <v>38</v>
      </c>
      <c r="F545" s="21" t="s">
        <v>48</v>
      </c>
      <c r="G545" s="21" t="s">
        <v>26</v>
      </c>
      <c r="H545" s="21" t="s">
        <v>27</v>
      </c>
      <c r="I545" s="22" t="s">
        <v>971</v>
      </c>
      <c r="J545" s="22" t="s">
        <v>972</v>
      </c>
      <c r="K545" s="22" t="s">
        <v>973</v>
      </c>
      <c r="L545" s="20" t="s">
        <v>54</v>
      </c>
      <c r="M545" s="23" t="b">
        <v>1</v>
      </c>
      <c r="N545" s="23" t="s">
        <v>974</v>
      </c>
      <c r="O545" s="23" t="s">
        <v>41</v>
      </c>
      <c r="P545" s="23" t="s">
        <v>56</v>
      </c>
      <c r="Q545" s="31" t="s">
        <v>41</v>
      </c>
      <c r="R545" s="23">
        <v>39</v>
      </c>
      <c r="S545" s="23">
        <v>95</v>
      </c>
      <c r="T545" s="23">
        <v>84.82</v>
      </c>
      <c r="U545" s="20" t="s">
        <v>35</v>
      </c>
      <c r="V545" s="20" t="s">
        <v>77</v>
      </c>
      <c r="W545" s="5"/>
      <c r="X545" s="5"/>
      <c r="Y545" s="5"/>
      <c r="Z545" s="5"/>
      <c r="AA545" s="5"/>
      <c r="AB545" s="5"/>
      <c r="AC545" s="5"/>
      <c r="AD545" s="5"/>
      <c r="AE545" s="5"/>
      <c r="AF545" s="5"/>
      <c r="AG545" s="5"/>
      <c r="AH545" s="5"/>
      <c r="AI545" s="5"/>
      <c r="AJ545" s="5"/>
      <c r="AK545" s="5"/>
      <c r="AL545" s="5"/>
      <c r="AM545" s="5"/>
      <c r="AN545" s="5"/>
      <c r="AO545" s="5"/>
      <c r="AP545" s="5"/>
      <c r="AQ545" s="5"/>
      <c r="AR545" s="5"/>
      <c r="AS545" s="5"/>
      <c r="AT545" s="5"/>
      <c r="AU545" s="5"/>
      <c r="AV545" s="5"/>
      <c r="AW545" s="5"/>
      <c r="AX545" s="5"/>
      <c r="AY545" s="5"/>
      <c r="AZ545" s="5"/>
      <c r="BA545" s="5"/>
      <c r="BB545" s="5"/>
      <c r="BC545" s="5"/>
      <c r="BD545" s="5"/>
      <c r="BE545" s="5"/>
      <c r="BF545" s="5"/>
      <c r="BG545" s="5"/>
      <c r="BH545" s="5"/>
      <c r="BI545" s="5"/>
      <c r="BJ545" s="5"/>
      <c r="BK545" s="5"/>
      <c r="BL545" s="5"/>
      <c r="BM545" s="5"/>
      <c r="BN545" s="5"/>
    </row>
    <row r="546" spans="1:66" x14ac:dyDescent="0.3">
      <c r="A546" s="11" t="s">
        <v>964</v>
      </c>
      <c r="B546" s="15">
        <v>0.25</v>
      </c>
      <c r="C546" s="4">
        <v>16</v>
      </c>
      <c r="D546" s="4" t="s">
        <v>23</v>
      </c>
      <c r="E546" s="4" t="s">
        <v>24</v>
      </c>
      <c r="F546" s="3" t="s">
        <v>39</v>
      </c>
      <c r="G546" s="3" t="s">
        <v>40</v>
      </c>
      <c r="H546" s="3" t="s">
        <v>41</v>
      </c>
      <c r="I546" s="3" t="s">
        <v>40</v>
      </c>
      <c r="J546" s="3" t="s">
        <v>41</v>
      </c>
      <c r="K546" s="3" t="s">
        <v>41</v>
      </c>
      <c r="L546" s="3" t="s">
        <v>41</v>
      </c>
      <c r="M546" s="3" t="s">
        <v>41</v>
      </c>
      <c r="N546" s="3" t="s">
        <v>41</v>
      </c>
      <c r="O546" s="3" t="s">
        <v>41</v>
      </c>
      <c r="P546" s="3" t="s">
        <v>41</v>
      </c>
      <c r="Q546" s="3" t="s">
        <v>41</v>
      </c>
      <c r="R546" s="3" t="s">
        <v>41</v>
      </c>
      <c r="S546" s="3" t="s">
        <v>41</v>
      </c>
      <c r="T546" s="3" t="s">
        <v>41</v>
      </c>
      <c r="U546" s="3" t="s">
        <v>41</v>
      </c>
      <c r="V546" s="3" t="s">
        <v>41</v>
      </c>
    </row>
    <row r="547" spans="1:66" x14ac:dyDescent="0.3">
      <c r="A547" s="11" t="s">
        <v>975</v>
      </c>
      <c r="B547" s="15">
        <v>0</v>
      </c>
      <c r="C547" s="4">
        <v>21</v>
      </c>
      <c r="D547" s="4" t="s">
        <v>43</v>
      </c>
      <c r="E547" s="4" t="s">
        <v>38</v>
      </c>
      <c r="F547" s="3" t="s">
        <v>976</v>
      </c>
      <c r="G547" s="3" t="s">
        <v>40</v>
      </c>
      <c r="H547" s="3" t="s">
        <v>41</v>
      </c>
      <c r="I547" s="3" t="s">
        <v>40</v>
      </c>
      <c r="J547" s="3" t="s">
        <v>41</v>
      </c>
      <c r="K547" s="3" t="s">
        <v>41</v>
      </c>
      <c r="L547" s="3" t="s">
        <v>41</v>
      </c>
      <c r="M547" s="3" t="s">
        <v>41</v>
      </c>
      <c r="N547" s="3" t="s">
        <v>41</v>
      </c>
      <c r="O547" s="3" t="s">
        <v>41</v>
      </c>
      <c r="P547" s="3" t="s">
        <v>41</v>
      </c>
      <c r="Q547" s="3" t="s">
        <v>41</v>
      </c>
      <c r="R547" s="3" t="s">
        <v>41</v>
      </c>
      <c r="S547" s="3" t="s">
        <v>41</v>
      </c>
      <c r="T547" s="3" t="s">
        <v>41</v>
      </c>
      <c r="U547" s="3" t="s">
        <v>41</v>
      </c>
      <c r="V547" s="3" t="s">
        <v>41</v>
      </c>
    </row>
    <row r="548" spans="1:66" x14ac:dyDescent="0.3">
      <c r="A548" s="11" t="s">
        <v>984</v>
      </c>
      <c r="B548" s="15">
        <v>0.8</v>
      </c>
      <c r="C548" s="4">
        <v>55</v>
      </c>
      <c r="D548" s="4" t="s">
        <v>23</v>
      </c>
      <c r="E548" s="4" t="s">
        <v>24</v>
      </c>
      <c r="F548" s="3" t="s">
        <v>25</v>
      </c>
      <c r="G548" s="3" t="s">
        <v>40</v>
      </c>
      <c r="H548" s="3" t="s">
        <v>41</v>
      </c>
      <c r="I548" s="3" t="s">
        <v>40</v>
      </c>
      <c r="J548" s="3" t="s">
        <v>41</v>
      </c>
      <c r="K548" s="3" t="s">
        <v>41</v>
      </c>
      <c r="L548" s="3" t="s">
        <v>41</v>
      </c>
      <c r="M548" s="3" t="s">
        <v>41</v>
      </c>
      <c r="N548" s="3" t="s">
        <v>41</v>
      </c>
      <c r="O548" s="3" t="s">
        <v>41</v>
      </c>
      <c r="P548" s="3" t="s">
        <v>41</v>
      </c>
      <c r="Q548" s="3" t="s">
        <v>41</v>
      </c>
      <c r="R548" s="3" t="s">
        <v>41</v>
      </c>
      <c r="S548" s="3" t="s">
        <v>41</v>
      </c>
      <c r="T548" s="3" t="s">
        <v>41</v>
      </c>
      <c r="U548" s="3" t="s">
        <v>41</v>
      </c>
      <c r="V548" s="3" t="s">
        <v>41</v>
      </c>
    </row>
    <row r="549" spans="1:66" x14ac:dyDescent="0.3">
      <c r="A549" s="11" t="s">
        <v>988</v>
      </c>
      <c r="B549" s="15">
        <v>0.8</v>
      </c>
      <c r="C549" s="4">
        <v>12</v>
      </c>
      <c r="D549" s="4" t="s">
        <v>23</v>
      </c>
      <c r="E549" s="4" t="s">
        <v>38</v>
      </c>
      <c r="F549" s="3" t="s">
        <v>25</v>
      </c>
      <c r="G549" s="3" t="s">
        <v>40</v>
      </c>
      <c r="H549" s="3" t="s">
        <v>41</v>
      </c>
      <c r="I549" s="3" t="s">
        <v>40</v>
      </c>
      <c r="J549" s="3" t="s">
        <v>41</v>
      </c>
      <c r="K549" s="3" t="s">
        <v>41</v>
      </c>
      <c r="L549" s="3" t="s">
        <v>41</v>
      </c>
      <c r="M549" s="3" t="s">
        <v>41</v>
      </c>
      <c r="N549" s="3" t="s">
        <v>41</v>
      </c>
      <c r="O549" s="3" t="s">
        <v>41</v>
      </c>
      <c r="P549" s="3" t="s">
        <v>41</v>
      </c>
      <c r="Q549" s="3" t="s">
        <v>41</v>
      </c>
      <c r="R549" s="3" t="s">
        <v>41</v>
      </c>
      <c r="S549" s="3" t="s">
        <v>41</v>
      </c>
      <c r="T549" s="3" t="s">
        <v>41</v>
      </c>
      <c r="U549" s="3" t="s">
        <v>41</v>
      </c>
      <c r="V549" s="3" t="s">
        <v>41</v>
      </c>
    </row>
    <row r="550" spans="1:66" x14ac:dyDescent="0.3">
      <c r="A550" s="11" t="s">
        <v>978</v>
      </c>
      <c r="B550" s="15">
        <v>0.9</v>
      </c>
      <c r="C550" s="4">
        <v>73</v>
      </c>
      <c r="D550" s="4" t="s">
        <v>43</v>
      </c>
      <c r="E550" s="4" t="s">
        <v>24</v>
      </c>
      <c r="F550" s="3" t="s">
        <v>25</v>
      </c>
      <c r="G550" s="3" t="s">
        <v>40</v>
      </c>
      <c r="H550" s="3" t="s">
        <v>41</v>
      </c>
      <c r="I550" s="3" t="s">
        <v>40</v>
      </c>
      <c r="J550" s="3" t="s">
        <v>41</v>
      </c>
      <c r="K550" s="3" t="s">
        <v>41</v>
      </c>
      <c r="L550" s="3" t="s">
        <v>41</v>
      </c>
      <c r="M550" s="3" t="s">
        <v>41</v>
      </c>
      <c r="N550" s="3" t="s">
        <v>41</v>
      </c>
      <c r="O550" s="3" t="s">
        <v>41</v>
      </c>
      <c r="P550" s="3" t="s">
        <v>41</v>
      </c>
      <c r="Q550" s="3" t="s">
        <v>41</v>
      </c>
      <c r="R550" s="3" t="s">
        <v>41</v>
      </c>
      <c r="S550" s="3" t="s">
        <v>41</v>
      </c>
      <c r="T550" s="3" t="s">
        <v>41</v>
      </c>
      <c r="U550" s="3" t="s">
        <v>41</v>
      </c>
      <c r="V550" s="3" t="s">
        <v>41</v>
      </c>
    </row>
    <row r="551" spans="1:66" x14ac:dyDescent="0.3">
      <c r="A551" s="11" t="s">
        <v>979</v>
      </c>
      <c r="B551" s="15">
        <v>0.95</v>
      </c>
      <c r="C551" s="4">
        <v>2</v>
      </c>
      <c r="D551" s="4" t="s">
        <v>43</v>
      </c>
      <c r="E551" s="4" t="s">
        <v>24</v>
      </c>
      <c r="F551" s="3" t="s">
        <v>48</v>
      </c>
      <c r="G551" s="3" t="s">
        <v>26</v>
      </c>
      <c r="H551" s="3" t="s">
        <v>27</v>
      </c>
      <c r="I551" s="6" t="s">
        <v>162</v>
      </c>
      <c r="J551" s="6" t="s">
        <v>980</v>
      </c>
      <c r="K551" s="6" t="s">
        <v>981</v>
      </c>
      <c r="L551" s="4" t="s">
        <v>54</v>
      </c>
      <c r="M551" s="8" t="b">
        <v>1</v>
      </c>
      <c r="N551" s="8" t="s">
        <v>165</v>
      </c>
      <c r="O551" s="8" t="s">
        <v>41</v>
      </c>
      <c r="P551" s="8" t="s">
        <v>56</v>
      </c>
      <c r="Q551" s="4" t="s">
        <v>41</v>
      </c>
      <c r="R551" s="8">
        <v>139</v>
      </c>
      <c r="S551" s="8">
        <v>937</v>
      </c>
      <c r="T551" s="8">
        <v>55.05</v>
      </c>
      <c r="U551" s="4" t="s">
        <v>35</v>
      </c>
      <c r="V551" s="4" t="s">
        <v>77</v>
      </c>
    </row>
    <row r="552" spans="1:66" x14ac:dyDescent="0.3">
      <c r="A552" s="11" t="s">
        <v>982</v>
      </c>
      <c r="B552" s="15">
        <v>0.9</v>
      </c>
      <c r="C552" s="4">
        <v>4</v>
      </c>
      <c r="D552" s="4" t="s">
        <v>43</v>
      </c>
      <c r="E552" s="4" t="s">
        <v>24</v>
      </c>
      <c r="F552" s="3" t="s">
        <v>48</v>
      </c>
      <c r="G552" s="3" t="s">
        <v>40</v>
      </c>
      <c r="H552" s="3" t="s">
        <v>41</v>
      </c>
      <c r="I552" s="3" t="s">
        <v>40</v>
      </c>
      <c r="J552" s="3" t="s">
        <v>41</v>
      </c>
      <c r="K552" s="3" t="s">
        <v>41</v>
      </c>
      <c r="L552" s="3" t="s">
        <v>41</v>
      </c>
      <c r="M552" s="3" t="s">
        <v>41</v>
      </c>
      <c r="N552" s="3" t="s">
        <v>41</v>
      </c>
      <c r="O552" s="3" t="s">
        <v>41</v>
      </c>
      <c r="P552" s="3" t="s">
        <v>41</v>
      </c>
      <c r="Q552" s="3" t="s">
        <v>41</v>
      </c>
      <c r="R552" s="3" t="s">
        <v>41</v>
      </c>
      <c r="S552" s="3" t="s">
        <v>41</v>
      </c>
      <c r="T552" s="3" t="s">
        <v>41</v>
      </c>
      <c r="U552" s="3" t="s">
        <v>41</v>
      </c>
      <c r="V552" s="3" t="s">
        <v>41</v>
      </c>
    </row>
    <row r="553" spans="1:66" x14ac:dyDescent="0.3">
      <c r="A553" s="11" t="s">
        <v>1001</v>
      </c>
      <c r="B553" s="15">
        <v>0.9</v>
      </c>
      <c r="C553" s="4">
        <v>3</v>
      </c>
      <c r="D553" s="4" t="s">
        <v>23</v>
      </c>
      <c r="E553" s="4" t="s">
        <v>24</v>
      </c>
      <c r="F553" s="3" t="s">
        <v>25</v>
      </c>
      <c r="G553" s="3" t="s">
        <v>26</v>
      </c>
      <c r="H553" s="3" t="s">
        <v>27</v>
      </c>
      <c r="I553" s="6" t="s">
        <v>1002</v>
      </c>
      <c r="J553" s="6" t="s">
        <v>1003</v>
      </c>
      <c r="K553" s="6" t="s">
        <v>1004</v>
      </c>
      <c r="L553" s="4" t="s">
        <v>54</v>
      </c>
      <c r="M553" s="8" t="b">
        <v>1</v>
      </c>
      <c r="N553" s="8" t="s">
        <v>1005</v>
      </c>
      <c r="O553" s="8" t="s">
        <v>41</v>
      </c>
      <c r="P553" s="8" t="s">
        <v>56</v>
      </c>
      <c r="Q553" s="4" t="s">
        <v>41</v>
      </c>
      <c r="R553" s="8">
        <v>130</v>
      </c>
      <c r="S553" s="8">
        <v>225</v>
      </c>
      <c r="T553" s="8">
        <v>24.22</v>
      </c>
      <c r="U553" s="4" t="s">
        <v>35</v>
      </c>
      <c r="V553" s="4" t="s">
        <v>77</v>
      </c>
    </row>
    <row r="554" spans="1:66" x14ac:dyDescent="0.3">
      <c r="A554" s="18" t="s">
        <v>985</v>
      </c>
      <c r="B554" s="19">
        <v>0.9</v>
      </c>
      <c r="C554" s="20">
        <v>11</v>
      </c>
      <c r="D554" s="20" t="s">
        <v>23</v>
      </c>
      <c r="E554" s="20" t="s">
        <v>24</v>
      </c>
      <c r="F554" s="21" t="s">
        <v>25</v>
      </c>
      <c r="G554" s="21" t="s">
        <v>26</v>
      </c>
      <c r="H554" s="21" t="s">
        <v>27</v>
      </c>
      <c r="I554" s="22" t="s">
        <v>311</v>
      </c>
      <c r="J554" s="22" t="s">
        <v>661</v>
      </c>
      <c r="K554" s="22" t="s">
        <v>662</v>
      </c>
      <c r="L554" s="20" t="s">
        <v>54</v>
      </c>
      <c r="M554" s="23" t="b">
        <v>1</v>
      </c>
      <c r="N554" s="23" t="s">
        <v>546</v>
      </c>
      <c r="O554" s="23" t="s">
        <v>41</v>
      </c>
      <c r="P554" s="23" t="s">
        <v>56</v>
      </c>
      <c r="Q554" s="20" t="s">
        <v>41</v>
      </c>
      <c r="R554" s="23">
        <v>626</v>
      </c>
      <c r="S554" s="23">
        <v>3872</v>
      </c>
      <c r="T554" s="23">
        <v>38.53</v>
      </c>
      <c r="U554" s="20" t="s">
        <v>35</v>
      </c>
      <c r="V554" s="20" t="s">
        <v>77</v>
      </c>
    </row>
    <row r="555" spans="1:66" x14ac:dyDescent="0.3">
      <c r="A555" s="18" t="s">
        <v>985</v>
      </c>
      <c r="B555" s="19">
        <v>0.9</v>
      </c>
      <c r="C555" s="20">
        <v>11</v>
      </c>
      <c r="D555" s="20" t="s">
        <v>23</v>
      </c>
      <c r="E555" s="20" t="s">
        <v>24</v>
      </c>
      <c r="F555" s="21" t="s">
        <v>25</v>
      </c>
      <c r="G555" s="21" t="s">
        <v>26</v>
      </c>
      <c r="H555" s="21" t="s">
        <v>27</v>
      </c>
      <c r="I555" s="21" t="s">
        <v>28</v>
      </c>
      <c r="J555" s="20" t="s">
        <v>29</v>
      </c>
      <c r="K555" s="20" t="s">
        <v>30</v>
      </c>
      <c r="L555" s="20" t="s">
        <v>31</v>
      </c>
      <c r="M555" s="23" t="b">
        <v>1</v>
      </c>
      <c r="N555" s="23" t="s">
        <v>32</v>
      </c>
      <c r="O555" s="23">
        <v>123098</v>
      </c>
      <c r="P555" s="23" t="s">
        <v>33</v>
      </c>
      <c r="Q555" s="23" t="s">
        <v>34</v>
      </c>
      <c r="R555" s="23">
        <v>20</v>
      </c>
      <c r="S555" s="23">
        <v>21</v>
      </c>
      <c r="T555" s="23">
        <v>1.41</v>
      </c>
      <c r="U555" s="20" t="s">
        <v>35</v>
      </c>
      <c r="V555" s="21" t="s">
        <v>36</v>
      </c>
    </row>
    <row r="556" spans="1:66" x14ac:dyDescent="0.3">
      <c r="A556" s="11" t="s">
        <v>989</v>
      </c>
      <c r="B556" s="15">
        <v>0.9</v>
      </c>
      <c r="C556" s="4">
        <v>3</v>
      </c>
      <c r="D556" s="4" t="s">
        <v>23</v>
      </c>
      <c r="E556" s="4" t="s">
        <v>24</v>
      </c>
      <c r="F556" s="3" t="s">
        <v>48</v>
      </c>
      <c r="G556" s="3" t="s">
        <v>40</v>
      </c>
      <c r="H556" s="3" t="s">
        <v>41</v>
      </c>
      <c r="I556" s="3" t="s">
        <v>40</v>
      </c>
      <c r="J556" s="3" t="s">
        <v>41</v>
      </c>
      <c r="K556" s="3" t="s">
        <v>41</v>
      </c>
      <c r="L556" s="3" t="s">
        <v>41</v>
      </c>
      <c r="M556" s="3" t="s">
        <v>41</v>
      </c>
      <c r="N556" s="3" t="s">
        <v>41</v>
      </c>
      <c r="O556" s="3" t="s">
        <v>41</v>
      </c>
      <c r="P556" s="3" t="s">
        <v>41</v>
      </c>
      <c r="Q556" s="3" t="s">
        <v>41</v>
      </c>
      <c r="R556" s="3" t="s">
        <v>41</v>
      </c>
      <c r="S556" s="3" t="s">
        <v>41</v>
      </c>
      <c r="T556" s="3" t="s">
        <v>41</v>
      </c>
      <c r="U556" s="3" t="s">
        <v>41</v>
      </c>
      <c r="V556" s="3" t="s">
        <v>41</v>
      </c>
    </row>
    <row r="557" spans="1:66" x14ac:dyDescent="0.3">
      <c r="A557" s="18" t="s">
        <v>990</v>
      </c>
      <c r="B557" s="19">
        <v>0.85</v>
      </c>
      <c r="C557" s="20">
        <v>21</v>
      </c>
      <c r="D557" s="20" t="s">
        <v>43</v>
      </c>
      <c r="E557" s="20" t="s">
        <v>24</v>
      </c>
      <c r="F557" s="21" t="s">
        <v>48</v>
      </c>
      <c r="G557" s="21" t="s">
        <v>26</v>
      </c>
      <c r="H557" s="21" t="s">
        <v>27</v>
      </c>
      <c r="I557" s="22" t="s">
        <v>138</v>
      </c>
      <c r="J557" s="22" t="s">
        <v>891</v>
      </c>
      <c r="K557" s="22" t="s">
        <v>892</v>
      </c>
      <c r="L557" s="20" t="s">
        <v>54</v>
      </c>
      <c r="M557" s="23" t="b">
        <v>1</v>
      </c>
      <c r="N557" s="23" t="s">
        <v>991</v>
      </c>
      <c r="O557" s="23" t="s">
        <v>41</v>
      </c>
      <c r="P557" s="23" t="s">
        <v>56</v>
      </c>
      <c r="Q557" s="20" t="s">
        <v>41</v>
      </c>
      <c r="R557" s="23">
        <v>265</v>
      </c>
      <c r="S557" s="23">
        <v>1788</v>
      </c>
      <c r="T557" s="23">
        <v>99.78</v>
      </c>
      <c r="U557" s="20" t="s">
        <v>35</v>
      </c>
      <c r="V557" s="21" t="s">
        <v>36</v>
      </c>
    </row>
    <row r="558" spans="1:66" s="24" customFormat="1" x14ac:dyDescent="0.3">
      <c r="A558" s="18" t="s">
        <v>990</v>
      </c>
      <c r="B558" s="19">
        <v>0.85</v>
      </c>
      <c r="C558" s="20">
        <v>21</v>
      </c>
      <c r="D558" s="20" t="s">
        <v>43</v>
      </c>
      <c r="E558" s="20" t="s">
        <v>24</v>
      </c>
      <c r="F558" s="21" t="s">
        <v>48</v>
      </c>
      <c r="G558" s="21" t="s">
        <v>26</v>
      </c>
      <c r="H558" s="21" t="s">
        <v>27</v>
      </c>
      <c r="I558" s="21" t="s">
        <v>28</v>
      </c>
      <c r="J558" s="20" t="s">
        <v>29</v>
      </c>
      <c r="K558" s="20" t="s">
        <v>30</v>
      </c>
      <c r="L558" s="20" t="s">
        <v>31</v>
      </c>
      <c r="M558" s="23" t="b">
        <v>1</v>
      </c>
      <c r="N558" s="23" t="s">
        <v>32</v>
      </c>
      <c r="O558" s="23">
        <v>123098</v>
      </c>
      <c r="P558" s="23" t="s">
        <v>33</v>
      </c>
      <c r="Q558" s="23" t="s">
        <v>34</v>
      </c>
      <c r="R558" s="23">
        <v>199</v>
      </c>
      <c r="S558" s="23">
        <v>478</v>
      </c>
      <c r="T558" s="23">
        <v>3.83</v>
      </c>
      <c r="U558" s="20" t="s">
        <v>35</v>
      </c>
      <c r="V558" s="21" t="s">
        <v>36</v>
      </c>
      <c r="W558" s="5"/>
      <c r="X558" s="5"/>
      <c r="Y558" s="5"/>
      <c r="Z558" s="5"/>
      <c r="AA558" s="5"/>
      <c r="AB558" s="5"/>
      <c r="AC558" s="5"/>
      <c r="AD558" s="5"/>
      <c r="AE558" s="5"/>
      <c r="AF558" s="5"/>
      <c r="AG558" s="5"/>
      <c r="AH558" s="5"/>
      <c r="AI558" s="5"/>
      <c r="AJ558" s="5"/>
      <c r="AK558" s="5"/>
      <c r="AL558" s="5"/>
      <c r="AM558" s="5"/>
      <c r="AN558" s="5"/>
      <c r="AO558" s="5"/>
      <c r="AP558" s="5"/>
      <c r="AQ558" s="5"/>
      <c r="AR558" s="5"/>
      <c r="AS558" s="5"/>
      <c r="AT558" s="5"/>
      <c r="AU558" s="5"/>
      <c r="AV558" s="5"/>
      <c r="AW558" s="5"/>
      <c r="AX558" s="5"/>
      <c r="AY558" s="5"/>
      <c r="AZ558" s="5"/>
      <c r="BA558" s="5"/>
      <c r="BB558" s="5"/>
      <c r="BC558" s="5"/>
      <c r="BD558" s="5"/>
      <c r="BE558" s="5"/>
      <c r="BF558" s="5"/>
      <c r="BG558" s="5"/>
      <c r="BH558" s="5"/>
      <c r="BI558" s="5"/>
      <c r="BJ558" s="5"/>
      <c r="BK558" s="5"/>
      <c r="BL558" s="5"/>
      <c r="BM558" s="5"/>
      <c r="BN558" s="5"/>
    </row>
    <row r="559" spans="1:66" s="24" customFormat="1" x14ac:dyDescent="0.3">
      <c r="A559" s="18" t="s">
        <v>990</v>
      </c>
      <c r="B559" s="19">
        <v>0.85</v>
      </c>
      <c r="C559" s="20">
        <v>21</v>
      </c>
      <c r="D559" s="20" t="s">
        <v>43</v>
      </c>
      <c r="E559" s="20" t="s">
        <v>24</v>
      </c>
      <c r="F559" s="21" t="s">
        <v>48</v>
      </c>
      <c r="G559" s="21" t="s">
        <v>26</v>
      </c>
      <c r="H559" s="21" t="s">
        <v>27</v>
      </c>
      <c r="I559" s="21" t="s">
        <v>28</v>
      </c>
      <c r="J559" s="20" t="s">
        <v>29</v>
      </c>
      <c r="K559" s="21" t="s">
        <v>79</v>
      </c>
      <c r="L559" s="20" t="s">
        <v>31</v>
      </c>
      <c r="M559" s="23" t="b">
        <v>1</v>
      </c>
      <c r="N559" s="23" t="s">
        <v>80</v>
      </c>
      <c r="O559" s="23">
        <v>100263</v>
      </c>
      <c r="P559" s="23" t="s">
        <v>33</v>
      </c>
      <c r="Q559" s="23" t="s">
        <v>34</v>
      </c>
      <c r="R559" s="23">
        <v>573</v>
      </c>
      <c r="S559" s="23">
        <v>4225</v>
      </c>
      <c r="T559" s="23">
        <v>39.4</v>
      </c>
      <c r="U559" s="20" t="s">
        <v>35</v>
      </c>
      <c r="V559" s="21" t="s">
        <v>36</v>
      </c>
      <c r="W559" s="5"/>
      <c r="X559" s="5"/>
      <c r="Y559" s="5"/>
      <c r="Z559" s="5"/>
      <c r="AA559" s="5"/>
      <c r="AB559" s="5"/>
      <c r="AC559" s="5"/>
      <c r="AD559" s="5"/>
      <c r="AE559" s="5"/>
      <c r="AF559" s="5"/>
      <c r="AG559" s="5"/>
      <c r="AH559" s="5"/>
      <c r="AI559" s="5"/>
      <c r="AJ559" s="5"/>
      <c r="AK559" s="5"/>
      <c r="AL559" s="5"/>
      <c r="AM559" s="5"/>
      <c r="AN559" s="5"/>
      <c r="AO559" s="5"/>
      <c r="AP559" s="5"/>
      <c r="AQ559" s="5"/>
      <c r="AR559" s="5"/>
      <c r="AS559" s="5"/>
      <c r="AT559" s="5"/>
      <c r="AU559" s="5"/>
      <c r="AV559" s="5"/>
      <c r="AW559" s="5"/>
      <c r="AX559" s="5"/>
      <c r="AY559" s="5"/>
      <c r="AZ559" s="5"/>
      <c r="BA559" s="5"/>
      <c r="BB559" s="5"/>
      <c r="BC559" s="5"/>
      <c r="BD559" s="5"/>
      <c r="BE559" s="5"/>
      <c r="BF559" s="5"/>
      <c r="BG559" s="5"/>
      <c r="BH559" s="5"/>
      <c r="BI559" s="5"/>
      <c r="BJ559" s="5"/>
      <c r="BK559" s="5"/>
      <c r="BL559" s="5"/>
      <c r="BM559" s="5"/>
      <c r="BN559" s="5"/>
    </row>
    <row r="560" spans="1:66" x14ac:dyDescent="0.3">
      <c r="A560" s="18" t="s">
        <v>990</v>
      </c>
      <c r="B560" s="19">
        <v>0.85</v>
      </c>
      <c r="C560" s="20">
        <v>21</v>
      </c>
      <c r="D560" s="20" t="s">
        <v>43</v>
      </c>
      <c r="E560" s="20" t="s">
        <v>24</v>
      </c>
      <c r="F560" s="21" t="s">
        <v>48</v>
      </c>
      <c r="G560" s="21" t="s">
        <v>26</v>
      </c>
      <c r="H560" s="21" t="s">
        <v>27</v>
      </c>
      <c r="I560" s="22" t="s">
        <v>768</v>
      </c>
      <c r="J560" s="22" t="s">
        <v>992</v>
      </c>
      <c r="K560" s="20" t="s">
        <v>181</v>
      </c>
      <c r="L560" s="20" t="s">
        <v>31</v>
      </c>
      <c r="M560" s="23" t="b">
        <v>0</v>
      </c>
      <c r="N560" s="23" t="s">
        <v>182</v>
      </c>
      <c r="O560" s="23">
        <v>110502</v>
      </c>
      <c r="P560" s="23" t="s">
        <v>172</v>
      </c>
      <c r="Q560" s="23" t="s">
        <v>34</v>
      </c>
      <c r="R560" s="23">
        <v>29</v>
      </c>
      <c r="S560" s="23">
        <v>58</v>
      </c>
      <c r="T560" s="23">
        <v>1.1599999999999999</v>
      </c>
      <c r="U560" s="20" t="s">
        <v>35</v>
      </c>
      <c r="V560" s="21" t="s">
        <v>36</v>
      </c>
    </row>
    <row r="561" spans="1:66" s="24" customFormat="1" x14ac:dyDescent="0.3">
      <c r="A561" s="11" t="s">
        <v>993</v>
      </c>
      <c r="B561" s="15">
        <v>0.95</v>
      </c>
      <c r="C561" s="4">
        <v>75</v>
      </c>
      <c r="D561" s="4" t="s">
        <v>23</v>
      </c>
      <c r="E561" s="4" t="s">
        <v>24</v>
      </c>
      <c r="F561" s="3" t="s">
        <v>48</v>
      </c>
      <c r="G561" s="3" t="s">
        <v>40</v>
      </c>
      <c r="H561" s="3" t="s">
        <v>41</v>
      </c>
      <c r="I561" s="3" t="s">
        <v>40</v>
      </c>
      <c r="J561" s="3" t="s">
        <v>41</v>
      </c>
      <c r="K561" s="3" t="s">
        <v>41</v>
      </c>
      <c r="L561" s="3" t="s">
        <v>41</v>
      </c>
      <c r="M561" s="3" t="s">
        <v>41</v>
      </c>
      <c r="N561" s="3" t="s">
        <v>41</v>
      </c>
      <c r="O561" s="3" t="s">
        <v>41</v>
      </c>
      <c r="P561" s="3" t="s">
        <v>41</v>
      </c>
      <c r="Q561" s="3" t="s">
        <v>41</v>
      </c>
      <c r="R561" s="3" t="s">
        <v>41</v>
      </c>
      <c r="S561" s="3" t="s">
        <v>41</v>
      </c>
      <c r="T561" s="3" t="s">
        <v>41</v>
      </c>
      <c r="U561" s="3" t="s">
        <v>41</v>
      </c>
      <c r="V561" s="3" t="s">
        <v>41</v>
      </c>
      <c r="W561" s="5"/>
      <c r="X561" s="5"/>
      <c r="Y561" s="5"/>
      <c r="Z561" s="5"/>
      <c r="AA561" s="5"/>
      <c r="AB561" s="5"/>
      <c r="AC561" s="5"/>
      <c r="AD561" s="5"/>
      <c r="AE561" s="5"/>
      <c r="AF561" s="5"/>
      <c r="AG561" s="5"/>
      <c r="AH561" s="5"/>
      <c r="AI561" s="5"/>
      <c r="AJ561" s="5"/>
      <c r="AK561" s="5"/>
      <c r="AL561" s="5"/>
      <c r="AM561" s="5"/>
      <c r="AN561" s="5"/>
      <c r="AO561" s="5"/>
      <c r="AP561" s="5"/>
      <c r="AQ561" s="5"/>
      <c r="AR561" s="5"/>
      <c r="AS561" s="5"/>
      <c r="AT561" s="5"/>
      <c r="AU561" s="5"/>
      <c r="AV561" s="5"/>
      <c r="AW561" s="5"/>
      <c r="AX561" s="5"/>
      <c r="AY561" s="5"/>
      <c r="AZ561" s="5"/>
      <c r="BA561" s="5"/>
      <c r="BB561" s="5"/>
      <c r="BC561" s="5"/>
      <c r="BD561" s="5"/>
      <c r="BE561" s="5"/>
      <c r="BF561" s="5"/>
      <c r="BG561" s="5"/>
      <c r="BH561" s="5"/>
      <c r="BI561" s="5"/>
      <c r="BJ561" s="5"/>
      <c r="BK561" s="5"/>
      <c r="BL561" s="5"/>
      <c r="BM561" s="5"/>
      <c r="BN561" s="5"/>
    </row>
    <row r="562" spans="1:66" s="24" customFormat="1" x14ac:dyDescent="0.3">
      <c r="A562" s="11" t="s">
        <v>994</v>
      </c>
      <c r="B562" s="15">
        <v>0.85</v>
      </c>
      <c r="C562" s="4">
        <v>12</v>
      </c>
      <c r="D562" s="4" t="s">
        <v>23</v>
      </c>
      <c r="E562" s="4" t="s">
        <v>24</v>
      </c>
      <c r="F562" s="3" t="s">
        <v>48</v>
      </c>
      <c r="G562" s="3" t="s">
        <v>26</v>
      </c>
      <c r="H562" s="3" t="s">
        <v>27</v>
      </c>
      <c r="I562" s="3" t="s">
        <v>28</v>
      </c>
      <c r="J562" s="4" t="s">
        <v>29</v>
      </c>
      <c r="K562" s="3" t="s">
        <v>79</v>
      </c>
      <c r="L562" s="4" t="s">
        <v>31</v>
      </c>
      <c r="M562" s="8" t="b">
        <v>1</v>
      </c>
      <c r="N562" s="8" t="s">
        <v>80</v>
      </c>
      <c r="O562" s="8">
        <v>100263</v>
      </c>
      <c r="P562" s="8" t="s">
        <v>33</v>
      </c>
      <c r="Q562" s="8" t="s">
        <v>34</v>
      </c>
      <c r="R562" s="8">
        <v>506</v>
      </c>
      <c r="S562" s="8">
        <v>2348</v>
      </c>
      <c r="T562" s="8">
        <v>53.12</v>
      </c>
      <c r="U562" s="4" t="s">
        <v>35</v>
      </c>
      <c r="V562" s="3" t="s">
        <v>36</v>
      </c>
      <c r="W562" s="5"/>
      <c r="X562" s="5"/>
      <c r="Y562" s="5"/>
      <c r="Z562" s="5"/>
      <c r="AA562" s="5"/>
      <c r="AB562" s="5"/>
      <c r="AC562" s="5"/>
      <c r="AD562" s="5"/>
      <c r="AE562" s="5"/>
      <c r="AF562" s="5"/>
      <c r="AG562" s="5"/>
      <c r="AH562" s="5"/>
      <c r="AI562" s="5"/>
      <c r="AJ562" s="5"/>
      <c r="AK562" s="5"/>
      <c r="AL562" s="5"/>
      <c r="AM562" s="5"/>
      <c r="AN562" s="5"/>
      <c r="AO562" s="5"/>
      <c r="AP562" s="5"/>
      <c r="AQ562" s="5"/>
      <c r="AR562" s="5"/>
      <c r="AS562" s="5"/>
      <c r="AT562" s="5"/>
      <c r="AU562" s="5"/>
      <c r="AV562" s="5"/>
      <c r="AW562" s="5"/>
      <c r="AX562" s="5"/>
      <c r="AY562" s="5"/>
      <c r="AZ562" s="5"/>
      <c r="BA562" s="5"/>
      <c r="BB562" s="5"/>
      <c r="BC562" s="5"/>
      <c r="BD562" s="5"/>
      <c r="BE562" s="5"/>
      <c r="BF562" s="5"/>
      <c r="BG562" s="5"/>
      <c r="BH562" s="5"/>
      <c r="BI562" s="5"/>
      <c r="BJ562" s="5"/>
      <c r="BK562" s="5"/>
      <c r="BL562" s="5"/>
      <c r="BM562" s="5"/>
      <c r="BN562" s="5"/>
    </row>
    <row r="563" spans="1:66" s="24" customFormat="1" x14ac:dyDescent="0.3">
      <c r="A563" s="11" t="s">
        <v>996</v>
      </c>
      <c r="B563" s="15">
        <v>0.7</v>
      </c>
      <c r="C563" s="4">
        <v>64</v>
      </c>
      <c r="D563" s="4" t="s">
        <v>23</v>
      </c>
      <c r="E563" s="4" t="s">
        <v>24</v>
      </c>
      <c r="F563" s="3" t="s">
        <v>25</v>
      </c>
      <c r="G563" s="3" t="s">
        <v>40</v>
      </c>
      <c r="H563" s="3" t="s">
        <v>41</v>
      </c>
      <c r="I563" s="3" t="s">
        <v>40</v>
      </c>
      <c r="J563" s="3" t="s">
        <v>41</v>
      </c>
      <c r="K563" s="3" t="s">
        <v>41</v>
      </c>
      <c r="L563" s="3" t="s">
        <v>41</v>
      </c>
      <c r="M563" s="3" t="s">
        <v>41</v>
      </c>
      <c r="N563" s="3" t="s">
        <v>41</v>
      </c>
      <c r="O563" s="3" t="s">
        <v>41</v>
      </c>
      <c r="P563" s="3" t="s">
        <v>41</v>
      </c>
      <c r="Q563" s="3" t="s">
        <v>41</v>
      </c>
      <c r="R563" s="3" t="s">
        <v>41</v>
      </c>
      <c r="S563" s="3" t="s">
        <v>41</v>
      </c>
      <c r="T563" s="3" t="s">
        <v>41</v>
      </c>
      <c r="U563" s="3" t="s">
        <v>41</v>
      </c>
      <c r="V563" s="3" t="s">
        <v>41</v>
      </c>
      <c r="W563" s="5"/>
      <c r="X563" s="5"/>
      <c r="Y563" s="5"/>
      <c r="Z563" s="5"/>
      <c r="AA563" s="5"/>
      <c r="AB563" s="5"/>
      <c r="AC563" s="5"/>
      <c r="AD563" s="5"/>
      <c r="AE563" s="5"/>
      <c r="AF563" s="5"/>
      <c r="AG563" s="5"/>
      <c r="AH563" s="5"/>
      <c r="AI563" s="5"/>
      <c r="AJ563" s="5"/>
      <c r="AK563" s="5"/>
      <c r="AL563" s="5"/>
      <c r="AM563" s="5"/>
      <c r="AN563" s="5"/>
      <c r="AO563" s="5"/>
      <c r="AP563" s="5"/>
      <c r="AQ563" s="5"/>
      <c r="AR563" s="5"/>
      <c r="AS563" s="5"/>
      <c r="AT563" s="5"/>
      <c r="AU563" s="5"/>
      <c r="AV563" s="5"/>
      <c r="AW563" s="5"/>
      <c r="AX563" s="5"/>
      <c r="AY563" s="5"/>
      <c r="AZ563" s="5"/>
      <c r="BA563" s="5"/>
      <c r="BB563" s="5"/>
      <c r="BC563" s="5"/>
      <c r="BD563" s="5"/>
      <c r="BE563" s="5"/>
      <c r="BF563" s="5"/>
      <c r="BG563" s="5"/>
      <c r="BH563" s="5"/>
      <c r="BI563" s="5"/>
      <c r="BJ563" s="5"/>
      <c r="BK563" s="5"/>
      <c r="BL563" s="5"/>
      <c r="BM563" s="5"/>
      <c r="BN563" s="5"/>
    </row>
    <row r="564" spans="1:66" x14ac:dyDescent="0.3">
      <c r="A564" s="11" t="s">
        <v>997</v>
      </c>
      <c r="B564" s="15">
        <v>0.15</v>
      </c>
      <c r="C564" s="4">
        <v>12</v>
      </c>
      <c r="D564" s="4" t="s">
        <v>23</v>
      </c>
      <c r="E564" s="4" t="s">
        <v>24</v>
      </c>
      <c r="F564" s="3" t="s">
        <v>48</v>
      </c>
      <c r="G564" s="3" t="s">
        <v>40</v>
      </c>
      <c r="H564" s="3" t="s">
        <v>41</v>
      </c>
      <c r="I564" s="3" t="s">
        <v>40</v>
      </c>
      <c r="J564" s="3" t="s">
        <v>41</v>
      </c>
      <c r="K564" s="3" t="s">
        <v>41</v>
      </c>
      <c r="L564" s="3" t="s">
        <v>41</v>
      </c>
      <c r="M564" s="3" t="s">
        <v>41</v>
      </c>
      <c r="N564" s="3" t="s">
        <v>41</v>
      </c>
      <c r="O564" s="3" t="s">
        <v>41</v>
      </c>
      <c r="P564" s="3" t="s">
        <v>41</v>
      </c>
      <c r="Q564" s="3" t="s">
        <v>41</v>
      </c>
      <c r="R564" s="3" t="s">
        <v>41</v>
      </c>
      <c r="S564" s="3" t="s">
        <v>41</v>
      </c>
      <c r="T564" s="3" t="s">
        <v>41</v>
      </c>
      <c r="U564" s="3" t="s">
        <v>41</v>
      </c>
      <c r="V564" s="3" t="s">
        <v>41</v>
      </c>
    </row>
    <row r="565" spans="1:66" s="24" customFormat="1" x14ac:dyDescent="0.3">
      <c r="A565" s="11" t="s">
        <v>1008</v>
      </c>
      <c r="B565" s="15">
        <v>0.85</v>
      </c>
      <c r="C565" s="4">
        <v>0</v>
      </c>
      <c r="D565" s="4" t="s">
        <v>23</v>
      </c>
      <c r="E565" s="4" t="s">
        <v>24</v>
      </c>
      <c r="F565" s="3" t="s">
        <v>48</v>
      </c>
      <c r="G565" s="3" t="s">
        <v>26</v>
      </c>
      <c r="H565" s="3" t="s">
        <v>27</v>
      </c>
      <c r="I565" s="6" t="s">
        <v>273</v>
      </c>
      <c r="J565" s="6" t="s">
        <v>1009</v>
      </c>
      <c r="K565" s="6" t="s">
        <v>727</v>
      </c>
      <c r="L565" s="4" t="s">
        <v>54</v>
      </c>
      <c r="M565" s="8" t="b">
        <v>1</v>
      </c>
      <c r="N565" s="8" t="s">
        <v>728</v>
      </c>
      <c r="O565" s="8" t="s">
        <v>41</v>
      </c>
      <c r="P565" s="8" t="s">
        <v>56</v>
      </c>
      <c r="Q565" s="4" t="s">
        <v>41</v>
      </c>
      <c r="R565" s="8">
        <v>15</v>
      </c>
      <c r="S565" s="8">
        <v>20</v>
      </c>
      <c r="T565" s="8">
        <v>36.36</v>
      </c>
      <c r="U565" s="4" t="s">
        <v>35</v>
      </c>
      <c r="V565" s="4" t="s">
        <v>77</v>
      </c>
      <c r="W565" s="5"/>
      <c r="X565" s="5"/>
      <c r="Y565" s="5"/>
      <c r="Z565" s="5"/>
      <c r="AA565" s="5"/>
      <c r="AB565" s="5"/>
      <c r="AC565" s="5"/>
      <c r="AD565" s="5"/>
      <c r="AE565" s="5"/>
      <c r="AF565" s="5"/>
      <c r="AG565" s="5"/>
      <c r="AH565" s="5"/>
      <c r="AI565" s="5"/>
      <c r="AJ565" s="5"/>
      <c r="AK565" s="5"/>
      <c r="AL565" s="5"/>
      <c r="AM565" s="5"/>
      <c r="AN565" s="5"/>
      <c r="AO565" s="5"/>
      <c r="AP565" s="5"/>
      <c r="AQ565" s="5"/>
      <c r="AR565" s="5"/>
      <c r="AS565" s="5"/>
      <c r="AT565" s="5"/>
      <c r="AU565" s="5"/>
      <c r="AV565" s="5"/>
      <c r="AW565" s="5"/>
      <c r="AX565" s="5"/>
      <c r="AY565" s="5"/>
      <c r="AZ565" s="5"/>
      <c r="BA565" s="5"/>
      <c r="BB565" s="5"/>
      <c r="BC565" s="5"/>
      <c r="BD565" s="5"/>
      <c r="BE565" s="5"/>
      <c r="BF565" s="5"/>
      <c r="BG565" s="5"/>
      <c r="BH565" s="5"/>
      <c r="BI565" s="5"/>
      <c r="BJ565" s="5"/>
      <c r="BK565" s="5"/>
      <c r="BL565" s="5"/>
      <c r="BM565" s="5"/>
      <c r="BN565" s="5"/>
    </row>
    <row r="566" spans="1:66" s="24" customFormat="1" x14ac:dyDescent="0.3">
      <c r="A566" s="18" t="s">
        <v>998</v>
      </c>
      <c r="B566" s="19">
        <v>0.2</v>
      </c>
      <c r="C566" s="20">
        <v>50</v>
      </c>
      <c r="D566" s="20" t="s">
        <v>23</v>
      </c>
      <c r="E566" s="20" t="s">
        <v>24</v>
      </c>
      <c r="F566" s="21" t="s">
        <v>48</v>
      </c>
      <c r="G566" s="21" t="s">
        <v>26</v>
      </c>
      <c r="H566" s="21" t="s">
        <v>27</v>
      </c>
      <c r="I566" s="21" t="s">
        <v>28</v>
      </c>
      <c r="J566" s="20" t="s">
        <v>29</v>
      </c>
      <c r="K566" s="21" t="s">
        <v>79</v>
      </c>
      <c r="L566" s="20" t="s">
        <v>31</v>
      </c>
      <c r="M566" s="23" t="b">
        <v>1</v>
      </c>
      <c r="N566" s="23" t="s">
        <v>80</v>
      </c>
      <c r="O566" s="23">
        <v>100263</v>
      </c>
      <c r="P566" s="23" t="s">
        <v>33</v>
      </c>
      <c r="Q566" s="23" t="s">
        <v>34</v>
      </c>
      <c r="R566" s="23">
        <v>39</v>
      </c>
      <c r="S566" s="23">
        <v>47</v>
      </c>
      <c r="T566" s="23">
        <v>12.14</v>
      </c>
      <c r="U566" s="20" t="s">
        <v>35</v>
      </c>
      <c r="V566" s="21" t="s">
        <v>36</v>
      </c>
      <c r="W566" s="5"/>
      <c r="X566" s="5"/>
      <c r="Y566" s="5"/>
      <c r="Z566" s="5"/>
      <c r="AA566" s="5"/>
      <c r="AB566" s="5"/>
      <c r="AC566" s="5"/>
      <c r="AD566" s="5"/>
      <c r="AE566" s="5"/>
      <c r="AF566" s="5"/>
      <c r="AG566" s="5"/>
      <c r="AH566" s="5"/>
      <c r="AI566" s="5"/>
      <c r="AJ566" s="5"/>
      <c r="AK566" s="5"/>
      <c r="AL566" s="5"/>
      <c r="AM566" s="5"/>
      <c r="AN566" s="5"/>
      <c r="AO566" s="5"/>
      <c r="AP566" s="5"/>
      <c r="AQ566" s="5"/>
      <c r="AR566" s="5"/>
      <c r="AS566" s="5"/>
      <c r="AT566" s="5"/>
      <c r="AU566" s="5"/>
      <c r="AV566" s="5"/>
      <c r="AW566" s="5"/>
      <c r="AX566" s="5"/>
      <c r="AY566" s="5"/>
      <c r="AZ566" s="5"/>
      <c r="BA566" s="5"/>
      <c r="BB566" s="5"/>
      <c r="BC566" s="5"/>
      <c r="BD566" s="5"/>
      <c r="BE566" s="5"/>
      <c r="BF566" s="5"/>
      <c r="BG566" s="5"/>
      <c r="BH566" s="5"/>
      <c r="BI566" s="5"/>
      <c r="BJ566" s="5"/>
      <c r="BK566" s="5"/>
      <c r="BL566" s="5"/>
      <c r="BM566" s="5"/>
      <c r="BN566" s="5"/>
    </row>
    <row r="567" spans="1:66" x14ac:dyDescent="0.3">
      <c r="A567" s="18" t="s">
        <v>998</v>
      </c>
      <c r="B567" s="19">
        <v>0.2</v>
      </c>
      <c r="C567" s="20">
        <v>50</v>
      </c>
      <c r="D567" s="20" t="s">
        <v>23</v>
      </c>
      <c r="E567" s="20" t="s">
        <v>24</v>
      </c>
      <c r="F567" s="21" t="s">
        <v>48</v>
      </c>
      <c r="G567" s="21" t="s">
        <v>49</v>
      </c>
      <c r="H567" s="21" t="s">
        <v>27</v>
      </c>
      <c r="I567" s="22" t="s">
        <v>199</v>
      </c>
      <c r="J567" s="22" t="s">
        <v>757</v>
      </c>
      <c r="K567" s="22" t="s">
        <v>999</v>
      </c>
      <c r="L567" s="20" t="s">
        <v>54</v>
      </c>
      <c r="M567" s="23" t="b">
        <v>1</v>
      </c>
      <c r="N567" s="23" t="s">
        <v>1000</v>
      </c>
      <c r="O567" s="23" t="s">
        <v>41</v>
      </c>
      <c r="P567" s="23" t="s">
        <v>56</v>
      </c>
      <c r="Q567" s="31" t="s">
        <v>41</v>
      </c>
      <c r="R567" s="23">
        <v>30</v>
      </c>
      <c r="S567" s="23">
        <v>41</v>
      </c>
      <c r="T567" s="23">
        <v>13.27</v>
      </c>
      <c r="U567" s="20" t="s">
        <v>35</v>
      </c>
      <c r="V567" s="20" t="s">
        <v>57</v>
      </c>
    </row>
    <row r="568" spans="1:66" x14ac:dyDescent="0.3">
      <c r="A568" s="11" t="s">
        <v>644</v>
      </c>
      <c r="B568" s="15">
        <v>0.85</v>
      </c>
      <c r="C568" s="4">
        <v>6</v>
      </c>
      <c r="D568" s="4" t="s">
        <v>23</v>
      </c>
      <c r="E568" s="4" t="s">
        <v>24</v>
      </c>
      <c r="F568" s="3" t="s">
        <v>645</v>
      </c>
      <c r="G568" s="3" t="s">
        <v>40</v>
      </c>
      <c r="H568" s="3" t="s">
        <v>41</v>
      </c>
      <c r="I568" s="3" t="s">
        <v>40</v>
      </c>
      <c r="J568" s="3" t="s">
        <v>41</v>
      </c>
      <c r="K568" s="3" t="s">
        <v>41</v>
      </c>
      <c r="L568" s="3" t="s">
        <v>41</v>
      </c>
      <c r="M568" s="3" t="s">
        <v>41</v>
      </c>
      <c r="N568" s="3" t="s">
        <v>41</v>
      </c>
      <c r="O568" s="3" t="s">
        <v>41</v>
      </c>
      <c r="P568" s="3" t="s">
        <v>41</v>
      </c>
      <c r="Q568" s="3" t="s">
        <v>41</v>
      </c>
      <c r="R568" s="3" t="s">
        <v>41</v>
      </c>
      <c r="S568" s="3" t="s">
        <v>41</v>
      </c>
      <c r="T568" s="3" t="s">
        <v>41</v>
      </c>
      <c r="U568" s="3" t="s">
        <v>41</v>
      </c>
      <c r="V568" s="3" t="s">
        <v>41</v>
      </c>
    </row>
    <row r="569" spans="1:66" x14ac:dyDescent="0.3">
      <c r="A569" s="11" t="s">
        <v>1006</v>
      </c>
      <c r="B569" s="15">
        <v>0.6</v>
      </c>
      <c r="C569" s="4">
        <v>37</v>
      </c>
      <c r="D569" s="4" t="s">
        <v>43</v>
      </c>
      <c r="E569" s="4" t="s">
        <v>24</v>
      </c>
      <c r="F569" s="3" t="s">
        <v>48</v>
      </c>
      <c r="G569" s="3" t="s">
        <v>26</v>
      </c>
      <c r="H569" s="3" t="s">
        <v>27</v>
      </c>
      <c r="I569" s="7" t="s">
        <v>229</v>
      </c>
      <c r="J569" s="3" t="s">
        <v>230</v>
      </c>
      <c r="K569" s="7" t="s">
        <v>886</v>
      </c>
      <c r="L569" s="4" t="s">
        <v>54</v>
      </c>
      <c r="M569" s="8" t="b">
        <v>1</v>
      </c>
      <c r="N569" s="8" t="s">
        <v>620</v>
      </c>
      <c r="O569" s="8" t="s">
        <v>41</v>
      </c>
      <c r="P569" s="8" t="s">
        <v>56</v>
      </c>
      <c r="Q569" s="4" t="s">
        <v>41</v>
      </c>
      <c r="R569" s="8">
        <v>50</v>
      </c>
      <c r="S569" s="8">
        <v>59</v>
      </c>
      <c r="T569" s="8">
        <v>18.149999999999999</v>
      </c>
      <c r="U569" s="4" t="s">
        <v>35</v>
      </c>
      <c r="V569" s="4" t="s">
        <v>77</v>
      </c>
    </row>
    <row r="570" spans="1:66" x14ac:dyDescent="0.3">
      <c r="A570" s="11" t="s">
        <v>1016</v>
      </c>
      <c r="B570" s="15">
        <v>0.95</v>
      </c>
      <c r="C570" s="4">
        <v>2</v>
      </c>
      <c r="D570" s="4" t="s">
        <v>43</v>
      </c>
      <c r="E570" s="4" t="s">
        <v>24</v>
      </c>
      <c r="F570" s="3" t="s">
        <v>48</v>
      </c>
      <c r="G570" s="3" t="s">
        <v>26</v>
      </c>
      <c r="H570" s="3" t="s">
        <v>27</v>
      </c>
      <c r="I570" s="6" t="s">
        <v>107</v>
      </c>
      <c r="J570" s="6" t="s">
        <v>589</v>
      </c>
      <c r="K570" s="6" t="s">
        <v>590</v>
      </c>
      <c r="L570" s="4" t="s">
        <v>54</v>
      </c>
      <c r="M570" s="8" t="b">
        <v>1</v>
      </c>
      <c r="N570" s="8" t="s">
        <v>110</v>
      </c>
      <c r="O570" s="8" t="s">
        <v>41</v>
      </c>
      <c r="P570" s="8" t="s">
        <v>56</v>
      </c>
      <c r="Q570" s="4" t="s">
        <v>41</v>
      </c>
      <c r="R570" s="8">
        <v>237</v>
      </c>
      <c r="S570" s="8">
        <v>440</v>
      </c>
      <c r="T570" s="8">
        <v>12.86</v>
      </c>
      <c r="U570" s="4" t="s">
        <v>35</v>
      </c>
      <c r="V570" s="4" t="s">
        <v>77</v>
      </c>
    </row>
    <row r="571" spans="1:66" x14ac:dyDescent="0.3">
      <c r="A571" s="11" t="s">
        <v>1007</v>
      </c>
      <c r="B571" s="15">
        <v>0.9</v>
      </c>
      <c r="C571" s="4">
        <v>13</v>
      </c>
      <c r="D571" s="4" t="s">
        <v>23</v>
      </c>
      <c r="E571" s="4" t="s">
        <v>38</v>
      </c>
      <c r="F571" s="3" t="s">
        <v>48</v>
      </c>
      <c r="G571" s="3" t="s">
        <v>26</v>
      </c>
      <c r="H571" s="3" t="s">
        <v>27</v>
      </c>
      <c r="I571" s="3" t="s">
        <v>28</v>
      </c>
      <c r="J571" s="4" t="s">
        <v>29</v>
      </c>
      <c r="K571" s="3" t="s">
        <v>79</v>
      </c>
      <c r="L571" s="4" t="s">
        <v>31</v>
      </c>
      <c r="M571" s="8" t="b">
        <v>1</v>
      </c>
      <c r="N571" s="8" t="s">
        <v>80</v>
      </c>
      <c r="O571" s="8">
        <v>100263</v>
      </c>
      <c r="P571" s="8" t="s">
        <v>33</v>
      </c>
      <c r="Q571" s="8" t="s">
        <v>34</v>
      </c>
      <c r="R571" s="8">
        <v>653</v>
      </c>
      <c r="S571" s="8">
        <v>3957</v>
      </c>
      <c r="T571" s="8">
        <v>36.86</v>
      </c>
      <c r="U571" s="4" t="s">
        <v>35</v>
      </c>
      <c r="V571" s="3" t="s">
        <v>36</v>
      </c>
    </row>
    <row r="572" spans="1:66" ht="31.2" x14ac:dyDescent="0.3">
      <c r="A572" s="11" t="s">
        <v>1010</v>
      </c>
      <c r="B572" s="15">
        <v>0.8</v>
      </c>
      <c r="C572" s="4">
        <v>4</v>
      </c>
      <c r="D572" s="4" t="s">
        <v>43</v>
      </c>
      <c r="E572" s="4" t="s">
        <v>24</v>
      </c>
      <c r="F572" s="3" t="s">
        <v>48</v>
      </c>
      <c r="G572" s="3" t="s">
        <v>26</v>
      </c>
      <c r="H572" s="3" t="s">
        <v>27</v>
      </c>
      <c r="I572" s="6" t="s">
        <v>1011</v>
      </c>
      <c r="J572" s="6" t="s">
        <v>1012</v>
      </c>
      <c r="K572" s="6" t="s">
        <v>1013</v>
      </c>
      <c r="L572" s="4" t="s">
        <v>54</v>
      </c>
      <c r="M572" s="8" t="b">
        <v>1</v>
      </c>
      <c r="N572" s="8" t="s">
        <v>1014</v>
      </c>
      <c r="O572" s="8" t="s">
        <v>41</v>
      </c>
      <c r="P572" s="8" t="s">
        <v>56</v>
      </c>
      <c r="Q572" s="4" t="s">
        <v>41</v>
      </c>
      <c r="R572" s="16" t="s">
        <v>1015</v>
      </c>
      <c r="S572" s="8">
        <v>35</v>
      </c>
      <c r="T572" s="8">
        <v>85.37</v>
      </c>
      <c r="U572" s="4" t="s">
        <v>35</v>
      </c>
      <c r="V572" s="3" t="s">
        <v>36</v>
      </c>
    </row>
    <row r="573" spans="1:66" x14ac:dyDescent="0.3">
      <c r="A573" s="11" t="s">
        <v>1018</v>
      </c>
      <c r="B573" s="15">
        <v>0.35</v>
      </c>
      <c r="C573" s="4">
        <v>73</v>
      </c>
      <c r="D573" s="4" t="s">
        <v>23</v>
      </c>
      <c r="E573" s="4" t="s">
        <v>24</v>
      </c>
      <c r="F573" s="3" t="s">
        <v>48</v>
      </c>
      <c r="G573" s="3" t="s">
        <v>40</v>
      </c>
      <c r="H573" s="3" t="s">
        <v>41</v>
      </c>
      <c r="I573" s="3" t="s">
        <v>40</v>
      </c>
      <c r="J573" s="3" t="s">
        <v>41</v>
      </c>
      <c r="K573" s="3" t="s">
        <v>41</v>
      </c>
      <c r="L573" s="3" t="s">
        <v>41</v>
      </c>
      <c r="M573" s="3" t="s">
        <v>41</v>
      </c>
      <c r="N573" s="3" t="s">
        <v>41</v>
      </c>
      <c r="O573" s="3" t="s">
        <v>41</v>
      </c>
      <c r="P573" s="3" t="s">
        <v>41</v>
      </c>
      <c r="Q573" s="3" t="s">
        <v>41</v>
      </c>
      <c r="R573" s="3" t="s">
        <v>41</v>
      </c>
      <c r="S573" s="3" t="s">
        <v>41</v>
      </c>
      <c r="T573" s="3" t="s">
        <v>41</v>
      </c>
      <c r="U573" s="3" t="s">
        <v>41</v>
      </c>
      <c r="V573" s="3" t="s">
        <v>41</v>
      </c>
    </row>
    <row r="574" spans="1:66" x14ac:dyDescent="0.3">
      <c r="A574" s="11" t="s">
        <v>1020</v>
      </c>
      <c r="B574" s="15">
        <v>0.9</v>
      </c>
      <c r="C574" s="4">
        <v>11</v>
      </c>
      <c r="D574" s="4" t="s">
        <v>23</v>
      </c>
      <c r="E574" s="4" t="s">
        <v>24</v>
      </c>
      <c r="F574" s="3" t="s">
        <v>48</v>
      </c>
      <c r="G574" s="3" t="s">
        <v>26</v>
      </c>
      <c r="H574" s="3" t="s">
        <v>27</v>
      </c>
      <c r="I574" s="6" t="s">
        <v>1021</v>
      </c>
      <c r="J574" s="6" t="s">
        <v>1022</v>
      </c>
      <c r="K574" s="6" t="s">
        <v>1023</v>
      </c>
      <c r="L574" s="4" t="s">
        <v>54</v>
      </c>
      <c r="M574" s="8" t="b">
        <v>0</v>
      </c>
      <c r="N574" s="8" t="s">
        <v>1024</v>
      </c>
      <c r="O574" s="8" t="s">
        <v>41</v>
      </c>
      <c r="P574" s="8" t="s">
        <v>56</v>
      </c>
      <c r="Q574" s="4" t="s">
        <v>41</v>
      </c>
      <c r="R574" s="8">
        <v>81</v>
      </c>
      <c r="S574" s="8">
        <v>146</v>
      </c>
      <c r="T574" s="8">
        <v>7.91</v>
      </c>
      <c r="U574" s="4" t="s">
        <v>35</v>
      </c>
      <c r="V574" s="3" t="s">
        <v>36</v>
      </c>
    </row>
    <row r="575" spans="1:66" x14ac:dyDescent="0.3">
      <c r="A575" s="11" t="s">
        <v>1019</v>
      </c>
      <c r="B575" s="15">
        <v>0.8</v>
      </c>
      <c r="C575" s="4">
        <v>34</v>
      </c>
      <c r="D575" s="4" t="s">
        <v>23</v>
      </c>
      <c r="E575" s="4" t="s">
        <v>24</v>
      </c>
      <c r="F575" s="3" t="s">
        <v>25</v>
      </c>
      <c r="G575" s="3" t="s">
        <v>40</v>
      </c>
      <c r="H575" s="3" t="s">
        <v>41</v>
      </c>
      <c r="I575" s="3" t="s">
        <v>40</v>
      </c>
      <c r="J575" s="3" t="s">
        <v>41</v>
      </c>
      <c r="K575" s="3" t="s">
        <v>41</v>
      </c>
      <c r="L575" s="3" t="s">
        <v>41</v>
      </c>
      <c r="M575" s="3" t="s">
        <v>41</v>
      </c>
      <c r="N575" s="3" t="s">
        <v>41</v>
      </c>
      <c r="O575" s="3" t="s">
        <v>41</v>
      </c>
      <c r="P575" s="3" t="s">
        <v>41</v>
      </c>
      <c r="Q575" s="3" t="s">
        <v>41</v>
      </c>
      <c r="R575" s="3" t="s">
        <v>41</v>
      </c>
      <c r="S575" s="3" t="s">
        <v>41</v>
      </c>
      <c r="T575" s="3" t="s">
        <v>41</v>
      </c>
      <c r="U575" s="3" t="s">
        <v>41</v>
      </c>
      <c r="V575" s="3" t="s">
        <v>41</v>
      </c>
    </row>
    <row r="576" spans="1:66" x14ac:dyDescent="0.3">
      <c r="A576" s="11" t="s">
        <v>1017</v>
      </c>
      <c r="B576" s="15">
        <v>0.3</v>
      </c>
      <c r="C576" s="4">
        <v>9</v>
      </c>
      <c r="D576" s="4" t="s">
        <v>43</v>
      </c>
      <c r="E576" s="4" t="s">
        <v>24</v>
      </c>
      <c r="F576" s="3" t="s">
        <v>48</v>
      </c>
      <c r="G576" s="3" t="s">
        <v>40</v>
      </c>
      <c r="H576" s="3" t="s">
        <v>41</v>
      </c>
      <c r="I576" s="3" t="s">
        <v>40</v>
      </c>
      <c r="J576" s="3" t="s">
        <v>41</v>
      </c>
      <c r="K576" s="3" t="s">
        <v>41</v>
      </c>
      <c r="L576" s="3" t="s">
        <v>41</v>
      </c>
      <c r="M576" s="3" t="s">
        <v>41</v>
      </c>
      <c r="N576" s="3" t="s">
        <v>41</v>
      </c>
      <c r="O576" s="3" t="s">
        <v>41</v>
      </c>
      <c r="P576" s="3" t="s">
        <v>41</v>
      </c>
      <c r="Q576" s="3" t="s">
        <v>41</v>
      </c>
      <c r="R576" s="3" t="s">
        <v>41</v>
      </c>
      <c r="S576" s="3" t="s">
        <v>41</v>
      </c>
      <c r="T576" s="3" t="s">
        <v>41</v>
      </c>
      <c r="U576" s="3" t="s">
        <v>41</v>
      </c>
      <c r="V576" s="3" t="s">
        <v>41</v>
      </c>
    </row>
    <row r="577" spans="1:66" x14ac:dyDescent="0.3">
      <c r="A577" s="11" t="s">
        <v>1030</v>
      </c>
      <c r="B577" s="15">
        <v>0.9</v>
      </c>
      <c r="C577" s="4">
        <v>20</v>
      </c>
      <c r="D577" s="4" t="s">
        <v>23</v>
      </c>
      <c r="E577" s="4" t="s">
        <v>38</v>
      </c>
      <c r="F577" s="3" t="s">
        <v>25</v>
      </c>
      <c r="G577" s="3" t="s">
        <v>26</v>
      </c>
      <c r="H577" s="3" t="s">
        <v>27</v>
      </c>
      <c r="I577" s="3" t="s">
        <v>28</v>
      </c>
      <c r="J577" s="4" t="s">
        <v>29</v>
      </c>
      <c r="K577" s="4" t="s">
        <v>30</v>
      </c>
      <c r="L577" s="4" t="s">
        <v>31</v>
      </c>
      <c r="M577" s="8" t="b">
        <v>1</v>
      </c>
      <c r="N577" s="8" t="s">
        <v>32</v>
      </c>
      <c r="O577" s="8">
        <v>123098</v>
      </c>
      <c r="P577" s="8" t="s">
        <v>33</v>
      </c>
      <c r="Q577" s="8" t="s">
        <v>34</v>
      </c>
      <c r="R577" s="8">
        <v>363</v>
      </c>
      <c r="S577" s="8">
        <v>1823</v>
      </c>
      <c r="T577" s="8">
        <v>52.99</v>
      </c>
      <c r="U577" s="4" t="s">
        <v>35</v>
      </c>
      <c r="V577" s="3" t="s">
        <v>36</v>
      </c>
    </row>
    <row r="578" spans="1:66" x14ac:dyDescent="0.3">
      <c r="A578" s="11" t="s">
        <v>1027</v>
      </c>
      <c r="B578" s="15">
        <v>0.1</v>
      </c>
      <c r="C578" s="4">
        <v>78</v>
      </c>
      <c r="D578" s="4" t="s">
        <v>23</v>
      </c>
      <c r="E578" s="4" t="s">
        <v>24</v>
      </c>
      <c r="F578" s="3" t="s">
        <v>48</v>
      </c>
      <c r="G578" s="3" t="s">
        <v>26</v>
      </c>
      <c r="H578" s="3" t="s">
        <v>27</v>
      </c>
      <c r="I578" s="6" t="s">
        <v>768</v>
      </c>
      <c r="J578" s="6" t="s">
        <v>992</v>
      </c>
      <c r="K578" s="4" t="s">
        <v>181</v>
      </c>
      <c r="L578" s="4" t="s">
        <v>31</v>
      </c>
      <c r="M578" s="8" t="b">
        <v>0</v>
      </c>
      <c r="N578" s="8" t="s">
        <v>182</v>
      </c>
      <c r="O578" s="8">
        <v>110502</v>
      </c>
      <c r="P578" s="8" t="s">
        <v>172</v>
      </c>
      <c r="Q578" s="8" t="s">
        <v>34</v>
      </c>
      <c r="R578" s="8">
        <v>34</v>
      </c>
      <c r="S578" s="8">
        <v>51</v>
      </c>
      <c r="T578" s="8">
        <v>3.74</v>
      </c>
      <c r="U578" s="4" t="s">
        <v>35</v>
      </c>
      <c r="V578" s="3" t="s">
        <v>36</v>
      </c>
    </row>
    <row r="579" spans="1:66" x14ac:dyDescent="0.3">
      <c r="A579" s="18" t="s">
        <v>1025</v>
      </c>
      <c r="B579" s="19">
        <v>0.9</v>
      </c>
      <c r="C579" s="20">
        <v>19</v>
      </c>
      <c r="D579" s="20" t="s">
        <v>43</v>
      </c>
      <c r="E579" s="20" t="s">
        <v>24</v>
      </c>
      <c r="F579" s="21" t="s">
        <v>48</v>
      </c>
      <c r="G579" s="21" t="s">
        <v>26</v>
      </c>
      <c r="H579" s="21" t="s">
        <v>27</v>
      </c>
      <c r="I579" s="22" t="s">
        <v>138</v>
      </c>
      <c r="J579" s="22" t="s">
        <v>891</v>
      </c>
      <c r="K579" s="22" t="s">
        <v>892</v>
      </c>
      <c r="L579" s="20" t="s">
        <v>54</v>
      </c>
      <c r="M579" s="23" t="b">
        <v>1</v>
      </c>
      <c r="N579" s="23" t="s">
        <v>1026</v>
      </c>
      <c r="O579" s="23" t="s">
        <v>41</v>
      </c>
      <c r="P579" s="23" t="s">
        <v>56</v>
      </c>
      <c r="Q579" s="20" t="s">
        <v>41</v>
      </c>
      <c r="R579" s="23">
        <v>205</v>
      </c>
      <c r="S579" s="23">
        <v>1103</v>
      </c>
      <c r="T579" s="23">
        <v>99.82</v>
      </c>
      <c r="U579" s="20" t="s">
        <v>35</v>
      </c>
      <c r="V579" s="21" t="s">
        <v>36</v>
      </c>
    </row>
    <row r="580" spans="1:66" x14ac:dyDescent="0.3">
      <c r="A580" s="18" t="s">
        <v>1025</v>
      </c>
      <c r="B580" s="19">
        <v>0.9</v>
      </c>
      <c r="C580" s="20">
        <v>19</v>
      </c>
      <c r="D580" s="20" t="s">
        <v>43</v>
      </c>
      <c r="E580" s="20" t="s">
        <v>24</v>
      </c>
      <c r="F580" s="21" t="s">
        <v>48</v>
      </c>
      <c r="G580" s="21" t="s">
        <v>26</v>
      </c>
      <c r="H580" s="21" t="s">
        <v>27</v>
      </c>
      <c r="I580" s="21" t="s">
        <v>28</v>
      </c>
      <c r="J580" s="20" t="s">
        <v>29</v>
      </c>
      <c r="K580" s="21" t="s">
        <v>79</v>
      </c>
      <c r="L580" s="20" t="s">
        <v>31</v>
      </c>
      <c r="M580" s="23" t="b">
        <v>1</v>
      </c>
      <c r="N580" s="23" t="s">
        <v>80</v>
      </c>
      <c r="O580" s="23">
        <v>100263</v>
      </c>
      <c r="P580" s="23" t="s">
        <v>33</v>
      </c>
      <c r="Q580" s="23" t="s">
        <v>34</v>
      </c>
      <c r="R580" s="23">
        <v>427</v>
      </c>
      <c r="S580" s="23">
        <v>1340</v>
      </c>
      <c r="T580" s="23">
        <v>31.4</v>
      </c>
      <c r="U580" s="20" t="s">
        <v>35</v>
      </c>
      <c r="V580" s="21" t="s">
        <v>36</v>
      </c>
    </row>
    <row r="581" spans="1:66" x14ac:dyDescent="0.3">
      <c r="A581" s="18" t="s">
        <v>1025</v>
      </c>
      <c r="B581" s="19">
        <v>0.9</v>
      </c>
      <c r="C581" s="20">
        <v>19</v>
      </c>
      <c r="D581" s="20" t="s">
        <v>43</v>
      </c>
      <c r="E581" s="20" t="s">
        <v>24</v>
      </c>
      <c r="F581" s="21" t="s">
        <v>48</v>
      </c>
      <c r="G581" s="21" t="s">
        <v>26</v>
      </c>
      <c r="H581" s="21" t="s">
        <v>27</v>
      </c>
      <c r="I581" s="22" t="s">
        <v>768</v>
      </c>
      <c r="J581" s="22" t="s">
        <v>992</v>
      </c>
      <c r="K581" s="20" t="s">
        <v>181</v>
      </c>
      <c r="L581" s="20" t="s">
        <v>31</v>
      </c>
      <c r="M581" s="23" t="b">
        <v>1</v>
      </c>
      <c r="N581" s="23" t="s">
        <v>182</v>
      </c>
      <c r="O581" s="23">
        <v>110502</v>
      </c>
      <c r="P581" s="23" t="s">
        <v>172</v>
      </c>
      <c r="Q581" s="23" t="s">
        <v>34</v>
      </c>
      <c r="R581" s="23">
        <v>209</v>
      </c>
      <c r="S581" s="23">
        <v>469</v>
      </c>
      <c r="T581" s="23">
        <v>12.86</v>
      </c>
      <c r="U581" s="20" t="s">
        <v>35</v>
      </c>
      <c r="V581" s="21" t="s">
        <v>36</v>
      </c>
    </row>
    <row r="582" spans="1:66" x14ac:dyDescent="0.3">
      <c r="A582" s="11" t="s">
        <v>1029</v>
      </c>
      <c r="B582" s="15">
        <v>0.85</v>
      </c>
      <c r="C582" s="4">
        <v>16</v>
      </c>
      <c r="D582" s="4" t="s">
        <v>43</v>
      </c>
      <c r="E582" s="4" t="s">
        <v>38</v>
      </c>
      <c r="F582" s="3" t="s">
        <v>25</v>
      </c>
      <c r="G582" s="3" t="s">
        <v>26</v>
      </c>
      <c r="H582" s="3" t="s">
        <v>27</v>
      </c>
      <c r="I582" s="6" t="s">
        <v>219</v>
      </c>
      <c r="J582" s="6" t="s">
        <v>696</v>
      </c>
      <c r="K582" s="6" t="s">
        <v>697</v>
      </c>
      <c r="L582" s="4" t="s">
        <v>54</v>
      </c>
      <c r="M582" s="8" t="b">
        <v>0</v>
      </c>
      <c r="N582" s="8" t="s">
        <v>69</v>
      </c>
      <c r="O582" s="8" t="s">
        <v>41</v>
      </c>
      <c r="P582" s="8" t="s">
        <v>56</v>
      </c>
      <c r="Q582" s="4" t="s">
        <v>41</v>
      </c>
      <c r="R582" s="8">
        <v>7</v>
      </c>
      <c r="S582" s="8">
        <v>15</v>
      </c>
      <c r="T582" s="8">
        <v>0.1</v>
      </c>
      <c r="U582" s="4" t="s">
        <v>35</v>
      </c>
      <c r="V582" s="3" t="s">
        <v>36</v>
      </c>
    </row>
    <row r="583" spans="1:66" x14ac:dyDescent="0.3">
      <c r="A583" s="18" t="s">
        <v>1028</v>
      </c>
      <c r="B583" s="19">
        <v>0.9</v>
      </c>
      <c r="C583" s="20">
        <v>71</v>
      </c>
      <c r="D583" s="20" t="s">
        <v>23</v>
      </c>
      <c r="E583" s="20" t="s">
        <v>38</v>
      </c>
      <c r="F583" s="21" t="s">
        <v>48</v>
      </c>
      <c r="G583" s="21" t="s">
        <v>26</v>
      </c>
      <c r="H583" s="21" t="s">
        <v>27</v>
      </c>
      <c r="I583" s="22" t="s">
        <v>73</v>
      </c>
      <c r="J583" s="22" t="s">
        <v>594</v>
      </c>
      <c r="K583" s="20" t="s">
        <v>595</v>
      </c>
      <c r="L583" s="20" t="s">
        <v>54</v>
      </c>
      <c r="M583" s="23" t="b">
        <v>1</v>
      </c>
      <c r="N583" s="23" t="s">
        <v>76</v>
      </c>
      <c r="O583" s="23" t="s">
        <v>41</v>
      </c>
      <c r="P583" s="23" t="s">
        <v>56</v>
      </c>
      <c r="Q583" s="20" t="s">
        <v>41</v>
      </c>
      <c r="R583" s="23">
        <v>20</v>
      </c>
      <c r="S583" s="23">
        <v>26</v>
      </c>
      <c r="T583" s="23">
        <v>45.61</v>
      </c>
      <c r="U583" s="20" t="s">
        <v>35</v>
      </c>
      <c r="V583" s="20" t="s">
        <v>77</v>
      </c>
    </row>
    <row r="584" spans="1:66" s="24" customFormat="1" x14ac:dyDescent="0.3">
      <c r="A584" s="18" t="s">
        <v>1028</v>
      </c>
      <c r="B584" s="19">
        <v>0.9</v>
      </c>
      <c r="C584" s="20">
        <v>71</v>
      </c>
      <c r="D584" s="20" t="s">
        <v>23</v>
      </c>
      <c r="E584" s="20" t="s">
        <v>38</v>
      </c>
      <c r="F584" s="21" t="s">
        <v>48</v>
      </c>
      <c r="G584" s="21" t="s">
        <v>26</v>
      </c>
      <c r="H584" s="21" t="s">
        <v>27</v>
      </c>
      <c r="I584" s="21" t="s">
        <v>28</v>
      </c>
      <c r="J584" s="20" t="s">
        <v>29</v>
      </c>
      <c r="K584" s="20" t="s">
        <v>30</v>
      </c>
      <c r="L584" s="20" t="s">
        <v>31</v>
      </c>
      <c r="M584" s="23" t="b">
        <v>1</v>
      </c>
      <c r="N584" s="23" t="s">
        <v>32</v>
      </c>
      <c r="O584" s="23">
        <v>123098</v>
      </c>
      <c r="P584" s="23" t="s">
        <v>33</v>
      </c>
      <c r="Q584" s="23" t="s">
        <v>34</v>
      </c>
      <c r="R584" s="23">
        <v>72</v>
      </c>
      <c r="S584" s="23">
        <v>90</v>
      </c>
      <c r="T584" s="23">
        <v>56.96</v>
      </c>
      <c r="U584" s="20" t="s">
        <v>35</v>
      </c>
      <c r="V584" s="21" t="s">
        <v>36</v>
      </c>
      <c r="W584" s="5"/>
      <c r="X584" s="5"/>
      <c r="Y584" s="5"/>
      <c r="Z584" s="5"/>
      <c r="AA584" s="5"/>
      <c r="AB584" s="5"/>
      <c r="AC584" s="5"/>
      <c r="AD584" s="5"/>
      <c r="AE584" s="5"/>
      <c r="AF584" s="5"/>
      <c r="AG584" s="5"/>
      <c r="AH584" s="5"/>
      <c r="AI584" s="5"/>
      <c r="AJ584" s="5"/>
      <c r="AK584" s="5"/>
      <c r="AL584" s="5"/>
      <c r="AM584" s="5"/>
      <c r="AN584" s="5"/>
      <c r="AO584" s="5"/>
      <c r="AP584" s="5"/>
      <c r="AQ584" s="5"/>
      <c r="AR584" s="5"/>
      <c r="AS584" s="5"/>
      <c r="AT584" s="5"/>
      <c r="AU584" s="5"/>
      <c r="AV584" s="5"/>
      <c r="AW584" s="5"/>
      <c r="AX584" s="5"/>
      <c r="AY584" s="5"/>
      <c r="AZ584" s="5"/>
      <c r="BA584" s="5"/>
      <c r="BB584" s="5"/>
      <c r="BC584" s="5"/>
      <c r="BD584" s="5"/>
      <c r="BE584" s="5"/>
      <c r="BF584" s="5"/>
      <c r="BG584" s="5"/>
      <c r="BH584" s="5"/>
      <c r="BI584" s="5"/>
      <c r="BJ584" s="5"/>
      <c r="BK584" s="5"/>
      <c r="BL584" s="5"/>
      <c r="BM584" s="5"/>
      <c r="BN584" s="5"/>
    </row>
    <row r="585" spans="1:66" x14ac:dyDescent="0.3">
      <c r="A585" s="11" t="s">
        <v>1031</v>
      </c>
      <c r="B585" s="15">
        <v>0.9</v>
      </c>
      <c r="C585" s="4">
        <v>22</v>
      </c>
      <c r="D585" s="4" t="s">
        <v>43</v>
      </c>
      <c r="E585" s="4" t="s">
        <v>24</v>
      </c>
      <c r="F585" s="3" t="s">
        <v>137</v>
      </c>
      <c r="G585" s="3" t="s">
        <v>26</v>
      </c>
      <c r="H585" s="3" t="s">
        <v>27</v>
      </c>
      <c r="I585" s="6" t="s">
        <v>107</v>
      </c>
      <c r="J585" s="6" t="s">
        <v>589</v>
      </c>
      <c r="K585" s="6" t="s">
        <v>590</v>
      </c>
      <c r="L585" s="4" t="s">
        <v>54</v>
      </c>
      <c r="M585" s="8" t="b">
        <v>1</v>
      </c>
      <c r="N585" s="8" t="s">
        <v>110</v>
      </c>
      <c r="O585" s="8" t="s">
        <v>41</v>
      </c>
      <c r="P585" s="8" t="s">
        <v>56</v>
      </c>
      <c r="Q585" s="4" t="s">
        <v>41</v>
      </c>
      <c r="R585" s="8">
        <v>435</v>
      </c>
      <c r="S585" s="8">
        <v>1393</v>
      </c>
      <c r="T585" s="8">
        <v>37.130000000000003</v>
      </c>
      <c r="U585" s="4" t="s">
        <v>35</v>
      </c>
      <c r="V585" s="4" t="s">
        <v>77</v>
      </c>
    </row>
    <row r="586" spans="1:66" x14ac:dyDescent="0.3">
      <c r="A586" s="11" t="s">
        <v>1032</v>
      </c>
      <c r="B586" s="15">
        <v>0.85</v>
      </c>
      <c r="C586" s="4">
        <v>17</v>
      </c>
      <c r="D586" s="4" t="s">
        <v>23</v>
      </c>
      <c r="E586" s="4" t="s">
        <v>24</v>
      </c>
      <c r="F586" s="3" t="s">
        <v>48</v>
      </c>
      <c r="G586" s="3" t="s">
        <v>40</v>
      </c>
      <c r="H586" s="3" t="s">
        <v>41</v>
      </c>
      <c r="I586" s="3" t="s">
        <v>40</v>
      </c>
      <c r="J586" s="3" t="s">
        <v>41</v>
      </c>
      <c r="K586" s="3" t="s">
        <v>41</v>
      </c>
      <c r="L586" s="3" t="s">
        <v>41</v>
      </c>
      <c r="M586" s="3" t="s">
        <v>41</v>
      </c>
      <c r="N586" s="3" t="s">
        <v>41</v>
      </c>
      <c r="O586" s="3" t="s">
        <v>41</v>
      </c>
      <c r="P586" s="3" t="s">
        <v>41</v>
      </c>
      <c r="Q586" s="3" t="s">
        <v>41</v>
      </c>
      <c r="R586" s="3" t="s">
        <v>41</v>
      </c>
      <c r="S586" s="3" t="s">
        <v>41</v>
      </c>
      <c r="T586" s="3" t="s">
        <v>41</v>
      </c>
      <c r="U586" s="3" t="s">
        <v>41</v>
      </c>
      <c r="V586" s="3" t="s">
        <v>41</v>
      </c>
    </row>
    <row r="587" spans="1:66" s="24" customFormat="1" x14ac:dyDescent="0.3">
      <c r="A587" s="11" t="s">
        <v>1033</v>
      </c>
      <c r="B587" s="15">
        <v>0.95</v>
      </c>
      <c r="C587" s="4">
        <v>19</v>
      </c>
      <c r="D587" s="4" t="s">
        <v>23</v>
      </c>
      <c r="E587" s="4" t="s">
        <v>38</v>
      </c>
      <c r="F587" s="3" t="s">
        <v>25</v>
      </c>
      <c r="G587" s="3" t="s">
        <v>40</v>
      </c>
      <c r="H587" s="3" t="s">
        <v>41</v>
      </c>
      <c r="I587" s="3" t="s">
        <v>40</v>
      </c>
      <c r="J587" s="3" t="s">
        <v>41</v>
      </c>
      <c r="K587" s="3" t="s">
        <v>41</v>
      </c>
      <c r="L587" s="3" t="s">
        <v>41</v>
      </c>
      <c r="M587" s="3" t="s">
        <v>41</v>
      </c>
      <c r="N587" s="3" t="s">
        <v>41</v>
      </c>
      <c r="O587" s="3" t="s">
        <v>41</v>
      </c>
      <c r="P587" s="3" t="s">
        <v>41</v>
      </c>
      <c r="Q587" s="3" t="s">
        <v>41</v>
      </c>
      <c r="R587" s="3" t="s">
        <v>41</v>
      </c>
      <c r="S587" s="3" t="s">
        <v>41</v>
      </c>
      <c r="T587" s="3" t="s">
        <v>41</v>
      </c>
      <c r="U587" s="3" t="s">
        <v>41</v>
      </c>
      <c r="V587" s="3" t="s">
        <v>41</v>
      </c>
      <c r="W587" s="5"/>
      <c r="X587" s="5"/>
      <c r="Y587" s="5"/>
      <c r="Z587" s="5"/>
      <c r="AA587" s="5"/>
      <c r="AB587" s="5"/>
      <c r="AC587" s="5"/>
      <c r="AD587" s="5"/>
      <c r="AE587" s="5"/>
      <c r="AF587" s="5"/>
      <c r="AG587" s="5"/>
      <c r="AH587" s="5"/>
      <c r="AI587" s="5"/>
      <c r="AJ587" s="5"/>
      <c r="AK587" s="5"/>
      <c r="AL587" s="5"/>
      <c r="AM587" s="5"/>
      <c r="AN587" s="5"/>
      <c r="AO587" s="5"/>
      <c r="AP587" s="5"/>
      <c r="AQ587" s="5"/>
      <c r="AR587" s="5"/>
      <c r="AS587" s="5"/>
      <c r="AT587" s="5"/>
      <c r="AU587" s="5"/>
      <c r="AV587" s="5"/>
      <c r="AW587" s="5"/>
      <c r="AX587" s="5"/>
      <c r="AY587" s="5"/>
      <c r="AZ587" s="5"/>
      <c r="BA587" s="5"/>
      <c r="BB587" s="5"/>
      <c r="BC587" s="5"/>
      <c r="BD587" s="5"/>
      <c r="BE587" s="5"/>
      <c r="BF587" s="5"/>
      <c r="BG587" s="5"/>
      <c r="BH587" s="5"/>
      <c r="BI587" s="5"/>
      <c r="BJ587" s="5"/>
      <c r="BK587" s="5"/>
      <c r="BL587" s="5"/>
      <c r="BM587" s="5"/>
      <c r="BN587" s="5"/>
    </row>
    <row r="588" spans="1:66" s="24" customFormat="1" x14ac:dyDescent="0.3">
      <c r="A588" s="11" t="s">
        <v>690</v>
      </c>
      <c r="B588" s="15">
        <v>0.4</v>
      </c>
      <c r="C588" s="4">
        <v>65</v>
      </c>
      <c r="D588" s="4" t="s">
        <v>43</v>
      </c>
      <c r="E588" s="4" t="s">
        <v>24</v>
      </c>
      <c r="F588" s="3" t="s">
        <v>25</v>
      </c>
      <c r="G588" s="3" t="s">
        <v>40</v>
      </c>
      <c r="H588" s="3" t="s">
        <v>41</v>
      </c>
      <c r="I588" s="3" t="s">
        <v>40</v>
      </c>
      <c r="J588" s="3" t="s">
        <v>41</v>
      </c>
      <c r="K588" s="3" t="s">
        <v>41</v>
      </c>
      <c r="L588" s="3" t="s">
        <v>41</v>
      </c>
      <c r="M588" s="3" t="s">
        <v>41</v>
      </c>
      <c r="N588" s="3" t="s">
        <v>41</v>
      </c>
      <c r="O588" s="3" t="s">
        <v>41</v>
      </c>
      <c r="P588" s="3" t="s">
        <v>41</v>
      </c>
      <c r="Q588" s="3" t="s">
        <v>41</v>
      </c>
      <c r="R588" s="3" t="s">
        <v>41</v>
      </c>
      <c r="S588" s="3" t="s">
        <v>41</v>
      </c>
      <c r="T588" s="3" t="s">
        <v>41</v>
      </c>
      <c r="U588" s="3" t="s">
        <v>41</v>
      </c>
      <c r="V588" s="3" t="s">
        <v>41</v>
      </c>
      <c r="W588" s="5"/>
      <c r="X588" s="5"/>
      <c r="Y588" s="5"/>
      <c r="Z588" s="5"/>
      <c r="AA588" s="5"/>
      <c r="AB588" s="5"/>
      <c r="AC588" s="5"/>
      <c r="AD588" s="5"/>
      <c r="AE588" s="5"/>
      <c r="AF588" s="5"/>
      <c r="AG588" s="5"/>
      <c r="AH588" s="5"/>
      <c r="AI588" s="5"/>
      <c r="AJ588" s="5"/>
      <c r="AK588" s="5"/>
      <c r="AL588" s="5"/>
      <c r="AM588" s="5"/>
      <c r="AN588" s="5"/>
      <c r="AO588" s="5"/>
      <c r="AP588" s="5"/>
      <c r="AQ588" s="5"/>
      <c r="AR588" s="5"/>
      <c r="AS588" s="5"/>
      <c r="AT588" s="5"/>
      <c r="AU588" s="5"/>
      <c r="AV588" s="5"/>
      <c r="AW588" s="5"/>
      <c r="AX588" s="5"/>
      <c r="AY588" s="5"/>
      <c r="AZ588" s="5"/>
      <c r="BA588" s="5"/>
      <c r="BB588" s="5"/>
      <c r="BC588" s="5"/>
      <c r="BD588" s="5"/>
      <c r="BE588" s="5"/>
      <c r="BF588" s="5"/>
      <c r="BG588" s="5"/>
      <c r="BH588" s="5"/>
      <c r="BI588" s="5"/>
      <c r="BJ588" s="5"/>
      <c r="BK588" s="5"/>
      <c r="BL588" s="5"/>
      <c r="BM588" s="5"/>
      <c r="BN588" s="5"/>
    </row>
    <row r="589" spans="1:66" x14ac:dyDescent="0.3">
      <c r="A589" s="11" t="s">
        <v>748</v>
      </c>
      <c r="B589" s="15">
        <v>0.75</v>
      </c>
      <c r="C589" s="4">
        <v>23</v>
      </c>
      <c r="D589" s="4" t="s">
        <v>23</v>
      </c>
      <c r="E589" s="4" t="s">
        <v>24</v>
      </c>
      <c r="F589" s="3" t="s">
        <v>48</v>
      </c>
      <c r="G589" s="3" t="s">
        <v>40</v>
      </c>
      <c r="H589" s="3" t="s">
        <v>41</v>
      </c>
      <c r="I589" s="3" t="s">
        <v>40</v>
      </c>
      <c r="J589" s="3" t="s">
        <v>41</v>
      </c>
      <c r="K589" s="3" t="s">
        <v>41</v>
      </c>
      <c r="L589" s="3" t="s">
        <v>41</v>
      </c>
      <c r="M589" s="3" t="s">
        <v>41</v>
      </c>
      <c r="N589" s="3" t="s">
        <v>41</v>
      </c>
      <c r="O589" s="3" t="s">
        <v>41</v>
      </c>
      <c r="P589" s="3" t="s">
        <v>41</v>
      </c>
      <c r="Q589" s="3" t="s">
        <v>41</v>
      </c>
      <c r="R589" s="3" t="s">
        <v>41</v>
      </c>
      <c r="S589" s="3" t="s">
        <v>41</v>
      </c>
      <c r="T589" s="3" t="s">
        <v>41</v>
      </c>
      <c r="U589" s="3" t="s">
        <v>41</v>
      </c>
      <c r="V589" s="3" t="s">
        <v>41</v>
      </c>
    </row>
  </sheetData>
  <autoFilter ref="A1:V589" xr:uid="{DD1EA8A6-15DF-4A48-B983-7DB1669F8BE8}"/>
  <phoneticPr fontId="1" type="noConversion"/>
  <conditionalFormatting sqref="E53">
    <cfRule type="duplicateValues" dxfId="0" priority="1"/>
  </conditionalFormatting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6CD83F5E1A64745A367FE37FA9A6200" ma:contentTypeVersion="20" ma:contentTypeDescription="Create a new document." ma:contentTypeScope="" ma:versionID="839dfb94cce87d6735c2cf63475148fc">
  <xsd:schema xmlns:xsd="http://www.w3.org/2001/XMLSchema" xmlns:xs="http://www.w3.org/2001/XMLSchema" xmlns:p="http://schemas.microsoft.com/office/2006/metadata/properties" xmlns:ns1="http://schemas.microsoft.com/sharepoint/v3" xmlns:ns2="cbf7c65f-57c0-4a08-ab17-9703bb2d64cb" xmlns:ns3="dd2f8f75-f24c-4c9e-8572-595d82c5189f" xmlns:ns4="c3ecc127-c1c7-4730-8b25-07881dd2fed5" targetNamespace="http://schemas.microsoft.com/office/2006/metadata/properties" ma:root="true" ma:fieldsID="8aa43b22ef4d3002f708c4c070511f61" ns1:_="" ns2:_="" ns3:_="" ns4:_="">
    <xsd:import namespace="http://schemas.microsoft.com/sharepoint/v3"/>
    <xsd:import namespace="cbf7c65f-57c0-4a08-ab17-9703bb2d64cb"/>
    <xsd:import namespace="dd2f8f75-f24c-4c9e-8572-595d82c5189f"/>
    <xsd:import namespace="c3ecc127-c1c7-4730-8b25-07881dd2fed5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1:_ip_UnifiedCompliancePolicyProperties" minOccurs="0"/>
                <xsd:element ref="ns1:_ip_UnifiedCompliancePolicyUIAction" minOccurs="0"/>
                <xsd:element ref="ns2:SharedWithUsers" minOccurs="0"/>
                <xsd:element ref="ns2:SharedWithDetails" minOccurs="0"/>
                <xsd:element ref="ns3:MediaServiceAutoKeyPoints" minOccurs="0"/>
                <xsd:element ref="ns3:MediaServiceKeyPoints" minOccurs="0"/>
                <xsd:element ref="ns3:Protocol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Location" minOccurs="0"/>
                <xsd:element ref="ns3:MediaLengthInSeconds" minOccurs="0"/>
                <xsd:element ref="ns3:lcf76f155ced4ddcb4097134ff3c332f" minOccurs="0"/>
                <xsd:element ref="ns4:TaxCatchAll" minOccurs="0"/>
                <xsd:element ref="ns3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3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14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bf7c65f-57c0-4a08-ab17-9703bb2d64cb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SharedWithUsers" ma:index="15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d2f8f75-f24c-4c9e-8572-595d82c5189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Protocol" ma:index="19" nillable="true" ma:displayName="Protocol" ma:format="Dropdown" ma:internalName="Protocol">
      <xsd:simpleType>
        <xsd:restriction base="dms:Choice">
          <xsd:enumeration value="Cancer Protocol"/>
          <xsd:enumeration value="JL Protocol"/>
          <xsd:enumeration value="Epilepsy Protocol"/>
          <xsd:enumeration value="Rare Disease Protocol"/>
          <xsd:enumeration value="Rapid Results Protocol"/>
        </xsd:restriction>
      </xsd:simpleType>
    </xsd:element>
    <xsd:element name="MediaServiceAutoTags" ma:index="20" nillable="true" ma:displayName="Tags" ma:internalName="MediaServiceAutoTags" ma:readOnly="true">
      <xsd:simpleType>
        <xsd:restriction base="dms:Text"/>
      </xsd:simpleType>
    </xsd:element>
    <xsd:element name="MediaServiceOCR" ma:index="2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2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2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25" nillable="true" ma:displayName="Location" ma:internalName="MediaServiceLocation" ma:readOnly="true">
      <xsd:simpleType>
        <xsd:restriction base="dms:Text"/>
      </xsd:simpleType>
    </xsd:element>
    <xsd:element name="MediaLengthInSeconds" ma:index="26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8" nillable="true" ma:taxonomy="true" ma:internalName="lcf76f155ced4ddcb4097134ff3c332f" ma:taxonomyFieldName="MediaServiceImageTags" ma:displayName="Image Tags" ma:readOnly="false" ma:fieldId="{5cf76f15-5ced-4ddc-b409-7134ff3c332f}" ma:taxonomyMulti="true" ma:sspId="1703218a-b34d-48ca-bf48-2edd109f7aa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3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3ecc127-c1c7-4730-8b25-07881dd2fed5" elementFormDefault="qualified">
    <xsd:import namespace="http://schemas.microsoft.com/office/2006/documentManagement/types"/>
    <xsd:import namespace="http://schemas.microsoft.com/office/infopath/2007/PartnerControls"/>
    <xsd:element name="TaxCatchAll" ma:index="29" nillable="true" ma:displayName="Taxonomy Catch All Column" ma:hidden="true" ma:list="{fde96344-357b-433a-87a4-dd139575a1c3}" ma:internalName="TaxCatchAll" ma:showField="CatchAllData" ma:web="cbf7c65f-57c0-4a08-ab17-9703bb2d64c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TaxCatchAll xmlns="c3ecc127-c1c7-4730-8b25-07881dd2fed5" xsi:nil="true"/>
    <_ip_UnifiedCompliancePolicyProperties xmlns="http://schemas.microsoft.com/sharepoint/v3" xsi:nil="true"/>
    <lcf76f155ced4ddcb4097134ff3c332f xmlns="dd2f8f75-f24c-4c9e-8572-595d82c5189f">
      <Terms xmlns="http://schemas.microsoft.com/office/infopath/2007/PartnerControls"/>
    </lcf76f155ced4ddcb4097134ff3c332f>
    <Protocol xmlns="dd2f8f75-f24c-4c9e-8572-595d82c5189f" xsi:nil="true"/>
    <SharedWithUsers xmlns="cbf7c65f-57c0-4a08-ab17-9703bb2d64cb">
      <UserInfo>
        <DisplayName/>
        <AccountId xsi:nil="true"/>
        <AccountType/>
      </UserInfo>
    </SharedWithUsers>
    <_dlc_DocId xmlns="cbf7c65f-57c0-4a08-ab17-9703bb2d64cb">2YKDAT7VJJ2Y-1585509745-4155</_dlc_DocId>
    <_dlc_DocIdUrl xmlns="cbf7c65f-57c0-4a08-ab17-9703bb2d64cb">
      <Url>https://nationwidechildrens.sharepoint.com/sites/R10021/_layouts/15/DocIdRedir.aspx?ID=2YKDAT7VJJ2Y-1585509745-4155</Url>
      <Description>2YKDAT7VJJ2Y-1585509745-4155</Description>
    </_dlc_DocIdUrl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DF082E53-BCB7-4549-A36A-9A329234281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cbf7c65f-57c0-4a08-ab17-9703bb2d64cb"/>
    <ds:schemaRef ds:uri="dd2f8f75-f24c-4c9e-8572-595d82c5189f"/>
    <ds:schemaRef ds:uri="c3ecc127-c1c7-4730-8b25-07881dd2fed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02B76D13-31F8-4D47-9CAE-280D971BA065}">
  <ds:schemaRefs>
    <ds:schemaRef ds:uri="http://schemas.microsoft.com/office/2006/metadata/properties"/>
    <ds:schemaRef ds:uri="http://schemas.microsoft.com/office/infopath/2007/PartnerControls"/>
    <ds:schemaRef ds:uri="http://schemas.microsoft.com/sharepoint/v3"/>
    <ds:schemaRef ds:uri="c3ecc127-c1c7-4730-8b25-07881dd2fed5"/>
    <ds:schemaRef ds:uri="dd2f8f75-f24c-4c9e-8572-595d82c5189f"/>
    <ds:schemaRef ds:uri="cbf7c65f-57c0-4a08-ab17-9703bb2d64cb"/>
  </ds:schemaRefs>
</ds:datastoreItem>
</file>

<file path=customXml/itemProps3.xml><?xml version="1.0" encoding="utf-8"?>
<ds:datastoreItem xmlns:ds="http://schemas.openxmlformats.org/officeDocument/2006/customXml" ds:itemID="{A3D6F882-8F91-4156-88BF-E987E397EEFC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2B1CE4F6-5E57-4CDB-8AFD-E1084567D256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Supplemental Table S2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Schieffer, Kathleen</dc:creator>
  <cp:keywords/>
  <dc:description/>
  <cp:lastModifiedBy>MDPI</cp:lastModifiedBy>
  <cp:revision/>
  <dcterms:created xsi:type="dcterms:W3CDTF">2021-05-11T15:04:23Z</dcterms:created>
  <dcterms:modified xsi:type="dcterms:W3CDTF">2023-09-02T05:52:24Z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0x01010066CD83F5E1A64745A367FE37FA9A6200</vt:lpwstr>
  </property>
  <property fmtid="{D5CDD505-2E9C-101B-9397-08002B2CF9AE}" pid="3" name="Order">
    <vt:r8>1200</vt:r8>
  </property>
  <property fmtid="{D5CDD505-2E9C-101B-9397-08002B2CF9AE}" pid="4" name="TriggerFlowInfo">
    <vt:lpwstr/>
  </property>
  <property fmtid="{D5CDD505-2E9C-101B-9397-08002B2CF9AE}" pid="5" name="ComplianceAssetId">
    <vt:lpwstr/>
  </property>
  <property fmtid="{D5CDD505-2E9C-101B-9397-08002B2CF9AE}" pid="6" name="_ExtendedDescription">
    <vt:lpwstr/>
  </property>
  <property fmtid="{D5CDD505-2E9C-101B-9397-08002B2CF9AE}" pid="7" name="_dlc_DocIdItemGuid">
    <vt:lpwstr>d1a8c6a5-2068-4e0f-a3d6-f45dac0217dd</vt:lpwstr>
  </property>
  <property fmtid="{D5CDD505-2E9C-101B-9397-08002B2CF9AE}" pid="8" name="MediaServiceImageTags">
    <vt:lpwstr/>
  </property>
</Properties>
</file>