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lnitski/Documents/SaraBangchristianson/Resubmission September_2023_reviewer_comments/resubmission 09_15_23/Supplementary Figures and Tables/"/>
    </mc:Choice>
  </mc:AlternateContent>
  <xr:revisionPtr revIDLastSave="0" documentId="13_ncr:1_{2F54F1CD-7132-E64E-84C2-A85525A32564}" xr6:coauthVersionLast="47" xr6:coauthVersionMax="47" xr10:uidLastSave="{00000000-0000-0000-0000-000000000000}"/>
  <bookViews>
    <workbookView xWindow="10900" yWindow="460" windowWidth="35840" windowHeight="20340" xr2:uid="{00000000-000D-0000-FFFF-FFFF00000000}"/>
  </bookViews>
  <sheets>
    <sheet name="Supp table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43" i="5" l="1"/>
  <c r="H5" i="5"/>
  <c r="H201" i="5"/>
  <c r="H173" i="5"/>
  <c r="H169" i="5"/>
  <c r="H161" i="5"/>
  <c r="H111" i="5"/>
  <c r="H107" i="5"/>
  <c r="H106" i="5"/>
  <c r="H97" i="5"/>
  <c r="H95" i="5"/>
  <c r="H57" i="5"/>
  <c r="H38" i="5"/>
  <c r="H19" i="5"/>
</calcChain>
</file>

<file path=xl/sharedStrings.xml><?xml version="1.0" encoding="utf-8"?>
<sst xmlns="http://schemas.openxmlformats.org/spreadsheetml/2006/main" count="886" uniqueCount="276">
  <si>
    <t>Type</t>
  </si>
  <si>
    <t>BLCA</t>
  </si>
  <si>
    <t>C67.9</t>
  </si>
  <si>
    <t>8120/3</t>
  </si>
  <si>
    <t>C67.4</t>
  </si>
  <si>
    <t>C67.2</t>
  </si>
  <si>
    <t>8130/3</t>
  </si>
  <si>
    <t>C67.0</t>
  </si>
  <si>
    <t>C67.1</t>
  </si>
  <si>
    <t>C67.3</t>
  </si>
  <si>
    <t>8260/3</t>
  </si>
  <si>
    <t>C67.5</t>
  </si>
  <si>
    <t>8070/3</t>
  </si>
  <si>
    <t>BRCA</t>
  </si>
  <si>
    <t>C50.9</t>
  </si>
  <si>
    <t>8500/3</t>
  </si>
  <si>
    <t>8520/3</t>
  </si>
  <si>
    <t>8522/3</t>
  </si>
  <si>
    <t>8480/3</t>
  </si>
  <si>
    <t>8575/3</t>
  </si>
  <si>
    <t>8523/3</t>
  </si>
  <si>
    <t>8510/3</t>
  </si>
  <si>
    <t>8507/3</t>
  </si>
  <si>
    <t>8503/3</t>
  </si>
  <si>
    <t>8524/3</t>
  </si>
  <si>
    <t>8541/3</t>
  </si>
  <si>
    <t>8050/3</t>
  </si>
  <si>
    <t>8022/3</t>
  </si>
  <si>
    <t>8502/3</t>
  </si>
  <si>
    <t>C50.4</t>
  </si>
  <si>
    <t>8200/3</t>
  </si>
  <si>
    <t>8090/3</t>
  </si>
  <si>
    <t>8013/3</t>
  </si>
  <si>
    <t>8010/3</t>
  </si>
  <si>
    <t>COAD</t>
  </si>
  <si>
    <t>C18.7</t>
  </si>
  <si>
    <t>8140/3</t>
  </si>
  <si>
    <t>C18.2</t>
  </si>
  <si>
    <t>C18.0</t>
  </si>
  <si>
    <t>C18.9</t>
  </si>
  <si>
    <t>C18.6</t>
  </si>
  <si>
    <t>C18.3</t>
  </si>
  <si>
    <t>C18.4</t>
  </si>
  <si>
    <t>C19.9</t>
  </si>
  <si>
    <t>C18.5</t>
  </si>
  <si>
    <t>HNSC</t>
  </si>
  <si>
    <t>C02.9</t>
  </si>
  <si>
    <t>C32.9</t>
  </si>
  <si>
    <t>C14.8</t>
  </si>
  <si>
    <t>C04.9</t>
  </si>
  <si>
    <t>C09.9</t>
  </si>
  <si>
    <t>8071/3</t>
  </si>
  <si>
    <t>C01.9</t>
  </si>
  <si>
    <t>C06.9</t>
  </si>
  <si>
    <t>C06.0</t>
  </si>
  <si>
    <t>C10.9</t>
  </si>
  <si>
    <t>C13.9</t>
  </si>
  <si>
    <t>C03.9</t>
  </si>
  <si>
    <t>8072/3</t>
  </si>
  <si>
    <t>C05.0</t>
  </si>
  <si>
    <t>8083/3</t>
  </si>
  <si>
    <t>C00.9</t>
  </si>
  <si>
    <t>8074/3</t>
  </si>
  <si>
    <t>C10.3</t>
  </si>
  <si>
    <t>C06.2</t>
  </si>
  <si>
    <t>C05.9</t>
  </si>
  <si>
    <t>C04.0</t>
  </si>
  <si>
    <t>C41.1</t>
  </si>
  <si>
    <t>C03.0</t>
  </si>
  <si>
    <t>C02.2</t>
  </si>
  <si>
    <t>C02.1</t>
  </si>
  <si>
    <t>KIRC</t>
  </si>
  <si>
    <t>C64.9</t>
  </si>
  <si>
    <t>8310/3</t>
  </si>
  <si>
    <t>8312/3</t>
  </si>
  <si>
    <t>READ</t>
  </si>
  <si>
    <t>C20.9</t>
  </si>
  <si>
    <t>8263/3</t>
  </si>
  <si>
    <t>8211/3</t>
  </si>
  <si>
    <t>8255/3</t>
  </si>
  <si>
    <t>C49.4</t>
  </si>
  <si>
    <t>KIRP</t>
  </si>
  <si>
    <t>LIHC</t>
  </si>
  <si>
    <t>C22.0</t>
  </si>
  <si>
    <t>8170/3</t>
  </si>
  <si>
    <t>8171/3</t>
  </si>
  <si>
    <t>8174/3</t>
  </si>
  <si>
    <t>8173/3</t>
  </si>
  <si>
    <t>LUAD</t>
  </si>
  <si>
    <t>C34.1</t>
  </si>
  <si>
    <t>C34.3</t>
  </si>
  <si>
    <t>8550/3</t>
  </si>
  <si>
    <t>C34.2</t>
  </si>
  <si>
    <t>8252/3</t>
  </si>
  <si>
    <t>C34.9</t>
  </si>
  <si>
    <t>8230/3</t>
  </si>
  <si>
    <t>8253/3</t>
  </si>
  <si>
    <t>8250/3</t>
  </si>
  <si>
    <t>8490/3</t>
  </si>
  <si>
    <t>C34.8</t>
  </si>
  <si>
    <t>C34.0</t>
  </si>
  <si>
    <t>LUSC</t>
  </si>
  <si>
    <t>8052/3</t>
  </si>
  <si>
    <t>8073/3</t>
  </si>
  <si>
    <t>PAAD</t>
  </si>
  <si>
    <t>C25.0</t>
  </si>
  <si>
    <t>C25.9</t>
  </si>
  <si>
    <t>C25.2</t>
  </si>
  <si>
    <t>C25.1</t>
  </si>
  <si>
    <t>PRAD</t>
  </si>
  <si>
    <t>C61.9</t>
  </si>
  <si>
    <t>STAD</t>
  </si>
  <si>
    <t>C16.0</t>
  </si>
  <si>
    <t>C16.3</t>
  </si>
  <si>
    <t>C16.1</t>
  </si>
  <si>
    <t>8145/3</t>
  </si>
  <si>
    <t>C16.2</t>
  </si>
  <si>
    <t>8144/3</t>
  </si>
  <si>
    <t>C16.9</t>
  </si>
  <si>
    <t>UCEC</t>
  </si>
  <si>
    <t>C54.1</t>
  </si>
  <si>
    <t>8380/3</t>
  </si>
  <si>
    <t>8441/3</t>
  </si>
  <si>
    <t>8460/3</t>
  </si>
  <si>
    <t>8382/3</t>
  </si>
  <si>
    <t>C54.9</t>
  </si>
  <si>
    <t>C54.0</t>
  </si>
  <si>
    <t>8020/3</t>
  </si>
  <si>
    <t>Carcinoma, NOS</t>
  </si>
  <si>
    <t>Lip, NOS</t>
  </si>
  <si>
    <t>Large cell neuroendocrine carcinoma</t>
  </si>
  <si>
    <t>Carcinoma, undifferentiated, NOS</t>
  </si>
  <si>
    <t>Pleomorphic carcinoma</t>
  </si>
  <si>
    <t>Papillary carcinoma, NOS</t>
  </si>
  <si>
    <t>Papillary squamous cell carcinoma</t>
  </si>
  <si>
    <t>Squamous cell carcinoma, NOS</t>
  </si>
  <si>
    <t>Squamous cell carcinoma, keratinizing, NOS</t>
  </si>
  <si>
    <t>Squamous cell carcinoma, large cell, nonkeratinizing, NOS</t>
  </si>
  <si>
    <t>Squamous cell carcinoma, small cell, nonkeratinizing</t>
  </si>
  <si>
    <t>Squamous cell carcinoma, spindle cell</t>
  </si>
  <si>
    <t>Basaloid squamous cell carcinoma</t>
  </si>
  <si>
    <t>Basal cell carcinoma, NOS</t>
  </si>
  <si>
    <t>Transitional cell carcinoma, NOS</t>
  </si>
  <si>
    <t>Papillary transitional cell carcinoma</t>
  </si>
  <si>
    <t>Adenocarcinoma, NOS</t>
  </si>
  <si>
    <t>Adenocarcinoma, intestinal type</t>
  </si>
  <si>
    <t>Carcinoma, diffuse type</t>
  </si>
  <si>
    <t>Hepatocellular carcinoma, NOS</t>
  </si>
  <si>
    <t>Hepatocellular carcinoma, fibrolamellar</t>
  </si>
  <si>
    <t>Hepatocellular carcinoma, spindle cell variant</t>
  </si>
  <si>
    <t>Hepatocellular carcinoma, clear cell type</t>
  </si>
  <si>
    <t>Adenoid cystic carcinoma</t>
  </si>
  <si>
    <t>Tubular adenocarcinoma</t>
  </si>
  <si>
    <t>Solid carcinoma, NOS</t>
  </si>
  <si>
    <t>Bronchiolo-alveolar adenocarcinoma, NOS</t>
  </si>
  <si>
    <t>Bronchiolo-alveolar carcinoma, non-mucinous</t>
  </si>
  <si>
    <t>Bronchiolo-alveolar carcinoma, mucinous</t>
  </si>
  <si>
    <t>Adenocarcinoma with mixed subtypes</t>
  </si>
  <si>
    <t>Papillary adenocarcinoma, NOS</t>
  </si>
  <si>
    <t>Adenocarcinoma in tubulovillous adenoma</t>
  </si>
  <si>
    <t>Clear cell adenocarcinoma, NOS</t>
  </si>
  <si>
    <t>Renal cell carcinoma</t>
  </si>
  <si>
    <t>Endometrioid carcinoma</t>
  </si>
  <si>
    <t>Endometrioid adenocarcinoma, secretory variant</t>
  </si>
  <si>
    <t>Serous cystadenocarcinoma, NOS</t>
  </si>
  <si>
    <t>Papillary serous cystadenocarcinoma</t>
  </si>
  <si>
    <t>Mucinous adenocarcinoma</t>
  </si>
  <si>
    <t>Signet ring cell carcinoma</t>
  </si>
  <si>
    <t>Infiltrating duct carcinoma, NOS</t>
  </si>
  <si>
    <t>Secretory carcinoma of breast</t>
  </si>
  <si>
    <t>Intraductal papillary adenocarcinoma with invasion</t>
  </si>
  <si>
    <t>Ductal carcinoma, micropapillary</t>
  </si>
  <si>
    <t>Medullary carcinoma, NOS</t>
  </si>
  <si>
    <t>Lobular carcinoma, NOS</t>
  </si>
  <si>
    <t>Infiltrating duct and lobular carcinoma</t>
  </si>
  <si>
    <t>Infiltrating duct mixed with other types of carcinoma</t>
  </si>
  <si>
    <t>Infiltrating lobular mixed with other types of carcinoma</t>
  </si>
  <si>
    <t>Paget disease and infiltrating ductal carcinoma of breast</t>
  </si>
  <si>
    <t>Acinar cell carcinoma</t>
  </si>
  <si>
    <t>Metaplastic carcinoma, NOS</t>
  </si>
  <si>
    <t>Base of tongue, NOS</t>
  </si>
  <si>
    <t>Border of tongue</t>
  </si>
  <si>
    <t>Ventral surface of tongue, NOS</t>
  </si>
  <si>
    <t>Tongue, NOS</t>
  </si>
  <si>
    <t>Upper gum</t>
  </si>
  <si>
    <t>Gum, NOS</t>
  </si>
  <si>
    <t>Anterior floor of mouth</t>
  </si>
  <si>
    <t>Floor of mouth, NOS</t>
  </si>
  <si>
    <t>Hard palate</t>
  </si>
  <si>
    <t>Palate, NOS</t>
  </si>
  <si>
    <t>Cheek mucosa</t>
  </si>
  <si>
    <t>Retromolar area</t>
  </si>
  <si>
    <t>Mouth, NOS</t>
  </si>
  <si>
    <t>Tonsil, NOS</t>
  </si>
  <si>
    <t>Posterior wall of oropharynx</t>
  </si>
  <si>
    <t>Oropharynx, NOS</t>
  </si>
  <si>
    <t>Hypopharynx, NOS</t>
  </si>
  <si>
    <t>Overlapping lesion of lip, oral cavity &amp; pharynx</t>
  </si>
  <si>
    <t>Cardia, NOS</t>
  </si>
  <si>
    <t>Fundus of stomach</t>
  </si>
  <si>
    <t>Body of stomach</t>
  </si>
  <si>
    <t>Gastric antrum</t>
  </si>
  <si>
    <t>Stomach, NOS</t>
  </si>
  <si>
    <t>Cecum</t>
  </si>
  <si>
    <t>Ascending colon</t>
  </si>
  <si>
    <t>Hepatic flexure of colon</t>
  </si>
  <si>
    <t>Transverse colon</t>
  </si>
  <si>
    <t>Splenic flexure of colon</t>
  </si>
  <si>
    <t>Descending colon</t>
  </si>
  <si>
    <t>Sigmoid colon</t>
  </si>
  <si>
    <t>Colon, NOS</t>
  </si>
  <si>
    <t>Rectosigmoid junction</t>
  </si>
  <si>
    <t>Rectum, NOS</t>
  </si>
  <si>
    <t>Liver</t>
  </si>
  <si>
    <t>Head of pancreas</t>
  </si>
  <si>
    <t>Body of pancreas</t>
  </si>
  <si>
    <t>Tail of pancreas</t>
  </si>
  <si>
    <t>Pancreas, NOS</t>
  </si>
  <si>
    <t>Larynx, NOS</t>
  </si>
  <si>
    <t>Main bronchus</t>
  </si>
  <si>
    <t>Upper lobe, lung</t>
  </si>
  <si>
    <t>Middle lobe, lung</t>
  </si>
  <si>
    <t>Lower lobe, lung</t>
  </si>
  <si>
    <t>Overlapping lesion of lung</t>
  </si>
  <si>
    <t>Lung, NOS</t>
  </si>
  <si>
    <t>Mandible</t>
  </si>
  <si>
    <t>Conn, subcutaneous, other soft tis: abdomen</t>
  </si>
  <si>
    <t>Upper-outer quadrant of breast</t>
  </si>
  <si>
    <t>Breast, NOS</t>
  </si>
  <si>
    <t>Isthmus uteri</t>
  </si>
  <si>
    <t>Endometrium</t>
  </si>
  <si>
    <t>Corpus uteri</t>
  </si>
  <si>
    <t>Prostate gland</t>
  </si>
  <si>
    <t>Kidney, NOS</t>
  </si>
  <si>
    <t>Trigone of bladder</t>
  </si>
  <si>
    <t>Dome of bladder</t>
  </si>
  <si>
    <t>Lateral wall of bladder</t>
  </si>
  <si>
    <t>Anterior wall of bladder</t>
  </si>
  <si>
    <t>Posterior wall of bladder</t>
  </si>
  <si>
    <t>Bladder neck</t>
  </si>
  <si>
    <t>Bladder, NOS</t>
  </si>
  <si>
    <t xml:space="preserve"> </t>
  </si>
  <si>
    <t>Subtype incidence rate</t>
  </si>
  <si>
    <t>Topography</t>
  </si>
  <si>
    <t>Explanation</t>
  </si>
  <si>
    <t>Morphology</t>
  </si>
  <si>
    <t>Percentages of samples</t>
  </si>
  <si>
    <t>NA</t>
  </si>
  <si>
    <t>Combined TCGA tumor type incidence rate (cases per 100,000)</t>
  </si>
  <si>
    <r>
      <t>Code</t>
    </r>
    <r>
      <rPr>
        <b/>
        <i/>
        <vertAlign val="superscript"/>
        <sz val="12"/>
        <color theme="1"/>
        <rFont val="Calibri (Body)"/>
      </rPr>
      <t>a</t>
    </r>
  </si>
  <si>
    <r>
      <t>Code</t>
    </r>
    <r>
      <rPr>
        <b/>
        <i/>
        <vertAlign val="superscript"/>
        <sz val="12"/>
        <color theme="1"/>
        <rFont val="Calibri (Body)"/>
      </rPr>
      <t>b</t>
    </r>
  </si>
  <si>
    <t>a</t>
  </si>
  <si>
    <t>Explanations</t>
  </si>
  <si>
    <t>b</t>
  </si>
  <si>
    <t>ICD-O-3 Site code</t>
  </si>
  <si>
    <t>ICD-O-3 Histology code</t>
  </si>
  <si>
    <t>Abbreviations:</t>
  </si>
  <si>
    <t>NOS</t>
  </si>
  <si>
    <t>TCGA</t>
  </si>
  <si>
    <t>bladder urothelial carcinoma</t>
  </si>
  <si>
    <t>breast invasive carcinoma</t>
  </si>
  <si>
    <t>colon adenocarcinoma</t>
  </si>
  <si>
    <t>head and neck squamous cell carcinoma</t>
  </si>
  <si>
    <t>kidney renal clear cell carcinoma</t>
  </si>
  <si>
    <t>kidney renal papillary cell carcinoma</t>
  </si>
  <si>
    <t>liver hepatocellular carcinoma</t>
  </si>
  <si>
    <t>lung adenocarcinoma</t>
  </si>
  <si>
    <t>lung squamous cell carcinoma</t>
  </si>
  <si>
    <t>pancreatic adenocarcinoma</t>
  </si>
  <si>
    <t>prostate adenocarcinoma</t>
  </si>
  <si>
    <t>rectum adenocarcinoma</t>
  </si>
  <si>
    <t>stomach adenocarcinoma</t>
  </si>
  <si>
    <t>uterine corpus endometrioid carcinoma</t>
  </si>
  <si>
    <t>not otherwise specified</t>
  </si>
  <si>
    <t>The Cancer Genome Atlas</t>
  </si>
  <si>
    <t>Table S5. Tumor type incidence rates extracted from SEER Research Plus Data (November 2021 Submission)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</si>
</sst>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5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8"/>
      <color theme="3"/>
      <name val="Calibri"/>
      <family val="2"/>
      <scheme val="minor"/>
    </font>
    <font>
      <b/>
      <i/>
      <vertAlign val="superscript"/>
      <sz val="12"/>
      <color theme="1"/>
      <name val="Calibri (Body)"/>
    </font>
    <font>
      <i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vertAlign val="superscript"/>
      <sz val="16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9" fontId="1" fillId="0" borderId="0" applyFont="0" applyFill="0" applyBorder="0" applyAlignment="0" applyProtection="0"/>
  </cellStyleXfs>
  <cellXfs count="67">
    <xf numFmtId="0" fontId="0" fillId="0" borderId="0" xfId="0"/>
    <xf numFmtId="2" fontId="18" fillId="0" borderId="0" xfId="0" applyNumberFormat="1" applyFont="1"/>
    <xf numFmtId="0" fontId="16" fillId="0" borderId="10" xfId="0" applyFont="1" applyBorder="1"/>
    <xf numFmtId="2" fontId="18" fillId="0" borderId="10" xfId="0" applyNumberFormat="1" applyFont="1" applyBorder="1"/>
    <xf numFmtId="2" fontId="18" fillId="0" borderId="13" xfId="0" applyNumberFormat="1" applyFont="1" applyBorder="1"/>
    <xf numFmtId="2" fontId="16" fillId="0" borderId="14" xfId="0" applyNumberFormat="1" applyFont="1" applyBorder="1" applyAlignment="1">
      <alignment wrapText="1"/>
    </xf>
    <xf numFmtId="0" fontId="19" fillId="0" borderId="14" xfId="0" applyFont="1" applyBorder="1"/>
    <xf numFmtId="0" fontId="0" fillId="0" borderId="13" xfId="0" applyBorder="1"/>
    <xf numFmtId="0" fontId="0" fillId="0" borderId="14" xfId="0" applyBorder="1"/>
    <xf numFmtId="0" fontId="0" fillId="0" borderId="16" xfId="0" applyBorder="1"/>
    <xf numFmtId="0" fontId="16" fillId="0" borderId="19" xfId="0" applyFont="1" applyBorder="1"/>
    <xf numFmtId="0" fontId="0" fillId="0" borderId="21" xfId="0" applyBorder="1"/>
    <xf numFmtId="0" fontId="0" fillId="0" borderId="18" xfId="0" applyBorder="1"/>
    <xf numFmtId="0" fontId="0" fillId="0" borderId="20" xfId="0" applyBorder="1"/>
    <xf numFmtId="0" fontId="0" fillId="0" borderId="19" xfId="0" applyBorder="1"/>
    <xf numFmtId="2" fontId="18" fillId="0" borderId="20" xfId="0" applyNumberFormat="1" applyFont="1" applyBorder="1" applyAlignment="1">
      <alignment horizontal="center" vertical="center"/>
    </xf>
    <xf numFmtId="0" fontId="19" fillId="0" borderId="17" xfId="0" applyFont="1" applyBorder="1" applyAlignment="1">
      <alignment horizontal="right"/>
    </xf>
    <xf numFmtId="0" fontId="0" fillId="0" borderId="16" xfId="0" applyBorder="1" applyAlignment="1">
      <alignment horizontal="right"/>
    </xf>
    <xf numFmtId="0" fontId="0" fillId="0" borderId="17" xfId="0" applyBorder="1" applyAlignment="1">
      <alignment horizontal="right"/>
    </xf>
    <xf numFmtId="0" fontId="0" fillId="0" borderId="23" xfId="0" applyBorder="1" applyAlignment="1">
      <alignment horizontal="right"/>
    </xf>
    <xf numFmtId="0" fontId="19" fillId="0" borderId="10" xfId="0" applyFont="1" applyBorder="1" applyAlignment="1">
      <alignment horizontal="right"/>
    </xf>
    <xf numFmtId="0" fontId="0" fillId="0" borderId="0" xfId="0" applyAlignment="1">
      <alignment horizontal="right"/>
    </xf>
    <xf numFmtId="0" fontId="0" fillId="0" borderId="10" xfId="0" applyBorder="1" applyAlignment="1">
      <alignment horizontal="right"/>
    </xf>
    <xf numFmtId="0" fontId="0" fillId="0" borderId="11" xfId="0" applyBorder="1" applyAlignment="1">
      <alignment horizontal="right"/>
    </xf>
    <xf numFmtId="164" fontId="0" fillId="0" borderId="13" xfId="42" applyNumberFormat="1" applyFont="1" applyBorder="1" applyAlignment="1">
      <alignment horizontal="right"/>
    </xf>
    <xf numFmtId="164" fontId="16" fillId="0" borderId="19" xfId="42" applyNumberFormat="1" applyFont="1" applyBorder="1" applyAlignment="1">
      <alignment horizontal="right"/>
    </xf>
    <xf numFmtId="164" fontId="0" fillId="0" borderId="21" xfId="42" applyNumberFormat="1" applyFont="1" applyBorder="1" applyAlignment="1">
      <alignment horizontal="right"/>
    </xf>
    <xf numFmtId="164" fontId="0" fillId="0" borderId="18" xfId="42" applyNumberFormat="1" applyFont="1" applyBorder="1" applyAlignment="1">
      <alignment horizontal="right"/>
    </xf>
    <xf numFmtId="164" fontId="0" fillId="0" borderId="19" xfId="42" applyNumberFormat="1" applyFont="1" applyBorder="1" applyAlignment="1">
      <alignment horizontal="right"/>
    </xf>
    <xf numFmtId="0" fontId="0" fillId="0" borderId="21" xfId="0" applyBorder="1" applyAlignment="1">
      <alignment horizontal="right"/>
    </xf>
    <xf numFmtId="164" fontId="0" fillId="0" borderId="0" xfId="42" applyNumberFormat="1" applyFont="1" applyBorder="1" applyAlignment="1">
      <alignment horizontal="right"/>
    </xf>
    <xf numFmtId="0" fontId="0" fillId="0" borderId="12" xfId="0" applyBorder="1"/>
    <xf numFmtId="164" fontId="0" fillId="0" borderId="12" xfId="42" applyNumberFormat="1" applyFont="1" applyBorder="1" applyAlignment="1">
      <alignment horizontal="right"/>
    </xf>
    <xf numFmtId="0" fontId="0" fillId="0" borderId="12" xfId="0" applyBorder="1" applyAlignment="1">
      <alignment horizontal="right"/>
    </xf>
    <xf numFmtId="2" fontId="18" fillId="0" borderId="12" xfId="0" applyNumberFormat="1" applyFont="1" applyBorder="1"/>
    <xf numFmtId="0" fontId="1" fillId="0" borderId="0" xfId="0" applyFont="1"/>
    <xf numFmtId="0" fontId="1" fillId="0" borderId="10" xfId="0" applyFont="1" applyBorder="1"/>
    <xf numFmtId="0" fontId="1" fillId="0" borderId="11" xfId="0" applyFont="1" applyBorder="1" applyAlignment="1">
      <alignment horizontal="center"/>
    </xf>
    <xf numFmtId="0" fontId="1" fillId="0" borderId="12" xfId="0" applyFont="1" applyBorder="1"/>
    <xf numFmtId="0" fontId="23" fillId="0" borderId="24" xfId="0" applyFont="1" applyBorder="1"/>
    <xf numFmtId="0" fontId="0" fillId="0" borderId="25" xfId="0" applyBorder="1"/>
    <xf numFmtId="0" fontId="0" fillId="0" borderId="26" xfId="0" applyBorder="1"/>
    <xf numFmtId="0" fontId="24" fillId="0" borderId="27" xfId="0" applyFont="1" applyBorder="1" applyAlignment="1">
      <alignment horizontal="right"/>
    </xf>
    <xf numFmtId="0" fontId="22" fillId="0" borderId="0" xfId="0" applyFont="1"/>
    <xf numFmtId="0" fontId="0" fillId="0" borderId="28" xfId="0" applyBorder="1"/>
    <xf numFmtId="0" fontId="22" fillId="0" borderId="0" xfId="0" applyFont="1" applyAlignment="1">
      <alignment vertical="center"/>
    </xf>
    <xf numFmtId="0" fontId="16" fillId="0" borderId="27" xfId="0" applyFont="1" applyBorder="1"/>
    <xf numFmtId="0" fontId="22" fillId="0" borderId="28" xfId="0" applyFont="1" applyBorder="1"/>
    <xf numFmtId="0" fontId="0" fillId="0" borderId="27" xfId="0" applyBorder="1"/>
    <xf numFmtId="0" fontId="0" fillId="0" borderId="29" xfId="0" applyBorder="1"/>
    <xf numFmtId="0" fontId="0" fillId="0" borderId="30" xfId="0" applyBorder="1"/>
    <xf numFmtId="0" fontId="22" fillId="0" borderId="31" xfId="0" applyFont="1" applyBorder="1"/>
    <xf numFmtId="2" fontId="18" fillId="0" borderId="22" xfId="0" applyNumberFormat="1" applyFont="1" applyBorder="1" applyAlignment="1">
      <alignment horizontal="center" vertical="center"/>
    </xf>
    <xf numFmtId="2" fontId="18" fillId="0" borderId="21" xfId="0" applyNumberFormat="1" applyFont="1" applyBorder="1" applyAlignment="1">
      <alignment horizontal="center" vertical="center"/>
    </xf>
    <xf numFmtId="2" fontId="18" fillId="0" borderId="18" xfId="0" applyNumberFormat="1" applyFont="1" applyBorder="1" applyAlignment="1">
      <alignment horizontal="center" vertical="center"/>
    </xf>
    <xf numFmtId="0" fontId="20" fillId="0" borderId="0" xfId="2" applyFont="1" applyBorder="1" applyAlignment="1">
      <alignment horizontal="center"/>
    </xf>
    <xf numFmtId="2" fontId="18" fillId="0" borderId="15" xfId="0" applyNumberFormat="1" applyFont="1" applyBorder="1" applyAlignment="1">
      <alignment horizontal="center" vertical="center"/>
    </xf>
    <xf numFmtId="2" fontId="18" fillId="0" borderId="13" xfId="0" applyNumberFormat="1" applyFont="1" applyBorder="1" applyAlignment="1">
      <alignment horizontal="center" vertical="center"/>
    </xf>
    <xf numFmtId="2" fontId="18" fillId="0" borderId="14" xfId="0" applyNumberFormat="1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/>
    </xf>
    <xf numFmtId="0" fontId="16" fillId="0" borderId="20" xfId="0" applyFont="1" applyBorder="1" applyAlignment="1">
      <alignment horizont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Percent" xfId="42" builtinId="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7C2C74-15BD-944C-95D1-4AA99047E8B5}">
  <dimension ref="A1:M210"/>
  <sheetViews>
    <sheetView tabSelected="1" workbookViewId="0">
      <selection sqref="A1:H1"/>
    </sheetView>
  </sheetViews>
  <sheetFormatPr baseColWidth="10" defaultColWidth="0" defaultRowHeight="16" zeroHeight="1" x14ac:dyDescent="0.2"/>
  <cols>
    <col min="1" max="1" width="10.83203125" style="35" customWidth="1"/>
    <col min="2" max="2" width="20.83203125" style="26" bestFit="1" customWidth="1"/>
    <col min="3" max="3" width="11.1640625" style="17" bestFit="1" customWidth="1"/>
    <col min="4" max="4" width="39.83203125" style="7" bestFit="1" customWidth="1"/>
    <col min="5" max="5" width="10.83203125" style="21" customWidth="1"/>
    <col min="6" max="6" width="49.83203125" style="7" bestFit="1" customWidth="1"/>
    <col min="7" max="7" width="20" style="11" bestFit="1" customWidth="1"/>
    <col min="8" max="8" width="24.5" style="4" customWidth="1"/>
    <col min="9" max="9" width="10.83203125" customWidth="1"/>
    <col min="10" max="10" width="13" bestFit="1" customWidth="1"/>
    <col min="11" max="11" width="10.83203125" customWidth="1"/>
    <col min="12" max="12" width="35" bestFit="1" customWidth="1"/>
    <col min="13" max="13" width="10.83203125" customWidth="1"/>
    <col min="14" max="16384" width="10.83203125" hidden="1"/>
  </cols>
  <sheetData>
    <row r="1" spans="1:12" ht="24" x14ac:dyDescent="0.3">
      <c r="A1" s="55" t="s">
        <v>275</v>
      </c>
      <c r="B1" s="55"/>
      <c r="C1" s="55"/>
      <c r="D1" s="55"/>
      <c r="E1" s="55"/>
      <c r="F1" s="55"/>
      <c r="G1" s="55"/>
      <c r="H1" s="55"/>
      <c r="K1" t="s">
        <v>241</v>
      </c>
    </row>
    <row r="2" spans="1:12" x14ac:dyDescent="0.2">
      <c r="B2" s="30"/>
      <c r="C2" s="21"/>
      <c r="D2"/>
      <c r="F2"/>
      <c r="G2"/>
      <c r="H2" s="1"/>
    </row>
    <row r="3" spans="1:12" ht="17" thickBot="1" x14ac:dyDescent="0.25">
      <c r="A3" s="36"/>
      <c r="B3" s="24"/>
      <c r="C3" s="65" t="s">
        <v>243</v>
      </c>
      <c r="D3" s="66"/>
      <c r="E3" s="65" t="s">
        <v>245</v>
      </c>
      <c r="F3" s="66"/>
      <c r="G3" s="9"/>
      <c r="H3" s="3"/>
    </row>
    <row r="4" spans="1:12" ht="51" x14ac:dyDescent="0.2">
      <c r="A4" s="2" t="s">
        <v>0</v>
      </c>
      <c r="B4" s="25" t="s">
        <v>246</v>
      </c>
      <c r="C4" s="16" t="s">
        <v>249</v>
      </c>
      <c r="D4" s="6" t="s">
        <v>244</v>
      </c>
      <c r="E4" s="20" t="s">
        <v>250</v>
      </c>
      <c r="F4" s="6" t="s">
        <v>244</v>
      </c>
      <c r="G4" s="10" t="s">
        <v>242</v>
      </c>
      <c r="H4" s="5" t="s">
        <v>248</v>
      </c>
      <c r="J4" s="39" t="s">
        <v>252</v>
      </c>
      <c r="K4" s="40"/>
      <c r="L4" s="41"/>
    </row>
    <row r="5" spans="1:12" ht="24" x14ac:dyDescent="0.25">
      <c r="A5" s="62" t="s">
        <v>1</v>
      </c>
      <c r="B5" s="26">
        <v>0.40298507462686567</v>
      </c>
      <c r="C5" s="17" t="s">
        <v>2</v>
      </c>
      <c r="D5" s="7" t="s">
        <v>240</v>
      </c>
      <c r="E5" s="21" t="s">
        <v>3</v>
      </c>
      <c r="F5" s="7" t="s">
        <v>142</v>
      </c>
      <c r="G5" s="11">
        <v>7.6520000000000001</v>
      </c>
      <c r="H5" s="56">
        <f>SUM(G5:G18)</f>
        <v>50.989999999999995</v>
      </c>
      <c r="J5" s="42" t="s">
        <v>251</v>
      </c>
      <c r="K5" s="43" t="s">
        <v>254</v>
      </c>
      <c r="L5" s="44"/>
    </row>
    <row r="6" spans="1:12" ht="24" x14ac:dyDescent="0.25">
      <c r="A6" s="63"/>
      <c r="B6" s="26">
        <v>0.14427860696517414</v>
      </c>
      <c r="C6" s="17" t="s">
        <v>4</v>
      </c>
      <c r="D6" s="7" t="s">
        <v>238</v>
      </c>
      <c r="E6" s="21" t="s">
        <v>3</v>
      </c>
      <c r="F6" s="7" t="s">
        <v>142</v>
      </c>
      <c r="G6" s="11">
        <v>1.476</v>
      </c>
      <c r="H6" s="57"/>
      <c r="J6" s="42" t="s">
        <v>253</v>
      </c>
      <c r="K6" s="45" t="s">
        <v>255</v>
      </c>
      <c r="L6" s="44"/>
    </row>
    <row r="7" spans="1:12" x14ac:dyDescent="0.2">
      <c r="A7" s="63"/>
      <c r="B7" s="26">
        <v>0.13432835820895522</v>
      </c>
      <c r="C7" s="17" t="s">
        <v>5</v>
      </c>
      <c r="D7" s="7" t="s">
        <v>236</v>
      </c>
      <c r="E7" s="21" t="s">
        <v>3</v>
      </c>
      <c r="F7" s="7" t="s">
        <v>142</v>
      </c>
      <c r="G7" s="11">
        <v>2.7429999999999999</v>
      </c>
      <c r="H7" s="57"/>
      <c r="J7" s="46" t="s">
        <v>256</v>
      </c>
      <c r="K7" t="s">
        <v>1</v>
      </c>
      <c r="L7" s="47" t="s">
        <v>259</v>
      </c>
    </row>
    <row r="8" spans="1:12" x14ac:dyDescent="0.2">
      <c r="A8" s="63"/>
      <c r="B8" s="26">
        <v>9.950248756218906E-2</v>
      </c>
      <c r="C8" s="17" t="s">
        <v>2</v>
      </c>
      <c r="D8" s="7" t="s">
        <v>240</v>
      </c>
      <c r="E8" s="21" t="s">
        <v>6</v>
      </c>
      <c r="F8" s="7" t="s">
        <v>143</v>
      </c>
      <c r="G8" s="11">
        <v>18.067</v>
      </c>
      <c r="H8" s="57"/>
      <c r="J8" s="48"/>
      <c r="K8" t="s">
        <v>13</v>
      </c>
      <c r="L8" s="47" t="s">
        <v>260</v>
      </c>
    </row>
    <row r="9" spans="1:12" x14ac:dyDescent="0.2">
      <c r="A9" s="63"/>
      <c r="B9" s="26">
        <v>7.4626865671641784E-2</v>
      </c>
      <c r="C9" s="17" t="s">
        <v>7</v>
      </c>
      <c r="D9" s="7" t="s">
        <v>234</v>
      </c>
      <c r="E9" s="21" t="s">
        <v>3</v>
      </c>
      <c r="F9" s="7" t="s">
        <v>142</v>
      </c>
      <c r="G9" s="11">
        <v>1.028</v>
      </c>
      <c r="H9" s="57"/>
      <c r="J9" s="48"/>
      <c r="K9" t="s">
        <v>34</v>
      </c>
      <c r="L9" s="47" t="s">
        <v>261</v>
      </c>
    </row>
    <row r="10" spans="1:12" x14ac:dyDescent="0.2">
      <c r="A10" s="63"/>
      <c r="B10" s="26">
        <v>4.975124378109453E-2</v>
      </c>
      <c r="C10" s="17" t="s">
        <v>8</v>
      </c>
      <c r="D10" s="7" t="s">
        <v>235</v>
      </c>
      <c r="E10" s="21" t="s">
        <v>3</v>
      </c>
      <c r="F10" s="7" t="s">
        <v>142</v>
      </c>
      <c r="G10" s="11">
        <v>0.71599999999999997</v>
      </c>
      <c r="H10" s="57"/>
      <c r="J10" s="48"/>
      <c r="K10" t="s">
        <v>45</v>
      </c>
      <c r="L10" s="47" t="s">
        <v>262</v>
      </c>
    </row>
    <row r="11" spans="1:12" x14ac:dyDescent="0.2">
      <c r="A11" s="63"/>
      <c r="B11" s="26">
        <v>3.482587064676617E-2</v>
      </c>
      <c r="C11" s="17" t="s">
        <v>9</v>
      </c>
      <c r="D11" s="7" t="s">
        <v>237</v>
      </c>
      <c r="E11" s="21" t="s">
        <v>3</v>
      </c>
      <c r="F11" s="7" t="s">
        <v>142</v>
      </c>
      <c r="G11" s="11">
        <v>0.48799999999999999</v>
      </c>
      <c r="H11" s="57"/>
      <c r="J11" s="48"/>
      <c r="K11" t="s">
        <v>71</v>
      </c>
      <c r="L11" s="47" t="s">
        <v>263</v>
      </c>
    </row>
    <row r="12" spans="1:12" x14ac:dyDescent="0.2">
      <c r="A12" s="63"/>
      <c r="B12" s="26">
        <v>1.9900497512437811E-2</v>
      </c>
      <c r="C12" s="17" t="s">
        <v>4</v>
      </c>
      <c r="D12" s="7" t="s">
        <v>238</v>
      </c>
      <c r="E12" s="21" t="s">
        <v>6</v>
      </c>
      <c r="F12" s="7" t="s">
        <v>143</v>
      </c>
      <c r="G12" s="11">
        <v>4.3159999999999998</v>
      </c>
      <c r="H12" s="57"/>
      <c r="J12" s="48"/>
      <c r="K12" t="s">
        <v>81</v>
      </c>
      <c r="L12" s="47" t="s">
        <v>264</v>
      </c>
    </row>
    <row r="13" spans="1:12" x14ac:dyDescent="0.2">
      <c r="A13" s="63"/>
      <c r="B13" s="26">
        <v>1.4925373134328358E-2</v>
      </c>
      <c r="C13" s="17" t="s">
        <v>5</v>
      </c>
      <c r="D13" s="7" t="s">
        <v>236</v>
      </c>
      <c r="E13" s="21" t="s">
        <v>6</v>
      </c>
      <c r="F13" s="7" t="s">
        <v>143</v>
      </c>
      <c r="G13" s="11">
        <v>9.8870000000000005</v>
      </c>
      <c r="H13" s="57"/>
      <c r="J13" s="48"/>
      <c r="K13" t="s">
        <v>82</v>
      </c>
      <c r="L13" s="47" t="s">
        <v>265</v>
      </c>
    </row>
    <row r="14" spans="1:12" x14ac:dyDescent="0.2">
      <c r="A14" s="63"/>
      <c r="B14" s="26">
        <v>4.9751243781094526E-3</v>
      </c>
      <c r="C14" s="17" t="s">
        <v>8</v>
      </c>
      <c r="D14" s="7" t="s">
        <v>235</v>
      </c>
      <c r="E14" s="21" t="s">
        <v>10</v>
      </c>
      <c r="F14" s="7" t="s">
        <v>158</v>
      </c>
      <c r="G14" s="11">
        <v>1E-3</v>
      </c>
      <c r="H14" s="57"/>
      <c r="J14" s="48"/>
      <c r="K14" t="s">
        <v>88</v>
      </c>
      <c r="L14" s="47" t="s">
        <v>266</v>
      </c>
    </row>
    <row r="15" spans="1:12" x14ac:dyDescent="0.2">
      <c r="A15" s="63"/>
      <c r="B15" s="26">
        <v>4.9751243781094526E-3</v>
      </c>
      <c r="C15" s="17" t="s">
        <v>9</v>
      </c>
      <c r="D15" s="7" t="s">
        <v>237</v>
      </c>
      <c r="E15" s="21" t="s">
        <v>6</v>
      </c>
      <c r="F15" s="7" t="s">
        <v>143</v>
      </c>
      <c r="G15" s="11">
        <v>0.89600000000000002</v>
      </c>
      <c r="H15" s="57"/>
      <c r="J15" s="48"/>
      <c r="K15" t="s">
        <v>101</v>
      </c>
      <c r="L15" s="47" t="s">
        <v>267</v>
      </c>
    </row>
    <row r="16" spans="1:12" x14ac:dyDescent="0.2">
      <c r="A16" s="63"/>
      <c r="B16" s="26">
        <v>4.9751243781094526E-3</v>
      </c>
      <c r="C16" s="17" t="s">
        <v>7</v>
      </c>
      <c r="D16" s="7" t="s">
        <v>234</v>
      </c>
      <c r="E16" s="21" t="s">
        <v>6</v>
      </c>
      <c r="F16" s="7" t="s">
        <v>143</v>
      </c>
      <c r="G16" s="11">
        <v>2.931</v>
      </c>
      <c r="H16" s="57"/>
      <c r="J16" s="48"/>
      <c r="K16" t="s">
        <v>104</v>
      </c>
      <c r="L16" s="47" t="s">
        <v>268</v>
      </c>
    </row>
    <row r="17" spans="1:12" x14ac:dyDescent="0.2">
      <c r="A17" s="63"/>
      <c r="B17" s="26">
        <v>4.9751243781094526E-3</v>
      </c>
      <c r="C17" s="17" t="s">
        <v>11</v>
      </c>
      <c r="D17" s="7" t="s">
        <v>239</v>
      </c>
      <c r="E17" s="21" t="s">
        <v>3</v>
      </c>
      <c r="F17" s="7" t="s">
        <v>142</v>
      </c>
      <c r="G17" s="11">
        <v>0.54700000000000004</v>
      </c>
      <c r="H17" s="57"/>
      <c r="J17" s="48"/>
      <c r="K17" t="s">
        <v>109</v>
      </c>
      <c r="L17" s="47" t="s">
        <v>269</v>
      </c>
    </row>
    <row r="18" spans="1:12" x14ac:dyDescent="0.2">
      <c r="A18" s="64"/>
      <c r="B18" s="27">
        <v>4.9751243781094526E-3</v>
      </c>
      <c r="C18" s="18" t="s">
        <v>2</v>
      </c>
      <c r="D18" s="8" t="s">
        <v>240</v>
      </c>
      <c r="E18" s="22" t="s">
        <v>12</v>
      </c>
      <c r="F18" s="8" t="s">
        <v>135</v>
      </c>
      <c r="G18" s="12">
        <v>0.24199999999999999</v>
      </c>
      <c r="H18" s="58"/>
      <c r="J18" s="48"/>
      <c r="K18" t="s">
        <v>75</v>
      </c>
      <c r="L18" s="47" t="s">
        <v>270</v>
      </c>
    </row>
    <row r="19" spans="1:12" x14ac:dyDescent="0.2">
      <c r="A19" s="62" t="s">
        <v>13</v>
      </c>
      <c r="B19" s="26">
        <v>0.66716196136701333</v>
      </c>
      <c r="C19" s="17" t="s">
        <v>14</v>
      </c>
      <c r="D19" s="7" t="s">
        <v>228</v>
      </c>
      <c r="E19" s="21" t="s">
        <v>15</v>
      </c>
      <c r="F19" s="7" t="s">
        <v>168</v>
      </c>
      <c r="G19" s="11">
        <v>15.481999999999999</v>
      </c>
      <c r="H19" s="56">
        <f>SUM(G19:G37)</f>
        <v>67.86399999999999</v>
      </c>
      <c r="J19" s="48"/>
      <c r="K19" t="s">
        <v>111</v>
      </c>
      <c r="L19" s="47" t="s">
        <v>271</v>
      </c>
    </row>
    <row r="20" spans="1:12" x14ac:dyDescent="0.2">
      <c r="A20" s="63"/>
      <c r="B20" s="26">
        <v>0.21099554234769688</v>
      </c>
      <c r="C20" s="17" t="s">
        <v>14</v>
      </c>
      <c r="D20" s="7" t="s">
        <v>228</v>
      </c>
      <c r="E20" s="21" t="s">
        <v>16</v>
      </c>
      <c r="F20" s="7" t="s">
        <v>173</v>
      </c>
      <c r="G20" s="11">
        <v>2.8</v>
      </c>
      <c r="H20" s="57"/>
      <c r="J20" s="48"/>
      <c r="K20" t="s">
        <v>119</v>
      </c>
      <c r="L20" s="47" t="s">
        <v>272</v>
      </c>
    </row>
    <row r="21" spans="1:12" x14ac:dyDescent="0.2">
      <c r="A21" s="63"/>
      <c r="B21" s="26">
        <v>3.5661218424962851E-2</v>
      </c>
      <c r="C21" s="17" t="s">
        <v>14</v>
      </c>
      <c r="D21" s="7" t="s">
        <v>228</v>
      </c>
      <c r="E21" s="21" t="s">
        <v>17</v>
      </c>
      <c r="F21" s="7" t="s">
        <v>174</v>
      </c>
      <c r="G21" s="11">
        <v>1.4590000000000001</v>
      </c>
      <c r="H21" s="57"/>
      <c r="J21" s="48"/>
      <c r="K21" t="s">
        <v>257</v>
      </c>
      <c r="L21" s="47" t="s">
        <v>273</v>
      </c>
    </row>
    <row r="22" spans="1:12" ht="17" thickBot="1" x14ac:dyDescent="0.25">
      <c r="A22" s="63"/>
      <c r="B22" s="26">
        <v>1.7830609212481426E-2</v>
      </c>
      <c r="C22" s="17" t="s">
        <v>14</v>
      </c>
      <c r="D22" s="7" t="s">
        <v>228</v>
      </c>
      <c r="E22" s="21" t="s">
        <v>18</v>
      </c>
      <c r="F22" s="7" t="s">
        <v>166</v>
      </c>
      <c r="G22" s="11">
        <v>0.39900000000000002</v>
      </c>
      <c r="H22" s="57"/>
      <c r="I22" t="s">
        <v>241</v>
      </c>
      <c r="J22" s="49"/>
      <c r="K22" s="50" t="s">
        <v>258</v>
      </c>
      <c r="L22" s="51" t="s">
        <v>274</v>
      </c>
    </row>
    <row r="23" spans="1:12" x14ac:dyDescent="0.2">
      <c r="A23" s="63"/>
      <c r="B23" s="26">
        <v>1.3372956909361069E-2</v>
      </c>
      <c r="C23" s="17" t="s">
        <v>14</v>
      </c>
      <c r="D23" s="7" t="s">
        <v>228</v>
      </c>
      <c r="E23" s="21" t="s">
        <v>19</v>
      </c>
      <c r="F23" s="7" t="s">
        <v>179</v>
      </c>
      <c r="G23" s="11">
        <v>9.6000000000000002E-2</v>
      </c>
      <c r="H23" s="57"/>
    </row>
    <row r="24" spans="1:12" x14ac:dyDescent="0.2">
      <c r="A24" s="63"/>
      <c r="B24" s="26">
        <v>1.3372956909361069E-2</v>
      </c>
      <c r="C24" s="17" t="s">
        <v>14</v>
      </c>
      <c r="D24" s="7" t="s">
        <v>228</v>
      </c>
      <c r="E24" s="21" t="s">
        <v>20</v>
      </c>
      <c r="F24" s="7" t="s">
        <v>175</v>
      </c>
      <c r="G24" s="11">
        <v>0.60199999999999998</v>
      </c>
      <c r="H24" s="57"/>
    </row>
    <row r="25" spans="1:12" x14ac:dyDescent="0.2">
      <c r="A25" s="63"/>
      <c r="B25" s="26">
        <v>7.429420505200594E-3</v>
      </c>
      <c r="C25" s="17" t="s">
        <v>14</v>
      </c>
      <c r="D25" s="7" t="s">
        <v>228</v>
      </c>
      <c r="E25" s="21" t="s">
        <v>21</v>
      </c>
      <c r="F25" s="7" t="s">
        <v>172</v>
      </c>
      <c r="G25" s="11">
        <v>1.7000000000000001E-2</v>
      </c>
      <c r="H25" s="57"/>
    </row>
    <row r="26" spans="1:12" x14ac:dyDescent="0.2">
      <c r="A26" s="63"/>
      <c r="B26" s="26">
        <v>5.9435364041604752E-3</v>
      </c>
      <c r="C26" s="17" t="s">
        <v>14</v>
      </c>
      <c r="D26" s="7" t="s">
        <v>228</v>
      </c>
      <c r="E26" s="21" t="s">
        <v>22</v>
      </c>
      <c r="F26" s="7" t="s">
        <v>171</v>
      </c>
      <c r="G26" s="11">
        <v>8.8999999999999996E-2</v>
      </c>
      <c r="H26" s="57"/>
    </row>
    <row r="27" spans="1:12" x14ac:dyDescent="0.2">
      <c r="A27" s="63"/>
      <c r="B27" s="26">
        <v>5.9435364041604752E-3</v>
      </c>
      <c r="C27" s="17" t="s">
        <v>14</v>
      </c>
      <c r="D27" s="7" t="s">
        <v>228</v>
      </c>
      <c r="E27" s="21" t="s">
        <v>23</v>
      </c>
      <c r="F27" s="7" t="s">
        <v>170</v>
      </c>
      <c r="G27" s="11">
        <v>0.10199999999999999</v>
      </c>
      <c r="H27" s="57"/>
    </row>
    <row r="28" spans="1:12" x14ac:dyDescent="0.2">
      <c r="A28" s="63"/>
      <c r="B28" s="26">
        <v>4.4576523031203564E-3</v>
      </c>
      <c r="C28" s="17" t="s">
        <v>14</v>
      </c>
      <c r="D28" s="7" t="s">
        <v>228</v>
      </c>
      <c r="E28" s="21" t="s">
        <v>24</v>
      </c>
      <c r="F28" s="7" t="s">
        <v>176</v>
      </c>
      <c r="G28" s="11">
        <v>7.1999999999999995E-2</v>
      </c>
      <c r="H28" s="57"/>
    </row>
    <row r="29" spans="1:12" x14ac:dyDescent="0.2">
      <c r="A29" s="63"/>
      <c r="B29" s="26">
        <v>2.9717682020802376E-3</v>
      </c>
      <c r="C29" s="17" t="s">
        <v>14</v>
      </c>
      <c r="D29" s="7" t="s">
        <v>228</v>
      </c>
      <c r="E29" s="21" t="s">
        <v>25</v>
      </c>
      <c r="F29" s="7" t="s">
        <v>177</v>
      </c>
      <c r="G29" s="11">
        <v>6.0999999999999999E-2</v>
      </c>
      <c r="H29" s="57"/>
    </row>
    <row r="30" spans="1:12" x14ac:dyDescent="0.2">
      <c r="A30" s="63"/>
      <c r="B30" s="26">
        <v>2.9717682020802376E-3</v>
      </c>
      <c r="C30" s="17" t="s">
        <v>14</v>
      </c>
      <c r="D30" s="7" t="s">
        <v>228</v>
      </c>
      <c r="E30" s="21" t="s">
        <v>26</v>
      </c>
      <c r="F30" s="7" t="s">
        <v>133</v>
      </c>
      <c r="G30" s="11">
        <v>6.7000000000000004E-2</v>
      </c>
      <c r="H30" s="57"/>
    </row>
    <row r="31" spans="1:12" x14ac:dyDescent="0.2">
      <c r="A31" s="63"/>
      <c r="B31" s="26">
        <v>2.9717682020802376E-3</v>
      </c>
      <c r="C31" s="17" t="s">
        <v>14</v>
      </c>
      <c r="D31" s="7" t="s">
        <v>228</v>
      </c>
      <c r="E31" s="21" t="s">
        <v>27</v>
      </c>
      <c r="F31" s="7" t="s">
        <v>132</v>
      </c>
      <c r="G31" s="11">
        <v>0.01</v>
      </c>
      <c r="H31" s="57"/>
    </row>
    <row r="32" spans="1:12" x14ac:dyDescent="0.2">
      <c r="A32" s="63"/>
      <c r="B32" s="26">
        <v>1.4858841010401188E-3</v>
      </c>
      <c r="C32" s="17" t="s">
        <v>14</v>
      </c>
      <c r="D32" s="7" t="s">
        <v>228</v>
      </c>
      <c r="E32" s="21" t="s">
        <v>28</v>
      </c>
      <c r="F32" s="7" t="s">
        <v>169</v>
      </c>
      <c r="G32" s="11">
        <v>2E-3</v>
      </c>
      <c r="H32" s="57"/>
    </row>
    <row r="33" spans="1:8" x14ac:dyDescent="0.2">
      <c r="A33" s="63"/>
      <c r="B33" s="26">
        <v>1.4858841010401188E-3</v>
      </c>
      <c r="C33" s="17" t="s">
        <v>29</v>
      </c>
      <c r="D33" s="7" t="s">
        <v>227</v>
      </c>
      <c r="E33" s="21" t="s">
        <v>15</v>
      </c>
      <c r="F33" s="7" t="s">
        <v>168</v>
      </c>
      <c r="G33" s="11">
        <v>45.134</v>
      </c>
      <c r="H33" s="57"/>
    </row>
    <row r="34" spans="1:8" x14ac:dyDescent="0.2">
      <c r="A34" s="63"/>
      <c r="B34" s="26">
        <v>1.4858841010401188E-3</v>
      </c>
      <c r="C34" s="17" t="s">
        <v>14</v>
      </c>
      <c r="D34" s="7" t="s">
        <v>228</v>
      </c>
      <c r="E34" s="21" t="s">
        <v>30</v>
      </c>
      <c r="F34" s="7" t="s">
        <v>151</v>
      </c>
      <c r="G34" s="11">
        <v>1.4999999999999999E-2</v>
      </c>
      <c r="H34" s="57"/>
    </row>
    <row r="35" spans="1:8" x14ac:dyDescent="0.2">
      <c r="A35" s="63"/>
      <c r="B35" s="26">
        <v>1.4858841010401188E-3</v>
      </c>
      <c r="C35" s="17" t="s">
        <v>14</v>
      </c>
      <c r="D35" s="7" t="s">
        <v>228</v>
      </c>
      <c r="E35" s="21" t="s">
        <v>31</v>
      </c>
      <c r="F35" s="7" t="s">
        <v>141</v>
      </c>
      <c r="G35" s="11">
        <v>0</v>
      </c>
      <c r="H35" s="57"/>
    </row>
    <row r="36" spans="1:8" x14ac:dyDescent="0.2">
      <c r="A36" s="63"/>
      <c r="B36" s="26">
        <v>1.4858841010401188E-3</v>
      </c>
      <c r="C36" s="17" t="s">
        <v>14</v>
      </c>
      <c r="D36" s="7" t="s">
        <v>228</v>
      </c>
      <c r="E36" s="21" t="s">
        <v>32</v>
      </c>
      <c r="F36" s="7" t="s">
        <v>130</v>
      </c>
      <c r="G36" s="11">
        <v>2E-3</v>
      </c>
      <c r="H36" s="57"/>
    </row>
    <row r="37" spans="1:8" x14ac:dyDescent="0.2">
      <c r="A37" s="64"/>
      <c r="B37" s="27">
        <v>1.4858841010401188E-3</v>
      </c>
      <c r="C37" s="18" t="s">
        <v>14</v>
      </c>
      <c r="D37" s="8" t="s">
        <v>228</v>
      </c>
      <c r="E37" s="22" t="s">
        <v>33</v>
      </c>
      <c r="F37" s="8" t="s">
        <v>128</v>
      </c>
      <c r="G37" s="12">
        <v>1.4550000000000001</v>
      </c>
      <c r="H37" s="58"/>
    </row>
    <row r="38" spans="1:8" x14ac:dyDescent="0.2">
      <c r="A38" s="62" t="s">
        <v>34</v>
      </c>
      <c r="B38" s="26">
        <v>0.22344322344322345</v>
      </c>
      <c r="C38" s="17" t="s">
        <v>35</v>
      </c>
      <c r="D38" s="7" t="s">
        <v>209</v>
      </c>
      <c r="E38" s="21" t="s">
        <v>36</v>
      </c>
      <c r="F38" s="7" t="s">
        <v>144</v>
      </c>
      <c r="G38" s="11">
        <v>15.022</v>
      </c>
      <c r="H38" s="56">
        <f>SUM(G38:G56)</f>
        <v>67.790000000000006</v>
      </c>
    </row>
    <row r="39" spans="1:8" x14ac:dyDescent="0.2">
      <c r="A39" s="63"/>
      <c r="B39" s="26">
        <v>0.18315018315018314</v>
      </c>
      <c r="C39" s="17" t="s">
        <v>37</v>
      </c>
      <c r="D39" s="7" t="s">
        <v>204</v>
      </c>
      <c r="E39" s="21" t="s">
        <v>36</v>
      </c>
      <c r="F39" s="7" t="s">
        <v>144</v>
      </c>
      <c r="G39" s="11">
        <v>12.266999999999999</v>
      </c>
      <c r="H39" s="57"/>
    </row>
    <row r="40" spans="1:8" x14ac:dyDescent="0.2">
      <c r="A40" s="63"/>
      <c r="B40" s="26">
        <v>0.18315018315018314</v>
      </c>
      <c r="C40" s="17" t="s">
        <v>38</v>
      </c>
      <c r="D40" s="7" t="s">
        <v>203</v>
      </c>
      <c r="E40" s="21" t="s">
        <v>36</v>
      </c>
      <c r="F40" s="7" t="s">
        <v>144</v>
      </c>
      <c r="G40" s="11">
        <v>12.548999999999999</v>
      </c>
      <c r="H40" s="57"/>
    </row>
    <row r="41" spans="1:8" x14ac:dyDescent="0.2">
      <c r="A41" s="63"/>
      <c r="B41" s="26">
        <v>0.15018315018315018</v>
      </c>
      <c r="C41" s="17" t="s">
        <v>39</v>
      </c>
      <c r="D41" s="7" t="s">
        <v>210</v>
      </c>
      <c r="E41" s="21" t="s">
        <v>36</v>
      </c>
      <c r="F41" s="7" t="s">
        <v>144</v>
      </c>
      <c r="G41" s="11">
        <v>2.218</v>
      </c>
      <c r="H41" s="57"/>
    </row>
    <row r="42" spans="1:8" x14ac:dyDescent="0.2">
      <c r="A42" s="63"/>
      <c r="B42" s="26">
        <v>4.3956043956043959E-2</v>
      </c>
      <c r="C42" s="17" t="s">
        <v>37</v>
      </c>
      <c r="D42" s="7" t="s">
        <v>204</v>
      </c>
      <c r="E42" s="21" t="s">
        <v>18</v>
      </c>
      <c r="F42" s="7" t="s">
        <v>166</v>
      </c>
      <c r="G42" s="11">
        <v>1.468</v>
      </c>
      <c r="H42" s="57"/>
    </row>
    <row r="43" spans="1:8" x14ac:dyDescent="0.2">
      <c r="A43" s="63"/>
      <c r="B43" s="26">
        <v>3.6630036630036632E-2</v>
      </c>
      <c r="C43" s="17" t="s">
        <v>40</v>
      </c>
      <c r="D43" s="7" t="s">
        <v>208</v>
      </c>
      <c r="E43" s="21" t="s">
        <v>36</v>
      </c>
      <c r="F43" s="7" t="s">
        <v>144</v>
      </c>
      <c r="G43" s="11">
        <v>3.6</v>
      </c>
      <c r="H43" s="57"/>
    </row>
    <row r="44" spans="1:8" x14ac:dyDescent="0.2">
      <c r="A44" s="63"/>
      <c r="B44" s="26">
        <v>2.9304029304029304E-2</v>
      </c>
      <c r="C44" s="17" t="s">
        <v>38</v>
      </c>
      <c r="D44" s="7" t="s">
        <v>203</v>
      </c>
      <c r="E44" s="21" t="s">
        <v>18</v>
      </c>
      <c r="F44" s="7" t="s">
        <v>166</v>
      </c>
      <c r="G44" s="11">
        <v>1.6060000000000001</v>
      </c>
      <c r="H44" s="57"/>
    </row>
    <row r="45" spans="1:8" x14ac:dyDescent="0.2">
      <c r="A45" s="63"/>
      <c r="B45" s="26">
        <v>2.564102564102564E-2</v>
      </c>
      <c r="C45" s="17" t="s">
        <v>41</v>
      </c>
      <c r="D45" s="7" t="s">
        <v>205</v>
      </c>
      <c r="E45" s="21" t="s">
        <v>36</v>
      </c>
      <c r="F45" s="7" t="s">
        <v>144</v>
      </c>
      <c r="G45" s="11">
        <v>2.86</v>
      </c>
      <c r="H45" s="57"/>
    </row>
    <row r="46" spans="1:8" x14ac:dyDescent="0.2">
      <c r="A46" s="63"/>
      <c r="B46" s="26">
        <v>2.197802197802198E-2</v>
      </c>
      <c r="C46" s="17" t="s">
        <v>42</v>
      </c>
      <c r="D46" s="7" t="s">
        <v>206</v>
      </c>
      <c r="E46" s="21" t="s">
        <v>36</v>
      </c>
      <c r="F46" s="7" t="s">
        <v>144</v>
      </c>
      <c r="G46" s="11">
        <v>5.9690000000000003</v>
      </c>
      <c r="H46" s="57"/>
    </row>
    <row r="47" spans="1:8" x14ac:dyDescent="0.2">
      <c r="A47" s="63"/>
      <c r="B47" s="26">
        <v>1.8315018315018316E-2</v>
      </c>
      <c r="C47" s="17" t="s">
        <v>43</v>
      </c>
      <c r="D47" s="7" t="s">
        <v>211</v>
      </c>
      <c r="E47" s="21" t="s">
        <v>36</v>
      </c>
      <c r="F47" s="7" t="s">
        <v>144</v>
      </c>
      <c r="G47" s="11">
        <v>6.0819999999999999</v>
      </c>
      <c r="H47" s="57"/>
    </row>
    <row r="48" spans="1:8" x14ac:dyDescent="0.2">
      <c r="A48" s="63"/>
      <c r="B48" s="26">
        <v>1.4652014652014652E-2</v>
      </c>
      <c r="C48" s="17" t="s">
        <v>39</v>
      </c>
      <c r="D48" s="7" t="s">
        <v>210</v>
      </c>
      <c r="E48" s="21" t="s">
        <v>18</v>
      </c>
      <c r="F48" s="7" t="s">
        <v>166</v>
      </c>
      <c r="G48" s="11">
        <v>0.16500000000000001</v>
      </c>
      <c r="H48" s="57"/>
    </row>
    <row r="49" spans="1:8" x14ac:dyDescent="0.2">
      <c r="A49" s="63"/>
      <c r="B49" s="26">
        <v>1.4652014652014652E-2</v>
      </c>
      <c r="C49" s="17" t="s">
        <v>42</v>
      </c>
      <c r="D49" s="7" t="s">
        <v>206</v>
      </c>
      <c r="E49" s="21" t="s">
        <v>18</v>
      </c>
      <c r="F49" s="7" t="s">
        <v>166</v>
      </c>
      <c r="G49" s="11">
        <v>0.60799999999999998</v>
      </c>
      <c r="H49" s="57"/>
    </row>
    <row r="50" spans="1:8" x14ac:dyDescent="0.2">
      <c r="A50" s="63"/>
      <c r="B50" s="26">
        <v>1.4652014652014652E-2</v>
      </c>
      <c r="C50" s="17" t="s">
        <v>44</v>
      </c>
      <c r="D50" s="7" t="s">
        <v>207</v>
      </c>
      <c r="E50" s="21" t="s">
        <v>36</v>
      </c>
      <c r="F50" s="7" t="s">
        <v>144</v>
      </c>
      <c r="G50" s="11">
        <v>1.8109999999999999</v>
      </c>
      <c r="H50" s="57"/>
    </row>
    <row r="51" spans="1:8" x14ac:dyDescent="0.2">
      <c r="A51" s="63"/>
      <c r="B51" s="26">
        <v>1.098901098901099E-2</v>
      </c>
      <c r="C51" s="17" t="s">
        <v>35</v>
      </c>
      <c r="D51" s="7" t="s">
        <v>209</v>
      </c>
      <c r="E51" s="21" t="s">
        <v>18</v>
      </c>
      <c r="F51" s="7" t="s">
        <v>166</v>
      </c>
      <c r="G51" s="11">
        <v>0.80200000000000005</v>
      </c>
      <c r="H51" s="57"/>
    </row>
    <row r="52" spans="1:8" x14ac:dyDescent="0.2">
      <c r="A52" s="63"/>
      <c r="B52" s="26">
        <v>1.098901098901099E-2</v>
      </c>
      <c r="C52" s="17" t="s">
        <v>41</v>
      </c>
      <c r="D52" s="7" t="s">
        <v>205</v>
      </c>
      <c r="E52" s="21" t="s">
        <v>18</v>
      </c>
      <c r="F52" s="7" t="s">
        <v>166</v>
      </c>
      <c r="G52" s="11">
        <v>0.29599999999999999</v>
      </c>
      <c r="H52" s="57"/>
    </row>
    <row r="53" spans="1:8" x14ac:dyDescent="0.2">
      <c r="A53" s="63"/>
      <c r="B53" s="26">
        <v>7.326007326007326E-3</v>
      </c>
      <c r="C53" s="17" t="s">
        <v>40</v>
      </c>
      <c r="D53" s="7" t="s">
        <v>208</v>
      </c>
      <c r="E53" s="21" t="s">
        <v>18</v>
      </c>
      <c r="F53" s="7" t="s">
        <v>166</v>
      </c>
      <c r="G53" s="11">
        <v>0.29399999999999998</v>
      </c>
      <c r="H53" s="57"/>
    </row>
    <row r="54" spans="1:8" x14ac:dyDescent="0.2">
      <c r="A54" s="63"/>
      <c r="B54" s="26">
        <v>3.663003663003663E-3</v>
      </c>
      <c r="C54" s="17" t="s">
        <v>44</v>
      </c>
      <c r="D54" s="7" t="s">
        <v>207</v>
      </c>
      <c r="E54" s="21" t="s">
        <v>18</v>
      </c>
      <c r="F54" s="7" t="s">
        <v>166</v>
      </c>
      <c r="G54" s="11">
        <v>0.16600000000000001</v>
      </c>
      <c r="H54" s="57"/>
    </row>
    <row r="55" spans="1:8" x14ac:dyDescent="0.2">
      <c r="A55" s="63"/>
      <c r="B55" s="26">
        <v>3.663003663003663E-3</v>
      </c>
      <c r="C55" s="17" t="s">
        <v>35</v>
      </c>
      <c r="D55" s="7" t="s">
        <v>209</v>
      </c>
      <c r="E55" s="21" t="s">
        <v>10</v>
      </c>
      <c r="F55" s="7" t="s">
        <v>158</v>
      </c>
      <c r="G55" s="11">
        <v>4.0000000000000001E-3</v>
      </c>
      <c r="H55" s="57"/>
    </row>
    <row r="56" spans="1:8" x14ac:dyDescent="0.2">
      <c r="A56" s="64"/>
      <c r="B56" s="27">
        <v>3.663003663003663E-3</v>
      </c>
      <c r="C56" s="18" t="s">
        <v>37</v>
      </c>
      <c r="D56" s="8" t="s">
        <v>204</v>
      </c>
      <c r="E56" s="22" t="s">
        <v>10</v>
      </c>
      <c r="F56" s="8" t="s">
        <v>158</v>
      </c>
      <c r="G56" s="12">
        <v>3.0000000000000001E-3</v>
      </c>
      <c r="H56" s="58"/>
    </row>
    <row r="57" spans="1:8" x14ac:dyDescent="0.2">
      <c r="A57" s="62" t="s">
        <v>45</v>
      </c>
      <c r="B57" s="26">
        <v>0.2300469483568075</v>
      </c>
      <c r="C57" s="17" t="s">
        <v>46</v>
      </c>
      <c r="D57" s="7" t="s">
        <v>183</v>
      </c>
      <c r="E57" s="21" t="s">
        <v>12</v>
      </c>
      <c r="F57" s="7" t="s">
        <v>135</v>
      </c>
      <c r="G57" s="11">
        <v>1.139</v>
      </c>
      <c r="H57" s="56">
        <f>SUM(G57:G94)</f>
        <v>16.635999999999999</v>
      </c>
    </row>
    <row r="58" spans="1:8" x14ac:dyDescent="0.2">
      <c r="A58" s="63"/>
      <c r="B58" s="26">
        <v>0.215962441314554</v>
      </c>
      <c r="C58" s="17" t="s">
        <v>47</v>
      </c>
      <c r="D58" s="7" t="s">
        <v>218</v>
      </c>
      <c r="E58" s="21" t="s">
        <v>12</v>
      </c>
      <c r="F58" s="7" t="s">
        <v>135</v>
      </c>
      <c r="G58" s="11">
        <v>0.61</v>
      </c>
      <c r="H58" s="57"/>
    </row>
    <row r="59" spans="1:8" x14ac:dyDescent="0.2">
      <c r="A59" s="63"/>
      <c r="B59" s="26">
        <v>0.16431924882629109</v>
      </c>
      <c r="C59" s="17" t="s">
        <v>48</v>
      </c>
      <c r="D59" s="7" t="s">
        <v>197</v>
      </c>
      <c r="E59" s="21" t="s">
        <v>12</v>
      </c>
      <c r="F59" s="7" t="s">
        <v>135</v>
      </c>
      <c r="G59" s="11">
        <v>0.254</v>
      </c>
      <c r="H59" s="57"/>
    </row>
    <row r="60" spans="1:8" x14ac:dyDescent="0.2">
      <c r="A60" s="63"/>
      <c r="B60" s="26">
        <v>6.5727699530516437E-2</v>
      </c>
      <c r="C60" s="17" t="s">
        <v>49</v>
      </c>
      <c r="D60" s="7" t="s">
        <v>187</v>
      </c>
      <c r="E60" s="21" t="s">
        <v>12</v>
      </c>
      <c r="F60" s="7" t="s">
        <v>135</v>
      </c>
      <c r="G60" s="11">
        <v>0.64100000000000001</v>
      </c>
      <c r="H60" s="57"/>
    </row>
    <row r="61" spans="1:8" x14ac:dyDescent="0.2">
      <c r="A61" s="63"/>
      <c r="B61" s="26">
        <v>6.1032863849765258E-2</v>
      </c>
      <c r="C61" s="17" t="s">
        <v>50</v>
      </c>
      <c r="D61" s="7" t="s">
        <v>193</v>
      </c>
      <c r="E61" s="21" t="s">
        <v>12</v>
      </c>
      <c r="F61" s="7" t="s">
        <v>135</v>
      </c>
      <c r="G61" s="11">
        <v>3.101</v>
      </c>
      <c r="H61" s="57"/>
    </row>
    <row r="62" spans="1:8" x14ac:dyDescent="0.2">
      <c r="A62" s="63"/>
      <c r="B62" s="26">
        <v>3.9906103286384977E-2</v>
      </c>
      <c r="C62" s="17" t="s">
        <v>46</v>
      </c>
      <c r="D62" s="7" t="s">
        <v>183</v>
      </c>
      <c r="E62" s="21" t="s">
        <v>51</v>
      </c>
      <c r="F62" s="7" t="s">
        <v>136</v>
      </c>
      <c r="G62" s="11">
        <v>0.376</v>
      </c>
      <c r="H62" s="57"/>
    </row>
    <row r="63" spans="1:8" x14ac:dyDescent="0.2">
      <c r="A63" s="63"/>
      <c r="B63" s="26">
        <v>3.9906103286384977E-2</v>
      </c>
      <c r="C63" s="17" t="s">
        <v>52</v>
      </c>
      <c r="D63" s="7" t="s">
        <v>180</v>
      </c>
      <c r="E63" s="21" t="s">
        <v>12</v>
      </c>
      <c r="F63" s="7" t="s">
        <v>135</v>
      </c>
      <c r="G63" s="11">
        <v>3.734</v>
      </c>
      <c r="H63" s="57"/>
    </row>
    <row r="64" spans="1:8" x14ac:dyDescent="0.2">
      <c r="A64" s="63"/>
      <c r="B64" s="26">
        <v>2.8169014084507043E-2</v>
      </c>
      <c r="C64" s="17" t="s">
        <v>53</v>
      </c>
      <c r="D64" s="7" t="s">
        <v>192</v>
      </c>
      <c r="E64" s="21" t="s">
        <v>12</v>
      </c>
      <c r="F64" s="7" t="s">
        <v>135</v>
      </c>
      <c r="G64" s="11">
        <v>0.23400000000000001</v>
      </c>
      <c r="H64" s="57"/>
    </row>
    <row r="65" spans="1:8" x14ac:dyDescent="0.2">
      <c r="A65" s="63"/>
      <c r="B65" s="26">
        <v>2.8169014084507043E-2</v>
      </c>
      <c r="C65" s="17" t="s">
        <v>54</v>
      </c>
      <c r="D65" s="7" t="s">
        <v>190</v>
      </c>
      <c r="E65" s="21" t="s">
        <v>12</v>
      </c>
      <c r="F65" s="7" t="s">
        <v>135</v>
      </c>
      <c r="G65" s="11">
        <v>0.53</v>
      </c>
      <c r="H65" s="57"/>
    </row>
    <row r="66" spans="1:8" x14ac:dyDescent="0.2">
      <c r="A66" s="63"/>
      <c r="B66" s="26">
        <v>1.4084507042253521E-2</v>
      </c>
      <c r="C66" s="17" t="s">
        <v>55</v>
      </c>
      <c r="D66" s="7" t="s">
        <v>195</v>
      </c>
      <c r="E66" s="21" t="s">
        <v>12</v>
      </c>
      <c r="F66" s="7" t="s">
        <v>135</v>
      </c>
      <c r="G66" s="11">
        <v>0.73199999999999998</v>
      </c>
      <c r="H66" s="57"/>
    </row>
    <row r="67" spans="1:8" x14ac:dyDescent="0.2">
      <c r="A67" s="63"/>
      <c r="B67" s="26">
        <v>1.1737089201877934E-2</v>
      </c>
      <c r="C67" s="17" t="s">
        <v>47</v>
      </c>
      <c r="D67" s="7" t="s">
        <v>218</v>
      </c>
      <c r="E67" s="21" t="s">
        <v>51</v>
      </c>
      <c r="F67" s="7" t="s">
        <v>136</v>
      </c>
      <c r="G67" s="11">
        <v>0.13300000000000001</v>
      </c>
      <c r="H67" s="57"/>
    </row>
    <row r="68" spans="1:8" x14ac:dyDescent="0.2">
      <c r="A68" s="63"/>
      <c r="B68" s="26">
        <v>9.3896713615023476E-3</v>
      </c>
      <c r="C68" s="17" t="s">
        <v>49</v>
      </c>
      <c r="D68" s="7" t="s">
        <v>187</v>
      </c>
      <c r="E68" s="21" t="s">
        <v>51</v>
      </c>
      <c r="F68" s="7" t="s">
        <v>136</v>
      </c>
      <c r="G68" s="11">
        <v>0.20100000000000001</v>
      </c>
      <c r="H68" s="57"/>
    </row>
    <row r="69" spans="1:8" x14ac:dyDescent="0.2">
      <c r="A69" s="63"/>
      <c r="B69" s="26">
        <v>9.3896713615023476E-3</v>
      </c>
      <c r="C69" s="17" t="s">
        <v>56</v>
      </c>
      <c r="D69" s="7" t="s">
        <v>196</v>
      </c>
      <c r="E69" s="21" t="s">
        <v>12</v>
      </c>
      <c r="F69" s="7" t="s">
        <v>135</v>
      </c>
      <c r="G69" s="11">
        <v>0.42399999999999999</v>
      </c>
      <c r="H69" s="57"/>
    </row>
    <row r="70" spans="1:8" x14ac:dyDescent="0.2">
      <c r="A70" s="63"/>
      <c r="B70" s="26">
        <v>9.3896713615023476E-3</v>
      </c>
      <c r="C70" s="17" t="s">
        <v>57</v>
      </c>
      <c r="D70" s="7" t="s">
        <v>185</v>
      </c>
      <c r="E70" s="21" t="s">
        <v>12</v>
      </c>
      <c r="F70" s="7" t="s">
        <v>135</v>
      </c>
      <c r="G70" s="11">
        <v>9.6000000000000002E-2</v>
      </c>
      <c r="H70" s="57"/>
    </row>
    <row r="71" spans="1:8" x14ac:dyDescent="0.2">
      <c r="A71" s="63"/>
      <c r="B71" s="26">
        <v>7.0422535211267607E-3</v>
      </c>
      <c r="C71" s="17" t="s">
        <v>50</v>
      </c>
      <c r="D71" s="7" t="s">
        <v>193</v>
      </c>
      <c r="E71" s="21" t="s">
        <v>58</v>
      </c>
      <c r="F71" s="7" t="s">
        <v>137</v>
      </c>
      <c r="G71" s="11">
        <v>0.84399999999999997</v>
      </c>
      <c r="H71" s="57"/>
    </row>
    <row r="72" spans="1:8" x14ac:dyDescent="0.2">
      <c r="A72" s="63"/>
      <c r="B72" s="26">
        <v>7.0422535211267607E-3</v>
      </c>
      <c r="C72" s="17" t="s">
        <v>59</v>
      </c>
      <c r="D72" s="7" t="s">
        <v>188</v>
      </c>
      <c r="E72" s="21" t="s">
        <v>12</v>
      </c>
      <c r="F72" s="7" t="s">
        <v>135</v>
      </c>
      <c r="G72" s="11">
        <v>0.20899999999999999</v>
      </c>
      <c r="H72" s="57"/>
    </row>
    <row r="73" spans="1:8" x14ac:dyDescent="0.2">
      <c r="A73" s="63"/>
      <c r="B73" s="26">
        <v>4.6948356807511738E-3</v>
      </c>
      <c r="C73" s="17" t="s">
        <v>52</v>
      </c>
      <c r="D73" s="7" t="s">
        <v>180</v>
      </c>
      <c r="E73" s="21" t="s">
        <v>60</v>
      </c>
      <c r="F73" s="7" t="s">
        <v>140</v>
      </c>
      <c r="G73" s="11">
        <v>0.26100000000000001</v>
      </c>
      <c r="H73" s="57"/>
    </row>
    <row r="74" spans="1:8" x14ac:dyDescent="0.2">
      <c r="A74" s="63"/>
      <c r="B74" s="26">
        <v>4.6948356807511738E-3</v>
      </c>
      <c r="C74" s="17" t="s">
        <v>53</v>
      </c>
      <c r="D74" s="7" t="s">
        <v>192</v>
      </c>
      <c r="E74" s="21" t="s">
        <v>51</v>
      </c>
      <c r="F74" s="7" t="s">
        <v>136</v>
      </c>
      <c r="G74" s="11">
        <v>6.7000000000000004E-2</v>
      </c>
      <c r="H74" s="57"/>
    </row>
    <row r="75" spans="1:8" x14ac:dyDescent="0.2">
      <c r="A75" s="63"/>
      <c r="B75" s="26">
        <v>4.6948356807511738E-3</v>
      </c>
      <c r="C75" s="17" t="s">
        <v>61</v>
      </c>
      <c r="D75" s="7" t="s">
        <v>129</v>
      </c>
      <c r="E75" s="21" t="s">
        <v>12</v>
      </c>
      <c r="F75" s="7" t="s">
        <v>135</v>
      </c>
      <c r="G75" s="11">
        <v>8.8999999999999996E-2</v>
      </c>
      <c r="H75" s="57"/>
    </row>
    <row r="76" spans="1:8" x14ac:dyDescent="0.2">
      <c r="A76" s="63"/>
      <c r="B76" s="26">
        <v>2.3474178403755869E-3</v>
      </c>
      <c r="C76" s="17" t="s">
        <v>47</v>
      </c>
      <c r="D76" s="7" t="s">
        <v>218</v>
      </c>
      <c r="E76" s="21" t="s">
        <v>60</v>
      </c>
      <c r="F76" s="7" t="s">
        <v>140</v>
      </c>
      <c r="G76" s="11">
        <v>8.0000000000000002E-3</v>
      </c>
      <c r="H76" s="57"/>
    </row>
    <row r="77" spans="1:8" x14ac:dyDescent="0.2">
      <c r="A77" s="63"/>
      <c r="B77" s="26">
        <v>2.3474178403755869E-3</v>
      </c>
      <c r="C77" s="17" t="s">
        <v>55</v>
      </c>
      <c r="D77" s="7" t="s">
        <v>195</v>
      </c>
      <c r="E77" s="21" t="s">
        <v>60</v>
      </c>
      <c r="F77" s="7" t="s">
        <v>140</v>
      </c>
      <c r="G77" s="11">
        <v>2.1999999999999999E-2</v>
      </c>
      <c r="H77" s="57"/>
    </row>
    <row r="78" spans="1:8" x14ac:dyDescent="0.2">
      <c r="A78" s="63"/>
      <c r="B78" s="26">
        <v>2.3474178403755869E-3</v>
      </c>
      <c r="C78" s="17" t="s">
        <v>50</v>
      </c>
      <c r="D78" s="7" t="s">
        <v>193</v>
      </c>
      <c r="E78" s="21" t="s">
        <v>60</v>
      </c>
      <c r="F78" s="7" t="s">
        <v>140</v>
      </c>
      <c r="G78" s="11">
        <v>0.22800000000000001</v>
      </c>
      <c r="H78" s="57"/>
    </row>
    <row r="79" spans="1:8" x14ac:dyDescent="0.2">
      <c r="A79" s="63"/>
      <c r="B79" s="26">
        <v>2.3474178403755869E-3</v>
      </c>
      <c r="C79" s="17" t="s">
        <v>54</v>
      </c>
      <c r="D79" s="7" t="s">
        <v>190</v>
      </c>
      <c r="E79" s="21" t="s">
        <v>60</v>
      </c>
      <c r="F79" s="7" t="s">
        <v>140</v>
      </c>
      <c r="G79" s="11">
        <v>2E-3</v>
      </c>
      <c r="H79" s="57"/>
    </row>
    <row r="80" spans="1:8" x14ac:dyDescent="0.2">
      <c r="A80" s="63"/>
      <c r="B80" s="26">
        <v>2.3474178403755869E-3</v>
      </c>
      <c r="C80" s="17" t="s">
        <v>52</v>
      </c>
      <c r="D80" s="7" t="s">
        <v>180</v>
      </c>
      <c r="E80" s="21" t="s">
        <v>62</v>
      </c>
      <c r="F80" s="7" t="s">
        <v>139</v>
      </c>
      <c r="G80" s="11">
        <v>1.2E-2</v>
      </c>
      <c r="H80" s="57"/>
    </row>
    <row r="81" spans="1:8" x14ac:dyDescent="0.2">
      <c r="A81" s="63"/>
      <c r="B81" s="26">
        <v>2.3474178403755869E-3</v>
      </c>
      <c r="C81" s="17" t="s">
        <v>47</v>
      </c>
      <c r="D81" s="7" t="s">
        <v>218</v>
      </c>
      <c r="E81" s="21" t="s">
        <v>58</v>
      </c>
      <c r="F81" s="7" t="s">
        <v>137</v>
      </c>
      <c r="G81" s="11">
        <v>1.6E-2</v>
      </c>
      <c r="H81" s="57"/>
    </row>
    <row r="82" spans="1:8" x14ac:dyDescent="0.2">
      <c r="A82" s="63"/>
      <c r="B82" s="26">
        <v>2.3474178403755869E-3</v>
      </c>
      <c r="C82" s="17" t="s">
        <v>63</v>
      </c>
      <c r="D82" s="7" t="s">
        <v>194</v>
      </c>
      <c r="E82" s="21" t="s">
        <v>51</v>
      </c>
      <c r="F82" s="7" t="s">
        <v>136</v>
      </c>
      <c r="G82" s="11">
        <v>2.4E-2</v>
      </c>
      <c r="H82" s="57"/>
    </row>
    <row r="83" spans="1:8" x14ac:dyDescent="0.2">
      <c r="A83" s="63"/>
      <c r="B83" s="26">
        <v>2.3474178403755869E-3</v>
      </c>
      <c r="C83" s="17" t="s">
        <v>64</v>
      </c>
      <c r="D83" s="7" t="s">
        <v>191</v>
      </c>
      <c r="E83" s="21" t="s">
        <v>51</v>
      </c>
      <c r="F83" s="7" t="s">
        <v>136</v>
      </c>
      <c r="G83" s="11">
        <v>0.14000000000000001</v>
      </c>
      <c r="H83" s="57"/>
    </row>
    <row r="84" spans="1:8" x14ac:dyDescent="0.2">
      <c r="A84" s="63"/>
      <c r="B84" s="26">
        <v>2.3474178403755869E-3</v>
      </c>
      <c r="C84" s="17" t="s">
        <v>54</v>
      </c>
      <c r="D84" s="7" t="s">
        <v>190</v>
      </c>
      <c r="E84" s="21" t="s">
        <v>51</v>
      </c>
      <c r="F84" s="7" t="s">
        <v>136</v>
      </c>
      <c r="G84" s="11">
        <v>0.189</v>
      </c>
      <c r="H84" s="57"/>
    </row>
    <row r="85" spans="1:8" x14ac:dyDescent="0.2">
      <c r="A85" s="63"/>
      <c r="B85" s="26">
        <v>2.3474178403755869E-3</v>
      </c>
      <c r="C85" s="17" t="s">
        <v>65</v>
      </c>
      <c r="D85" s="7" t="s">
        <v>189</v>
      </c>
      <c r="E85" s="21" t="s">
        <v>51</v>
      </c>
      <c r="F85" s="7" t="s">
        <v>136</v>
      </c>
      <c r="G85" s="11">
        <v>0.01</v>
      </c>
      <c r="H85" s="57"/>
    </row>
    <row r="86" spans="1:8" x14ac:dyDescent="0.2">
      <c r="A86" s="63"/>
      <c r="B86" s="26">
        <v>2.3474178403755869E-3</v>
      </c>
      <c r="C86" s="17" t="s">
        <v>66</v>
      </c>
      <c r="D86" s="7" t="s">
        <v>186</v>
      </c>
      <c r="E86" s="21" t="s">
        <v>51</v>
      </c>
      <c r="F86" s="7" t="s">
        <v>136</v>
      </c>
      <c r="G86" s="11">
        <v>9.1999999999999998E-2</v>
      </c>
      <c r="H86" s="57"/>
    </row>
    <row r="87" spans="1:8" x14ac:dyDescent="0.2">
      <c r="A87" s="63"/>
      <c r="B87" s="26">
        <v>2.3474178403755869E-3</v>
      </c>
      <c r="C87" s="17" t="s">
        <v>57</v>
      </c>
      <c r="D87" s="7" t="s">
        <v>185</v>
      </c>
      <c r="E87" s="21" t="s">
        <v>51</v>
      </c>
      <c r="F87" s="7" t="s">
        <v>136</v>
      </c>
      <c r="G87" s="11">
        <v>3.4000000000000002E-2</v>
      </c>
      <c r="H87" s="57"/>
    </row>
    <row r="88" spans="1:8" x14ac:dyDescent="0.2">
      <c r="A88" s="63"/>
      <c r="B88" s="26">
        <v>2.3474178403755869E-3</v>
      </c>
      <c r="C88" s="17" t="s">
        <v>52</v>
      </c>
      <c r="D88" s="7" t="s">
        <v>180</v>
      </c>
      <c r="E88" s="21" t="s">
        <v>51</v>
      </c>
      <c r="F88" s="7" t="s">
        <v>136</v>
      </c>
      <c r="G88" s="11">
        <v>0.52900000000000003</v>
      </c>
      <c r="H88" s="57"/>
    </row>
    <row r="89" spans="1:8" x14ac:dyDescent="0.2">
      <c r="A89" s="63"/>
      <c r="B89" s="26">
        <v>2.3474178403755869E-3</v>
      </c>
      <c r="C89" s="17" t="s">
        <v>61</v>
      </c>
      <c r="D89" s="7" t="s">
        <v>129</v>
      </c>
      <c r="E89" s="21" t="s">
        <v>51</v>
      </c>
      <c r="F89" s="7" t="s">
        <v>136</v>
      </c>
      <c r="G89" s="11">
        <v>0.01</v>
      </c>
      <c r="H89" s="57"/>
    </row>
    <row r="90" spans="1:8" x14ac:dyDescent="0.2">
      <c r="A90" s="63"/>
      <c r="B90" s="26">
        <v>2.3474178403755869E-3</v>
      </c>
      <c r="C90" s="17" t="s">
        <v>67</v>
      </c>
      <c r="D90" s="7" t="s">
        <v>225</v>
      </c>
      <c r="E90" s="21" t="s">
        <v>12</v>
      </c>
      <c r="F90" s="7" t="s">
        <v>135</v>
      </c>
      <c r="G90" s="11">
        <v>3.3000000000000002E-2</v>
      </c>
      <c r="H90" s="57"/>
    </row>
    <row r="91" spans="1:8" x14ac:dyDescent="0.2">
      <c r="A91" s="63"/>
      <c r="B91" s="26">
        <v>2.3474178403755869E-3</v>
      </c>
      <c r="C91" s="17" t="s">
        <v>66</v>
      </c>
      <c r="D91" s="7" t="s">
        <v>186</v>
      </c>
      <c r="E91" s="21" t="s">
        <v>12</v>
      </c>
      <c r="F91" s="7" t="s">
        <v>135</v>
      </c>
      <c r="G91" s="11">
        <v>0.29199999999999998</v>
      </c>
      <c r="H91" s="57"/>
    </row>
    <row r="92" spans="1:8" x14ac:dyDescent="0.2">
      <c r="A92" s="63"/>
      <c r="B92" s="26">
        <v>2.3474178403755869E-3</v>
      </c>
      <c r="C92" s="17" t="s">
        <v>68</v>
      </c>
      <c r="D92" s="7" t="s">
        <v>184</v>
      </c>
      <c r="E92" s="21" t="s">
        <v>12</v>
      </c>
      <c r="F92" s="7" t="s">
        <v>135</v>
      </c>
      <c r="G92" s="11">
        <v>0.255</v>
      </c>
      <c r="H92" s="57"/>
    </row>
    <row r="93" spans="1:8" x14ac:dyDescent="0.2">
      <c r="A93" s="63"/>
      <c r="B93" s="26">
        <v>2.3474178403755869E-3</v>
      </c>
      <c r="C93" s="17" t="s">
        <v>69</v>
      </c>
      <c r="D93" s="7" t="s">
        <v>182</v>
      </c>
      <c r="E93" s="21" t="s">
        <v>12</v>
      </c>
      <c r="F93" s="7" t="s">
        <v>135</v>
      </c>
      <c r="G93" s="11">
        <v>0.44900000000000001</v>
      </c>
      <c r="H93" s="57"/>
    </row>
    <row r="94" spans="1:8" x14ac:dyDescent="0.2">
      <c r="A94" s="64"/>
      <c r="B94" s="27">
        <v>2.3474178403755869E-3</v>
      </c>
      <c r="C94" s="18" t="s">
        <v>70</v>
      </c>
      <c r="D94" s="8" t="s">
        <v>181</v>
      </c>
      <c r="E94" s="22" t="s">
        <v>12</v>
      </c>
      <c r="F94" s="8" t="s">
        <v>135</v>
      </c>
      <c r="G94" s="12">
        <v>0.61599999999999999</v>
      </c>
      <c r="H94" s="58"/>
    </row>
    <row r="95" spans="1:8" x14ac:dyDescent="0.2">
      <c r="A95" s="59" t="s">
        <v>71</v>
      </c>
      <c r="B95" s="26">
        <v>0.98305084745762716</v>
      </c>
      <c r="C95" s="17" t="s">
        <v>72</v>
      </c>
      <c r="D95" s="7" t="s">
        <v>233</v>
      </c>
      <c r="E95" s="21" t="s">
        <v>73</v>
      </c>
      <c r="F95" s="7" t="s">
        <v>160</v>
      </c>
      <c r="G95" s="11">
        <v>23.285</v>
      </c>
      <c r="H95" s="52">
        <f>SUM(G95:G96)</f>
        <v>35.091000000000001</v>
      </c>
    </row>
    <row r="96" spans="1:8" x14ac:dyDescent="0.2">
      <c r="A96" s="61"/>
      <c r="B96" s="27">
        <v>1.6949152542372881E-2</v>
      </c>
      <c r="C96" s="18" t="s">
        <v>72</v>
      </c>
      <c r="D96" s="8" t="s">
        <v>233</v>
      </c>
      <c r="E96" s="22" t="s">
        <v>74</v>
      </c>
      <c r="F96" s="8" t="s">
        <v>161</v>
      </c>
      <c r="G96" s="12">
        <v>11.805999999999999</v>
      </c>
      <c r="H96" s="54"/>
    </row>
    <row r="97" spans="1:8" x14ac:dyDescent="0.2">
      <c r="A97" s="59" t="s">
        <v>75</v>
      </c>
      <c r="B97" s="26">
        <v>0.38297872340425532</v>
      </c>
      <c r="C97" s="17" t="s">
        <v>43</v>
      </c>
      <c r="D97" s="7" t="s">
        <v>211</v>
      </c>
      <c r="E97" s="21" t="s">
        <v>36</v>
      </c>
      <c r="F97" s="7" t="s">
        <v>144</v>
      </c>
      <c r="G97" s="11">
        <v>6.0819999999999999</v>
      </c>
      <c r="H97" s="52">
        <f>SUM(G97:G105)</f>
        <v>27.613999999999997</v>
      </c>
    </row>
    <row r="98" spans="1:8" x14ac:dyDescent="0.2">
      <c r="A98" s="60"/>
      <c r="B98" s="26">
        <v>0.36170212765957449</v>
      </c>
      <c r="C98" s="17" t="s">
        <v>76</v>
      </c>
      <c r="D98" s="7" t="s">
        <v>212</v>
      </c>
      <c r="E98" s="21" t="s">
        <v>36</v>
      </c>
      <c r="F98" s="7" t="s">
        <v>144</v>
      </c>
      <c r="G98" s="11">
        <v>16.440999999999999</v>
      </c>
      <c r="H98" s="53"/>
    </row>
    <row r="99" spans="1:8" x14ac:dyDescent="0.2">
      <c r="A99" s="60"/>
      <c r="B99" s="26">
        <v>8.5106382978723402E-2</v>
      </c>
      <c r="C99" s="17" t="s">
        <v>76</v>
      </c>
      <c r="D99" s="7" t="s">
        <v>212</v>
      </c>
      <c r="E99" s="21" t="s">
        <v>77</v>
      </c>
      <c r="F99" s="7" t="s">
        <v>159</v>
      </c>
      <c r="G99" s="11">
        <v>1.861</v>
      </c>
      <c r="H99" s="53"/>
    </row>
    <row r="100" spans="1:8" x14ac:dyDescent="0.2">
      <c r="A100" s="60"/>
      <c r="B100" s="26">
        <v>5.3191489361702128E-2</v>
      </c>
      <c r="C100" s="17" t="s">
        <v>76</v>
      </c>
      <c r="D100" s="7" t="s">
        <v>212</v>
      </c>
      <c r="E100" s="21" t="s">
        <v>78</v>
      </c>
      <c r="F100" s="7" t="s">
        <v>152</v>
      </c>
      <c r="G100" s="11">
        <v>1.7999999999999999E-2</v>
      </c>
      <c r="H100" s="53"/>
    </row>
    <row r="101" spans="1:8" x14ac:dyDescent="0.2">
      <c r="A101" s="60"/>
      <c r="B101" s="26">
        <v>3.1914893617021274E-2</v>
      </c>
      <c r="C101" s="17" t="s">
        <v>76</v>
      </c>
      <c r="D101" s="7" t="s">
        <v>212</v>
      </c>
      <c r="E101" s="21" t="s">
        <v>18</v>
      </c>
      <c r="F101" s="7" t="s">
        <v>166</v>
      </c>
      <c r="G101" s="11">
        <v>0.64</v>
      </c>
      <c r="H101" s="53"/>
    </row>
    <row r="102" spans="1:8" x14ac:dyDescent="0.2">
      <c r="A102" s="60"/>
      <c r="B102" s="26">
        <v>3.1914893617021274E-2</v>
      </c>
      <c r="C102" s="17" t="s">
        <v>43</v>
      </c>
      <c r="D102" s="7" t="s">
        <v>211</v>
      </c>
      <c r="E102" s="21" t="s">
        <v>18</v>
      </c>
      <c r="F102" s="7" t="s">
        <v>166</v>
      </c>
      <c r="G102" s="11">
        <v>0.29799999999999999</v>
      </c>
      <c r="H102" s="53"/>
    </row>
    <row r="103" spans="1:8" x14ac:dyDescent="0.2">
      <c r="A103" s="60"/>
      <c r="B103" s="26">
        <v>2.1276595744680851E-2</v>
      </c>
      <c r="C103" s="17" t="s">
        <v>76</v>
      </c>
      <c r="D103" s="7" t="s">
        <v>212</v>
      </c>
      <c r="E103" s="21" t="s">
        <v>79</v>
      </c>
      <c r="F103" s="7" t="s">
        <v>157</v>
      </c>
      <c r="G103" s="11">
        <v>5.3999999999999999E-2</v>
      </c>
      <c r="H103" s="53"/>
    </row>
    <row r="104" spans="1:8" x14ac:dyDescent="0.2">
      <c r="A104" s="60"/>
      <c r="B104" s="26">
        <v>2.1276595744680851E-2</v>
      </c>
      <c r="C104" s="17" t="s">
        <v>80</v>
      </c>
      <c r="D104" s="7" t="s">
        <v>226</v>
      </c>
      <c r="E104" s="21" t="s">
        <v>36</v>
      </c>
      <c r="F104" s="7" t="s">
        <v>144</v>
      </c>
      <c r="G104" s="11">
        <v>2E-3</v>
      </c>
      <c r="H104" s="53"/>
    </row>
    <row r="105" spans="1:8" x14ac:dyDescent="0.2">
      <c r="A105" s="61"/>
      <c r="B105" s="27">
        <v>1.0638297872340425E-2</v>
      </c>
      <c r="C105" s="18" t="s">
        <v>39</v>
      </c>
      <c r="D105" s="8" t="s">
        <v>210</v>
      </c>
      <c r="E105" s="22" t="s">
        <v>36</v>
      </c>
      <c r="F105" s="8" t="s">
        <v>144</v>
      </c>
      <c r="G105" s="12">
        <v>2.218</v>
      </c>
      <c r="H105" s="54"/>
    </row>
    <row r="106" spans="1:8" x14ac:dyDescent="0.2">
      <c r="A106" s="37" t="s">
        <v>81</v>
      </c>
      <c r="B106" s="28">
        <v>1</v>
      </c>
      <c r="C106" s="19" t="s">
        <v>72</v>
      </c>
      <c r="D106" s="13" t="s">
        <v>233</v>
      </c>
      <c r="E106" s="23" t="s">
        <v>10</v>
      </c>
      <c r="F106" s="13" t="s">
        <v>158</v>
      </c>
      <c r="G106" s="14">
        <v>5.4740000000000002</v>
      </c>
      <c r="H106" s="15">
        <f>G106</f>
        <v>5.4740000000000002</v>
      </c>
    </row>
    <row r="107" spans="1:8" x14ac:dyDescent="0.2">
      <c r="A107" s="59" t="s">
        <v>82</v>
      </c>
      <c r="B107" s="26">
        <v>0.97350993377483441</v>
      </c>
      <c r="C107" s="17" t="s">
        <v>83</v>
      </c>
      <c r="D107" s="7" t="s">
        <v>213</v>
      </c>
      <c r="E107" s="21" t="s">
        <v>84</v>
      </c>
      <c r="F107" s="7" t="s">
        <v>147</v>
      </c>
      <c r="G107" s="11">
        <v>23.036000000000001</v>
      </c>
      <c r="H107" s="52">
        <f>SUM(G107:G110)</f>
        <v>23.208000000000002</v>
      </c>
    </row>
    <row r="108" spans="1:8" x14ac:dyDescent="0.2">
      <c r="A108" s="60"/>
      <c r="B108" s="26">
        <v>1.3245033112582781E-2</v>
      </c>
      <c r="C108" s="17" t="s">
        <v>83</v>
      </c>
      <c r="D108" s="7" t="s">
        <v>213</v>
      </c>
      <c r="E108" s="21" t="s">
        <v>85</v>
      </c>
      <c r="F108" s="7" t="s">
        <v>148</v>
      </c>
      <c r="G108" s="11">
        <v>2.1999999999999999E-2</v>
      </c>
      <c r="H108" s="53"/>
    </row>
    <row r="109" spans="1:8" x14ac:dyDescent="0.2">
      <c r="A109" s="60"/>
      <c r="B109" s="26">
        <v>6.6225165562913907E-3</v>
      </c>
      <c r="C109" s="17" t="s">
        <v>83</v>
      </c>
      <c r="D109" s="7" t="s">
        <v>213</v>
      </c>
      <c r="E109" s="21" t="s">
        <v>86</v>
      </c>
      <c r="F109" s="7" t="s">
        <v>150</v>
      </c>
      <c r="G109" s="11">
        <v>0.13200000000000001</v>
      </c>
      <c r="H109" s="53"/>
    </row>
    <row r="110" spans="1:8" x14ac:dyDescent="0.2">
      <c r="A110" s="61"/>
      <c r="B110" s="27">
        <v>6.6225165562913907E-3</v>
      </c>
      <c r="C110" s="18" t="s">
        <v>83</v>
      </c>
      <c r="D110" s="8" t="s">
        <v>213</v>
      </c>
      <c r="E110" s="22" t="s">
        <v>87</v>
      </c>
      <c r="F110" s="8" t="s">
        <v>149</v>
      </c>
      <c r="G110" s="12">
        <v>1.7999999999999999E-2</v>
      </c>
      <c r="H110" s="54"/>
    </row>
    <row r="111" spans="1:8" x14ac:dyDescent="0.2">
      <c r="A111" s="59" t="s">
        <v>88</v>
      </c>
      <c r="B111" s="26">
        <v>0.35172413793103446</v>
      </c>
      <c r="C111" s="17" t="s">
        <v>89</v>
      </c>
      <c r="D111" s="7" t="s">
        <v>220</v>
      </c>
      <c r="E111" s="21" t="s">
        <v>36</v>
      </c>
      <c r="F111" s="7" t="s">
        <v>144</v>
      </c>
      <c r="G111" s="11">
        <v>34.869999999999997</v>
      </c>
      <c r="H111" s="52">
        <f>SUM(G111:G142)</f>
        <v>77.394999999999996</v>
      </c>
    </row>
    <row r="112" spans="1:8" x14ac:dyDescent="0.2">
      <c r="A112" s="60"/>
      <c r="B112" s="26">
        <v>0.18850574712643678</v>
      </c>
      <c r="C112" s="17" t="s">
        <v>90</v>
      </c>
      <c r="D112" s="7" t="s">
        <v>222</v>
      </c>
      <c r="E112" s="21" t="s">
        <v>36</v>
      </c>
      <c r="F112" s="7" t="s">
        <v>144</v>
      </c>
      <c r="G112" s="11">
        <v>17.706</v>
      </c>
      <c r="H112" s="53"/>
    </row>
    <row r="113" spans="1:8" x14ac:dyDescent="0.2">
      <c r="A113" s="60"/>
      <c r="B113" s="26">
        <v>0.11264367816091954</v>
      </c>
      <c r="C113" s="17" t="s">
        <v>89</v>
      </c>
      <c r="D113" s="7" t="s">
        <v>220</v>
      </c>
      <c r="E113" s="21" t="s">
        <v>79</v>
      </c>
      <c r="F113" s="7" t="s">
        <v>157</v>
      </c>
      <c r="G113" s="11">
        <v>1.9490000000000001</v>
      </c>
      <c r="H113" s="53"/>
    </row>
    <row r="114" spans="1:8" x14ac:dyDescent="0.2">
      <c r="A114" s="60"/>
      <c r="B114" s="26">
        <v>6.8965517241379309E-2</v>
      </c>
      <c r="C114" s="17" t="s">
        <v>90</v>
      </c>
      <c r="D114" s="7" t="s">
        <v>222</v>
      </c>
      <c r="E114" s="21" t="s">
        <v>79</v>
      </c>
      <c r="F114" s="7" t="s">
        <v>157</v>
      </c>
      <c r="G114" s="11">
        <v>1.1339999999999999</v>
      </c>
      <c r="H114" s="53"/>
    </row>
    <row r="115" spans="1:8" x14ac:dyDescent="0.2">
      <c r="A115" s="60"/>
      <c r="B115" s="26">
        <v>3.4482758620689655E-2</v>
      </c>
      <c r="C115" s="17" t="s">
        <v>89</v>
      </c>
      <c r="D115" s="7" t="s">
        <v>220</v>
      </c>
      <c r="E115" s="21" t="s">
        <v>91</v>
      </c>
      <c r="F115" s="7" t="s">
        <v>178</v>
      </c>
      <c r="G115" s="11">
        <v>1.411</v>
      </c>
      <c r="H115" s="53"/>
    </row>
    <row r="116" spans="1:8" x14ac:dyDescent="0.2">
      <c r="A116" s="60"/>
      <c r="B116" s="26">
        <v>2.9885057471264367E-2</v>
      </c>
      <c r="C116" s="17" t="s">
        <v>89</v>
      </c>
      <c r="D116" s="7" t="s">
        <v>220</v>
      </c>
      <c r="E116" s="21" t="s">
        <v>10</v>
      </c>
      <c r="F116" s="7" t="s">
        <v>158</v>
      </c>
      <c r="G116" s="11">
        <v>0.54800000000000004</v>
      </c>
      <c r="H116" s="53"/>
    </row>
    <row r="117" spans="1:8" x14ac:dyDescent="0.2">
      <c r="A117" s="60"/>
      <c r="B117" s="26">
        <v>2.7586206896551724E-2</v>
      </c>
      <c r="C117" s="17" t="s">
        <v>92</v>
      </c>
      <c r="D117" s="7" t="s">
        <v>221</v>
      </c>
      <c r="E117" s="21" t="s">
        <v>36</v>
      </c>
      <c r="F117" s="7" t="s">
        <v>144</v>
      </c>
      <c r="G117" s="11">
        <v>2.9159999999999999</v>
      </c>
      <c r="H117" s="53"/>
    </row>
    <row r="118" spans="1:8" x14ac:dyDescent="0.2">
      <c r="A118" s="60"/>
      <c r="B118" s="26">
        <v>2.528735632183908E-2</v>
      </c>
      <c r="C118" s="17" t="s">
        <v>90</v>
      </c>
      <c r="D118" s="7" t="s">
        <v>222</v>
      </c>
      <c r="E118" s="21" t="s">
        <v>93</v>
      </c>
      <c r="F118" s="7" t="s">
        <v>155</v>
      </c>
      <c r="G118" s="11">
        <v>0.06</v>
      </c>
      <c r="H118" s="53"/>
    </row>
    <row r="119" spans="1:8" x14ac:dyDescent="0.2">
      <c r="A119" s="60"/>
      <c r="B119" s="26">
        <v>2.0689655172413793E-2</v>
      </c>
      <c r="C119" s="17" t="s">
        <v>90</v>
      </c>
      <c r="D119" s="7" t="s">
        <v>222</v>
      </c>
      <c r="E119" s="21" t="s">
        <v>18</v>
      </c>
      <c r="F119" s="7" t="s">
        <v>166</v>
      </c>
      <c r="G119" s="11">
        <v>0.97699999999999998</v>
      </c>
      <c r="H119" s="53"/>
    </row>
    <row r="120" spans="1:8" x14ac:dyDescent="0.2">
      <c r="A120" s="60"/>
      <c r="B120" s="26">
        <v>1.6091954022988506E-2</v>
      </c>
      <c r="C120" s="17" t="s">
        <v>90</v>
      </c>
      <c r="D120" s="7" t="s">
        <v>222</v>
      </c>
      <c r="E120" s="21" t="s">
        <v>91</v>
      </c>
      <c r="F120" s="7" t="s">
        <v>178</v>
      </c>
      <c r="G120" s="11">
        <v>0.68400000000000005</v>
      </c>
      <c r="H120" s="53"/>
    </row>
    <row r="121" spans="1:8" x14ac:dyDescent="0.2">
      <c r="A121" s="60"/>
      <c r="B121" s="26">
        <v>1.6091954022988506E-2</v>
      </c>
      <c r="C121" s="17" t="s">
        <v>89</v>
      </c>
      <c r="D121" s="7" t="s">
        <v>220</v>
      </c>
      <c r="E121" s="21" t="s">
        <v>93</v>
      </c>
      <c r="F121" s="7" t="s">
        <v>155</v>
      </c>
      <c r="G121" s="11">
        <v>0.10299999999999999</v>
      </c>
      <c r="H121" s="53"/>
    </row>
    <row r="122" spans="1:8" x14ac:dyDescent="0.2">
      <c r="A122" s="60"/>
      <c r="B122" s="26">
        <v>1.6091954022988506E-2</v>
      </c>
      <c r="C122" s="17" t="s">
        <v>94</v>
      </c>
      <c r="D122" s="7" t="s">
        <v>224</v>
      </c>
      <c r="E122" s="21" t="s">
        <v>36</v>
      </c>
      <c r="F122" s="7" t="s">
        <v>144</v>
      </c>
      <c r="G122" s="11">
        <v>9.1910000000000007</v>
      </c>
      <c r="H122" s="53"/>
    </row>
    <row r="123" spans="1:8" x14ac:dyDescent="0.2">
      <c r="A123" s="60"/>
      <c r="B123" s="26">
        <v>1.1494252873563218E-2</v>
      </c>
      <c r="C123" s="17" t="s">
        <v>92</v>
      </c>
      <c r="D123" s="7" t="s">
        <v>221</v>
      </c>
      <c r="E123" s="21" t="s">
        <v>79</v>
      </c>
      <c r="F123" s="7" t="s">
        <v>157</v>
      </c>
      <c r="G123" s="11">
        <v>0.17599999999999999</v>
      </c>
      <c r="H123" s="53"/>
    </row>
    <row r="124" spans="1:8" x14ac:dyDescent="0.2">
      <c r="A124" s="60"/>
      <c r="B124" s="26">
        <v>1.1494252873563218E-2</v>
      </c>
      <c r="C124" s="17" t="s">
        <v>89</v>
      </c>
      <c r="D124" s="7" t="s">
        <v>220</v>
      </c>
      <c r="E124" s="21" t="s">
        <v>95</v>
      </c>
      <c r="F124" s="7" t="s">
        <v>153</v>
      </c>
      <c r="G124" s="11">
        <v>0.32500000000000001</v>
      </c>
      <c r="H124" s="53"/>
    </row>
    <row r="125" spans="1:8" x14ac:dyDescent="0.2">
      <c r="A125" s="60"/>
      <c r="B125" s="26">
        <v>9.1954022988505746E-3</v>
      </c>
      <c r="C125" s="17" t="s">
        <v>89</v>
      </c>
      <c r="D125" s="7" t="s">
        <v>220</v>
      </c>
      <c r="E125" s="21" t="s">
        <v>18</v>
      </c>
      <c r="F125" s="7" t="s">
        <v>166</v>
      </c>
      <c r="G125" s="11">
        <v>0.73599999999999999</v>
      </c>
      <c r="H125" s="53"/>
    </row>
    <row r="126" spans="1:8" x14ac:dyDescent="0.2">
      <c r="A126" s="60"/>
      <c r="B126" s="26">
        <v>9.1954022988505746E-3</v>
      </c>
      <c r="C126" s="17" t="s">
        <v>90</v>
      </c>
      <c r="D126" s="7" t="s">
        <v>222</v>
      </c>
      <c r="E126" s="21" t="s">
        <v>10</v>
      </c>
      <c r="F126" s="7" t="s">
        <v>158</v>
      </c>
      <c r="G126" s="11">
        <v>0.45800000000000002</v>
      </c>
      <c r="H126" s="53"/>
    </row>
    <row r="127" spans="1:8" x14ac:dyDescent="0.2">
      <c r="A127" s="60"/>
      <c r="B127" s="26">
        <v>9.1954022988505746E-3</v>
      </c>
      <c r="C127" s="17" t="s">
        <v>94</v>
      </c>
      <c r="D127" s="7" t="s">
        <v>224</v>
      </c>
      <c r="E127" s="21" t="s">
        <v>79</v>
      </c>
      <c r="F127" s="7" t="s">
        <v>157</v>
      </c>
      <c r="G127" s="11">
        <v>9.5000000000000001E-2</v>
      </c>
      <c r="H127" s="53"/>
    </row>
    <row r="128" spans="1:8" x14ac:dyDescent="0.2">
      <c r="A128" s="60"/>
      <c r="B128" s="26">
        <v>6.8965517241379309E-3</v>
      </c>
      <c r="C128" s="17" t="s">
        <v>90</v>
      </c>
      <c r="D128" s="7" t="s">
        <v>222</v>
      </c>
      <c r="E128" s="21" t="s">
        <v>96</v>
      </c>
      <c r="F128" s="7" t="s">
        <v>156</v>
      </c>
      <c r="G128" s="11">
        <v>0.26900000000000002</v>
      </c>
      <c r="H128" s="53"/>
    </row>
    <row r="129" spans="1:8" x14ac:dyDescent="0.2">
      <c r="A129" s="60"/>
      <c r="B129" s="26">
        <v>4.5977011494252873E-3</v>
      </c>
      <c r="C129" s="17" t="s">
        <v>89</v>
      </c>
      <c r="D129" s="7" t="s">
        <v>220</v>
      </c>
      <c r="E129" s="21" t="s">
        <v>97</v>
      </c>
      <c r="F129" s="7" t="s">
        <v>154</v>
      </c>
      <c r="G129" s="11">
        <v>1.071</v>
      </c>
      <c r="H129" s="53"/>
    </row>
    <row r="130" spans="1:8" x14ac:dyDescent="0.2">
      <c r="A130" s="60"/>
      <c r="B130" s="26">
        <v>2.2988505747126436E-3</v>
      </c>
      <c r="C130" s="17" t="s">
        <v>92</v>
      </c>
      <c r="D130" s="7" t="s">
        <v>221</v>
      </c>
      <c r="E130" s="21" t="s">
        <v>91</v>
      </c>
      <c r="F130" s="7" t="s">
        <v>178</v>
      </c>
      <c r="G130" s="11">
        <v>0.107</v>
      </c>
      <c r="H130" s="53"/>
    </row>
    <row r="131" spans="1:8" x14ac:dyDescent="0.2">
      <c r="A131" s="60"/>
      <c r="B131" s="26">
        <v>2.2988505747126436E-3</v>
      </c>
      <c r="C131" s="17" t="s">
        <v>90</v>
      </c>
      <c r="D131" s="7" t="s">
        <v>222</v>
      </c>
      <c r="E131" s="21" t="s">
        <v>22</v>
      </c>
      <c r="F131" s="7" t="s">
        <v>171</v>
      </c>
      <c r="G131" s="11">
        <v>4.0000000000000001E-3</v>
      </c>
      <c r="H131" s="53"/>
    </row>
    <row r="132" spans="1:8" x14ac:dyDescent="0.2">
      <c r="A132" s="60"/>
      <c r="B132" s="26">
        <v>2.2988505747126436E-3</v>
      </c>
      <c r="C132" s="17" t="s">
        <v>89</v>
      </c>
      <c r="D132" s="7" t="s">
        <v>220</v>
      </c>
      <c r="E132" s="21" t="s">
        <v>22</v>
      </c>
      <c r="F132" s="7" t="s">
        <v>171</v>
      </c>
      <c r="G132" s="11">
        <v>5.0000000000000001E-3</v>
      </c>
      <c r="H132" s="53"/>
    </row>
    <row r="133" spans="1:8" x14ac:dyDescent="0.2">
      <c r="A133" s="60"/>
      <c r="B133" s="26">
        <v>2.2988505747126436E-3</v>
      </c>
      <c r="C133" s="17" t="s">
        <v>89</v>
      </c>
      <c r="D133" s="7" t="s">
        <v>220</v>
      </c>
      <c r="E133" s="21" t="s">
        <v>98</v>
      </c>
      <c r="F133" s="7" t="s">
        <v>167</v>
      </c>
      <c r="G133" s="11">
        <v>8.8999999999999996E-2</v>
      </c>
      <c r="H133" s="53"/>
    </row>
    <row r="134" spans="1:8" x14ac:dyDescent="0.2">
      <c r="A134" s="60"/>
      <c r="B134" s="26">
        <v>2.2988505747126436E-3</v>
      </c>
      <c r="C134" s="17" t="s">
        <v>89</v>
      </c>
      <c r="D134" s="7" t="s">
        <v>220</v>
      </c>
      <c r="E134" s="21" t="s">
        <v>73</v>
      </c>
      <c r="F134" s="7" t="s">
        <v>160</v>
      </c>
      <c r="G134" s="11">
        <v>6.4000000000000001E-2</v>
      </c>
      <c r="H134" s="53"/>
    </row>
    <row r="135" spans="1:8" x14ac:dyDescent="0.2">
      <c r="A135" s="60"/>
      <c r="B135" s="26">
        <v>2.2988505747126436E-3</v>
      </c>
      <c r="C135" s="17" t="s">
        <v>94</v>
      </c>
      <c r="D135" s="7" t="s">
        <v>224</v>
      </c>
      <c r="E135" s="21" t="s">
        <v>10</v>
      </c>
      <c r="F135" s="7" t="s">
        <v>158</v>
      </c>
      <c r="G135" s="11">
        <v>8.2000000000000003E-2</v>
      </c>
      <c r="H135" s="53"/>
    </row>
    <row r="136" spans="1:8" x14ac:dyDescent="0.2">
      <c r="A136" s="60"/>
      <c r="B136" s="26">
        <v>2.2988505747126436E-3</v>
      </c>
      <c r="C136" s="17" t="s">
        <v>99</v>
      </c>
      <c r="D136" s="7" t="s">
        <v>223</v>
      </c>
      <c r="E136" s="21" t="s">
        <v>10</v>
      </c>
      <c r="F136" s="7" t="s">
        <v>158</v>
      </c>
      <c r="G136" s="11">
        <v>1.0999999999999999E-2</v>
      </c>
      <c r="H136" s="53"/>
    </row>
    <row r="137" spans="1:8" x14ac:dyDescent="0.2">
      <c r="A137" s="60"/>
      <c r="B137" s="26">
        <v>2.2988505747126436E-3</v>
      </c>
      <c r="C137" s="17" t="s">
        <v>92</v>
      </c>
      <c r="D137" s="7" t="s">
        <v>221</v>
      </c>
      <c r="E137" s="21" t="s">
        <v>10</v>
      </c>
      <c r="F137" s="7" t="s">
        <v>158</v>
      </c>
      <c r="G137" s="11">
        <v>8.1000000000000003E-2</v>
      </c>
      <c r="H137" s="53"/>
    </row>
    <row r="138" spans="1:8" x14ac:dyDescent="0.2">
      <c r="A138" s="60"/>
      <c r="B138" s="26">
        <v>2.2988505747126436E-3</v>
      </c>
      <c r="C138" s="17" t="s">
        <v>99</v>
      </c>
      <c r="D138" s="7" t="s">
        <v>223</v>
      </c>
      <c r="E138" s="21" t="s">
        <v>79</v>
      </c>
      <c r="F138" s="7" t="s">
        <v>157</v>
      </c>
      <c r="G138" s="11">
        <v>3.1E-2</v>
      </c>
      <c r="H138" s="53"/>
    </row>
    <row r="139" spans="1:8" x14ac:dyDescent="0.2">
      <c r="A139" s="60"/>
      <c r="B139" s="26">
        <v>2.2988505747126436E-3</v>
      </c>
      <c r="C139" s="17" t="s">
        <v>89</v>
      </c>
      <c r="D139" s="7" t="s">
        <v>220</v>
      </c>
      <c r="E139" s="21" t="s">
        <v>96</v>
      </c>
      <c r="F139" s="7" t="s">
        <v>156</v>
      </c>
      <c r="G139" s="11">
        <v>0.16500000000000001</v>
      </c>
      <c r="H139" s="53"/>
    </row>
    <row r="140" spans="1:8" x14ac:dyDescent="0.2">
      <c r="A140" s="60"/>
      <c r="B140" s="26">
        <v>2.2988505747126436E-3</v>
      </c>
      <c r="C140" s="17" t="s">
        <v>99</v>
      </c>
      <c r="D140" s="7" t="s">
        <v>223</v>
      </c>
      <c r="E140" s="21" t="s">
        <v>93</v>
      </c>
      <c r="F140" s="7" t="s">
        <v>155</v>
      </c>
      <c r="G140" s="11">
        <v>2E-3</v>
      </c>
      <c r="H140" s="53"/>
    </row>
    <row r="141" spans="1:8" x14ac:dyDescent="0.2">
      <c r="A141" s="60"/>
      <c r="B141" s="26">
        <v>2.2988505747126436E-3</v>
      </c>
      <c r="C141" s="17" t="s">
        <v>90</v>
      </c>
      <c r="D141" s="7" t="s">
        <v>222</v>
      </c>
      <c r="E141" s="21" t="s">
        <v>97</v>
      </c>
      <c r="F141" s="7" t="s">
        <v>154</v>
      </c>
      <c r="G141" s="11">
        <v>0.63200000000000001</v>
      </c>
      <c r="H141" s="53"/>
    </row>
    <row r="142" spans="1:8" x14ac:dyDescent="0.2">
      <c r="A142" s="61"/>
      <c r="B142" s="27">
        <v>2.2988505747126436E-3</v>
      </c>
      <c r="C142" s="18" t="s">
        <v>100</v>
      </c>
      <c r="D142" s="8" t="s">
        <v>219</v>
      </c>
      <c r="E142" s="22" t="s">
        <v>36</v>
      </c>
      <c r="F142" s="8" t="s">
        <v>144</v>
      </c>
      <c r="G142" s="12">
        <v>1.4430000000000001</v>
      </c>
      <c r="H142" s="54"/>
    </row>
    <row r="143" spans="1:8" x14ac:dyDescent="0.2">
      <c r="A143" s="59" t="s">
        <v>101</v>
      </c>
      <c r="B143" s="26">
        <v>0.49025069637883006</v>
      </c>
      <c r="C143" s="17" t="s">
        <v>89</v>
      </c>
      <c r="D143" s="7" t="s">
        <v>220</v>
      </c>
      <c r="E143" s="21" t="s">
        <v>12</v>
      </c>
      <c r="F143" s="7" t="s">
        <v>135</v>
      </c>
      <c r="G143" s="11">
        <v>19.030999999999999</v>
      </c>
      <c r="H143" s="52">
        <f>SUM(G143:G160)</f>
        <v>39.332000000000015</v>
      </c>
    </row>
    <row r="144" spans="1:8" x14ac:dyDescent="0.2">
      <c r="A144" s="60"/>
      <c r="B144" s="26">
        <v>0.30640668523676878</v>
      </c>
      <c r="C144" s="17" t="s">
        <v>90</v>
      </c>
      <c r="D144" s="7" t="s">
        <v>222</v>
      </c>
      <c r="E144" s="21" t="s">
        <v>12</v>
      </c>
      <c r="F144" s="7" t="s">
        <v>135</v>
      </c>
      <c r="G144" s="11">
        <v>10.641999999999999</v>
      </c>
      <c r="H144" s="53"/>
    </row>
    <row r="145" spans="1:8" x14ac:dyDescent="0.2">
      <c r="A145" s="60"/>
      <c r="B145" s="26">
        <v>5.8495821727019497E-2</v>
      </c>
      <c r="C145" s="17" t="s">
        <v>94</v>
      </c>
      <c r="D145" s="7" t="s">
        <v>224</v>
      </c>
      <c r="E145" s="21" t="s">
        <v>12</v>
      </c>
      <c r="F145" s="7" t="s">
        <v>135</v>
      </c>
      <c r="G145" s="11">
        <v>2.7690000000000001</v>
      </c>
      <c r="H145" s="53"/>
    </row>
    <row r="146" spans="1:8" x14ac:dyDescent="0.2">
      <c r="A146" s="60"/>
      <c r="B146" s="26">
        <v>2.7855153203342618E-2</v>
      </c>
      <c r="C146" s="17" t="s">
        <v>92</v>
      </c>
      <c r="D146" s="7" t="s">
        <v>221</v>
      </c>
      <c r="E146" s="21" t="s">
        <v>12</v>
      </c>
      <c r="F146" s="7" t="s">
        <v>135</v>
      </c>
      <c r="G146" s="11">
        <v>1.31</v>
      </c>
      <c r="H146" s="53"/>
    </row>
    <row r="147" spans="1:8" x14ac:dyDescent="0.2">
      <c r="A147" s="60"/>
      <c r="B147" s="26">
        <v>2.2284122562674095E-2</v>
      </c>
      <c r="C147" s="17" t="s">
        <v>99</v>
      </c>
      <c r="D147" s="7" t="s">
        <v>223</v>
      </c>
      <c r="E147" s="21" t="s">
        <v>12</v>
      </c>
      <c r="F147" s="7" t="s">
        <v>135</v>
      </c>
      <c r="G147" s="11">
        <v>0.40300000000000002</v>
      </c>
      <c r="H147" s="53"/>
    </row>
    <row r="148" spans="1:8" x14ac:dyDescent="0.2">
      <c r="A148" s="60"/>
      <c r="B148" s="26">
        <v>1.9498607242339833E-2</v>
      </c>
      <c r="C148" s="17" t="s">
        <v>90</v>
      </c>
      <c r="D148" s="7" t="s">
        <v>222</v>
      </c>
      <c r="E148" s="21" t="s">
        <v>60</v>
      </c>
      <c r="F148" s="7" t="s">
        <v>140</v>
      </c>
      <c r="G148" s="11">
        <v>8.5000000000000006E-2</v>
      </c>
      <c r="H148" s="53"/>
    </row>
    <row r="149" spans="1:8" x14ac:dyDescent="0.2">
      <c r="A149" s="60"/>
      <c r="B149" s="26">
        <v>1.9498607242339833E-2</v>
      </c>
      <c r="C149" s="17" t="s">
        <v>89</v>
      </c>
      <c r="D149" s="7" t="s">
        <v>220</v>
      </c>
      <c r="E149" s="21" t="s">
        <v>51</v>
      </c>
      <c r="F149" s="7" t="s">
        <v>136</v>
      </c>
      <c r="G149" s="11">
        <v>1.2929999999999999</v>
      </c>
      <c r="H149" s="53"/>
    </row>
    <row r="150" spans="1:8" x14ac:dyDescent="0.2">
      <c r="A150" s="60"/>
      <c r="B150" s="26">
        <v>1.1142061281337047E-2</v>
      </c>
      <c r="C150" s="17" t="s">
        <v>89</v>
      </c>
      <c r="D150" s="7" t="s">
        <v>220</v>
      </c>
      <c r="E150" s="21" t="s">
        <v>60</v>
      </c>
      <c r="F150" s="7" t="s">
        <v>140</v>
      </c>
      <c r="G150" s="11">
        <v>0.14299999999999999</v>
      </c>
      <c r="H150" s="53"/>
    </row>
    <row r="151" spans="1:8" x14ac:dyDescent="0.2">
      <c r="A151" s="60"/>
      <c r="B151" s="26">
        <v>1.1142061281337047E-2</v>
      </c>
      <c r="C151" s="17" t="s">
        <v>90</v>
      </c>
      <c r="D151" s="7" t="s">
        <v>222</v>
      </c>
      <c r="E151" s="21" t="s">
        <v>51</v>
      </c>
      <c r="F151" s="7" t="s">
        <v>136</v>
      </c>
      <c r="G151" s="11">
        <v>0.73099999999999998</v>
      </c>
      <c r="H151" s="53"/>
    </row>
    <row r="152" spans="1:8" x14ac:dyDescent="0.2">
      <c r="A152" s="60"/>
      <c r="B152" s="26">
        <v>8.356545961002786E-3</v>
      </c>
      <c r="C152" s="17" t="s">
        <v>89</v>
      </c>
      <c r="D152" s="7" t="s">
        <v>220</v>
      </c>
      <c r="E152" s="21" t="s">
        <v>102</v>
      </c>
      <c r="F152" s="7" t="s">
        <v>134</v>
      </c>
      <c r="G152" s="11">
        <v>1.6E-2</v>
      </c>
      <c r="H152" s="53"/>
    </row>
    <row r="153" spans="1:8" x14ac:dyDescent="0.2">
      <c r="A153" s="60"/>
      <c r="B153" s="26">
        <v>5.5710306406685237E-3</v>
      </c>
      <c r="C153" s="17" t="s">
        <v>90</v>
      </c>
      <c r="D153" s="7" t="s">
        <v>222</v>
      </c>
      <c r="E153" s="21" t="s">
        <v>58</v>
      </c>
      <c r="F153" s="7" t="s">
        <v>137</v>
      </c>
      <c r="G153" s="11">
        <v>0.377</v>
      </c>
      <c r="H153" s="53"/>
    </row>
    <row r="154" spans="1:8" x14ac:dyDescent="0.2">
      <c r="A154" s="60"/>
      <c r="B154" s="26">
        <v>2.7855153203342618E-3</v>
      </c>
      <c r="C154" s="17" t="s">
        <v>89</v>
      </c>
      <c r="D154" s="7" t="s">
        <v>220</v>
      </c>
      <c r="E154" s="21" t="s">
        <v>36</v>
      </c>
      <c r="F154" s="7" t="s">
        <v>144</v>
      </c>
      <c r="G154" s="29" t="s">
        <v>247</v>
      </c>
      <c r="H154" s="53"/>
    </row>
    <row r="155" spans="1:8" x14ac:dyDescent="0.2">
      <c r="A155" s="60"/>
      <c r="B155" s="26">
        <v>2.7855153203342618E-3</v>
      </c>
      <c r="C155" s="17" t="s">
        <v>92</v>
      </c>
      <c r="D155" s="7" t="s">
        <v>221</v>
      </c>
      <c r="E155" s="21" t="s">
        <v>103</v>
      </c>
      <c r="F155" s="7" t="s">
        <v>138</v>
      </c>
      <c r="G155" s="11">
        <v>2E-3</v>
      </c>
      <c r="H155" s="53"/>
    </row>
    <row r="156" spans="1:8" x14ac:dyDescent="0.2">
      <c r="A156" s="60"/>
      <c r="B156" s="26">
        <v>2.7855153203342618E-3</v>
      </c>
      <c r="C156" s="17" t="s">
        <v>89</v>
      </c>
      <c r="D156" s="7" t="s">
        <v>220</v>
      </c>
      <c r="E156" s="21" t="s">
        <v>58</v>
      </c>
      <c r="F156" s="7" t="s">
        <v>137</v>
      </c>
      <c r="G156" s="11">
        <v>0.63400000000000001</v>
      </c>
      <c r="H156" s="53"/>
    </row>
    <row r="157" spans="1:8" x14ac:dyDescent="0.2">
      <c r="A157" s="60"/>
      <c r="B157" s="26">
        <v>2.7855153203342618E-3</v>
      </c>
      <c r="C157" s="17" t="s">
        <v>94</v>
      </c>
      <c r="D157" s="7" t="s">
        <v>224</v>
      </c>
      <c r="E157" s="21" t="s">
        <v>51</v>
      </c>
      <c r="F157" s="7" t="s">
        <v>136</v>
      </c>
      <c r="G157" s="11">
        <v>0.13600000000000001</v>
      </c>
      <c r="H157" s="53"/>
    </row>
    <row r="158" spans="1:8" x14ac:dyDescent="0.2">
      <c r="A158" s="60"/>
      <c r="B158" s="26">
        <v>2.7855153203342618E-3</v>
      </c>
      <c r="C158" s="17" t="s">
        <v>92</v>
      </c>
      <c r="D158" s="7" t="s">
        <v>221</v>
      </c>
      <c r="E158" s="21" t="s">
        <v>51</v>
      </c>
      <c r="F158" s="7" t="s">
        <v>136</v>
      </c>
      <c r="G158" s="11">
        <v>7.8E-2</v>
      </c>
      <c r="H158" s="53"/>
    </row>
    <row r="159" spans="1:8" x14ac:dyDescent="0.2">
      <c r="A159" s="60"/>
      <c r="B159" s="26">
        <v>2.7855153203342618E-3</v>
      </c>
      <c r="C159" s="17" t="s">
        <v>100</v>
      </c>
      <c r="D159" s="7" t="s">
        <v>219</v>
      </c>
      <c r="E159" s="21" t="s">
        <v>12</v>
      </c>
      <c r="F159" s="7" t="s">
        <v>135</v>
      </c>
      <c r="G159" s="11">
        <v>1.671</v>
      </c>
      <c r="H159" s="53"/>
    </row>
    <row r="160" spans="1:8" x14ac:dyDescent="0.2">
      <c r="A160" s="61"/>
      <c r="B160" s="27">
        <v>2.7855153203342618E-3</v>
      </c>
      <c r="C160" s="18" t="s">
        <v>90</v>
      </c>
      <c r="D160" s="8" t="s">
        <v>222</v>
      </c>
      <c r="E160" s="22" t="s">
        <v>102</v>
      </c>
      <c r="F160" s="8" t="s">
        <v>134</v>
      </c>
      <c r="G160" s="12">
        <v>1.0999999999999999E-2</v>
      </c>
      <c r="H160" s="54"/>
    </row>
    <row r="161" spans="1:8" x14ac:dyDescent="0.2">
      <c r="A161" s="59" t="s">
        <v>104</v>
      </c>
      <c r="B161" s="26">
        <v>0.58461538461538465</v>
      </c>
      <c r="C161" s="17" t="s">
        <v>105</v>
      </c>
      <c r="D161" s="7" t="s">
        <v>214</v>
      </c>
      <c r="E161" s="21" t="s">
        <v>15</v>
      </c>
      <c r="F161" s="7" t="s">
        <v>168</v>
      </c>
      <c r="G161" s="11">
        <v>2.7130000000000001</v>
      </c>
      <c r="H161" s="52">
        <f>SUM(G161:G168)</f>
        <v>24.184000000000005</v>
      </c>
    </row>
    <row r="162" spans="1:8" x14ac:dyDescent="0.2">
      <c r="A162" s="60"/>
      <c r="B162" s="26">
        <v>0.16923076923076924</v>
      </c>
      <c r="C162" s="17" t="s">
        <v>106</v>
      </c>
      <c r="D162" s="7" t="s">
        <v>217</v>
      </c>
      <c r="E162" s="21" t="s">
        <v>15</v>
      </c>
      <c r="F162" s="7" t="s">
        <v>168</v>
      </c>
      <c r="G162" s="11">
        <v>0.14599999999999999</v>
      </c>
      <c r="H162" s="53"/>
    </row>
    <row r="163" spans="1:8" x14ac:dyDescent="0.2">
      <c r="A163" s="60"/>
      <c r="B163" s="26">
        <v>0.12307692307692308</v>
      </c>
      <c r="C163" s="17" t="s">
        <v>105</v>
      </c>
      <c r="D163" s="7" t="s">
        <v>214</v>
      </c>
      <c r="E163" s="21" t="s">
        <v>36</v>
      </c>
      <c r="F163" s="7" t="s">
        <v>144</v>
      </c>
      <c r="G163" s="11">
        <v>12.887</v>
      </c>
      <c r="H163" s="53"/>
    </row>
    <row r="164" spans="1:8" x14ac:dyDescent="0.2">
      <c r="A164" s="60"/>
      <c r="B164" s="26">
        <v>3.0769230769230771E-2</v>
      </c>
      <c r="C164" s="17" t="s">
        <v>107</v>
      </c>
      <c r="D164" s="7" t="s">
        <v>216</v>
      </c>
      <c r="E164" s="21" t="s">
        <v>15</v>
      </c>
      <c r="F164" s="7" t="s">
        <v>168</v>
      </c>
      <c r="G164" s="11">
        <v>0.49399999999999999</v>
      </c>
      <c r="H164" s="53"/>
    </row>
    <row r="165" spans="1:8" x14ac:dyDescent="0.2">
      <c r="A165" s="60"/>
      <c r="B165" s="26">
        <v>3.0769230769230771E-2</v>
      </c>
      <c r="C165" s="17" t="s">
        <v>108</v>
      </c>
      <c r="D165" s="7" t="s">
        <v>215</v>
      </c>
      <c r="E165" s="21" t="s">
        <v>15</v>
      </c>
      <c r="F165" s="7" t="s">
        <v>168</v>
      </c>
      <c r="G165" s="11">
        <v>0.48499999999999999</v>
      </c>
      <c r="H165" s="53"/>
    </row>
    <row r="166" spans="1:8" x14ac:dyDescent="0.2">
      <c r="A166" s="60"/>
      <c r="B166" s="26">
        <v>3.0769230769230771E-2</v>
      </c>
      <c r="C166" s="17" t="s">
        <v>106</v>
      </c>
      <c r="D166" s="7" t="s">
        <v>217</v>
      </c>
      <c r="E166" s="21" t="s">
        <v>36</v>
      </c>
      <c r="F166" s="7" t="s">
        <v>144</v>
      </c>
      <c r="G166" s="11">
        <v>3.5390000000000001</v>
      </c>
      <c r="H166" s="53"/>
    </row>
    <row r="167" spans="1:8" x14ac:dyDescent="0.2">
      <c r="A167" s="60"/>
      <c r="B167" s="26">
        <v>1.5384615384615385E-2</v>
      </c>
      <c r="C167" s="17" t="s">
        <v>105</v>
      </c>
      <c r="D167" s="7" t="s">
        <v>214</v>
      </c>
      <c r="E167" s="21" t="s">
        <v>18</v>
      </c>
      <c r="F167" s="7" t="s">
        <v>166</v>
      </c>
      <c r="G167" s="11">
        <v>0.32100000000000001</v>
      </c>
      <c r="H167" s="53"/>
    </row>
    <row r="168" spans="1:8" x14ac:dyDescent="0.2">
      <c r="A168" s="61"/>
      <c r="B168" s="27">
        <v>1.5384615384615385E-2</v>
      </c>
      <c r="C168" s="18" t="s">
        <v>107</v>
      </c>
      <c r="D168" s="8" t="s">
        <v>216</v>
      </c>
      <c r="E168" s="22" t="s">
        <v>36</v>
      </c>
      <c r="F168" s="8" t="s">
        <v>144</v>
      </c>
      <c r="G168" s="12">
        <v>3.5990000000000002</v>
      </c>
      <c r="H168" s="54"/>
    </row>
    <row r="169" spans="1:8" x14ac:dyDescent="0.2">
      <c r="A169" s="59" t="s">
        <v>109</v>
      </c>
      <c r="B169" s="26">
        <v>0.75403225806451613</v>
      </c>
      <c r="C169" s="17" t="s">
        <v>110</v>
      </c>
      <c r="D169" s="7" t="s">
        <v>232</v>
      </c>
      <c r="E169" s="21" t="s">
        <v>91</v>
      </c>
      <c r="F169" s="7" t="s">
        <v>178</v>
      </c>
      <c r="G169" s="11">
        <v>0.30299999999999999</v>
      </c>
      <c r="H169" s="52">
        <f>SUM(G169:G172)</f>
        <v>178.46099999999998</v>
      </c>
    </row>
    <row r="170" spans="1:8" x14ac:dyDescent="0.2">
      <c r="A170" s="60"/>
      <c r="B170" s="26">
        <v>0.22177419354838709</v>
      </c>
      <c r="C170" s="17" t="s">
        <v>110</v>
      </c>
      <c r="D170" s="7" t="s">
        <v>232</v>
      </c>
      <c r="E170" s="21" t="s">
        <v>36</v>
      </c>
      <c r="F170" s="7" t="s">
        <v>144</v>
      </c>
      <c r="G170" s="11">
        <v>177.755</v>
      </c>
      <c r="H170" s="53"/>
    </row>
    <row r="171" spans="1:8" x14ac:dyDescent="0.2">
      <c r="A171" s="60"/>
      <c r="B171" s="26">
        <v>1.2096774193548387E-2</v>
      </c>
      <c r="C171" s="17" t="s">
        <v>110</v>
      </c>
      <c r="D171" s="7" t="s">
        <v>232</v>
      </c>
      <c r="E171" s="21" t="s">
        <v>15</v>
      </c>
      <c r="F171" s="7" t="s">
        <v>168</v>
      </c>
      <c r="G171" s="11">
        <v>0.33100000000000002</v>
      </c>
      <c r="H171" s="53"/>
    </row>
    <row r="172" spans="1:8" x14ac:dyDescent="0.2">
      <c r="A172" s="61"/>
      <c r="B172" s="27">
        <v>1.2096774193548387E-2</v>
      </c>
      <c r="C172" s="18" t="s">
        <v>110</v>
      </c>
      <c r="D172" s="8" t="s">
        <v>232</v>
      </c>
      <c r="E172" s="22" t="s">
        <v>79</v>
      </c>
      <c r="F172" s="8" t="s">
        <v>157</v>
      </c>
      <c r="G172" s="12">
        <v>7.1999999999999995E-2</v>
      </c>
      <c r="H172" s="54"/>
    </row>
    <row r="173" spans="1:8" x14ac:dyDescent="0.2">
      <c r="A173" s="59" t="s">
        <v>111</v>
      </c>
      <c r="B173" s="26">
        <v>0.12692307692307692</v>
      </c>
      <c r="C173" s="17" t="s">
        <v>112</v>
      </c>
      <c r="D173" s="7" t="s">
        <v>198</v>
      </c>
      <c r="E173" s="21" t="s">
        <v>36</v>
      </c>
      <c r="F173" s="7" t="s">
        <v>144</v>
      </c>
      <c r="G173" s="11">
        <v>4.7869999999999999</v>
      </c>
      <c r="H173" s="52">
        <f>SUM(G173:G200)</f>
        <v>12.552000000000003</v>
      </c>
    </row>
    <row r="174" spans="1:8" x14ac:dyDescent="0.2">
      <c r="A174" s="60"/>
      <c r="B174" s="26">
        <v>0.11923076923076924</v>
      </c>
      <c r="C174" s="17" t="s">
        <v>113</v>
      </c>
      <c r="D174" s="7" t="s">
        <v>201</v>
      </c>
      <c r="E174" s="21" t="s">
        <v>36</v>
      </c>
      <c r="F174" s="7" t="s">
        <v>144</v>
      </c>
      <c r="G174" s="11">
        <v>1.595</v>
      </c>
      <c r="H174" s="53"/>
    </row>
    <row r="175" spans="1:8" x14ac:dyDescent="0.2">
      <c r="A175" s="60"/>
      <c r="B175" s="26">
        <v>0.1</v>
      </c>
      <c r="C175" s="17" t="s">
        <v>114</v>
      </c>
      <c r="D175" s="7" t="s">
        <v>199</v>
      </c>
      <c r="E175" s="21" t="s">
        <v>36</v>
      </c>
      <c r="F175" s="7" t="s">
        <v>144</v>
      </c>
      <c r="G175" s="11">
        <v>0.38600000000000001</v>
      </c>
      <c r="H175" s="53"/>
    </row>
    <row r="176" spans="1:8" x14ac:dyDescent="0.2">
      <c r="A176" s="60"/>
      <c r="B176" s="26">
        <v>9.2307692307692313E-2</v>
      </c>
      <c r="C176" s="17" t="s">
        <v>113</v>
      </c>
      <c r="D176" s="7" t="s">
        <v>201</v>
      </c>
      <c r="E176" s="21" t="s">
        <v>115</v>
      </c>
      <c r="F176" s="7" t="s">
        <v>146</v>
      </c>
      <c r="G176" s="11">
        <v>0.17899999999999999</v>
      </c>
      <c r="H176" s="53"/>
    </row>
    <row r="177" spans="1:8" x14ac:dyDescent="0.2">
      <c r="A177" s="60"/>
      <c r="B177" s="26">
        <v>7.6923076923076927E-2</v>
      </c>
      <c r="C177" s="17" t="s">
        <v>113</v>
      </c>
      <c r="D177" s="7" t="s">
        <v>201</v>
      </c>
      <c r="E177" s="21" t="s">
        <v>78</v>
      </c>
      <c r="F177" s="7" t="s">
        <v>152</v>
      </c>
      <c r="G177" s="11">
        <v>5.3999999999999999E-2</v>
      </c>
      <c r="H177" s="53"/>
    </row>
    <row r="178" spans="1:8" x14ac:dyDescent="0.2">
      <c r="A178" s="60"/>
      <c r="B178" s="26">
        <v>7.6923076923076927E-2</v>
      </c>
      <c r="C178" s="17" t="s">
        <v>116</v>
      </c>
      <c r="D178" s="7" t="s">
        <v>200</v>
      </c>
      <c r="E178" s="21" t="s">
        <v>36</v>
      </c>
      <c r="F178" s="7" t="s">
        <v>144</v>
      </c>
      <c r="G178" s="11">
        <v>0.82899999999999996</v>
      </c>
      <c r="H178" s="53"/>
    </row>
    <row r="179" spans="1:8" x14ac:dyDescent="0.2">
      <c r="A179" s="60"/>
      <c r="B179" s="26">
        <v>5.7692307692307696E-2</v>
      </c>
      <c r="C179" s="17" t="s">
        <v>113</v>
      </c>
      <c r="D179" s="7" t="s">
        <v>201</v>
      </c>
      <c r="E179" s="21" t="s">
        <v>117</v>
      </c>
      <c r="F179" s="7" t="s">
        <v>145</v>
      </c>
      <c r="G179" s="11">
        <v>0.56100000000000005</v>
      </c>
      <c r="H179" s="53"/>
    </row>
    <row r="180" spans="1:8" x14ac:dyDescent="0.2">
      <c r="A180" s="60"/>
      <c r="B180" s="26">
        <v>5.3846153846153849E-2</v>
      </c>
      <c r="C180" s="17" t="s">
        <v>116</v>
      </c>
      <c r="D180" s="7" t="s">
        <v>200</v>
      </c>
      <c r="E180" s="21" t="s">
        <v>117</v>
      </c>
      <c r="F180" s="7" t="s">
        <v>145</v>
      </c>
      <c r="G180" s="11">
        <v>0.22700000000000001</v>
      </c>
      <c r="H180" s="53"/>
    </row>
    <row r="181" spans="1:8" x14ac:dyDescent="0.2">
      <c r="A181" s="60"/>
      <c r="B181" s="26">
        <v>0.05</v>
      </c>
      <c r="C181" s="17" t="s">
        <v>116</v>
      </c>
      <c r="D181" s="7" t="s">
        <v>200</v>
      </c>
      <c r="E181" s="21" t="s">
        <v>78</v>
      </c>
      <c r="F181" s="7" t="s">
        <v>152</v>
      </c>
      <c r="G181" s="11">
        <v>2.1000000000000001E-2</v>
      </c>
      <c r="H181" s="53"/>
    </row>
    <row r="182" spans="1:8" x14ac:dyDescent="0.2">
      <c r="A182" s="60"/>
      <c r="B182" s="26">
        <v>3.8461538461538464E-2</v>
      </c>
      <c r="C182" s="17" t="s">
        <v>116</v>
      </c>
      <c r="D182" s="7" t="s">
        <v>200</v>
      </c>
      <c r="E182" s="21" t="s">
        <v>115</v>
      </c>
      <c r="F182" s="7" t="s">
        <v>146</v>
      </c>
      <c r="G182" s="11">
        <v>0.108</v>
      </c>
      <c r="H182" s="53"/>
    </row>
    <row r="183" spans="1:8" x14ac:dyDescent="0.2">
      <c r="A183" s="60"/>
      <c r="B183" s="26">
        <v>3.4615384615384617E-2</v>
      </c>
      <c r="C183" s="17" t="s">
        <v>113</v>
      </c>
      <c r="D183" s="7" t="s">
        <v>201</v>
      </c>
      <c r="E183" s="21" t="s">
        <v>18</v>
      </c>
      <c r="F183" s="7" t="s">
        <v>166</v>
      </c>
      <c r="G183" s="11">
        <v>5.8000000000000003E-2</v>
      </c>
      <c r="H183" s="53"/>
    </row>
    <row r="184" spans="1:8" x14ac:dyDescent="0.2">
      <c r="A184" s="60"/>
      <c r="B184" s="26">
        <v>2.6923076923076925E-2</v>
      </c>
      <c r="C184" s="17" t="s">
        <v>112</v>
      </c>
      <c r="D184" s="7" t="s">
        <v>198</v>
      </c>
      <c r="E184" s="21" t="s">
        <v>115</v>
      </c>
      <c r="F184" s="7" t="s">
        <v>146</v>
      </c>
      <c r="G184" s="11">
        <v>7.0999999999999994E-2</v>
      </c>
      <c r="H184" s="53"/>
    </row>
    <row r="185" spans="1:8" x14ac:dyDescent="0.2">
      <c r="A185" s="60"/>
      <c r="B185" s="26">
        <v>2.3076923076923078E-2</v>
      </c>
      <c r="C185" s="17" t="s">
        <v>112</v>
      </c>
      <c r="D185" s="7" t="s">
        <v>198</v>
      </c>
      <c r="E185" s="21" t="s">
        <v>117</v>
      </c>
      <c r="F185" s="7" t="s">
        <v>145</v>
      </c>
      <c r="G185" s="11">
        <v>0.27700000000000002</v>
      </c>
      <c r="H185" s="53"/>
    </row>
    <row r="186" spans="1:8" x14ac:dyDescent="0.2">
      <c r="A186" s="60"/>
      <c r="B186" s="26">
        <v>1.9230769230769232E-2</v>
      </c>
      <c r="C186" s="17" t="s">
        <v>114</v>
      </c>
      <c r="D186" s="7" t="s">
        <v>199</v>
      </c>
      <c r="E186" s="21" t="s">
        <v>117</v>
      </c>
      <c r="F186" s="7" t="s">
        <v>145</v>
      </c>
      <c r="G186" s="11">
        <v>9.4E-2</v>
      </c>
      <c r="H186" s="53"/>
    </row>
    <row r="187" spans="1:8" x14ac:dyDescent="0.2">
      <c r="A187" s="60"/>
      <c r="B187" s="26">
        <v>1.5384615384615385E-2</v>
      </c>
      <c r="C187" s="17" t="s">
        <v>114</v>
      </c>
      <c r="D187" s="7" t="s">
        <v>199</v>
      </c>
      <c r="E187" s="21" t="s">
        <v>115</v>
      </c>
      <c r="F187" s="7" t="s">
        <v>146</v>
      </c>
      <c r="G187" s="11">
        <v>2.5999999999999999E-2</v>
      </c>
      <c r="H187" s="53"/>
    </row>
    <row r="188" spans="1:8" x14ac:dyDescent="0.2">
      <c r="A188" s="60"/>
      <c r="B188" s="26">
        <v>1.1538461538461539E-2</v>
      </c>
      <c r="C188" s="17" t="s">
        <v>116</v>
      </c>
      <c r="D188" s="7" t="s">
        <v>200</v>
      </c>
      <c r="E188" s="21" t="s">
        <v>18</v>
      </c>
      <c r="F188" s="7" t="s">
        <v>166</v>
      </c>
      <c r="G188" s="11">
        <v>1.7999999999999999E-2</v>
      </c>
      <c r="H188" s="53"/>
    </row>
    <row r="189" spans="1:8" x14ac:dyDescent="0.2">
      <c r="A189" s="60"/>
      <c r="B189" s="26">
        <v>1.1538461538461539E-2</v>
      </c>
      <c r="C189" s="17" t="s">
        <v>114</v>
      </c>
      <c r="D189" s="7" t="s">
        <v>199</v>
      </c>
      <c r="E189" s="21" t="s">
        <v>78</v>
      </c>
      <c r="F189" s="7" t="s">
        <v>152</v>
      </c>
      <c r="G189" s="11">
        <v>8.0000000000000002E-3</v>
      </c>
      <c r="H189" s="53"/>
    </row>
    <row r="190" spans="1:8" x14ac:dyDescent="0.2">
      <c r="A190" s="60"/>
      <c r="B190" s="26">
        <v>1.1538461538461539E-2</v>
      </c>
      <c r="C190" s="17" t="s">
        <v>112</v>
      </c>
      <c r="D190" s="7" t="s">
        <v>198</v>
      </c>
      <c r="E190" s="21" t="s">
        <v>78</v>
      </c>
      <c r="F190" s="7" t="s">
        <v>152</v>
      </c>
      <c r="G190" s="11">
        <v>1.7999999999999999E-2</v>
      </c>
      <c r="H190" s="53"/>
    </row>
    <row r="191" spans="1:8" x14ac:dyDescent="0.2">
      <c r="A191" s="60"/>
      <c r="B191" s="26">
        <v>7.6923076923076927E-3</v>
      </c>
      <c r="C191" s="17" t="s">
        <v>112</v>
      </c>
      <c r="D191" s="7" t="s">
        <v>198</v>
      </c>
      <c r="E191" s="21" t="s">
        <v>98</v>
      </c>
      <c r="F191" s="7" t="s">
        <v>167</v>
      </c>
      <c r="G191" s="11">
        <v>0.57599999999999996</v>
      </c>
      <c r="H191" s="53"/>
    </row>
    <row r="192" spans="1:8" x14ac:dyDescent="0.2">
      <c r="A192" s="60"/>
      <c r="B192" s="26">
        <v>7.6923076923076927E-3</v>
      </c>
      <c r="C192" s="17" t="s">
        <v>112</v>
      </c>
      <c r="D192" s="7" t="s">
        <v>198</v>
      </c>
      <c r="E192" s="21" t="s">
        <v>18</v>
      </c>
      <c r="F192" s="7" t="s">
        <v>166</v>
      </c>
      <c r="G192" s="11">
        <v>8.5999999999999993E-2</v>
      </c>
      <c r="H192" s="53"/>
    </row>
    <row r="193" spans="1:8" x14ac:dyDescent="0.2">
      <c r="A193" s="60"/>
      <c r="B193" s="26">
        <v>7.6923076923076927E-3</v>
      </c>
      <c r="C193" s="17" t="s">
        <v>116</v>
      </c>
      <c r="D193" s="7" t="s">
        <v>200</v>
      </c>
      <c r="E193" s="21" t="s">
        <v>10</v>
      </c>
      <c r="F193" s="7" t="s">
        <v>158</v>
      </c>
      <c r="G193" s="11">
        <v>5.0000000000000001E-3</v>
      </c>
      <c r="H193" s="53"/>
    </row>
    <row r="194" spans="1:8" x14ac:dyDescent="0.2">
      <c r="A194" s="60"/>
      <c r="B194" s="26">
        <v>7.6923076923076927E-3</v>
      </c>
      <c r="C194" s="17" t="s">
        <v>112</v>
      </c>
      <c r="D194" s="7" t="s">
        <v>198</v>
      </c>
      <c r="E194" s="21" t="s">
        <v>10</v>
      </c>
      <c r="F194" s="7" t="s">
        <v>158</v>
      </c>
      <c r="G194" s="11">
        <v>8.9999999999999993E-3</v>
      </c>
      <c r="H194" s="53"/>
    </row>
    <row r="195" spans="1:8" x14ac:dyDescent="0.2">
      <c r="A195" s="60"/>
      <c r="B195" s="26">
        <v>3.8461538461538464E-3</v>
      </c>
      <c r="C195" s="17" t="s">
        <v>113</v>
      </c>
      <c r="D195" s="7" t="s">
        <v>201</v>
      </c>
      <c r="E195" s="21" t="s">
        <v>98</v>
      </c>
      <c r="F195" s="7" t="s">
        <v>167</v>
      </c>
      <c r="G195" s="11">
        <v>0.625</v>
      </c>
      <c r="H195" s="53"/>
    </row>
    <row r="196" spans="1:8" x14ac:dyDescent="0.2">
      <c r="A196" s="60"/>
      <c r="B196" s="26">
        <v>3.8461538461538464E-3</v>
      </c>
      <c r="C196" s="17" t="s">
        <v>116</v>
      </c>
      <c r="D196" s="7" t="s">
        <v>200</v>
      </c>
      <c r="E196" s="21" t="s">
        <v>98</v>
      </c>
      <c r="F196" s="7" t="s">
        <v>167</v>
      </c>
      <c r="G196" s="11">
        <v>0.39</v>
      </c>
      <c r="H196" s="53"/>
    </row>
    <row r="197" spans="1:8" x14ac:dyDescent="0.2">
      <c r="A197" s="60"/>
      <c r="B197" s="26">
        <v>3.8461538461538464E-3</v>
      </c>
      <c r="C197" s="17" t="s">
        <v>118</v>
      </c>
      <c r="D197" s="7" t="s">
        <v>202</v>
      </c>
      <c r="E197" s="21" t="s">
        <v>18</v>
      </c>
      <c r="F197" s="7" t="s">
        <v>166</v>
      </c>
      <c r="G197" s="11">
        <v>3.7999999999999999E-2</v>
      </c>
      <c r="H197" s="53"/>
    </row>
    <row r="198" spans="1:8" x14ac:dyDescent="0.2">
      <c r="A198" s="60"/>
      <c r="B198" s="26">
        <v>3.8461538461538464E-3</v>
      </c>
      <c r="C198" s="17" t="s">
        <v>113</v>
      </c>
      <c r="D198" s="7" t="s">
        <v>201</v>
      </c>
      <c r="E198" s="21" t="s">
        <v>10</v>
      </c>
      <c r="F198" s="7" t="s">
        <v>158</v>
      </c>
      <c r="G198" s="11">
        <v>7.0000000000000001E-3</v>
      </c>
      <c r="H198" s="53"/>
    </row>
    <row r="199" spans="1:8" x14ac:dyDescent="0.2">
      <c r="A199" s="60"/>
      <c r="B199" s="26">
        <v>3.8461538461538464E-3</v>
      </c>
      <c r="C199" s="17" t="s">
        <v>114</v>
      </c>
      <c r="D199" s="7" t="s">
        <v>199</v>
      </c>
      <c r="E199" s="21" t="s">
        <v>10</v>
      </c>
      <c r="F199" s="7" t="s">
        <v>158</v>
      </c>
      <c r="G199" s="11">
        <v>3.0000000000000001E-3</v>
      </c>
      <c r="H199" s="53"/>
    </row>
    <row r="200" spans="1:8" x14ac:dyDescent="0.2">
      <c r="A200" s="61"/>
      <c r="B200" s="27">
        <v>3.8461538461538464E-3</v>
      </c>
      <c r="C200" s="18" t="s">
        <v>118</v>
      </c>
      <c r="D200" s="8" t="s">
        <v>202</v>
      </c>
      <c r="E200" s="22" t="s">
        <v>36</v>
      </c>
      <c r="F200" s="8" t="s">
        <v>144</v>
      </c>
      <c r="G200" s="12">
        <v>1.496</v>
      </c>
      <c r="H200" s="54"/>
    </row>
    <row r="201" spans="1:8" x14ac:dyDescent="0.2">
      <c r="A201" s="59" t="s">
        <v>119</v>
      </c>
      <c r="B201" s="26">
        <v>0.7142857142857143</v>
      </c>
      <c r="C201" s="17" t="s">
        <v>120</v>
      </c>
      <c r="D201" s="7" t="s">
        <v>230</v>
      </c>
      <c r="E201" s="21" t="s">
        <v>121</v>
      </c>
      <c r="F201" s="7" t="s">
        <v>162</v>
      </c>
      <c r="G201" s="11">
        <v>27.204000000000001</v>
      </c>
      <c r="H201" s="52">
        <f>SUM(G201:G209)</f>
        <v>32.947000000000003</v>
      </c>
    </row>
    <row r="202" spans="1:8" x14ac:dyDescent="0.2">
      <c r="A202" s="60"/>
      <c r="B202" s="26">
        <v>0.25862068965517243</v>
      </c>
      <c r="C202" s="17" t="s">
        <v>120</v>
      </c>
      <c r="D202" s="7" t="s">
        <v>230</v>
      </c>
      <c r="E202" s="21" t="s">
        <v>122</v>
      </c>
      <c r="F202" s="7" t="s">
        <v>164</v>
      </c>
      <c r="G202" s="11">
        <v>2.6520000000000001</v>
      </c>
      <c r="H202" s="53"/>
    </row>
    <row r="203" spans="1:8" x14ac:dyDescent="0.2">
      <c r="A203" s="60"/>
      <c r="B203" s="26">
        <v>7.3891625615763543E-3</v>
      </c>
      <c r="C203" s="17" t="s">
        <v>120</v>
      </c>
      <c r="D203" s="7" t="s">
        <v>230</v>
      </c>
      <c r="E203" s="21" t="s">
        <v>123</v>
      </c>
      <c r="F203" s="7" t="s">
        <v>165</v>
      </c>
      <c r="G203" s="11">
        <v>0.86699999999999999</v>
      </c>
      <c r="H203" s="53"/>
    </row>
    <row r="204" spans="1:8" x14ac:dyDescent="0.2">
      <c r="A204" s="60"/>
      <c r="B204" s="26">
        <v>4.9261083743842365E-3</v>
      </c>
      <c r="C204" s="17" t="s">
        <v>120</v>
      </c>
      <c r="D204" s="7" t="s">
        <v>230</v>
      </c>
      <c r="E204" s="21" t="s">
        <v>124</v>
      </c>
      <c r="F204" s="7" t="s">
        <v>163</v>
      </c>
      <c r="G204" s="11">
        <v>5.0999999999999997E-2</v>
      </c>
      <c r="H204" s="53"/>
    </row>
    <row r="205" spans="1:8" x14ac:dyDescent="0.2">
      <c r="A205" s="60"/>
      <c r="B205" s="26">
        <v>4.9261083743842365E-3</v>
      </c>
      <c r="C205" s="17" t="s">
        <v>125</v>
      </c>
      <c r="D205" s="7" t="s">
        <v>231</v>
      </c>
      <c r="E205" s="21" t="s">
        <v>121</v>
      </c>
      <c r="F205" s="7" t="s">
        <v>162</v>
      </c>
      <c r="G205" s="11">
        <v>0.27700000000000002</v>
      </c>
      <c r="H205" s="53"/>
    </row>
    <row r="206" spans="1:8" x14ac:dyDescent="0.2">
      <c r="A206" s="60"/>
      <c r="B206" s="26">
        <v>2.4630541871921183E-3</v>
      </c>
      <c r="C206" s="17" t="s">
        <v>126</v>
      </c>
      <c r="D206" s="7" t="s">
        <v>229</v>
      </c>
      <c r="E206" s="21" t="s">
        <v>121</v>
      </c>
      <c r="F206" s="7" t="s">
        <v>162</v>
      </c>
      <c r="G206" s="11">
        <v>2.3E-2</v>
      </c>
      <c r="H206" s="53"/>
    </row>
    <row r="207" spans="1:8" x14ac:dyDescent="0.2">
      <c r="A207" s="60"/>
      <c r="B207" s="26">
        <v>2.4630541871921183E-3</v>
      </c>
      <c r="C207" s="17" t="s">
        <v>120</v>
      </c>
      <c r="D207" s="7" t="s">
        <v>230</v>
      </c>
      <c r="E207" s="21" t="s">
        <v>79</v>
      </c>
      <c r="F207" s="7" t="s">
        <v>157</v>
      </c>
      <c r="G207" s="11">
        <v>0.16200000000000001</v>
      </c>
      <c r="H207" s="53"/>
    </row>
    <row r="208" spans="1:8" x14ac:dyDescent="0.2">
      <c r="A208" s="60"/>
      <c r="B208" s="26">
        <v>2.4630541871921183E-3</v>
      </c>
      <c r="C208" s="17" t="s">
        <v>120</v>
      </c>
      <c r="D208" s="7" t="s">
        <v>230</v>
      </c>
      <c r="E208" s="21" t="s">
        <v>36</v>
      </c>
      <c r="F208" s="7" t="s">
        <v>144</v>
      </c>
      <c r="G208" s="11">
        <v>1.62</v>
      </c>
      <c r="H208" s="53"/>
    </row>
    <row r="209" spans="1:8" x14ac:dyDescent="0.2">
      <c r="A209" s="60"/>
      <c r="B209" s="26">
        <v>2.4630541871921183E-3</v>
      </c>
      <c r="C209" s="17" t="s">
        <v>120</v>
      </c>
      <c r="D209" s="7" t="s">
        <v>230</v>
      </c>
      <c r="E209" s="21" t="s">
        <v>127</v>
      </c>
      <c r="F209" s="7" t="s">
        <v>131</v>
      </c>
      <c r="G209" s="11">
        <v>9.0999999999999998E-2</v>
      </c>
      <c r="H209" s="53"/>
    </row>
    <row r="210" spans="1:8" x14ac:dyDescent="0.2">
      <c r="A210" s="38"/>
      <c r="B210" s="32"/>
      <c r="C210" s="33"/>
      <c r="D210" s="31"/>
      <c r="E210" s="33"/>
      <c r="F210" s="31"/>
      <c r="G210" s="31"/>
      <c r="H210" s="34"/>
    </row>
  </sheetData>
  <mergeCells count="29">
    <mergeCell ref="C3:D3"/>
    <mergeCell ref="E3:F3"/>
    <mergeCell ref="A5:A18"/>
    <mergeCell ref="A19:A37"/>
    <mergeCell ref="A38:A56"/>
    <mergeCell ref="A169:A172"/>
    <mergeCell ref="A173:A200"/>
    <mergeCell ref="A201:A209"/>
    <mergeCell ref="A57:A94"/>
    <mergeCell ref="A95:A96"/>
    <mergeCell ref="A97:A105"/>
    <mergeCell ref="A107:A110"/>
    <mergeCell ref="A111:A142"/>
    <mergeCell ref="H169:H172"/>
    <mergeCell ref="H173:H200"/>
    <mergeCell ref="H201:H209"/>
    <mergeCell ref="A1:H1"/>
    <mergeCell ref="H97:H105"/>
    <mergeCell ref="H107:H110"/>
    <mergeCell ref="H111:H142"/>
    <mergeCell ref="H143:H160"/>
    <mergeCell ref="H161:H168"/>
    <mergeCell ref="H5:H18"/>
    <mergeCell ref="H19:H37"/>
    <mergeCell ref="H38:H56"/>
    <mergeCell ref="H57:H94"/>
    <mergeCell ref="H95:H96"/>
    <mergeCell ref="A143:A160"/>
    <mergeCell ref="A161:A16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 table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created xsi:type="dcterms:W3CDTF">2022-06-17T20:44:13Z</dcterms:created>
  <dcterms:modified xsi:type="dcterms:W3CDTF">2023-09-15T20:39:39Z</dcterms:modified>
</cp:coreProperties>
</file>