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andraglathar/Desktop/Mouse p63 Paper/"/>
    </mc:Choice>
  </mc:AlternateContent>
  <xr:revisionPtr revIDLastSave="0" documentId="8_{5805A3E9-F3CE-C34A-83B7-5A85AF6ED42C}" xr6:coauthVersionLast="47" xr6:coauthVersionMax="47" xr10:uidLastSave="{00000000-0000-0000-0000-000000000000}"/>
  <bookViews>
    <workbookView xWindow="2040" yWindow="920" windowWidth="23640" windowHeight="19180" xr2:uid="{00000000-000D-0000-FFFF-FFFF00000000}"/>
  </bookViews>
  <sheets>
    <sheet name="Combined mOSCC p63-Signatu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E21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3" i="1"/>
  <c r="E2" i="1"/>
</calcChain>
</file>

<file path=xl/sharedStrings.xml><?xml version="1.0" encoding="utf-8"?>
<sst xmlns="http://schemas.openxmlformats.org/spreadsheetml/2006/main" count="48" uniqueCount="28">
  <si>
    <t>B7E3.p63ind.log2FC</t>
  </si>
  <si>
    <t>p63.ChIP.4A4.E6Q</t>
  </si>
  <si>
    <t>Direct</t>
  </si>
  <si>
    <t>Adipor2</t>
  </si>
  <si>
    <t>Indirect</t>
  </si>
  <si>
    <t>Amotl2</t>
  </si>
  <si>
    <t>Ces2e</t>
  </si>
  <si>
    <t>Ckmt1</t>
  </si>
  <si>
    <t>Col18a1</t>
  </si>
  <si>
    <t>Cotl1</t>
  </si>
  <si>
    <t>Emp1</t>
  </si>
  <si>
    <t>Fat2</t>
  </si>
  <si>
    <t>Golim4</t>
  </si>
  <si>
    <t>Krt14</t>
  </si>
  <si>
    <t>Krt17</t>
  </si>
  <si>
    <t>Krt6a</t>
  </si>
  <si>
    <t>Ly6a</t>
  </si>
  <si>
    <t>Msln</t>
  </si>
  <si>
    <t>Odc1</t>
  </si>
  <si>
    <t>Perp</t>
  </si>
  <si>
    <t>Sfn</t>
  </si>
  <si>
    <t>Trp63</t>
  </si>
  <si>
    <t>Wnt7b</t>
  </si>
  <si>
    <t>4NQO log2FC</t>
  </si>
  <si>
    <t>B7E11.sh3.log2FC</t>
  </si>
  <si>
    <t>Anxa3</t>
  </si>
  <si>
    <t>Bcam</t>
  </si>
  <si>
    <t>Rdh10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</si>
</sst>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zoomScale="140" zoomScaleNormal="140" workbookViewId="0">
      <selection activeCell="I26" sqref="I26"/>
    </sheetView>
  </sheetViews>
  <sheetFormatPr baseColWidth="10" defaultRowHeight="16" x14ac:dyDescent="0.2"/>
  <cols>
    <col min="1" max="16384" width="10.83203125" style="1"/>
  </cols>
  <sheetData>
    <row r="1" spans="1:8" x14ac:dyDescent="0.2">
      <c r="B1" s="1" t="s">
        <v>24</v>
      </c>
      <c r="C1" s="1" t="s">
        <v>0</v>
      </c>
      <c r="D1" s="1" t="s">
        <v>1</v>
      </c>
      <c r="E1" s="1" t="s">
        <v>23</v>
      </c>
    </row>
    <row r="2" spans="1:8" x14ac:dyDescent="0.2">
      <c r="A2" s="1" t="s">
        <v>3</v>
      </c>
      <c r="B2" s="1">
        <v>0.37498810399999999</v>
      </c>
      <c r="C2" s="1">
        <v>-0.55306002799999998</v>
      </c>
      <c r="D2" s="1" t="s">
        <v>4</v>
      </c>
      <c r="E2" s="1">
        <f>0.560857010204859*-1</f>
        <v>-0.56085701020485901</v>
      </c>
    </row>
    <row r="3" spans="1:8" x14ac:dyDescent="0.2">
      <c r="A3" s="1" t="s">
        <v>5</v>
      </c>
      <c r="B3" s="1">
        <v>0.24675037399999999</v>
      </c>
      <c r="C3" s="1">
        <v>-0.68799105299999996</v>
      </c>
      <c r="D3" s="1" t="s">
        <v>2</v>
      </c>
      <c r="E3" s="1">
        <f>0.660691142647211*-1</f>
        <v>-0.66069114264721096</v>
      </c>
    </row>
    <row r="4" spans="1:8" customFormat="1" x14ac:dyDescent="0.2">
      <c r="A4" t="s">
        <v>25</v>
      </c>
      <c r="B4">
        <v>0.23998844899999999</v>
      </c>
      <c r="C4">
        <v>-0.45632616599999998</v>
      </c>
      <c r="D4" t="s">
        <v>2</v>
      </c>
      <c r="E4">
        <v>1.043978804</v>
      </c>
      <c r="H4" s="2"/>
    </row>
    <row r="5" spans="1:8" customFormat="1" x14ac:dyDescent="0.2">
      <c r="A5" t="s">
        <v>26</v>
      </c>
      <c r="B5">
        <v>-0.68602467899999997</v>
      </c>
      <c r="C5">
        <v>0.72195240000000005</v>
      </c>
      <c r="D5" t="s">
        <v>4</v>
      </c>
      <c r="E5">
        <v>-0.66507072700000003</v>
      </c>
    </row>
    <row r="6" spans="1:8" x14ac:dyDescent="0.2">
      <c r="A6" s="1" t="s">
        <v>6</v>
      </c>
      <c r="B6" s="1">
        <v>-0.34274397699999998</v>
      </c>
      <c r="C6" s="1">
        <v>5.3344265020000003</v>
      </c>
      <c r="D6" s="1" t="s">
        <v>2</v>
      </c>
      <c r="E6" s="1">
        <f>-1*-0.60481274567407</f>
        <v>0.60481274567406995</v>
      </c>
    </row>
    <row r="7" spans="1:8" x14ac:dyDescent="0.2">
      <c r="A7" s="1" t="s">
        <v>7</v>
      </c>
      <c r="B7" s="1">
        <v>-0.48813828199999998</v>
      </c>
      <c r="C7" s="1">
        <v>3.537807795</v>
      </c>
      <c r="D7" s="1" t="s">
        <v>4</v>
      </c>
      <c r="E7" s="1">
        <f>-1*-1.41317909565759</f>
        <v>1.41317909565759</v>
      </c>
    </row>
    <row r="8" spans="1:8" x14ac:dyDescent="0.2">
      <c r="A8" s="1" t="s">
        <v>8</v>
      </c>
      <c r="B8" s="1">
        <v>-0.293785621</v>
      </c>
      <c r="C8" s="1">
        <v>0.83423657900000003</v>
      </c>
      <c r="D8" s="1" t="s">
        <v>2</v>
      </c>
      <c r="E8" s="1">
        <f>-1*-2.42696079752544</f>
        <v>2.4269607975254401</v>
      </c>
    </row>
    <row r="9" spans="1:8" x14ac:dyDescent="0.2">
      <c r="A9" s="1" t="s">
        <v>9</v>
      </c>
      <c r="B9" s="1">
        <v>-0.84623134099999997</v>
      </c>
      <c r="C9" s="1">
        <v>1.4796145890000001</v>
      </c>
      <c r="D9" s="1" t="s">
        <v>2</v>
      </c>
      <c r="E9" s="1">
        <f>-1*-2.41687167451336</f>
        <v>2.4168716745133598</v>
      </c>
    </row>
    <row r="10" spans="1:8" x14ac:dyDescent="0.2">
      <c r="A10" s="1" t="s">
        <v>10</v>
      </c>
      <c r="B10" s="1">
        <v>0.29771038399999999</v>
      </c>
      <c r="C10" s="1">
        <v>-0.66197704199999996</v>
      </c>
      <c r="D10" s="1" t="s">
        <v>2</v>
      </c>
      <c r="E10" s="1">
        <f>-1*0.709137845307819</f>
        <v>-0.70913784530781898</v>
      </c>
    </row>
    <row r="11" spans="1:8" x14ac:dyDescent="0.2">
      <c r="A11" s="1" t="s">
        <v>11</v>
      </c>
      <c r="B11" s="1">
        <v>-0.42432986499999997</v>
      </c>
      <c r="C11" s="1">
        <v>2.8692761959999999</v>
      </c>
      <c r="D11" s="1" t="s">
        <v>2</v>
      </c>
      <c r="E11" s="1">
        <f>-1*-1.91027970288573</f>
        <v>1.9102797028857299</v>
      </c>
    </row>
    <row r="12" spans="1:8" x14ac:dyDescent="0.2">
      <c r="A12" s="1" t="s">
        <v>12</v>
      </c>
      <c r="B12" s="1">
        <v>-0.26343536699999998</v>
      </c>
      <c r="C12" s="1">
        <v>0.77258464999999998</v>
      </c>
      <c r="D12" s="1" t="s">
        <v>2</v>
      </c>
      <c r="E12" s="1">
        <f>-1*-0.65896745551747</f>
        <v>0.65896745551747005</v>
      </c>
    </row>
    <row r="13" spans="1:8" x14ac:dyDescent="0.2">
      <c r="A13" s="1" t="s">
        <v>13</v>
      </c>
      <c r="B13" s="1">
        <v>-0.51364382799999997</v>
      </c>
      <c r="C13" s="1">
        <v>4.5268437820000003</v>
      </c>
      <c r="D13" s="1" t="s">
        <v>2</v>
      </c>
      <c r="E13" s="1">
        <f>-1*-3.26398812277542</f>
        <v>3.2639881227754199</v>
      </c>
    </row>
    <row r="14" spans="1:8" x14ac:dyDescent="0.2">
      <c r="A14" s="1" t="s">
        <v>14</v>
      </c>
      <c r="B14" s="1">
        <v>-0.49883502600000001</v>
      </c>
      <c r="C14" s="1">
        <v>0.84880129599999998</v>
      </c>
      <c r="D14" s="1" t="s">
        <v>4</v>
      </c>
      <c r="E14" s="1">
        <f>-1*-4.5089244795673</f>
        <v>4.5089244795673</v>
      </c>
    </row>
    <row r="15" spans="1:8" x14ac:dyDescent="0.2">
      <c r="A15" s="1" t="s">
        <v>15</v>
      </c>
      <c r="B15" s="1">
        <v>-0.23761927299999999</v>
      </c>
      <c r="C15" s="1">
        <v>3.560094286</v>
      </c>
      <c r="D15" s="1" t="s">
        <v>4</v>
      </c>
      <c r="E15" s="1">
        <f>-1*-2.36323547206118</f>
        <v>2.3632354720611799</v>
      </c>
    </row>
    <row r="16" spans="1:8" x14ac:dyDescent="0.2">
      <c r="A16" s="1" t="s">
        <v>16</v>
      </c>
      <c r="B16" s="1">
        <v>-0.71331040599999995</v>
      </c>
      <c r="C16" s="1">
        <v>1.8168537360000001</v>
      </c>
      <c r="D16" s="1" t="s">
        <v>2</v>
      </c>
      <c r="E16" s="1">
        <f>-1*-1.275469976067</f>
        <v>1.2754699760670001</v>
      </c>
    </row>
    <row r="17" spans="1:5" x14ac:dyDescent="0.2">
      <c r="A17" s="1" t="s">
        <v>17</v>
      </c>
      <c r="B17" s="1">
        <v>0.66946488000000004</v>
      </c>
      <c r="C17" s="1">
        <v>-0.89447583200000003</v>
      </c>
      <c r="D17" s="1" t="s">
        <v>4</v>
      </c>
      <c r="E17" s="1">
        <f>-1*1.95384671071364</f>
        <v>-1.9538467107136399</v>
      </c>
    </row>
    <row r="18" spans="1:5" x14ac:dyDescent="0.2">
      <c r="A18" s="1" t="s">
        <v>18</v>
      </c>
      <c r="B18" s="1">
        <v>-0.208385136</v>
      </c>
      <c r="C18" s="1">
        <v>0.80792199899999995</v>
      </c>
      <c r="D18" s="1" t="s">
        <v>4</v>
      </c>
      <c r="E18" s="1">
        <f>-1*-2.1810041394374</f>
        <v>2.1810041394374</v>
      </c>
    </row>
    <row r="19" spans="1:5" x14ac:dyDescent="0.2">
      <c r="A19" s="1" t="s">
        <v>19</v>
      </c>
      <c r="B19" s="1">
        <v>-0.15347335100000001</v>
      </c>
      <c r="C19" s="1">
        <v>0.73743386</v>
      </c>
      <c r="D19" s="1" t="s">
        <v>2</v>
      </c>
      <c r="E19" s="1">
        <f>-1*-1.1461481786043</f>
        <v>1.1461481786043</v>
      </c>
    </row>
    <row r="20" spans="1:5" customFormat="1" x14ac:dyDescent="0.2">
      <c r="A20" t="s">
        <v>27</v>
      </c>
      <c r="B20">
        <v>1.1077383780000001</v>
      </c>
      <c r="C20">
        <v>-0.85289769999999998</v>
      </c>
      <c r="D20" t="s">
        <v>4</v>
      </c>
      <c r="E20">
        <v>0.57953220699999997</v>
      </c>
    </row>
    <row r="21" spans="1:5" x14ac:dyDescent="0.2">
      <c r="A21" s="1" t="s">
        <v>20</v>
      </c>
      <c r="B21" s="1">
        <v>-0.35299493500000001</v>
      </c>
      <c r="C21" s="1">
        <v>2.0463706369999999</v>
      </c>
      <c r="D21" s="1" t="s">
        <v>2</v>
      </c>
      <c r="E21" s="1">
        <f>-1*-2.01073258016309</f>
        <v>2.01073258016309</v>
      </c>
    </row>
    <row r="22" spans="1:5" x14ac:dyDescent="0.2">
      <c r="A22" s="1" t="s">
        <v>21</v>
      </c>
      <c r="B22" s="1">
        <v>-0.27217230199999998</v>
      </c>
      <c r="C22" s="1">
        <v>5.7749096150000003</v>
      </c>
      <c r="D22" s="1" t="s">
        <v>2</v>
      </c>
      <c r="E22" s="1">
        <f>-1*-1.55534223457577</f>
        <v>1.5553422345757699</v>
      </c>
    </row>
    <row r="23" spans="1:5" x14ac:dyDescent="0.2">
      <c r="A23" s="1" t="s">
        <v>22</v>
      </c>
      <c r="B23" s="1">
        <v>0.26193684299999997</v>
      </c>
      <c r="C23" s="1">
        <v>-0.54764185300000001</v>
      </c>
      <c r="D23" s="1" t="s">
        <v>2</v>
      </c>
      <c r="E23" s="1">
        <f>-1*1.28229416011542</f>
        <v>-1.2822941601154201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 mOSCC p63-Signature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2022-05-26T13:40:45Z</dcterms:created>
  <dcterms:modified xsi:type="dcterms:W3CDTF">2022-07-19T16:40:56Z</dcterms:modified>
</cp:coreProperties>
</file>