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liu80\Desktop\Cancers\manuscript\GUST.mouse\"/>
    </mc:Choice>
  </mc:AlternateContent>
  <xr:revisionPtr revIDLastSave="0" documentId="13_ncr:40009_{21F52EA2-AE3E-42E7-BC4F-87E7A229FF24}" xr6:coauthVersionLast="47" xr6:coauthVersionMax="47" xr10:uidLastSave="{00000000-0000-0000-0000-000000000000}"/>
  <bookViews>
    <workbookView xWindow="-120" yWindow="-120" windowWidth="29040" windowHeight="15840"/>
  </bookViews>
  <sheets>
    <sheet name="tcga-vs-mm" sheetId="1" r:id="rId1"/>
  </sheets>
  <calcPr calcId="0"/>
</workbook>
</file>

<file path=xl/calcChain.xml><?xml version="1.0" encoding="utf-8"?>
<calcChain xmlns="http://schemas.openxmlformats.org/spreadsheetml/2006/main">
  <c r="U4" i="1" l="1"/>
  <c r="U5" i="1"/>
  <c r="U7" i="1"/>
  <c r="U8" i="1"/>
  <c r="U9" i="1"/>
  <c r="U10" i="1"/>
  <c r="U11" i="1"/>
  <c r="U12" i="1"/>
  <c r="U14" i="1"/>
  <c r="U15" i="1"/>
  <c r="U16" i="1"/>
  <c r="U17" i="1"/>
  <c r="U18" i="1"/>
  <c r="U19" i="1"/>
  <c r="U20" i="1"/>
  <c r="U21" i="1"/>
  <c r="U22" i="1"/>
  <c r="U23" i="1"/>
  <c r="U24" i="1"/>
  <c r="U25" i="1"/>
  <c r="U27" i="1"/>
  <c r="U28" i="1"/>
  <c r="U29" i="1"/>
  <c r="U31" i="1"/>
  <c r="U32" i="1"/>
  <c r="U33" i="1"/>
  <c r="U34" i="1"/>
  <c r="U35" i="1"/>
  <c r="U37" i="1"/>
  <c r="U39" i="1"/>
  <c r="U41" i="1"/>
  <c r="U43" i="1"/>
  <c r="U45" i="1"/>
  <c r="U46" i="1"/>
  <c r="U48" i="1"/>
  <c r="U50" i="1"/>
  <c r="U51" i="1"/>
  <c r="U52" i="1"/>
  <c r="U53" i="1"/>
  <c r="U54" i="1"/>
  <c r="U55" i="1"/>
  <c r="U56" i="1"/>
  <c r="U57" i="1"/>
  <c r="U58" i="1"/>
  <c r="U3" i="1"/>
  <c r="T3" i="1"/>
  <c r="T4" i="1"/>
  <c r="T5" i="1"/>
  <c r="T7" i="1"/>
  <c r="T8" i="1"/>
  <c r="T9" i="1"/>
  <c r="T10" i="1"/>
  <c r="T11" i="1"/>
  <c r="T12" i="1"/>
  <c r="T14" i="1"/>
  <c r="T15" i="1"/>
  <c r="T16" i="1"/>
  <c r="T17" i="1"/>
  <c r="T18" i="1"/>
  <c r="T19" i="1"/>
  <c r="T20" i="1"/>
  <c r="T21" i="1"/>
  <c r="T22" i="1"/>
  <c r="T23" i="1"/>
  <c r="T24" i="1"/>
  <c r="T25" i="1"/>
  <c r="T27" i="1"/>
  <c r="T28" i="1"/>
  <c r="T29" i="1"/>
  <c r="T31" i="1"/>
  <c r="T32" i="1"/>
  <c r="T33" i="1"/>
  <c r="T34" i="1"/>
  <c r="T35" i="1"/>
  <c r="T37" i="1"/>
  <c r="T39" i="1"/>
  <c r="T41" i="1"/>
  <c r="T43" i="1"/>
  <c r="T45" i="1"/>
  <c r="T46" i="1"/>
  <c r="T48" i="1"/>
  <c r="T50" i="1"/>
  <c r="T51" i="1"/>
  <c r="T52" i="1"/>
  <c r="T53" i="1"/>
  <c r="T54" i="1"/>
  <c r="T55" i="1"/>
  <c r="T56" i="1"/>
  <c r="T57" i="1"/>
  <c r="T58" i="1"/>
  <c r="S3" i="1"/>
  <c r="S4" i="1"/>
  <c r="S5" i="1"/>
  <c r="S7" i="1"/>
  <c r="S8" i="1"/>
  <c r="S9" i="1"/>
  <c r="S10" i="1"/>
  <c r="S11" i="1"/>
  <c r="S12" i="1"/>
  <c r="S14" i="1"/>
  <c r="S15" i="1"/>
  <c r="S16" i="1"/>
  <c r="S17" i="1"/>
  <c r="S18" i="1"/>
  <c r="S19" i="1"/>
  <c r="S20" i="1"/>
  <c r="S21" i="1"/>
  <c r="S22" i="1"/>
  <c r="S23" i="1"/>
  <c r="S24" i="1"/>
  <c r="S25" i="1"/>
  <c r="S27" i="1"/>
  <c r="S28" i="1"/>
  <c r="S29" i="1"/>
  <c r="S31" i="1"/>
  <c r="S32" i="1"/>
  <c r="S33" i="1"/>
  <c r="S34" i="1"/>
  <c r="S35" i="1"/>
  <c r="S37" i="1"/>
  <c r="S39" i="1"/>
  <c r="S41" i="1"/>
  <c r="S43" i="1"/>
  <c r="S45" i="1"/>
  <c r="S46" i="1"/>
  <c r="S48" i="1"/>
  <c r="S50" i="1"/>
  <c r="S51" i="1"/>
  <c r="S52" i="1"/>
  <c r="S53" i="1"/>
  <c r="S54" i="1"/>
  <c r="S55" i="1"/>
  <c r="S56" i="1"/>
  <c r="S57" i="1"/>
  <c r="S58" i="1"/>
  <c r="R4" i="1"/>
  <c r="R5" i="1"/>
  <c r="R7" i="1"/>
  <c r="R8" i="1"/>
  <c r="R9" i="1"/>
  <c r="R10" i="1"/>
  <c r="R11" i="1"/>
  <c r="R12" i="1"/>
  <c r="R14" i="1"/>
  <c r="R15" i="1"/>
  <c r="R16" i="1"/>
  <c r="R17" i="1"/>
  <c r="R18" i="1"/>
  <c r="R19" i="1"/>
  <c r="R20" i="1"/>
  <c r="R21" i="1"/>
  <c r="R22" i="1"/>
  <c r="R23" i="1"/>
  <c r="R24" i="1"/>
  <c r="R25" i="1"/>
  <c r="R27" i="1"/>
  <c r="R28" i="1"/>
  <c r="R29" i="1"/>
  <c r="R31" i="1"/>
  <c r="R32" i="1"/>
  <c r="R33" i="1"/>
  <c r="R34" i="1"/>
  <c r="R35" i="1"/>
  <c r="R37" i="1"/>
  <c r="R39" i="1"/>
  <c r="R41" i="1"/>
  <c r="R43" i="1"/>
  <c r="R45" i="1"/>
  <c r="R46" i="1"/>
  <c r="R48" i="1"/>
  <c r="R50" i="1"/>
  <c r="R51" i="1"/>
  <c r="R52" i="1"/>
  <c r="R53" i="1"/>
  <c r="R54" i="1"/>
  <c r="R55" i="1"/>
  <c r="R56" i="1"/>
  <c r="R57" i="1"/>
  <c r="R58" i="1"/>
  <c r="R3" i="1"/>
  <c r="Q3" i="1"/>
  <c r="Q4" i="1"/>
  <c r="Q5" i="1"/>
  <c r="Q7" i="1"/>
  <c r="Q8" i="1"/>
  <c r="Q9" i="1"/>
  <c r="Q10" i="1"/>
  <c r="Q11" i="1"/>
  <c r="Q12" i="1"/>
  <c r="Q14" i="1"/>
  <c r="Q15" i="1"/>
  <c r="Q16" i="1"/>
  <c r="Q17" i="1"/>
  <c r="Q18" i="1"/>
  <c r="Q19" i="1"/>
  <c r="Q20" i="1"/>
  <c r="Q21" i="1"/>
  <c r="Q22" i="1"/>
  <c r="Q23" i="1"/>
  <c r="Q24" i="1"/>
  <c r="Q25" i="1"/>
  <c r="Q27" i="1"/>
  <c r="Q28" i="1"/>
  <c r="Q29" i="1"/>
  <c r="Q31" i="1"/>
  <c r="Q32" i="1"/>
  <c r="Q33" i="1"/>
  <c r="Q34" i="1"/>
  <c r="Q35" i="1"/>
  <c r="Q37" i="1"/>
  <c r="Q39" i="1"/>
  <c r="Q41" i="1"/>
  <c r="Q43" i="1"/>
  <c r="Q45" i="1"/>
  <c r="Q46" i="1"/>
  <c r="Q48" i="1"/>
  <c r="Q50" i="1"/>
  <c r="Q51" i="1"/>
  <c r="Q52" i="1"/>
  <c r="Q53" i="1"/>
  <c r="Q54" i="1"/>
  <c r="Q55" i="1"/>
  <c r="Q56" i="1"/>
  <c r="Q57" i="1"/>
  <c r="Q58" i="1"/>
</calcChain>
</file>

<file path=xl/sharedStrings.xml><?xml version="1.0" encoding="utf-8"?>
<sst xmlns="http://schemas.openxmlformats.org/spreadsheetml/2006/main" count="303" uniqueCount="109">
  <si>
    <t>Symbol</t>
  </si>
  <si>
    <t>AHNAK</t>
  </si>
  <si>
    <t>Ahnak</t>
  </si>
  <si>
    <t>PG</t>
  </si>
  <si>
    <t>ANKRD35</t>
  </si>
  <si>
    <t>Ankrd35</t>
  </si>
  <si>
    <t>C14orf37</t>
  </si>
  <si>
    <t>Armh4</t>
  </si>
  <si>
    <t>C1orf101</t>
  </si>
  <si>
    <t>Catspere2</t>
  </si>
  <si>
    <t>CAMSAP1</t>
  </si>
  <si>
    <t>Camsap1</t>
  </si>
  <si>
    <t>CDC5L</t>
  </si>
  <si>
    <t>Cdc5l</t>
  </si>
  <si>
    <t>CFH</t>
  </si>
  <si>
    <t>OG</t>
  </si>
  <si>
    <t>Cfh</t>
  </si>
  <si>
    <t>CHERP</t>
  </si>
  <si>
    <t>Cherp</t>
  </si>
  <si>
    <t>CLPX</t>
  </si>
  <si>
    <t>Clpx</t>
  </si>
  <si>
    <t>CMYA5</t>
  </si>
  <si>
    <t>Cmya5</t>
  </si>
  <si>
    <t>CYP4A11</t>
  </si>
  <si>
    <t>Cyp4a10</t>
  </si>
  <si>
    <t>DNAH7</t>
  </si>
  <si>
    <t>Dnah7b</t>
  </si>
  <si>
    <t>EEF2</t>
  </si>
  <si>
    <t>Eef2</t>
  </si>
  <si>
    <t>ENAH</t>
  </si>
  <si>
    <t>Enah</t>
  </si>
  <si>
    <t>GLUL</t>
  </si>
  <si>
    <t>Glul</t>
  </si>
  <si>
    <t>GSDMC</t>
  </si>
  <si>
    <t>Gsdmc3</t>
  </si>
  <si>
    <t>HJURP</t>
  </si>
  <si>
    <t>Hjurp</t>
  </si>
  <si>
    <t>HSPD1</t>
  </si>
  <si>
    <t>Hspd1</t>
  </si>
  <si>
    <t>TSG</t>
  </si>
  <si>
    <t>ITGAD</t>
  </si>
  <si>
    <t>Itgad</t>
  </si>
  <si>
    <t>LAMA2</t>
  </si>
  <si>
    <t>Lama2</t>
  </si>
  <si>
    <t>LARP1</t>
  </si>
  <si>
    <t>Larp1</t>
  </si>
  <si>
    <t>METAP2</t>
  </si>
  <si>
    <t>Metap2</t>
  </si>
  <si>
    <t>MRGPRX1</t>
  </si>
  <si>
    <t>Mrgprx1</t>
  </si>
  <si>
    <t>OBSCN</t>
  </si>
  <si>
    <t>Obscn</t>
  </si>
  <si>
    <t>OR51Q1</t>
  </si>
  <si>
    <t>Olfr635</t>
  </si>
  <si>
    <t>OR5P2</t>
  </si>
  <si>
    <t>Olfr488</t>
  </si>
  <si>
    <t>PCDHA7</t>
  </si>
  <si>
    <t>Pcdha7</t>
  </si>
  <si>
    <t>PCDHB10</t>
  </si>
  <si>
    <t>Pcdhb18</t>
  </si>
  <si>
    <t>PCDHB11</t>
  </si>
  <si>
    <t>Pcdhb14</t>
  </si>
  <si>
    <t>PCDHB4</t>
  </si>
  <si>
    <t>Pcdhb9</t>
  </si>
  <si>
    <t>Pcdhb7</t>
  </si>
  <si>
    <t>PCDHB5</t>
  </si>
  <si>
    <t>Pcdhb11</t>
  </si>
  <si>
    <t>PPIG</t>
  </si>
  <si>
    <t>Ppig</t>
  </si>
  <si>
    <t>PRAMEF4</t>
  </si>
  <si>
    <t>Gm13119</t>
  </si>
  <si>
    <t>PRRC2C</t>
  </si>
  <si>
    <t>Prrc2c</t>
  </si>
  <si>
    <t>PTPDC1</t>
  </si>
  <si>
    <t>Ptpdc1</t>
  </si>
  <si>
    <t>RPAP2</t>
  </si>
  <si>
    <t>Rpap2</t>
  </si>
  <si>
    <t>RYR1</t>
  </si>
  <si>
    <t>Ryr1</t>
  </si>
  <si>
    <t>SERPINB3</t>
  </si>
  <si>
    <t>Serpinb3d</t>
  </si>
  <si>
    <t>TARBP2</t>
  </si>
  <si>
    <t>Tarbp2</t>
  </si>
  <si>
    <t>TGS1</t>
  </si>
  <si>
    <t>Tgs1</t>
  </si>
  <si>
    <t>THRAP3</t>
  </si>
  <si>
    <t>Thrap3</t>
  </si>
  <si>
    <t>UGT1A1</t>
  </si>
  <si>
    <t>Ugt1a1</t>
  </si>
  <si>
    <t>ZFP69</t>
  </si>
  <si>
    <t>Zfp69</t>
  </si>
  <si>
    <t>Mouse (mmBRCA)</t>
  </si>
  <si>
    <t>Human (TCGA-BRCA)</t>
  </si>
  <si>
    <t>Prediction</t>
  </si>
  <si>
    <t>Probability</t>
  </si>
  <si>
    <t>Tumor</t>
  </si>
  <si>
    <t>mmBRCA(PyMT)</t>
  </si>
  <si>
    <t>mmBRCA(Her2)</t>
  </si>
  <si>
    <t>E.gene</t>
  </si>
  <si>
    <t>E.summit</t>
  </si>
  <si>
    <t>Sel.missense</t>
  </si>
  <si>
    <t>Sel.truncating</t>
  </si>
  <si>
    <t>PG-PG</t>
  </si>
  <si>
    <t>Comparison</t>
  </si>
  <si>
    <t>OG-PG</t>
  </si>
  <si>
    <t>TSG-TSG</t>
  </si>
  <si>
    <t>TSG-PG</t>
  </si>
  <si>
    <t>PG-TSG</t>
  </si>
  <si>
    <t>Cfh4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</si>
</sst>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33" borderId="11" xfId="0" applyFill="1" applyBorder="1"/>
    <xf numFmtId="0" fontId="0" fillId="33" borderId="0" xfId="0" applyFill="1" applyBorder="1"/>
    <xf numFmtId="0" fontId="0" fillId="33" borderId="12" xfId="0" applyFill="1" applyBorder="1"/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0" xfId="0" applyFont="1" applyBorder="1"/>
    <xf numFmtId="0" fontId="0" fillId="33" borderId="13" xfId="0" applyFill="1" applyBorder="1"/>
    <xf numFmtId="0" fontId="0" fillId="33" borderId="14" xfId="0" applyFill="1" applyBorder="1"/>
    <xf numFmtId="0" fontId="0" fillId="33" borderId="15" xfId="0" applyFill="1" applyBorder="1"/>
    <xf numFmtId="0" fontId="16" fillId="0" borderId="19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workbookViewId="0">
      <pane ySplit="2" topLeftCell="A3" activePane="bottomLeft" state="frozen"/>
      <selection pane="bottomLeft" activeCell="J36" sqref="J36"/>
    </sheetView>
  </sheetViews>
  <sheetFormatPr defaultColWidth="6.625" defaultRowHeight="14.25" x14ac:dyDescent="0.2"/>
  <cols>
    <col min="1" max="1" width="2.875" bestFit="1" customWidth="1"/>
    <col min="2" max="2" width="9.375" bestFit="1" customWidth="1"/>
    <col min="3" max="3" width="12.625" bestFit="1" customWidth="1"/>
    <col min="4" max="4" width="13.375" bestFit="1" customWidth="1"/>
    <col min="5" max="5" width="7.125" bestFit="1" customWidth="1"/>
    <col min="6" max="6" width="8.875" bestFit="1" customWidth="1"/>
    <col min="7" max="7" width="10" bestFit="1" customWidth="1"/>
    <col min="8" max="8" width="10.25" bestFit="1" customWidth="1"/>
    <col min="9" max="9" width="15.25" bestFit="1" customWidth="1"/>
    <col min="10" max="10" width="9.875" bestFit="1" customWidth="1"/>
    <col min="11" max="11" width="12.625" bestFit="1" customWidth="1"/>
    <col min="12" max="12" width="13.375" bestFit="1" customWidth="1"/>
    <col min="13" max="13" width="7.125" bestFit="1" customWidth="1"/>
    <col min="14" max="14" width="8.875" bestFit="1" customWidth="1"/>
    <col min="15" max="15" width="10" bestFit="1" customWidth="1"/>
    <col min="16" max="16" width="10.25" bestFit="1" customWidth="1"/>
  </cols>
  <sheetData>
    <row r="1" spans="1:21" ht="15" x14ac:dyDescent="0.25">
      <c r="B1" s="7" t="s">
        <v>91</v>
      </c>
      <c r="C1" s="8"/>
      <c r="D1" s="8"/>
      <c r="E1" s="8"/>
      <c r="F1" s="8"/>
      <c r="G1" s="8"/>
      <c r="H1" s="8"/>
      <c r="I1" s="9"/>
      <c r="J1" s="7" t="s">
        <v>92</v>
      </c>
      <c r="K1" s="8"/>
      <c r="L1" s="8"/>
      <c r="M1" s="8"/>
      <c r="N1" s="8"/>
      <c r="O1" s="8"/>
      <c r="P1" s="9"/>
      <c r="Q1" t="s">
        <v>103</v>
      </c>
    </row>
    <row r="2" spans="1:21" ht="15" x14ac:dyDescent="0.25">
      <c r="B2" s="10" t="s">
        <v>0</v>
      </c>
      <c r="C2" s="10" t="s">
        <v>100</v>
      </c>
      <c r="D2" s="10" t="s">
        <v>101</v>
      </c>
      <c r="E2" s="10" t="s">
        <v>98</v>
      </c>
      <c r="F2" s="10" t="s">
        <v>99</v>
      </c>
      <c r="G2" s="10" t="s">
        <v>93</v>
      </c>
      <c r="H2" s="10" t="s">
        <v>94</v>
      </c>
      <c r="I2" s="10" t="s">
        <v>95</v>
      </c>
      <c r="J2" s="10" t="s">
        <v>0</v>
      </c>
      <c r="K2" s="10" t="s">
        <v>100</v>
      </c>
      <c r="L2" s="10" t="s">
        <v>101</v>
      </c>
      <c r="M2" s="10" t="s">
        <v>98</v>
      </c>
      <c r="N2" s="10" t="s">
        <v>99</v>
      </c>
      <c r="O2" s="10" t="s">
        <v>93</v>
      </c>
      <c r="P2" s="10" t="s">
        <v>94</v>
      </c>
      <c r="Q2" s="14" t="s">
        <v>102</v>
      </c>
      <c r="R2" s="14" t="s">
        <v>104</v>
      </c>
      <c r="S2" s="14" t="s">
        <v>105</v>
      </c>
      <c r="T2" s="14" t="s">
        <v>106</v>
      </c>
      <c r="U2" s="14" t="s">
        <v>107</v>
      </c>
    </row>
    <row r="3" spans="1:21" x14ac:dyDescent="0.2">
      <c r="A3">
        <v>1</v>
      </c>
      <c r="B3" s="4" t="s">
        <v>2</v>
      </c>
      <c r="C3" s="5">
        <v>-3.32</v>
      </c>
      <c r="D3" s="5">
        <v>-5</v>
      </c>
      <c r="E3" s="5">
        <v>0.48099999999999998</v>
      </c>
      <c r="F3" s="5">
        <v>0.48099999999999998</v>
      </c>
      <c r="G3" s="5" t="s">
        <v>3</v>
      </c>
      <c r="H3" s="5">
        <v>0.97199999999999998</v>
      </c>
      <c r="I3" s="6" t="s">
        <v>96</v>
      </c>
      <c r="J3" s="4" t="s">
        <v>1</v>
      </c>
      <c r="K3" s="5">
        <v>0.02</v>
      </c>
      <c r="L3" s="5">
        <v>0.84</v>
      </c>
      <c r="M3" s="5">
        <v>0.5</v>
      </c>
      <c r="N3" s="5">
        <v>0.43099999999999999</v>
      </c>
      <c r="O3" s="5" t="s">
        <v>3</v>
      </c>
      <c r="P3" s="6">
        <v>1</v>
      </c>
      <c r="Q3">
        <f>IF(AND(G3="PG", O3="PG"), 1, 0)</f>
        <v>1</v>
      </c>
      <c r="R3">
        <f>IF(AND(G3="OG", O3="PG"), 1, 0)</f>
        <v>0</v>
      </c>
      <c r="S3">
        <f>IF(AND(G3="TSG", O3="TSG"), 1, 0)</f>
        <v>0</v>
      </c>
      <c r="T3">
        <f>IF(AND(G3="TSG", O3="PG"), 1, 0)</f>
        <v>0</v>
      </c>
      <c r="U3">
        <f>IF(AND(G3="PG", O3="TSG"), 1, 0)</f>
        <v>0</v>
      </c>
    </row>
    <row r="4" spans="1:21" x14ac:dyDescent="0.2">
      <c r="A4">
        <v>2</v>
      </c>
      <c r="B4" s="1" t="s">
        <v>5</v>
      </c>
      <c r="C4" s="2">
        <v>-2.1</v>
      </c>
      <c r="D4" s="2">
        <v>-5</v>
      </c>
      <c r="E4" s="2">
        <v>0</v>
      </c>
      <c r="F4" s="2">
        <v>0</v>
      </c>
      <c r="G4" s="2" t="s">
        <v>3</v>
      </c>
      <c r="H4" s="2">
        <v>0.76100000000000001</v>
      </c>
      <c r="I4" s="3" t="s">
        <v>96</v>
      </c>
      <c r="J4" s="1" t="s">
        <v>4</v>
      </c>
      <c r="K4" s="2">
        <v>0.37</v>
      </c>
      <c r="L4" s="2">
        <v>-5</v>
      </c>
      <c r="M4" s="2">
        <v>7.5999999999999998E-2</v>
      </c>
      <c r="N4" s="2">
        <v>7.5999999999999998E-2</v>
      </c>
      <c r="O4" s="2" t="s">
        <v>3</v>
      </c>
      <c r="P4" s="3">
        <v>1</v>
      </c>
      <c r="Q4">
        <f t="shared" ref="Q4:Q58" si="0">IF(AND(G4="PG", O4="PG"), 1, 0)</f>
        <v>1</v>
      </c>
      <c r="R4">
        <f t="shared" ref="R4:R58" si="1">IF(AND(G4="OG", O4="PG"), 1, 0)</f>
        <v>0</v>
      </c>
      <c r="S4">
        <f t="shared" ref="S4:S58" si="2">IF(AND(G4="TSG", O4="TSG"), 1, 0)</f>
        <v>0</v>
      </c>
      <c r="T4">
        <f t="shared" ref="T4:T58" si="3">IF(AND(G4="TSG", O4="PG"), 1, 0)</f>
        <v>0</v>
      </c>
      <c r="U4">
        <f t="shared" ref="U4:U58" si="4">IF(AND(G4="PG", O4="TSG"), 1, 0)</f>
        <v>0</v>
      </c>
    </row>
    <row r="5" spans="1:21" x14ac:dyDescent="0.2">
      <c r="A5">
        <v>3</v>
      </c>
      <c r="B5" s="4" t="s">
        <v>7</v>
      </c>
      <c r="C5" s="5">
        <v>-1.23</v>
      </c>
      <c r="D5" s="5">
        <v>-5</v>
      </c>
      <c r="E5" s="5">
        <v>0.98399999999999999</v>
      </c>
      <c r="F5" s="5">
        <v>0.98399999999999999</v>
      </c>
      <c r="G5" s="5" t="s">
        <v>3</v>
      </c>
      <c r="H5" s="5">
        <v>0.997</v>
      </c>
      <c r="I5" s="6" t="s">
        <v>96</v>
      </c>
      <c r="J5" s="4" t="s">
        <v>6</v>
      </c>
      <c r="K5" s="5">
        <v>-0.13</v>
      </c>
      <c r="L5" s="5">
        <v>-5</v>
      </c>
      <c r="M5" s="5">
        <v>1.2609999999999999</v>
      </c>
      <c r="N5" s="5">
        <v>1.2609999999999999</v>
      </c>
      <c r="O5" s="5" t="s">
        <v>3</v>
      </c>
      <c r="P5" s="6">
        <v>0.99</v>
      </c>
      <c r="Q5">
        <f t="shared" si="0"/>
        <v>1</v>
      </c>
      <c r="R5">
        <f t="shared" si="1"/>
        <v>0</v>
      </c>
      <c r="S5">
        <f t="shared" si="2"/>
        <v>0</v>
      </c>
      <c r="T5">
        <f t="shared" si="3"/>
        <v>0</v>
      </c>
      <c r="U5">
        <f t="shared" si="4"/>
        <v>0</v>
      </c>
    </row>
    <row r="6" spans="1:21" x14ac:dyDescent="0.2">
      <c r="A6">
        <v>3</v>
      </c>
      <c r="B6" s="4" t="s">
        <v>7</v>
      </c>
      <c r="C6" s="5">
        <v>-0.23</v>
      </c>
      <c r="D6" s="5">
        <v>-5</v>
      </c>
      <c r="E6" s="5">
        <v>0.19</v>
      </c>
      <c r="F6" s="5">
        <v>0.19</v>
      </c>
      <c r="G6" s="5" t="s">
        <v>3</v>
      </c>
      <c r="H6" s="5">
        <v>0.97199999999999998</v>
      </c>
      <c r="I6" s="6" t="s">
        <v>97</v>
      </c>
      <c r="J6" s="4" t="s">
        <v>6</v>
      </c>
      <c r="K6" s="5">
        <v>-0.13</v>
      </c>
      <c r="L6" s="5">
        <v>-5</v>
      </c>
      <c r="M6" s="5">
        <v>1.2609999999999999</v>
      </c>
      <c r="N6" s="5">
        <v>1.2609999999999999</v>
      </c>
      <c r="O6" s="5" t="s">
        <v>3</v>
      </c>
      <c r="P6" s="6">
        <v>0.99</v>
      </c>
    </row>
    <row r="7" spans="1:21" x14ac:dyDescent="0.2">
      <c r="A7">
        <v>4</v>
      </c>
      <c r="B7" s="1" t="s">
        <v>9</v>
      </c>
      <c r="C7" s="2">
        <v>-0.25</v>
      </c>
      <c r="D7" s="2">
        <v>-5</v>
      </c>
      <c r="E7" s="2">
        <v>0.48099999999999998</v>
      </c>
      <c r="F7" s="2">
        <v>0.48099999999999998</v>
      </c>
      <c r="G7" s="2" t="s">
        <v>3</v>
      </c>
      <c r="H7" s="2">
        <v>0.76100000000000001</v>
      </c>
      <c r="I7" s="3" t="s">
        <v>96</v>
      </c>
      <c r="J7" s="1" t="s">
        <v>8</v>
      </c>
      <c r="K7" s="2">
        <v>4.3</v>
      </c>
      <c r="L7" s="2">
        <v>5</v>
      </c>
      <c r="M7" s="2">
        <v>1.738</v>
      </c>
      <c r="N7" s="2">
        <v>2.5649999999999999</v>
      </c>
      <c r="O7" s="2" t="s">
        <v>3</v>
      </c>
      <c r="P7" s="3">
        <v>0.69499999999999995</v>
      </c>
      <c r="Q7">
        <f t="shared" si="0"/>
        <v>1</v>
      </c>
      <c r="R7">
        <f t="shared" si="1"/>
        <v>0</v>
      </c>
      <c r="S7">
        <f t="shared" si="2"/>
        <v>0</v>
      </c>
      <c r="T7">
        <f t="shared" si="3"/>
        <v>0</v>
      </c>
      <c r="U7">
        <f t="shared" si="4"/>
        <v>0</v>
      </c>
    </row>
    <row r="8" spans="1:21" x14ac:dyDescent="0.2">
      <c r="A8">
        <v>5</v>
      </c>
      <c r="B8" s="4" t="s">
        <v>11</v>
      </c>
      <c r="C8" s="5">
        <v>-2.08</v>
      </c>
      <c r="D8" s="5">
        <v>-5</v>
      </c>
      <c r="E8" s="5">
        <v>0.46200000000000002</v>
      </c>
      <c r="F8" s="5">
        <v>0.46200000000000002</v>
      </c>
      <c r="G8" s="5" t="s">
        <v>3</v>
      </c>
      <c r="H8" s="5">
        <v>0.98699999999999999</v>
      </c>
      <c r="I8" s="6" t="s">
        <v>96</v>
      </c>
      <c r="J8" s="4" t="s">
        <v>10</v>
      </c>
      <c r="K8" s="5">
        <v>-0.18</v>
      </c>
      <c r="L8" s="5">
        <v>-5</v>
      </c>
      <c r="M8" s="5">
        <v>0.33900000000000002</v>
      </c>
      <c r="N8" s="5">
        <v>0.23300000000000001</v>
      </c>
      <c r="O8" s="5" t="s">
        <v>3</v>
      </c>
      <c r="P8" s="6">
        <v>1</v>
      </c>
      <c r="Q8">
        <f t="shared" si="0"/>
        <v>1</v>
      </c>
      <c r="R8">
        <f t="shared" si="1"/>
        <v>0</v>
      </c>
      <c r="S8">
        <f t="shared" si="2"/>
        <v>0</v>
      </c>
      <c r="T8">
        <f t="shared" si="3"/>
        <v>0</v>
      </c>
      <c r="U8">
        <f t="shared" si="4"/>
        <v>0</v>
      </c>
    </row>
    <row r="9" spans="1:21" x14ac:dyDescent="0.2">
      <c r="A9">
        <v>6</v>
      </c>
      <c r="B9" s="1" t="s">
        <v>13</v>
      </c>
      <c r="C9" s="2">
        <v>-1.22</v>
      </c>
      <c r="D9" s="2">
        <v>-5</v>
      </c>
      <c r="E9" s="2">
        <v>0.28799999999999998</v>
      </c>
      <c r="F9" s="2">
        <v>0.28799999999999998</v>
      </c>
      <c r="G9" s="2" t="s">
        <v>3</v>
      </c>
      <c r="H9" s="2">
        <v>0.76100000000000001</v>
      </c>
      <c r="I9" s="3" t="s">
        <v>97</v>
      </c>
      <c r="J9" s="1" t="s">
        <v>12</v>
      </c>
      <c r="K9" s="2">
        <v>0.23</v>
      </c>
      <c r="L9" s="2">
        <v>1.1399999999999999</v>
      </c>
      <c r="M9" s="2">
        <v>0.17599999999999999</v>
      </c>
      <c r="N9" s="2">
        <v>0.17599999999999999</v>
      </c>
      <c r="O9" s="2" t="s">
        <v>3</v>
      </c>
      <c r="P9" s="3">
        <v>0.99</v>
      </c>
      <c r="Q9">
        <f t="shared" si="0"/>
        <v>1</v>
      </c>
      <c r="R9">
        <f t="shared" si="1"/>
        <v>0</v>
      </c>
      <c r="S9">
        <f t="shared" si="2"/>
        <v>0</v>
      </c>
      <c r="T9">
        <f t="shared" si="3"/>
        <v>0</v>
      </c>
      <c r="U9">
        <f t="shared" si="4"/>
        <v>0</v>
      </c>
    </row>
    <row r="10" spans="1:21" x14ac:dyDescent="0.2">
      <c r="A10">
        <v>7</v>
      </c>
      <c r="B10" s="4" t="s">
        <v>108</v>
      </c>
      <c r="C10" s="5">
        <v>5</v>
      </c>
      <c r="D10" s="5">
        <v>-5</v>
      </c>
      <c r="E10" s="5">
        <v>0.48099999999999998</v>
      </c>
      <c r="F10" s="5">
        <v>0.48099999999999998</v>
      </c>
      <c r="G10" s="5" t="s">
        <v>15</v>
      </c>
      <c r="H10" s="5">
        <v>0.97</v>
      </c>
      <c r="I10" s="6" t="s">
        <v>96</v>
      </c>
      <c r="J10" s="4" t="s">
        <v>14</v>
      </c>
      <c r="K10" s="5">
        <v>0.31</v>
      </c>
      <c r="L10" s="5">
        <v>0.42</v>
      </c>
      <c r="M10" s="5">
        <v>1.373</v>
      </c>
      <c r="N10" s="5">
        <v>1.61</v>
      </c>
      <c r="O10" s="5" t="s">
        <v>3</v>
      </c>
      <c r="P10" s="6">
        <v>0.92</v>
      </c>
      <c r="Q10">
        <f t="shared" si="0"/>
        <v>0</v>
      </c>
      <c r="R10">
        <f t="shared" si="1"/>
        <v>1</v>
      </c>
      <c r="S10">
        <f t="shared" si="2"/>
        <v>0</v>
      </c>
      <c r="T10">
        <f t="shared" si="3"/>
        <v>0</v>
      </c>
      <c r="U10">
        <f t="shared" si="4"/>
        <v>0</v>
      </c>
    </row>
    <row r="11" spans="1:21" x14ac:dyDescent="0.2">
      <c r="A11">
        <v>8</v>
      </c>
      <c r="B11" s="1" t="s">
        <v>16</v>
      </c>
      <c r="C11" s="2">
        <v>-0.38</v>
      </c>
      <c r="D11" s="2">
        <v>-5</v>
      </c>
      <c r="E11" s="2">
        <v>2.2690000000000001</v>
      </c>
      <c r="F11" s="2">
        <v>2.2690000000000001</v>
      </c>
      <c r="G11" s="2" t="s">
        <v>3</v>
      </c>
      <c r="H11" s="2">
        <v>0.76100000000000001</v>
      </c>
      <c r="I11" s="3" t="s">
        <v>97</v>
      </c>
      <c r="J11" s="1" t="s">
        <v>14</v>
      </c>
      <c r="K11" s="2">
        <v>0.31</v>
      </c>
      <c r="L11" s="2">
        <v>0.42</v>
      </c>
      <c r="M11" s="2">
        <v>1.373</v>
      </c>
      <c r="N11" s="2">
        <v>1.61</v>
      </c>
      <c r="O11" s="2" t="s">
        <v>3</v>
      </c>
      <c r="P11" s="3">
        <v>0.92</v>
      </c>
      <c r="Q11">
        <f t="shared" si="0"/>
        <v>1</v>
      </c>
      <c r="R11">
        <f t="shared" si="1"/>
        <v>0</v>
      </c>
      <c r="S11">
        <f t="shared" si="2"/>
        <v>0</v>
      </c>
      <c r="T11">
        <f t="shared" si="3"/>
        <v>0</v>
      </c>
      <c r="U11">
        <f t="shared" si="4"/>
        <v>0</v>
      </c>
    </row>
    <row r="12" spans="1:21" x14ac:dyDescent="0.2">
      <c r="A12">
        <v>9</v>
      </c>
      <c r="B12" s="4" t="s">
        <v>18</v>
      </c>
      <c r="C12" s="5">
        <v>-2.2799999999999998</v>
      </c>
      <c r="D12" s="5">
        <v>-3.88</v>
      </c>
      <c r="E12" s="5">
        <v>0</v>
      </c>
      <c r="F12" s="5">
        <v>0</v>
      </c>
      <c r="G12" s="5" t="s">
        <v>3</v>
      </c>
      <c r="H12" s="5">
        <v>0.90500000000000003</v>
      </c>
      <c r="I12" s="6" t="s">
        <v>96</v>
      </c>
      <c r="J12" s="4" t="s">
        <v>17</v>
      </c>
      <c r="K12" s="5">
        <v>0.61</v>
      </c>
      <c r="L12" s="5">
        <v>0.79</v>
      </c>
      <c r="M12" s="5">
        <v>4.9000000000000002E-2</v>
      </c>
      <c r="N12" s="5">
        <v>4.9000000000000002E-2</v>
      </c>
      <c r="O12" s="5" t="s">
        <v>3</v>
      </c>
      <c r="P12" s="6">
        <v>1</v>
      </c>
      <c r="Q12">
        <f t="shared" si="0"/>
        <v>1</v>
      </c>
      <c r="R12">
        <f t="shared" si="1"/>
        <v>0</v>
      </c>
      <c r="S12">
        <f t="shared" si="2"/>
        <v>0</v>
      </c>
      <c r="T12">
        <f t="shared" si="3"/>
        <v>0</v>
      </c>
      <c r="U12">
        <f t="shared" si="4"/>
        <v>0</v>
      </c>
    </row>
    <row r="13" spans="1:21" x14ac:dyDescent="0.2">
      <c r="A13">
        <v>9</v>
      </c>
      <c r="B13" s="4" t="s">
        <v>18</v>
      </c>
      <c r="C13" s="5">
        <v>5</v>
      </c>
      <c r="D13" s="5">
        <v>-5</v>
      </c>
      <c r="E13" s="5">
        <v>0.11700000000000001</v>
      </c>
      <c r="F13" s="5">
        <v>0.11700000000000001</v>
      </c>
      <c r="G13" s="5" t="s">
        <v>3</v>
      </c>
      <c r="H13" s="5">
        <v>0.88200000000000001</v>
      </c>
      <c r="I13" s="6" t="s">
        <v>97</v>
      </c>
      <c r="J13" s="4" t="s">
        <v>17</v>
      </c>
      <c r="K13" s="5">
        <v>0.61</v>
      </c>
      <c r="L13" s="5">
        <v>0.79</v>
      </c>
      <c r="M13" s="5">
        <v>4.9000000000000002E-2</v>
      </c>
      <c r="N13" s="5">
        <v>4.9000000000000002E-2</v>
      </c>
      <c r="O13" s="5" t="s">
        <v>3</v>
      </c>
      <c r="P13" s="6">
        <v>1</v>
      </c>
    </row>
    <row r="14" spans="1:21" x14ac:dyDescent="0.2">
      <c r="A14">
        <v>10</v>
      </c>
      <c r="B14" s="1" t="s">
        <v>20</v>
      </c>
      <c r="C14" s="2">
        <v>2.85</v>
      </c>
      <c r="D14" s="2">
        <v>0</v>
      </c>
      <c r="E14" s="2">
        <v>0.55400000000000005</v>
      </c>
      <c r="F14" s="2">
        <v>0.55400000000000005</v>
      </c>
      <c r="G14" s="2" t="s">
        <v>3</v>
      </c>
      <c r="H14" s="2">
        <v>0.94499999999999995</v>
      </c>
      <c r="I14" s="3" t="s">
        <v>97</v>
      </c>
      <c r="J14" s="1" t="s">
        <v>19</v>
      </c>
      <c r="K14" s="2">
        <v>-1.24</v>
      </c>
      <c r="L14" s="2">
        <v>-5</v>
      </c>
      <c r="M14" s="2">
        <v>0.14000000000000001</v>
      </c>
      <c r="N14" s="2">
        <v>0.14000000000000001</v>
      </c>
      <c r="O14" s="2" t="s">
        <v>3</v>
      </c>
      <c r="P14" s="3">
        <v>1</v>
      </c>
      <c r="Q14">
        <f t="shared" si="0"/>
        <v>1</v>
      </c>
      <c r="R14">
        <f t="shared" si="1"/>
        <v>0</v>
      </c>
      <c r="S14">
        <f t="shared" si="2"/>
        <v>0</v>
      </c>
      <c r="T14">
        <f t="shared" si="3"/>
        <v>0</v>
      </c>
      <c r="U14">
        <f t="shared" si="4"/>
        <v>0</v>
      </c>
    </row>
    <row r="15" spans="1:21" x14ac:dyDescent="0.2">
      <c r="A15">
        <v>11</v>
      </c>
      <c r="B15" s="4" t="s">
        <v>22</v>
      </c>
      <c r="C15" s="5">
        <v>-1.98</v>
      </c>
      <c r="D15" s="5">
        <v>-5</v>
      </c>
      <c r="E15" s="5">
        <v>0.55800000000000005</v>
      </c>
      <c r="F15" s="5">
        <v>0.55800000000000005</v>
      </c>
      <c r="G15" s="5" t="s">
        <v>3</v>
      </c>
      <c r="H15" s="5">
        <v>0.97</v>
      </c>
      <c r="I15" s="6" t="s">
        <v>97</v>
      </c>
      <c r="J15" s="4" t="s">
        <v>21</v>
      </c>
      <c r="K15" s="5">
        <v>1.19</v>
      </c>
      <c r="L15" s="5">
        <v>-0.17</v>
      </c>
      <c r="M15" s="5">
        <v>0.56799999999999995</v>
      </c>
      <c r="N15" s="5">
        <v>1.169</v>
      </c>
      <c r="O15" s="5" t="s">
        <v>3</v>
      </c>
      <c r="P15" s="6">
        <v>0.94</v>
      </c>
      <c r="Q15">
        <f t="shared" si="0"/>
        <v>1</v>
      </c>
      <c r="R15">
        <f t="shared" si="1"/>
        <v>0</v>
      </c>
      <c r="S15">
        <f t="shared" si="2"/>
        <v>0</v>
      </c>
      <c r="T15">
        <f t="shared" si="3"/>
        <v>0</v>
      </c>
      <c r="U15">
        <f t="shared" si="4"/>
        <v>0</v>
      </c>
    </row>
    <row r="16" spans="1:21" x14ac:dyDescent="0.2">
      <c r="A16">
        <v>12</v>
      </c>
      <c r="B16" s="1" t="s">
        <v>24</v>
      </c>
      <c r="C16" s="2">
        <v>-0.92</v>
      </c>
      <c r="D16" s="2">
        <v>-5</v>
      </c>
      <c r="E16" s="2">
        <v>1.3320000000000001</v>
      </c>
      <c r="F16" s="2">
        <v>1.3320000000000001</v>
      </c>
      <c r="G16" s="2" t="s">
        <v>3</v>
      </c>
      <c r="H16" s="2">
        <v>0.65600000000000003</v>
      </c>
      <c r="I16" s="3" t="s">
        <v>96</v>
      </c>
      <c r="J16" s="1" t="s">
        <v>23</v>
      </c>
      <c r="K16" s="2">
        <v>-0.88</v>
      </c>
      <c r="L16" s="2">
        <v>-5</v>
      </c>
      <c r="M16" s="2">
        <v>1.1659999999999999</v>
      </c>
      <c r="N16" s="2">
        <v>1.1659999999999999</v>
      </c>
      <c r="O16" s="2" t="s">
        <v>3</v>
      </c>
      <c r="P16" s="3">
        <v>0.99</v>
      </c>
      <c r="Q16">
        <f t="shared" si="0"/>
        <v>1</v>
      </c>
      <c r="R16">
        <f t="shared" si="1"/>
        <v>0</v>
      </c>
      <c r="S16">
        <f t="shared" si="2"/>
        <v>0</v>
      </c>
      <c r="T16">
        <f t="shared" si="3"/>
        <v>0</v>
      </c>
      <c r="U16">
        <f t="shared" si="4"/>
        <v>0</v>
      </c>
    </row>
    <row r="17" spans="1:21" x14ac:dyDescent="0.2">
      <c r="A17">
        <v>13</v>
      </c>
      <c r="B17" s="4" t="s">
        <v>26</v>
      </c>
      <c r="C17" s="5">
        <v>-1.32</v>
      </c>
      <c r="D17" s="5">
        <v>-5</v>
      </c>
      <c r="E17" s="5">
        <v>0.65</v>
      </c>
      <c r="F17" s="5">
        <v>0.65</v>
      </c>
      <c r="G17" s="5" t="s">
        <v>3</v>
      </c>
      <c r="H17" s="5">
        <v>0.77100000000000002</v>
      </c>
      <c r="I17" s="6" t="s">
        <v>96</v>
      </c>
      <c r="J17" s="4" t="s">
        <v>25</v>
      </c>
      <c r="K17" s="5">
        <v>0.1</v>
      </c>
      <c r="L17" s="5">
        <v>1.03</v>
      </c>
      <c r="M17" s="5">
        <v>0.30499999999999999</v>
      </c>
      <c r="N17" s="5">
        <v>0.30499999999999999</v>
      </c>
      <c r="O17" s="5" t="s">
        <v>3</v>
      </c>
      <c r="P17" s="6">
        <v>0.98</v>
      </c>
      <c r="Q17">
        <f t="shared" si="0"/>
        <v>1</v>
      </c>
      <c r="R17">
        <f t="shared" si="1"/>
        <v>0</v>
      </c>
      <c r="S17">
        <f t="shared" si="2"/>
        <v>0</v>
      </c>
      <c r="T17">
        <f t="shared" si="3"/>
        <v>0</v>
      </c>
      <c r="U17">
        <f t="shared" si="4"/>
        <v>0</v>
      </c>
    </row>
    <row r="18" spans="1:21" x14ac:dyDescent="0.2">
      <c r="A18">
        <v>14</v>
      </c>
      <c r="B18" s="1" t="s">
        <v>28</v>
      </c>
      <c r="C18" s="2">
        <v>5</v>
      </c>
      <c r="D18" s="2">
        <v>-5</v>
      </c>
      <c r="E18" s="2">
        <v>0.06</v>
      </c>
      <c r="F18" s="2">
        <v>0.06</v>
      </c>
      <c r="G18" s="2" t="s">
        <v>15</v>
      </c>
      <c r="H18" s="2">
        <v>0.76600000000000001</v>
      </c>
      <c r="I18" s="3" t="s">
        <v>96</v>
      </c>
      <c r="J18" s="1" t="s">
        <v>27</v>
      </c>
      <c r="K18" s="2">
        <v>1.37</v>
      </c>
      <c r="L18" s="2">
        <v>-5</v>
      </c>
      <c r="M18" s="2">
        <v>0.152</v>
      </c>
      <c r="N18" s="2">
        <v>8.7999999999999995E-2</v>
      </c>
      <c r="O18" s="2" t="s">
        <v>3</v>
      </c>
      <c r="P18" s="3">
        <v>0.98</v>
      </c>
      <c r="Q18">
        <f t="shared" si="0"/>
        <v>0</v>
      </c>
      <c r="R18">
        <f t="shared" si="1"/>
        <v>1</v>
      </c>
      <c r="S18">
        <f t="shared" si="2"/>
        <v>0</v>
      </c>
      <c r="T18">
        <f t="shared" si="3"/>
        <v>0</v>
      </c>
      <c r="U18">
        <f t="shared" si="4"/>
        <v>0</v>
      </c>
    </row>
    <row r="19" spans="1:21" x14ac:dyDescent="0.2">
      <c r="A19">
        <v>15</v>
      </c>
      <c r="B19" s="4" t="s">
        <v>30</v>
      </c>
      <c r="C19" s="5">
        <v>-5</v>
      </c>
      <c r="D19" s="5">
        <v>-5</v>
      </c>
      <c r="E19" s="5">
        <v>0.48099999999999998</v>
      </c>
      <c r="F19" s="5">
        <v>0.48099999999999998</v>
      </c>
      <c r="G19" s="5" t="s">
        <v>3</v>
      </c>
      <c r="H19" s="5">
        <v>0.98499999999999999</v>
      </c>
      <c r="I19" s="6" t="s">
        <v>96</v>
      </c>
      <c r="J19" s="4" t="s">
        <v>29</v>
      </c>
      <c r="K19" s="5">
        <v>0.54</v>
      </c>
      <c r="L19" s="5">
        <v>-5</v>
      </c>
      <c r="M19" s="5">
        <v>0.158</v>
      </c>
      <c r="N19" s="5">
        <v>0.158</v>
      </c>
      <c r="O19" s="5" t="s">
        <v>3</v>
      </c>
      <c r="P19" s="6">
        <v>1</v>
      </c>
      <c r="Q19">
        <f t="shared" si="0"/>
        <v>1</v>
      </c>
      <c r="R19">
        <f t="shared" si="1"/>
        <v>0</v>
      </c>
      <c r="S19">
        <f t="shared" si="2"/>
        <v>0</v>
      </c>
      <c r="T19">
        <f t="shared" si="3"/>
        <v>0</v>
      </c>
      <c r="U19">
        <f t="shared" si="4"/>
        <v>0</v>
      </c>
    </row>
    <row r="20" spans="1:21" x14ac:dyDescent="0.2">
      <c r="A20">
        <v>16</v>
      </c>
      <c r="B20" s="1" t="s">
        <v>32</v>
      </c>
      <c r="C20" s="2">
        <v>5</v>
      </c>
      <c r="D20" s="2">
        <v>-5</v>
      </c>
      <c r="E20" s="2">
        <v>0.25700000000000001</v>
      </c>
      <c r="F20" s="2">
        <v>0.25700000000000001</v>
      </c>
      <c r="G20" s="2" t="s">
        <v>15</v>
      </c>
      <c r="H20" s="2">
        <v>0.95699999999999996</v>
      </c>
      <c r="I20" s="3" t="s">
        <v>96</v>
      </c>
      <c r="J20" s="1" t="s">
        <v>31</v>
      </c>
      <c r="K20" s="2">
        <v>0.61</v>
      </c>
      <c r="L20" s="2">
        <v>2.4500000000000002</v>
      </c>
      <c r="M20" s="2">
        <v>0.20300000000000001</v>
      </c>
      <c r="N20" s="2">
        <v>0.20300000000000001</v>
      </c>
      <c r="O20" s="2" t="s">
        <v>3</v>
      </c>
      <c r="P20" s="3">
        <v>0.86</v>
      </c>
      <c r="Q20">
        <f t="shared" si="0"/>
        <v>0</v>
      </c>
      <c r="R20">
        <f t="shared" si="1"/>
        <v>1</v>
      </c>
      <c r="S20">
        <f t="shared" si="2"/>
        <v>0</v>
      </c>
      <c r="T20">
        <f t="shared" si="3"/>
        <v>0</v>
      </c>
      <c r="U20">
        <f t="shared" si="4"/>
        <v>0</v>
      </c>
    </row>
    <row r="21" spans="1:21" x14ac:dyDescent="0.2">
      <c r="A21">
        <v>17</v>
      </c>
      <c r="B21" s="4" t="s">
        <v>34</v>
      </c>
      <c r="C21" s="5">
        <v>-1.29</v>
      </c>
      <c r="D21" s="5">
        <v>-5</v>
      </c>
      <c r="E21" s="5">
        <v>1.508</v>
      </c>
      <c r="F21" s="5">
        <v>1.508</v>
      </c>
      <c r="G21" s="5" t="s">
        <v>3</v>
      </c>
      <c r="H21" s="5">
        <v>0.63800000000000001</v>
      </c>
      <c r="I21" s="6" t="s">
        <v>96</v>
      </c>
      <c r="J21" s="4" t="s">
        <v>33</v>
      </c>
      <c r="K21" s="5">
        <v>0.26</v>
      </c>
      <c r="L21" s="5">
        <v>0.12</v>
      </c>
      <c r="M21" s="5">
        <v>1.456</v>
      </c>
      <c r="N21" s="5">
        <v>1.5109999999999999</v>
      </c>
      <c r="O21" s="5" t="s">
        <v>3</v>
      </c>
      <c r="P21" s="6">
        <v>0.98</v>
      </c>
      <c r="Q21">
        <f t="shared" si="0"/>
        <v>1</v>
      </c>
      <c r="R21">
        <f t="shared" si="1"/>
        <v>0</v>
      </c>
      <c r="S21">
        <f t="shared" si="2"/>
        <v>0</v>
      </c>
      <c r="T21">
        <f t="shared" si="3"/>
        <v>0</v>
      </c>
      <c r="U21">
        <f t="shared" si="4"/>
        <v>0</v>
      </c>
    </row>
    <row r="22" spans="1:21" x14ac:dyDescent="0.2">
      <c r="A22">
        <v>18</v>
      </c>
      <c r="B22" s="1" t="s">
        <v>36</v>
      </c>
      <c r="C22" s="2">
        <v>-0.75</v>
      </c>
      <c r="D22" s="2">
        <v>-5</v>
      </c>
      <c r="E22" s="2">
        <v>0.995</v>
      </c>
      <c r="F22" s="2">
        <v>0.92800000000000005</v>
      </c>
      <c r="G22" s="2" t="s">
        <v>3</v>
      </c>
      <c r="H22" s="2">
        <v>0.98</v>
      </c>
      <c r="I22" s="3" t="s">
        <v>96</v>
      </c>
      <c r="J22" s="1" t="s">
        <v>35</v>
      </c>
      <c r="K22" s="2">
        <v>5</v>
      </c>
      <c r="L22" s="2">
        <v>3.91</v>
      </c>
      <c r="M22" s="2">
        <v>1.9990000000000001</v>
      </c>
      <c r="N22" s="2">
        <v>1.9990000000000001</v>
      </c>
      <c r="O22" s="2" t="s">
        <v>3</v>
      </c>
      <c r="P22" s="3">
        <v>0.6</v>
      </c>
      <c r="Q22">
        <f t="shared" si="0"/>
        <v>1</v>
      </c>
      <c r="R22">
        <f t="shared" si="1"/>
        <v>0</v>
      </c>
      <c r="S22">
        <f t="shared" si="2"/>
        <v>0</v>
      </c>
      <c r="T22">
        <f t="shared" si="3"/>
        <v>0</v>
      </c>
      <c r="U22">
        <f t="shared" si="4"/>
        <v>0</v>
      </c>
    </row>
    <row r="23" spans="1:21" x14ac:dyDescent="0.2">
      <c r="A23">
        <v>19</v>
      </c>
      <c r="B23" s="4" t="s">
        <v>38</v>
      </c>
      <c r="C23" s="5">
        <v>-0.47</v>
      </c>
      <c r="D23" s="5">
        <v>-5</v>
      </c>
      <c r="E23" s="5">
        <v>0</v>
      </c>
      <c r="F23" s="5">
        <v>0</v>
      </c>
      <c r="G23" s="5" t="s">
        <v>3</v>
      </c>
      <c r="H23" s="5">
        <v>0.68300000000000005</v>
      </c>
      <c r="I23" s="6" t="s">
        <v>96</v>
      </c>
      <c r="J23" s="4" t="s">
        <v>37</v>
      </c>
      <c r="K23" s="5">
        <v>5</v>
      </c>
      <c r="L23" s="5">
        <v>3.14</v>
      </c>
      <c r="M23" s="5">
        <v>0.32200000000000001</v>
      </c>
      <c r="N23" s="5">
        <v>0.32200000000000001</v>
      </c>
      <c r="O23" s="5" t="s">
        <v>39</v>
      </c>
      <c r="P23" s="6">
        <v>0.8</v>
      </c>
      <c r="Q23">
        <f t="shared" si="0"/>
        <v>0</v>
      </c>
      <c r="R23">
        <f t="shared" si="1"/>
        <v>0</v>
      </c>
      <c r="S23">
        <f t="shared" si="2"/>
        <v>0</v>
      </c>
      <c r="T23">
        <f t="shared" si="3"/>
        <v>0</v>
      </c>
      <c r="U23">
        <f t="shared" si="4"/>
        <v>1</v>
      </c>
    </row>
    <row r="24" spans="1:21" x14ac:dyDescent="0.2">
      <c r="A24">
        <v>20</v>
      </c>
      <c r="B24" s="1" t="s">
        <v>41</v>
      </c>
      <c r="C24" s="2">
        <v>5</v>
      </c>
      <c r="D24" s="2">
        <v>-5</v>
      </c>
      <c r="E24" s="2">
        <v>1.7290000000000001</v>
      </c>
      <c r="F24" s="2">
        <v>1.7290000000000001</v>
      </c>
      <c r="G24" s="2" t="s">
        <v>15</v>
      </c>
      <c r="H24" s="2">
        <v>0.96499999999999997</v>
      </c>
      <c r="I24" s="3" t="s">
        <v>96</v>
      </c>
      <c r="J24" s="1" t="s">
        <v>40</v>
      </c>
      <c r="K24" s="2">
        <v>0.23</v>
      </c>
      <c r="L24" s="2">
        <v>2.19</v>
      </c>
      <c r="M24" s="2">
        <v>0.57799999999999996</v>
      </c>
      <c r="N24" s="2">
        <v>0.57799999999999996</v>
      </c>
      <c r="O24" s="2" t="s">
        <v>3</v>
      </c>
      <c r="P24" s="3">
        <v>0.90500000000000003</v>
      </c>
      <c r="Q24">
        <f t="shared" si="0"/>
        <v>0</v>
      </c>
      <c r="R24">
        <f t="shared" si="1"/>
        <v>1</v>
      </c>
      <c r="S24">
        <f t="shared" si="2"/>
        <v>0</v>
      </c>
      <c r="T24">
        <f t="shared" si="3"/>
        <v>0</v>
      </c>
      <c r="U24">
        <f t="shared" si="4"/>
        <v>0</v>
      </c>
    </row>
    <row r="25" spans="1:21" x14ac:dyDescent="0.2">
      <c r="A25">
        <v>21</v>
      </c>
      <c r="B25" s="4" t="s">
        <v>43</v>
      </c>
      <c r="C25" s="5">
        <v>5</v>
      </c>
      <c r="D25" s="5">
        <v>-5</v>
      </c>
      <c r="E25" s="5">
        <v>0.40699999999999997</v>
      </c>
      <c r="F25" s="5">
        <v>0.40699999999999997</v>
      </c>
      <c r="G25" s="5" t="s">
        <v>15</v>
      </c>
      <c r="H25" s="5">
        <v>0.72599999999999998</v>
      </c>
      <c r="I25" s="6" t="s">
        <v>97</v>
      </c>
      <c r="J25" s="4" t="s">
        <v>42</v>
      </c>
      <c r="K25" s="5">
        <v>0.51</v>
      </c>
      <c r="L25" s="5">
        <v>0.88</v>
      </c>
      <c r="M25" s="5">
        <v>0.29099999999999998</v>
      </c>
      <c r="N25" s="5">
        <v>0.55600000000000005</v>
      </c>
      <c r="O25" s="5" t="s">
        <v>3</v>
      </c>
      <c r="P25" s="6">
        <v>1</v>
      </c>
      <c r="Q25">
        <f t="shared" si="0"/>
        <v>0</v>
      </c>
      <c r="R25">
        <f t="shared" si="1"/>
        <v>1</v>
      </c>
      <c r="S25">
        <f t="shared" si="2"/>
        <v>0</v>
      </c>
      <c r="T25">
        <f t="shared" si="3"/>
        <v>0</v>
      </c>
      <c r="U25">
        <f t="shared" si="4"/>
        <v>0</v>
      </c>
    </row>
    <row r="26" spans="1:21" x14ac:dyDescent="0.2">
      <c r="A26">
        <v>21</v>
      </c>
      <c r="B26" s="4" t="s">
        <v>43</v>
      </c>
      <c r="C26" s="5">
        <v>5</v>
      </c>
      <c r="D26" s="5">
        <v>-5</v>
      </c>
      <c r="E26" s="5">
        <v>0.36599999999999999</v>
      </c>
      <c r="F26" s="5">
        <v>0.40699999999999997</v>
      </c>
      <c r="G26" s="5" t="s">
        <v>15</v>
      </c>
      <c r="H26" s="5">
        <v>0.73599999999999999</v>
      </c>
      <c r="I26" s="6" t="s">
        <v>96</v>
      </c>
      <c r="J26" s="4" t="s">
        <v>42</v>
      </c>
      <c r="K26" s="5">
        <v>0.51</v>
      </c>
      <c r="L26" s="5">
        <v>0.88</v>
      </c>
      <c r="M26" s="5">
        <v>0.29099999999999998</v>
      </c>
      <c r="N26" s="5">
        <v>0.55600000000000005</v>
      </c>
      <c r="O26" s="5" t="s">
        <v>3</v>
      </c>
      <c r="P26" s="6">
        <v>1</v>
      </c>
    </row>
    <row r="27" spans="1:21" x14ac:dyDescent="0.2">
      <c r="A27">
        <v>22</v>
      </c>
      <c r="B27" s="1" t="s">
        <v>45</v>
      </c>
      <c r="C27" s="2">
        <v>0.08</v>
      </c>
      <c r="D27" s="2">
        <v>-5</v>
      </c>
      <c r="E27" s="2">
        <v>4.7E-2</v>
      </c>
      <c r="F27" s="2">
        <v>4.1000000000000002E-2</v>
      </c>
      <c r="G27" s="2" t="s">
        <v>3</v>
      </c>
      <c r="H27" s="2">
        <v>0.60299999999999998</v>
      </c>
      <c r="I27" s="3" t="s">
        <v>96</v>
      </c>
      <c r="J27" s="1" t="s">
        <v>44</v>
      </c>
      <c r="K27" s="2">
        <v>0.08</v>
      </c>
      <c r="L27" s="2">
        <v>-0.09</v>
      </c>
      <c r="M27" s="2">
        <v>0.152</v>
      </c>
      <c r="N27" s="2">
        <v>0.152</v>
      </c>
      <c r="O27" s="2" t="s">
        <v>3</v>
      </c>
      <c r="P27" s="3">
        <v>1</v>
      </c>
      <c r="Q27">
        <f t="shared" si="0"/>
        <v>1</v>
      </c>
      <c r="R27">
        <f t="shared" si="1"/>
        <v>0</v>
      </c>
      <c r="S27">
        <f t="shared" si="2"/>
        <v>0</v>
      </c>
      <c r="T27">
        <f t="shared" si="3"/>
        <v>0</v>
      </c>
      <c r="U27">
        <f t="shared" si="4"/>
        <v>0</v>
      </c>
    </row>
    <row r="28" spans="1:21" x14ac:dyDescent="0.2">
      <c r="A28">
        <v>23</v>
      </c>
      <c r="B28" s="4" t="s">
        <v>47</v>
      </c>
      <c r="C28" s="5">
        <v>-0.31</v>
      </c>
      <c r="D28" s="5">
        <v>-5</v>
      </c>
      <c r="E28" s="5">
        <v>0</v>
      </c>
      <c r="F28" s="5">
        <v>0</v>
      </c>
      <c r="G28" s="5" t="s">
        <v>3</v>
      </c>
      <c r="H28" s="5">
        <v>0.88200000000000001</v>
      </c>
      <c r="I28" s="6" t="s">
        <v>96</v>
      </c>
      <c r="J28" s="4" t="s">
        <v>46</v>
      </c>
      <c r="K28" s="5">
        <v>3.56</v>
      </c>
      <c r="L28" s="5">
        <v>5</v>
      </c>
      <c r="M28" s="5">
        <v>0</v>
      </c>
      <c r="N28" s="5">
        <v>0</v>
      </c>
      <c r="O28" s="5" t="s">
        <v>39</v>
      </c>
      <c r="P28" s="6">
        <v>0.67</v>
      </c>
      <c r="Q28">
        <f t="shared" si="0"/>
        <v>0</v>
      </c>
      <c r="R28">
        <f t="shared" si="1"/>
        <v>0</v>
      </c>
      <c r="S28">
        <f t="shared" si="2"/>
        <v>0</v>
      </c>
      <c r="T28">
        <f t="shared" si="3"/>
        <v>0</v>
      </c>
      <c r="U28">
        <f t="shared" si="4"/>
        <v>1</v>
      </c>
    </row>
    <row r="29" spans="1:21" x14ac:dyDescent="0.2">
      <c r="A29">
        <v>24</v>
      </c>
      <c r="B29" s="1" t="s">
        <v>49</v>
      </c>
      <c r="C29" s="2">
        <v>1.41</v>
      </c>
      <c r="D29" s="2">
        <v>-5</v>
      </c>
      <c r="E29" s="2">
        <v>0.61399999999999999</v>
      </c>
      <c r="F29" s="2">
        <v>0.61799999999999999</v>
      </c>
      <c r="G29" s="2" t="s">
        <v>3</v>
      </c>
      <c r="H29" s="2">
        <v>0.71599999999999997</v>
      </c>
      <c r="I29" s="3" t="s">
        <v>97</v>
      </c>
      <c r="J29" s="1" t="s">
        <v>48</v>
      </c>
      <c r="K29" s="2">
        <v>0.73</v>
      </c>
      <c r="L29" s="2">
        <v>-5</v>
      </c>
      <c r="M29" s="2">
        <v>0.71699999999999997</v>
      </c>
      <c r="N29" s="2">
        <v>0.56799999999999995</v>
      </c>
      <c r="O29" s="2" t="s">
        <v>3</v>
      </c>
      <c r="P29" s="3">
        <v>0.95499999999999996</v>
      </c>
      <c r="Q29">
        <f t="shared" si="0"/>
        <v>1</v>
      </c>
      <c r="R29">
        <f t="shared" si="1"/>
        <v>0</v>
      </c>
      <c r="S29">
        <f t="shared" si="2"/>
        <v>0</v>
      </c>
      <c r="T29">
        <f t="shared" si="3"/>
        <v>0</v>
      </c>
      <c r="U29">
        <f t="shared" si="4"/>
        <v>0</v>
      </c>
    </row>
    <row r="30" spans="1:21" x14ac:dyDescent="0.2">
      <c r="A30">
        <v>24</v>
      </c>
      <c r="B30" s="1" t="s">
        <v>49</v>
      </c>
      <c r="C30" s="2">
        <v>5</v>
      </c>
      <c r="D30" s="2">
        <v>-5</v>
      </c>
      <c r="E30" s="2">
        <v>0.625</v>
      </c>
      <c r="F30" s="2">
        <v>0.625</v>
      </c>
      <c r="G30" s="2" t="s">
        <v>3</v>
      </c>
      <c r="H30" s="2">
        <v>0.59799999999999998</v>
      </c>
      <c r="I30" s="3" t="s">
        <v>96</v>
      </c>
      <c r="J30" s="1" t="s">
        <v>48</v>
      </c>
      <c r="K30" s="2">
        <v>0.73</v>
      </c>
      <c r="L30" s="2">
        <v>-5</v>
      </c>
      <c r="M30" s="2">
        <v>0.71699999999999997</v>
      </c>
      <c r="N30" s="2">
        <v>0.56799999999999995</v>
      </c>
      <c r="O30" s="2" t="s">
        <v>3</v>
      </c>
      <c r="P30" s="3">
        <v>0.95499999999999996</v>
      </c>
    </row>
    <row r="31" spans="1:21" x14ac:dyDescent="0.2">
      <c r="A31">
        <v>25</v>
      </c>
      <c r="B31" s="4" t="s">
        <v>51</v>
      </c>
      <c r="C31" s="5">
        <v>-1.75</v>
      </c>
      <c r="D31" s="5">
        <v>-5</v>
      </c>
      <c r="E31" s="5">
        <v>1.371</v>
      </c>
      <c r="F31" s="5">
        <v>1.371</v>
      </c>
      <c r="G31" s="5" t="s">
        <v>3</v>
      </c>
      <c r="H31" s="5">
        <v>0.96499999999999997</v>
      </c>
      <c r="I31" s="6" t="s">
        <v>97</v>
      </c>
      <c r="J31" s="4" t="s">
        <v>50</v>
      </c>
      <c r="K31" s="5">
        <v>-0.26</v>
      </c>
      <c r="L31" s="5">
        <v>0</v>
      </c>
      <c r="M31" s="5">
        <v>0.69199999999999995</v>
      </c>
      <c r="N31" s="5">
        <v>1.0389999999999999</v>
      </c>
      <c r="O31" s="5" t="s">
        <v>3</v>
      </c>
      <c r="P31" s="6">
        <v>1</v>
      </c>
      <c r="Q31">
        <f t="shared" si="0"/>
        <v>1</v>
      </c>
      <c r="R31">
        <f t="shared" si="1"/>
        <v>0</v>
      </c>
      <c r="S31">
        <f t="shared" si="2"/>
        <v>0</v>
      </c>
      <c r="T31">
        <f t="shared" si="3"/>
        <v>0</v>
      </c>
      <c r="U31">
        <f t="shared" si="4"/>
        <v>0</v>
      </c>
    </row>
    <row r="32" spans="1:21" x14ac:dyDescent="0.2">
      <c r="A32">
        <v>26</v>
      </c>
      <c r="B32" s="1" t="s">
        <v>53</v>
      </c>
      <c r="C32" s="2">
        <v>-1.21</v>
      </c>
      <c r="D32" s="2">
        <v>2.2200000000000002</v>
      </c>
      <c r="E32" s="2">
        <v>0.68600000000000005</v>
      </c>
      <c r="F32" s="2">
        <v>0.68600000000000005</v>
      </c>
      <c r="G32" s="2" t="s">
        <v>39</v>
      </c>
      <c r="H32" s="2">
        <v>0.55800000000000005</v>
      </c>
      <c r="I32" s="3" t="s">
        <v>96</v>
      </c>
      <c r="J32" s="1" t="s">
        <v>52</v>
      </c>
      <c r="K32" s="2">
        <v>0.34</v>
      </c>
      <c r="L32" s="2">
        <v>-5</v>
      </c>
      <c r="M32" s="2">
        <v>0.57099999999999995</v>
      </c>
      <c r="N32" s="2">
        <v>0.53400000000000003</v>
      </c>
      <c r="O32" s="2" t="s">
        <v>3</v>
      </c>
      <c r="P32" s="3">
        <v>0.99</v>
      </c>
      <c r="Q32">
        <f t="shared" si="0"/>
        <v>0</v>
      </c>
      <c r="R32">
        <f t="shared" si="1"/>
        <v>0</v>
      </c>
      <c r="S32">
        <f t="shared" si="2"/>
        <v>0</v>
      </c>
      <c r="T32">
        <f t="shared" si="3"/>
        <v>1</v>
      </c>
      <c r="U32">
        <f t="shared" si="4"/>
        <v>0</v>
      </c>
    </row>
    <row r="33" spans="1:21" x14ac:dyDescent="0.2">
      <c r="A33">
        <v>27</v>
      </c>
      <c r="B33" s="4" t="s">
        <v>55</v>
      </c>
      <c r="C33" s="5">
        <v>-0.64</v>
      </c>
      <c r="D33" s="5">
        <v>-5</v>
      </c>
      <c r="E33" s="5">
        <v>0.747</v>
      </c>
      <c r="F33" s="5">
        <v>0.65300000000000002</v>
      </c>
      <c r="G33" s="5" t="s">
        <v>3</v>
      </c>
      <c r="H33" s="5">
        <v>0.99199999999999999</v>
      </c>
      <c r="I33" s="6" t="s">
        <v>96</v>
      </c>
      <c r="J33" s="4" t="s">
        <v>54</v>
      </c>
      <c r="K33" s="5">
        <v>5</v>
      </c>
      <c r="L33" s="5">
        <v>-5</v>
      </c>
      <c r="M33" s="5">
        <v>0.84</v>
      </c>
      <c r="N33" s="5">
        <v>0.76100000000000001</v>
      </c>
      <c r="O33" s="5" t="s">
        <v>3</v>
      </c>
      <c r="P33" s="6">
        <v>0.83</v>
      </c>
      <c r="Q33">
        <f t="shared" si="0"/>
        <v>1</v>
      </c>
      <c r="R33">
        <f t="shared" si="1"/>
        <v>0</v>
      </c>
      <c r="S33">
        <f t="shared" si="2"/>
        <v>0</v>
      </c>
      <c r="T33">
        <f t="shared" si="3"/>
        <v>0</v>
      </c>
      <c r="U33">
        <f t="shared" si="4"/>
        <v>0</v>
      </c>
    </row>
    <row r="34" spans="1:21" x14ac:dyDescent="0.2">
      <c r="A34">
        <v>28</v>
      </c>
      <c r="B34" s="1" t="s">
        <v>57</v>
      </c>
      <c r="C34" s="2">
        <v>-5</v>
      </c>
      <c r="D34" s="2">
        <v>-5</v>
      </c>
      <c r="E34" s="2">
        <v>0.48099999999999998</v>
      </c>
      <c r="F34" s="2">
        <v>0.48099999999999998</v>
      </c>
      <c r="G34" s="2" t="s">
        <v>3</v>
      </c>
      <c r="H34" s="2">
        <v>0.98499999999999999</v>
      </c>
      <c r="I34" s="3" t="s">
        <v>96</v>
      </c>
      <c r="J34" s="1" t="s">
        <v>56</v>
      </c>
      <c r="K34" s="2">
        <v>0.77</v>
      </c>
      <c r="L34" s="2">
        <v>-5</v>
      </c>
      <c r="M34" s="2">
        <v>0.48699999999999999</v>
      </c>
      <c r="N34" s="2">
        <v>0.28699999999999998</v>
      </c>
      <c r="O34" s="2" t="s">
        <v>3</v>
      </c>
      <c r="P34" s="3">
        <v>0.98</v>
      </c>
      <c r="Q34">
        <f t="shared" si="0"/>
        <v>1</v>
      </c>
      <c r="R34">
        <f t="shared" si="1"/>
        <v>0</v>
      </c>
      <c r="S34">
        <f t="shared" si="2"/>
        <v>0</v>
      </c>
      <c r="T34">
        <f t="shared" si="3"/>
        <v>0</v>
      </c>
      <c r="U34">
        <f t="shared" si="4"/>
        <v>0</v>
      </c>
    </row>
    <row r="35" spans="1:21" x14ac:dyDescent="0.2">
      <c r="A35">
        <v>29</v>
      </c>
      <c r="B35" s="4" t="s">
        <v>59</v>
      </c>
      <c r="C35" s="5">
        <v>5</v>
      </c>
      <c r="D35" s="5">
        <v>-4.9800000000000004</v>
      </c>
      <c r="E35" s="5">
        <v>0.67800000000000005</v>
      </c>
      <c r="F35" s="5">
        <v>0.67800000000000005</v>
      </c>
      <c r="G35" s="5" t="s">
        <v>15</v>
      </c>
      <c r="H35" s="5">
        <v>0.97</v>
      </c>
      <c r="I35" s="6" t="s">
        <v>97</v>
      </c>
      <c r="J35" s="4" t="s">
        <v>58</v>
      </c>
      <c r="K35" s="5">
        <v>-0.04</v>
      </c>
      <c r="L35" s="5">
        <v>-5</v>
      </c>
      <c r="M35" s="5">
        <v>0.58599999999999997</v>
      </c>
      <c r="N35" s="5">
        <v>0.95199999999999996</v>
      </c>
      <c r="O35" s="5" t="s">
        <v>3</v>
      </c>
      <c r="P35" s="6">
        <v>1</v>
      </c>
      <c r="Q35">
        <f t="shared" si="0"/>
        <v>0</v>
      </c>
      <c r="R35">
        <f t="shared" si="1"/>
        <v>1</v>
      </c>
      <c r="S35">
        <f t="shared" si="2"/>
        <v>0</v>
      </c>
      <c r="T35">
        <f t="shared" si="3"/>
        <v>0</v>
      </c>
      <c r="U35">
        <f t="shared" si="4"/>
        <v>0</v>
      </c>
    </row>
    <row r="36" spans="1:21" x14ac:dyDescent="0.2">
      <c r="A36">
        <v>29</v>
      </c>
      <c r="B36" s="4" t="s">
        <v>59</v>
      </c>
      <c r="C36" s="5">
        <v>5</v>
      </c>
      <c r="D36" s="5">
        <v>-5</v>
      </c>
      <c r="E36" s="5">
        <v>0.55500000000000005</v>
      </c>
      <c r="F36" s="5">
        <v>0.55500000000000005</v>
      </c>
      <c r="G36" s="5" t="s">
        <v>15</v>
      </c>
      <c r="H36" s="5">
        <v>0.72099999999999997</v>
      </c>
      <c r="I36" s="6" t="s">
        <v>96</v>
      </c>
      <c r="J36" s="4" t="s">
        <v>58</v>
      </c>
      <c r="K36" s="5">
        <v>-0.04</v>
      </c>
      <c r="L36" s="5">
        <v>-5</v>
      </c>
      <c r="M36" s="5">
        <v>0.58599999999999997</v>
      </c>
      <c r="N36" s="5">
        <v>0.95199999999999996</v>
      </c>
      <c r="O36" s="5" t="s">
        <v>3</v>
      </c>
      <c r="P36" s="6">
        <v>1</v>
      </c>
    </row>
    <row r="37" spans="1:21" x14ac:dyDescent="0.2">
      <c r="A37">
        <v>30</v>
      </c>
      <c r="B37" s="1" t="s">
        <v>61</v>
      </c>
      <c r="C37" s="2">
        <v>-1.22</v>
      </c>
      <c r="D37" s="2">
        <v>-5</v>
      </c>
      <c r="E37" s="2">
        <v>0.65</v>
      </c>
      <c r="F37" s="2">
        <v>0.65</v>
      </c>
      <c r="G37" s="2" t="s">
        <v>3</v>
      </c>
      <c r="H37" s="2">
        <v>0.76400000000000001</v>
      </c>
      <c r="I37" s="3" t="s">
        <v>96</v>
      </c>
      <c r="J37" s="1" t="s">
        <v>60</v>
      </c>
      <c r="K37" s="2">
        <v>-0.44</v>
      </c>
      <c r="L37" s="2">
        <v>-5</v>
      </c>
      <c r="M37" s="2">
        <v>0.72099999999999997</v>
      </c>
      <c r="N37" s="2">
        <v>0.622</v>
      </c>
      <c r="O37" s="2" t="s">
        <v>3</v>
      </c>
      <c r="P37" s="3">
        <v>1</v>
      </c>
      <c r="Q37">
        <f t="shared" si="0"/>
        <v>1</v>
      </c>
      <c r="R37">
        <f t="shared" si="1"/>
        <v>0</v>
      </c>
      <c r="S37">
        <f t="shared" si="2"/>
        <v>0</v>
      </c>
      <c r="T37">
        <f t="shared" si="3"/>
        <v>0</v>
      </c>
      <c r="U37">
        <f t="shared" si="4"/>
        <v>0</v>
      </c>
    </row>
    <row r="38" spans="1:21" x14ac:dyDescent="0.2">
      <c r="A38">
        <v>30</v>
      </c>
      <c r="B38" s="1" t="s">
        <v>61</v>
      </c>
      <c r="C38" s="2">
        <v>-1.4</v>
      </c>
      <c r="D38" s="2">
        <v>-5</v>
      </c>
      <c r="E38" s="2">
        <v>0.65</v>
      </c>
      <c r="F38" s="2">
        <v>0.65</v>
      </c>
      <c r="G38" s="2" t="s">
        <v>3</v>
      </c>
      <c r="H38" s="2">
        <v>0.54800000000000004</v>
      </c>
      <c r="I38" s="3" t="s">
        <v>97</v>
      </c>
      <c r="J38" s="1" t="s">
        <v>60</v>
      </c>
      <c r="K38" s="2">
        <v>-0.44</v>
      </c>
      <c r="L38" s="2">
        <v>-5</v>
      </c>
      <c r="M38" s="2">
        <v>0.72099999999999997</v>
      </c>
      <c r="N38" s="2">
        <v>0.622</v>
      </c>
      <c r="O38" s="2" t="s">
        <v>3</v>
      </c>
      <c r="P38" s="3">
        <v>1</v>
      </c>
    </row>
    <row r="39" spans="1:21" x14ac:dyDescent="0.2">
      <c r="A39">
        <v>31</v>
      </c>
      <c r="B39" s="4" t="s">
        <v>63</v>
      </c>
      <c r="C39" s="5">
        <v>-0.01</v>
      </c>
      <c r="D39" s="5">
        <v>-5</v>
      </c>
      <c r="E39" s="5">
        <v>0.48099999999999998</v>
      </c>
      <c r="F39" s="5">
        <v>0.48099999999999998</v>
      </c>
      <c r="G39" s="5" t="s">
        <v>3</v>
      </c>
      <c r="H39" s="5">
        <v>0.68600000000000005</v>
      </c>
      <c r="I39" s="6" t="s">
        <v>96</v>
      </c>
      <c r="J39" s="4" t="s">
        <v>62</v>
      </c>
      <c r="K39" s="5">
        <v>0.45</v>
      </c>
      <c r="L39" s="5">
        <v>1.63</v>
      </c>
      <c r="M39" s="5">
        <v>0.77300000000000002</v>
      </c>
      <c r="N39" s="5">
        <v>0.90800000000000003</v>
      </c>
      <c r="O39" s="5" t="s">
        <v>3</v>
      </c>
      <c r="P39" s="6">
        <v>0.995</v>
      </c>
      <c r="Q39">
        <f t="shared" si="0"/>
        <v>1</v>
      </c>
      <c r="R39">
        <f t="shared" si="1"/>
        <v>0</v>
      </c>
      <c r="S39">
        <f t="shared" si="2"/>
        <v>0</v>
      </c>
      <c r="T39">
        <f t="shared" si="3"/>
        <v>0</v>
      </c>
      <c r="U39">
        <f t="shared" si="4"/>
        <v>0</v>
      </c>
    </row>
    <row r="40" spans="1:21" x14ac:dyDescent="0.2">
      <c r="A40">
        <v>31</v>
      </c>
      <c r="B40" s="4" t="s">
        <v>63</v>
      </c>
      <c r="C40" s="5">
        <v>-5</v>
      </c>
      <c r="D40" s="5">
        <v>-5</v>
      </c>
      <c r="E40" s="5">
        <v>0.55400000000000005</v>
      </c>
      <c r="F40" s="5">
        <v>0.55400000000000005</v>
      </c>
      <c r="G40" s="5" t="s">
        <v>3</v>
      </c>
      <c r="H40" s="5">
        <v>0.98499999999999999</v>
      </c>
      <c r="I40" s="6" t="s">
        <v>97</v>
      </c>
      <c r="J40" s="4" t="s">
        <v>62</v>
      </c>
      <c r="K40" s="5">
        <v>0.45</v>
      </c>
      <c r="L40" s="5">
        <v>1.63</v>
      </c>
      <c r="M40" s="5">
        <v>0.77300000000000002</v>
      </c>
      <c r="N40" s="5">
        <v>0.90800000000000003</v>
      </c>
      <c r="O40" s="5" t="s">
        <v>3</v>
      </c>
      <c r="P40" s="6">
        <v>0.995</v>
      </c>
    </row>
    <row r="41" spans="1:21" x14ac:dyDescent="0.2">
      <c r="A41">
        <v>32</v>
      </c>
      <c r="B41" s="1" t="s">
        <v>64</v>
      </c>
      <c r="C41" s="2">
        <v>0.86</v>
      </c>
      <c r="D41" s="2">
        <v>-5</v>
      </c>
      <c r="E41" s="2">
        <v>0.48099999999999998</v>
      </c>
      <c r="F41" s="2">
        <v>0.48099999999999998</v>
      </c>
      <c r="G41" s="2" t="s">
        <v>3</v>
      </c>
      <c r="H41" s="2">
        <v>0.79100000000000004</v>
      </c>
      <c r="I41" s="3" t="s">
        <v>96</v>
      </c>
      <c r="J41" s="1" t="s">
        <v>62</v>
      </c>
      <c r="K41" s="2">
        <v>0.45</v>
      </c>
      <c r="L41" s="2">
        <v>1.63</v>
      </c>
      <c r="M41" s="2">
        <v>0.77300000000000002</v>
      </c>
      <c r="N41" s="2">
        <v>0.90800000000000003</v>
      </c>
      <c r="O41" s="2" t="s">
        <v>3</v>
      </c>
      <c r="P41" s="3">
        <v>0.995</v>
      </c>
      <c r="Q41">
        <f t="shared" si="0"/>
        <v>1</v>
      </c>
      <c r="R41">
        <f t="shared" si="1"/>
        <v>0</v>
      </c>
      <c r="S41">
        <f t="shared" si="2"/>
        <v>0</v>
      </c>
      <c r="T41">
        <f t="shared" si="3"/>
        <v>0</v>
      </c>
      <c r="U41">
        <f t="shared" si="4"/>
        <v>0</v>
      </c>
    </row>
    <row r="42" spans="1:21" x14ac:dyDescent="0.2">
      <c r="A42">
        <v>32</v>
      </c>
      <c r="B42" s="1" t="s">
        <v>64</v>
      </c>
      <c r="C42" s="2">
        <v>0.23</v>
      </c>
      <c r="D42" s="2">
        <v>-5</v>
      </c>
      <c r="E42" s="2">
        <v>0.55400000000000005</v>
      </c>
      <c r="F42" s="2">
        <v>0.55400000000000005</v>
      </c>
      <c r="G42" s="2" t="s">
        <v>3</v>
      </c>
      <c r="H42" s="2">
        <v>0.68100000000000005</v>
      </c>
      <c r="I42" s="3" t="s">
        <v>97</v>
      </c>
      <c r="J42" s="1" t="s">
        <v>62</v>
      </c>
      <c r="K42" s="2">
        <v>0.45</v>
      </c>
      <c r="L42" s="2">
        <v>1.63</v>
      </c>
      <c r="M42" s="2">
        <v>0.77300000000000002</v>
      </c>
      <c r="N42" s="2">
        <v>0.90800000000000003</v>
      </c>
      <c r="O42" s="2" t="s">
        <v>3</v>
      </c>
      <c r="P42" s="3">
        <v>0.995</v>
      </c>
    </row>
    <row r="43" spans="1:21" x14ac:dyDescent="0.2">
      <c r="A43">
        <v>33</v>
      </c>
      <c r="B43" s="4" t="s">
        <v>66</v>
      </c>
      <c r="C43" s="5">
        <v>0.79</v>
      </c>
      <c r="D43" s="5">
        <v>-5</v>
      </c>
      <c r="E43" s="5">
        <v>1.046</v>
      </c>
      <c r="F43" s="5">
        <v>1</v>
      </c>
      <c r="G43" s="5" t="s">
        <v>3</v>
      </c>
      <c r="H43" s="5">
        <v>0.51300000000000001</v>
      </c>
      <c r="I43" s="6" t="s">
        <v>97</v>
      </c>
      <c r="J43" s="4" t="s">
        <v>65</v>
      </c>
      <c r="K43" s="5">
        <v>-0.78</v>
      </c>
      <c r="L43" s="5">
        <v>0.54</v>
      </c>
      <c r="M43" s="5">
        <v>0.59499999999999997</v>
      </c>
      <c r="N43" s="5">
        <v>0.59499999999999997</v>
      </c>
      <c r="O43" s="5" t="s">
        <v>3</v>
      </c>
      <c r="P43" s="6">
        <v>1</v>
      </c>
      <c r="Q43">
        <f t="shared" si="0"/>
        <v>1</v>
      </c>
      <c r="R43">
        <f t="shared" si="1"/>
        <v>0</v>
      </c>
      <c r="S43">
        <f t="shared" si="2"/>
        <v>0</v>
      </c>
      <c r="T43">
        <f t="shared" si="3"/>
        <v>0</v>
      </c>
      <c r="U43">
        <f t="shared" si="4"/>
        <v>0</v>
      </c>
    </row>
    <row r="44" spans="1:21" x14ac:dyDescent="0.2">
      <c r="A44">
        <v>33</v>
      </c>
      <c r="B44" s="4" t="s">
        <v>66</v>
      </c>
      <c r="C44" s="5">
        <v>0.18</v>
      </c>
      <c r="D44" s="5">
        <v>-5</v>
      </c>
      <c r="E44" s="5">
        <v>0.94499999999999995</v>
      </c>
      <c r="F44" s="5">
        <v>0.97199999999999998</v>
      </c>
      <c r="G44" s="5" t="s">
        <v>3</v>
      </c>
      <c r="H44" s="5">
        <v>0.77400000000000002</v>
      </c>
      <c r="I44" s="6" t="s">
        <v>96</v>
      </c>
      <c r="J44" s="4" t="s">
        <v>65</v>
      </c>
      <c r="K44" s="5">
        <v>-0.78</v>
      </c>
      <c r="L44" s="5">
        <v>0.54</v>
      </c>
      <c r="M44" s="5">
        <v>0.59499999999999997</v>
      </c>
      <c r="N44" s="5">
        <v>0.59499999999999997</v>
      </c>
      <c r="O44" s="5" t="s">
        <v>3</v>
      </c>
      <c r="P44" s="6">
        <v>1</v>
      </c>
    </row>
    <row r="45" spans="1:21" x14ac:dyDescent="0.2">
      <c r="A45">
        <v>34</v>
      </c>
      <c r="B45" s="1" t="s">
        <v>68</v>
      </c>
      <c r="C45" s="2">
        <v>5</v>
      </c>
      <c r="D45" s="2">
        <v>-5</v>
      </c>
      <c r="E45" s="2">
        <v>0.55700000000000005</v>
      </c>
      <c r="F45" s="2">
        <v>0.55700000000000005</v>
      </c>
      <c r="G45" s="2" t="s">
        <v>15</v>
      </c>
      <c r="H45" s="2">
        <v>0.73399999999999999</v>
      </c>
      <c r="I45" s="3" t="s">
        <v>97</v>
      </c>
      <c r="J45" s="1" t="s">
        <v>67</v>
      </c>
      <c r="K45" s="2">
        <v>-0.33</v>
      </c>
      <c r="L45" s="2">
        <v>1.35</v>
      </c>
      <c r="M45" s="2">
        <v>0.11600000000000001</v>
      </c>
      <c r="N45" s="2">
        <v>0.11600000000000001</v>
      </c>
      <c r="O45" s="2" t="s">
        <v>3</v>
      </c>
      <c r="P45" s="3">
        <v>1</v>
      </c>
      <c r="Q45">
        <f t="shared" si="0"/>
        <v>0</v>
      </c>
      <c r="R45">
        <f t="shared" si="1"/>
        <v>1</v>
      </c>
      <c r="S45">
        <f t="shared" si="2"/>
        <v>0</v>
      </c>
      <c r="T45">
        <f t="shared" si="3"/>
        <v>0</v>
      </c>
      <c r="U45">
        <f t="shared" si="4"/>
        <v>0</v>
      </c>
    </row>
    <row r="46" spans="1:21" x14ac:dyDescent="0.2">
      <c r="A46">
        <v>35</v>
      </c>
      <c r="B46" s="4" t="s">
        <v>70</v>
      </c>
      <c r="C46" s="5">
        <v>5</v>
      </c>
      <c r="D46" s="5">
        <v>-5</v>
      </c>
      <c r="E46" s="5">
        <v>2.2400000000000002</v>
      </c>
      <c r="F46" s="5">
        <v>4.0309999999999997</v>
      </c>
      <c r="G46" s="5" t="s">
        <v>3</v>
      </c>
      <c r="H46" s="5">
        <v>0.56299999999999994</v>
      </c>
      <c r="I46" s="6" t="s">
        <v>97</v>
      </c>
      <c r="J46" s="4" t="s">
        <v>69</v>
      </c>
      <c r="K46" s="5">
        <v>0.76</v>
      </c>
      <c r="L46" s="5">
        <v>0.27</v>
      </c>
      <c r="M46" s="5">
        <v>0.53700000000000003</v>
      </c>
      <c r="N46" s="5">
        <v>0</v>
      </c>
      <c r="O46" s="5" t="s">
        <v>3</v>
      </c>
      <c r="P46" s="6">
        <v>0.98499999999999999</v>
      </c>
      <c r="Q46">
        <f t="shared" si="0"/>
        <v>1</v>
      </c>
      <c r="R46">
        <f t="shared" si="1"/>
        <v>0</v>
      </c>
      <c r="S46">
        <f t="shared" si="2"/>
        <v>0</v>
      </c>
      <c r="T46">
        <f t="shared" si="3"/>
        <v>0</v>
      </c>
      <c r="U46">
        <f t="shared" si="4"/>
        <v>0</v>
      </c>
    </row>
    <row r="47" spans="1:21" x14ac:dyDescent="0.2">
      <c r="A47">
        <v>35</v>
      </c>
      <c r="B47" s="4" t="s">
        <v>70</v>
      </c>
      <c r="C47" s="5">
        <v>-1.67</v>
      </c>
      <c r="D47" s="5">
        <v>-5</v>
      </c>
      <c r="E47" s="5">
        <v>0.48099999999999998</v>
      </c>
      <c r="F47" s="5">
        <v>0.48099999999999998</v>
      </c>
      <c r="G47" s="5" t="s">
        <v>3</v>
      </c>
      <c r="H47" s="5">
        <v>0.76600000000000001</v>
      </c>
      <c r="I47" s="6" t="s">
        <v>96</v>
      </c>
      <c r="J47" s="4" t="s">
        <v>69</v>
      </c>
      <c r="K47" s="5">
        <v>0.76</v>
      </c>
      <c r="L47" s="5">
        <v>0.27</v>
      </c>
      <c r="M47" s="5">
        <v>0.53700000000000003</v>
      </c>
      <c r="N47" s="5">
        <v>0</v>
      </c>
      <c r="O47" s="5" t="s">
        <v>3</v>
      </c>
      <c r="P47" s="6">
        <v>0.98499999999999999</v>
      </c>
    </row>
    <row r="48" spans="1:21" x14ac:dyDescent="0.2">
      <c r="A48">
        <v>36</v>
      </c>
      <c r="B48" s="1" t="s">
        <v>72</v>
      </c>
      <c r="C48" s="2">
        <v>-0.08</v>
      </c>
      <c r="D48" s="2">
        <v>-5</v>
      </c>
      <c r="E48" s="2">
        <v>2.9000000000000001E-2</v>
      </c>
      <c r="F48" s="2">
        <v>0</v>
      </c>
      <c r="G48" s="2" t="s">
        <v>3</v>
      </c>
      <c r="H48" s="2">
        <v>0.79900000000000004</v>
      </c>
      <c r="I48" s="3" t="s">
        <v>96</v>
      </c>
      <c r="J48" s="1" t="s">
        <v>71</v>
      </c>
      <c r="K48" s="2">
        <v>1.87</v>
      </c>
      <c r="L48" s="2">
        <v>2.04</v>
      </c>
      <c r="M48" s="2">
        <v>0.20599999999999999</v>
      </c>
      <c r="N48" s="2">
        <v>0.20599999999999999</v>
      </c>
      <c r="O48" s="2" t="s">
        <v>3</v>
      </c>
      <c r="P48" s="3">
        <v>0.82499999999999996</v>
      </c>
      <c r="Q48">
        <f t="shared" si="0"/>
        <v>1</v>
      </c>
      <c r="R48">
        <f t="shared" si="1"/>
        <v>0</v>
      </c>
      <c r="S48">
        <f t="shared" si="2"/>
        <v>0</v>
      </c>
      <c r="T48">
        <f t="shared" si="3"/>
        <v>0</v>
      </c>
      <c r="U48">
        <f t="shared" si="4"/>
        <v>0</v>
      </c>
    </row>
    <row r="49" spans="1:21" x14ac:dyDescent="0.2">
      <c r="A49">
        <v>36</v>
      </c>
      <c r="B49" s="1" t="s">
        <v>72</v>
      </c>
      <c r="C49" s="2">
        <v>-0.59</v>
      </c>
      <c r="D49" s="2">
        <v>-5</v>
      </c>
      <c r="E49" s="2">
        <v>0</v>
      </c>
      <c r="F49" s="2">
        <v>0</v>
      </c>
      <c r="G49" s="2" t="s">
        <v>3</v>
      </c>
      <c r="H49" s="2">
        <v>0.76900000000000002</v>
      </c>
      <c r="I49" s="3" t="s">
        <v>97</v>
      </c>
      <c r="J49" s="1" t="s">
        <v>71</v>
      </c>
      <c r="K49" s="2">
        <v>1.87</v>
      </c>
      <c r="L49" s="2">
        <v>2.04</v>
      </c>
      <c r="M49" s="2">
        <v>0.20599999999999999</v>
      </c>
      <c r="N49" s="2">
        <v>0.20599999999999999</v>
      </c>
      <c r="O49" s="2" t="s">
        <v>3</v>
      </c>
      <c r="P49" s="3">
        <v>0.82499999999999996</v>
      </c>
    </row>
    <row r="50" spans="1:21" x14ac:dyDescent="0.2">
      <c r="A50">
        <v>37</v>
      </c>
      <c r="B50" s="4" t="s">
        <v>74</v>
      </c>
      <c r="C50" s="5">
        <v>5</v>
      </c>
      <c r="D50" s="5">
        <v>3.54</v>
      </c>
      <c r="E50" s="5">
        <v>0.51300000000000001</v>
      </c>
      <c r="F50" s="5">
        <v>0.51300000000000001</v>
      </c>
      <c r="G50" s="5" t="s">
        <v>39</v>
      </c>
      <c r="H50" s="5">
        <v>0.89200000000000002</v>
      </c>
      <c r="I50" s="6" t="s">
        <v>96</v>
      </c>
      <c r="J50" s="4" t="s">
        <v>73</v>
      </c>
      <c r="K50" s="5">
        <v>-0.1</v>
      </c>
      <c r="L50" s="5">
        <v>2.14</v>
      </c>
      <c r="M50" s="5">
        <v>0.70599999999999996</v>
      </c>
      <c r="N50" s="5">
        <v>0.70599999999999996</v>
      </c>
      <c r="O50" s="5" t="s">
        <v>39</v>
      </c>
      <c r="P50" s="6">
        <v>0.57499999999999996</v>
      </c>
      <c r="Q50">
        <f t="shared" si="0"/>
        <v>0</v>
      </c>
      <c r="R50">
        <f t="shared" si="1"/>
        <v>0</v>
      </c>
      <c r="S50">
        <f t="shared" si="2"/>
        <v>1</v>
      </c>
      <c r="T50">
        <f t="shared" si="3"/>
        <v>0</v>
      </c>
      <c r="U50">
        <f t="shared" si="4"/>
        <v>0</v>
      </c>
    </row>
    <row r="51" spans="1:21" x14ac:dyDescent="0.2">
      <c r="A51">
        <v>38</v>
      </c>
      <c r="B51" s="1" t="s">
        <v>76</v>
      </c>
      <c r="C51" s="2">
        <v>0.33</v>
      </c>
      <c r="D51" s="2">
        <v>-5</v>
      </c>
      <c r="E51" s="2">
        <v>0</v>
      </c>
      <c r="F51" s="2">
        <v>0</v>
      </c>
      <c r="G51" s="2" t="s">
        <v>3</v>
      </c>
      <c r="H51" s="2">
        <v>0.68300000000000005</v>
      </c>
      <c r="I51" s="3" t="s">
        <v>96</v>
      </c>
      <c r="J51" s="1" t="s">
        <v>75</v>
      </c>
      <c r="K51" s="2">
        <v>-1.1499999999999999</v>
      </c>
      <c r="L51" s="2">
        <v>-0.03</v>
      </c>
      <c r="M51" s="2">
        <v>0.76100000000000001</v>
      </c>
      <c r="N51" s="2">
        <v>0.76100000000000001</v>
      </c>
      <c r="O51" s="2" t="s">
        <v>3</v>
      </c>
      <c r="P51" s="3">
        <v>0.98499999999999999</v>
      </c>
      <c r="Q51">
        <f t="shared" si="0"/>
        <v>1</v>
      </c>
      <c r="R51">
        <f t="shared" si="1"/>
        <v>0</v>
      </c>
      <c r="S51">
        <f t="shared" si="2"/>
        <v>0</v>
      </c>
      <c r="T51">
        <f t="shared" si="3"/>
        <v>0</v>
      </c>
      <c r="U51">
        <f t="shared" si="4"/>
        <v>0</v>
      </c>
    </row>
    <row r="52" spans="1:21" x14ac:dyDescent="0.2">
      <c r="A52">
        <v>39</v>
      </c>
      <c r="B52" s="4" t="s">
        <v>78</v>
      </c>
      <c r="C52" s="5">
        <v>-5</v>
      </c>
      <c r="D52" s="5">
        <v>-2.09</v>
      </c>
      <c r="E52" s="5">
        <v>0.48099999999999998</v>
      </c>
      <c r="F52" s="5">
        <v>0.48099999999999998</v>
      </c>
      <c r="G52" s="5" t="s">
        <v>3</v>
      </c>
      <c r="H52" s="5">
        <v>0.88900000000000001</v>
      </c>
      <c r="I52" s="6" t="s">
        <v>96</v>
      </c>
      <c r="J52" s="4" t="s">
        <v>77</v>
      </c>
      <c r="K52" s="5">
        <v>0.02</v>
      </c>
      <c r="L52" s="5">
        <v>-5</v>
      </c>
      <c r="M52" s="5">
        <v>0.20300000000000001</v>
      </c>
      <c r="N52" s="5">
        <v>0</v>
      </c>
      <c r="O52" s="5" t="s">
        <v>3</v>
      </c>
      <c r="P52" s="6">
        <v>1</v>
      </c>
      <c r="Q52">
        <f t="shared" si="0"/>
        <v>1</v>
      </c>
      <c r="R52">
        <f t="shared" si="1"/>
        <v>0</v>
      </c>
      <c r="S52">
        <f t="shared" si="2"/>
        <v>0</v>
      </c>
      <c r="T52">
        <f t="shared" si="3"/>
        <v>0</v>
      </c>
      <c r="U52">
        <f t="shared" si="4"/>
        <v>0</v>
      </c>
    </row>
    <row r="53" spans="1:21" x14ac:dyDescent="0.2">
      <c r="A53">
        <v>40</v>
      </c>
      <c r="B53" s="1" t="s">
        <v>80</v>
      </c>
      <c r="C53" s="2">
        <v>5</v>
      </c>
      <c r="D53" s="2">
        <v>-5</v>
      </c>
      <c r="E53" s="2">
        <v>0.496</v>
      </c>
      <c r="F53" s="2">
        <v>0.30499999999999999</v>
      </c>
      <c r="G53" s="2" t="s">
        <v>3</v>
      </c>
      <c r="H53" s="2">
        <v>0.52</v>
      </c>
      <c r="I53" s="3" t="s">
        <v>96</v>
      </c>
      <c r="J53" s="1" t="s">
        <v>79</v>
      </c>
      <c r="K53" s="2">
        <v>5</v>
      </c>
      <c r="L53" s="2">
        <v>-5</v>
      </c>
      <c r="M53" s="2">
        <v>0.438</v>
      </c>
      <c r="N53" s="2">
        <v>0.86299999999999999</v>
      </c>
      <c r="O53" s="2" t="s">
        <v>3</v>
      </c>
      <c r="P53" s="3">
        <v>0.89</v>
      </c>
      <c r="Q53">
        <f t="shared" si="0"/>
        <v>1</v>
      </c>
      <c r="R53">
        <f t="shared" si="1"/>
        <v>0</v>
      </c>
      <c r="S53">
        <f t="shared" si="2"/>
        <v>0</v>
      </c>
      <c r="T53">
        <f t="shared" si="3"/>
        <v>0</v>
      </c>
      <c r="U53">
        <f t="shared" si="4"/>
        <v>0</v>
      </c>
    </row>
    <row r="54" spans="1:21" x14ac:dyDescent="0.2">
      <c r="A54">
        <v>41</v>
      </c>
      <c r="B54" s="4" t="s">
        <v>82</v>
      </c>
      <c r="C54" s="5">
        <v>-1.08</v>
      </c>
      <c r="D54" s="5">
        <v>-5</v>
      </c>
      <c r="E54" s="5">
        <v>0.2</v>
      </c>
      <c r="F54" s="5">
        <v>0.2</v>
      </c>
      <c r="G54" s="5" t="s">
        <v>3</v>
      </c>
      <c r="H54" s="5">
        <v>0.75600000000000001</v>
      </c>
      <c r="I54" s="6" t="s">
        <v>96</v>
      </c>
      <c r="J54" s="4" t="s">
        <v>81</v>
      </c>
      <c r="K54" s="5">
        <v>-0.97</v>
      </c>
      <c r="L54" s="5">
        <v>1.89</v>
      </c>
      <c r="M54" s="5">
        <v>0.53700000000000003</v>
      </c>
      <c r="N54" s="5">
        <v>0.53700000000000003</v>
      </c>
      <c r="O54" s="5" t="s">
        <v>3</v>
      </c>
      <c r="P54" s="6">
        <v>0.64</v>
      </c>
      <c r="Q54">
        <f t="shared" si="0"/>
        <v>1</v>
      </c>
      <c r="R54">
        <f t="shared" si="1"/>
        <v>0</v>
      </c>
      <c r="S54">
        <f t="shared" si="2"/>
        <v>0</v>
      </c>
      <c r="T54">
        <f t="shared" si="3"/>
        <v>0</v>
      </c>
      <c r="U54">
        <f t="shared" si="4"/>
        <v>0</v>
      </c>
    </row>
    <row r="55" spans="1:21" x14ac:dyDescent="0.2">
      <c r="A55">
        <v>45</v>
      </c>
      <c r="B55" s="1" t="s">
        <v>84</v>
      </c>
      <c r="C55" s="2">
        <v>1.2</v>
      </c>
      <c r="D55" s="2">
        <v>-5</v>
      </c>
      <c r="E55" s="2">
        <v>1.1140000000000001</v>
      </c>
      <c r="F55" s="2">
        <v>1.1140000000000001</v>
      </c>
      <c r="G55" s="2" t="s">
        <v>3</v>
      </c>
      <c r="H55" s="2">
        <v>0.56000000000000005</v>
      </c>
      <c r="I55" s="3" t="s">
        <v>96</v>
      </c>
      <c r="J55" s="1" t="s">
        <v>83</v>
      </c>
      <c r="K55" s="2">
        <v>0.82</v>
      </c>
      <c r="L55" s="2">
        <v>1.31</v>
      </c>
      <c r="M55" s="2">
        <v>0.65200000000000002</v>
      </c>
      <c r="N55" s="2">
        <v>0.64700000000000002</v>
      </c>
      <c r="O55" s="2" t="s">
        <v>3</v>
      </c>
      <c r="P55" s="3">
        <v>0.99</v>
      </c>
      <c r="Q55">
        <f t="shared" si="0"/>
        <v>1</v>
      </c>
      <c r="R55">
        <f t="shared" si="1"/>
        <v>0</v>
      </c>
      <c r="S55">
        <f t="shared" si="2"/>
        <v>0</v>
      </c>
      <c r="T55">
        <f t="shared" si="3"/>
        <v>0</v>
      </c>
      <c r="U55">
        <f t="shared" si="4"/>
        <v>0</v>
      </c>
    </row>
    <row r="56" spans="1:21" x14ac:dyDescent="0.2">
      <c r="A56">
        <v>43</v>
      </c>
      <c r="B56" s="4" t="s">
        <v>86</v>
      </c>
      <c r="C56" s="5">
        <v>0.13</v>
      </c>
      <c r="D56" s="5">
        <v>-5</v>
      </c>
      <c r="E56" s="5">
        <v>0.374</v>
      </c>
      <c r="F56" s="5">
        <v>0.48099999999999998</v>
      </c>
      <c r="G56" s="5" t="s">
        <v>3</v>
      </c>
      <c r="H56" s="5">
        <v>0.69299999999999995</v>
      </c>
      <c r="I56" s="6" t="s">
        <v>96</v>
      </c>
      <c r="J56" s="4" t="s">
        <v>85</v>
      </c>
      <c r="K56" s="5">
        <v>5</v>
      </c>
      <c r="L56" s="5">
        <v>-4.99</v>
      </c>
      <c r="M56" s="5">
        <v>0.25</v>
      </c>
      <c r="N56" s="5">
        <v>0.47899999999999998</v>
      </c>
      <c r="O56" s="5" t="s">
        <v>3</v>
      </c>
      <c r="P56" s="6">
        <v>0.98</v>
      </c>
      <c r="Q56">
        <f t="shared" si="0"/>
        <v>1</v>
      </c>
      <c r="R56">
        <f t="shared" si="1"/>
        <v>0</v>
      </c>
      <c r="S56">
        <f t="shared" si="2"/>
        <v>0</v>
      </c>
      <c r="T56">
        <f t="shared" si="3"/>
        <v>0</v>
      </c>
      <c r="U56">
        <f t="shared" si="4"/>
        <v>0</v>
      </c>
    </row>
    <row r="57" spans="1:21" x14ac:dyDescent="0.2">
      <c r="A57">
        <v>44</v>
      </c>
      <c r="B57" s="1" t="s">
        <v>88</v>
      </c>
      <c r="C57" s="2">
        <v>-4.95</v>
      </c>
      <c r="D57" s="2">
        <v>-5</v>
      </c>
      <c r="E57" s="2">
        <v>0.48099999999999998</v>
      </c>
      <c r="F57" s="2">
        <v>0.48099999999999998</v>
      </c>
      <c r="G57" s="2" t="s">
        <v>3</v>
      </c>
      <c r="H57" s="2">
        <v>0.98499999999999999</v>
      </c>
      <c r="I57" s="3" t="s">
        <v>96</v>
      </c>
      <c r="J57" s="1" t="s">
        <v>87</v>
      </c>
      <c r="K57" s="2">
        <v>-1.2</v>
      </c>
      <c r="L57" s="2">
        <v>-5</v>
      </c>
      <c r="M57" s="2">
        <v>0.29399999999999998</v>
      </c>
      <c r="N57" s="2">
        <v>0.29399999999999998</v>
      </c>
      <c r="O57" s="2" t="s">
        <v>3</v>
      </c>
      <c r="P57" s="3">
        <v>0.995</v>
      </c>
      <c r="Q57">
        <f t="shared" si="0"/>
        <v>1</v>
      </c>
      <c r="R57">
        <f t="shared" si="1"/>
        <v>0</v>
      </c>
      <c r="S57">
        <f t="shared" si="2"/>
        <v>0</v>
      </c>
      <c r="T57">
        <f t="shared" si="3"/>
        <v>0</v>
      </c>
      <c r="U57">
        <f t="shared" si="4"/>
        <v>0</v>
      </c>
    </row>
    <row r="58" spans="1:21" x14ac:dyDescent="0.2">
      <c r="A58">
        <v>45</v>
      </c>
      <c r="B58" s="11" t="s">
        <v>90</v>
      </c>
      <c r="C58" s="12">
        <v>-5</v>
      </c>
      <c r="D58" s="12">
        <v>-5</v>
      </c>
      <c r="E58" s="12">
        <v>0.48099999999999998</v>
      </c>
      <c r="F58" s="12">
        <v>0.48099999999999998</v>
      </c>
      <c r="G58" s="12" t="s">
        <v>3</v>
      </c>
      <c r="H58" s="12">
        <v>0.98499999999999999</v>
      </c>
      <c r="I58" s="13" t="s">
        <v>96</v>
      </c>
      <c r="J58" s="11" t="s">
        <v>89</v>
      </c>
      <c r="K58" s="12">
        <v>0.48</v>
      </c>
      <c r="L58" s="12">
        <v>-5</v>
      </c>
      <c r="M58" s="12">
        <v>2.8109999999999999</v>
      </c>
      <c r="N58" s="12">
        <v>6.3959999999999999</v>
      </c>
      <c r="O58" s="12" t="s">
        <v>3</v>
      </c>
      <c r="P58" s="13">
        <v>0.93500000000000005</v>
      </c>
      <c r="Q58">
        <f t="shared" si="0"/>
        <v>1</v>
      </c>
      <c r="R58">
        <f t="shared" si="1"/>
        <v>0</v>
      </c>
      <c r="S58">
        <f t="shared" si="2"/>
        <v>0</v>
      </c>
      <c r="T58">
        <f t="shared" si="3"/>
        <v>0</v>
      </c>
      <c r="U58">
        <f t="shared" si="4"/>
        <v>0</v>
      </c>
    </row>
  </sheetData>
  <mergeCells count="2">
    <mergeCell ref="J1:P1"/>
    <mergeCell ref="B1:I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tcga-vs-mm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Liu</dc:creator>
  <cp:lastModifiedBy>Li Liu</cp:lastModifiedBy>
  <dcterms:created xsi:type="dcterms:W3CDTF">2023-09-07T22:26:53Z</dcterms:created>
  <dcterms:modified xsi:type="dcterms:W3CDTF">2023-09-11T07:38:54Z</dcterms:modified>
</cp:coreProperties>
</file>