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eo/Library/CloudStorage/GoogleDrive-thkatsila@eie.gr/My Drive/Theo/WritingUp/LungCancer/Cancers/ToReview2/"/>
    </mc:Choice>
  </mc:AlternateContent>
  <xr:revisionPtr revIDLastSave="0" documentId="13_ncr:1_{AD3218A9-4F42-E54B-91CE-E6E6C1101BFC}" xr6:coauthVersionLast="47" xr6:coauthVersionMax="47" xr10:uidLastSave="{00000000-0000-0000-0000-000000000000}"/>
  <bookViews>
    <workbookView xWindow="36060" yWindow="3560" windowWidth="29040" windowHeight="15840" tabRatio="687" xr2:uid="{0B55DBDC-6647-4FEC-AF81-DF45EA303155}"/>
  </bookViews>
  <sheets>
    <sheet name="Comparisons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5" l="1"/>
  <c r="J34" i="5" l="1"/>
  <c r="J16" i="5"/>
  <c r="J19" i="5"/>
  <c r="J22" i="5"/>
  <c r="J10" i="5"/>
  <c r="J25" i="5"/>
  <c r="J6" i="5"/>
  <c r="J40" i="5"/>
  <c r="J28" i="5"/>
  <c r="J36" i="5"/>
  <c r="J38" i="5"/>
  <c r="J29" i="5"/>
  <c r="J11" i="5"/>
  <c r="J21" i="5"/>
  <c r="J14" i="5"/>
  <c r="J33" i="5"/>
  <c r="J13" i="5"/>
  <c r="J8" i="5"/>
  <c r="J24" i="5"/>
  <c r="J37" i="5"/>
  <c r="J17" i="5"/>
  <c r="J27" i="5"/>
  <c r="J18" i="5"/>
  <c r="J31" i="5"/>
  <c r="J23" i="5"/>
  <c r="J15" i="5"/>
  <c r="J7" i="5"/>
  <c r="J20" i="5"/>
  <c r="J39" i="5"/>
  <c r="J32" i="5"/>
  <c r="J26" i="5"/>
  <c r="J12" i="5"/>
  <c r="J30" i="5"/>
  <c r="J35" i="5"/>
  <c r="J9" i="5"/>
</calcChain>
</file>

<file path=xl/sharedStrings.xml><?xml version="1.0" encoding="utf-8"?>
<sst xmlns="http://schemas.openxmlformats.org/spreadsheetml/2006/main" count="146" uniqueCount="117">
  <si>
    <t>RT [min]</t>
  </si>
  <si>
    <t>Molecular Weight</t>
  </si>
  <si>
    <t>Formula</t>
  </si>
  <si>
    <t>Annotation level</t>
  </si>
  <si>
    <t>Name</t>
  </si>
  <si>
    <t>Compound #</t>
  </si>
  <si>
    <t>2a</t>
  </si>
  <si>
    <t>Q</t>
  </si>
  <si>
    <t>t-tests</t>
  </si>
  <si>
    <t>Log2 Ratios</t>
  </si>
  <si>
    <t>P-value</t>
  </si>
  <si>
    <t>Rank</t>
  </si>
  <si>
    <t>(i/m)Q</t>
  </si>
  <si>
    <t>#</t>
  </si>
  <si>
    <t>n=</t>
  </si>
  <si>
    <t>C9H17NO4</t>
  </si>
  <si>
    <t>Acetylcarnitine</t>
  </si>
  <si>
    <t>C6 H13 N O4</t>
  </si>
  <si>
    <t>C7H15NO3</t>
  </si>
  <si>
    <t>C24H40O5</t>
  </si>
  <si>
    <t>Bicine</t>
  </si>
  <si>
    <t>Carnitine</t>
  </si>
  <si>
    <t>Cholic acid</t>
  </si>
  <si>
    <t>C5 H13 N O</t>
  </si>
  <si>
    <t>Choline</t>
  </si>
  <si>
    <t>C24H40O4</t>
  </si>
  <si>
    <t>Deoxycholic acid</t>
  </si>
  <si>
    <t>C6H12O6</t>
  </si>
  <si>
    <t>Hexose</t>
  </si>
  <si>
    <t>C2 H7 N O3 S</t>
  </si>
  <si>
    <t>Taurine</t>
  </si>
  <si>
    <t>C9H11NO3</t>
  </si>
  <si>
    <t>C5H4N4O3</t>
  </si>
  <si>
    <t>Tyrosine</t>
  </si>
  <si>
    <t>Uric acid</t>
  </si>
  <si>
    <t>SL00030</t>
  </si>
  <si>
    <t>X000653</t>
  </si>
  <si>
    <t>SL00009</t>
  </si>
  <si>
    <t>SL00132</t>
  </si>
  <si>
    <t>X000595</t>
  </si>
  <si>
    <t>SL00142</t>
  </si>
  <si>
    <t>SL00080</t>
  </si>
  <si>
    <t>X000569</t>
  </si>
  <si>
    <t>SL00048</t>
  </si>
  <si>
    <t>SL00119</t>
  </si>
  <si>
    <t>C5H10O3</t>
  </si>
  <si>
    <t>2-(hydroxymethyl)butanoic/2-Ethylhydracrylic acid</t>
  </si>
  <si>
    <t>SL00147</t>
  </si>
  <si>
    <t>C8H18O4S</t>
  </si>
  <si>
    <t>2-Ethylhexyl sulfate</t>
  </si>
  <si>
    <t>SL00139</t>
  </si>
  <si>
    <t>a/b/ω-Muricholic acid</t>
  </si>
  <si>
    <t>SL00135</t>
  </si>
  <si>
    <t>C5H11NO2</t>
  </si>
  <si>
    <t>Betaine</t>
  </si>
  <si>
    <t>SL00008</t>
  </si>
  <si>
    <t>C6 H13 N3 O3</t>
  </si>
  <si>
    <t>C4H9N3O2</t>
  </si>
  <si>
    <t>Citrulline</t>
  </si>
  <si>
    <t>Creatine</t>
  </si>
  <si>
    <t>X000805</t>
  </si>
  <si>
    <t>SL00013</t>
  </si>
  <si>
    <t>C3 H7 N O2 S</t>
  </si>
  <si>
    <t>Cysteine</t>
  </si>
  <si>
    <t>X001224</t>
  </si>
  <si>
    <t>C6H13NO5</t>
  </si>
  <si>
    <t>Glucosamine/Galactosamine</t>
  </si>
  <si>
    <t>SL00069</t>
  </si>
  <si>
    <t>C5 H9 N O4</t>
  </si>
  <si>
    <t>Glutamic acid</t>
  </si>
  <si>
    <t>X000365</t>
  </si>
  <si>
    <t>C26H43NO6</t>
  </si>
  <si>
    <t>Glycocholic acid</t>
  </si>
  <si>
    <t>SL00136</t>
  </si>
  <si>
    <t>Hyocholic acid</t>
  </si>
  <si>
    <t>SL00133</t>
  </si>
  <si>
    <t>Hyodeoxycholic acid</t>
  </si>
  <si>
    <t>SL00144</t>
  </si>
  <si>
    <t>C5H4N4O</t>
  </si>
  <si>
    <t>Hypoxanthine</t>
  </si>
  <si>
    <t>SL00072</t>
  </si>
  <si>
    <t>C6H13NO2</t>
  </si>
  <si>
    <t>C3H6O3</t>
  </si>
  <si>
    <t>Isoleucine</t>
  </si>
  <si>
    <t>Lactic acid</t>
  </si>
  <si>
    <t>Leucine</t>
  </si>
  <si>
    <t>SL00022</t>
  </si>
  <si>
    <t>SL00108</t>
  </si>
  <si>
    <t>SL00023</t>
  </si>
  <si>
    <t>C5H11NO2S</t>
  </si>
  <si>
    <t>Methionine</t>
  </si>
  <si>
    <t>SL00026</t>
  </si>
  <si>
    <t>C5 H11 N O3 S</t>
  </si>
  <si>
    <t>C9H11NO2</t>
  </si>
  <si>
    <t>Methionine sulfoxide</t>
  </si>
  <si>
    <t>Phenylalanine</t>
  </si>
  <si>
    <t>X000829</t>
  </si>
  <si>
    <t>SL00036</t>
  </si>
  <si>
    <t>C5H9NO2</t>
  </si>
  <si>
    <t>Proline</t>
  </si>
  <si>
    <t>SL00039</t>
  </si>
  <si>
    <t>C10H19NO4</t>
  </si>
  <si>
    <t>Propionylcarnitine</t>
  </si>
  <si>
    <t>SL00127</t>
  </si>
  <si>
    <t>C7H8N4O2</t>
  </si>
  <si>
    <t>C4H11NO3</t>
  </si>
  <si>
    <t>Theophylline</t>
  </si>
  <si>
    <t>Tromethamine</t>
  </si>
  <si>
    <t>SL00146</t>
  </si>
  <si>
    <t>SL00082</t>
  </si>
  <si>
    <t>C11 H12 N2 O2</t>
  </si>
  <si>
    <t>Tryptophan</t>
  </si>
  <si>
    <t>X000172</t>
  </si>
  <si>
    <t>C9H12N2O6</t>
  </si>
  <si>
    <t>Uridine</t>
  </si>
  <si>
    <t>SL00084</t>
  </si>
  <si>
    <t>on going vs stopped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</si>
</sst>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5" xfId="0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0" fillId="0" borderId="8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12">
    <dxf>
      <fill>
        <patternFill>
          <bgColor rgb="FF00B050"/>
        </patternFill>
      </fill>
    </dxf>
    <dxf>
      <numFmt numFmtId="164" formatCode="0.0"/>
      <alignment horizontal="center" vertical="bottom" textRotation="0" wrapText="0" indent="0" justifyLastLine="0" shrinkToFit="0" readingOrder="0"/>
    </dxf>
    <dxf>
      <numFmt numFmtId="166" formatCode="0.000"/>
      <alignment horizontal="center" vertical="bottom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</dxf>
    <dxf>
      <numFmt numFmtId="166" formatCode="0.0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80E751-2C9E-4DA6-B490-573DB888B9D5}" name="Tabel1" displayName="Tabel1" ref="A5:K40" totalsRowShown="0" dataDxfId="11">
  <autoFilter ref="A5:K40" xr:uid="{7BEFF886-B65E-4772-8A1E-48B6FC7EEF9A}"/>
  <sortState xmlns:xlrd2="http://schemas.microsoft.com/office/spreadsheetml/2017/richdata2" ref="A6:K40">
    <sortCondition ref="H5:H40"/>
  </sortState>
  <tableColumns count="11">
    <tableColumn id="1" xr3:uid="{0BC1A2E1-2D23-4266-AD25-E208AAB39A66}" name="#" dataDxfId="10"/>
    <tableColumn id="19" xr3:uid="{D31412EB-27DA-48F1-B755-6DB47148954F}" name="RT [min]" dataDxfId="9"/>
    <tableColumn id="20" xr3:uid="{11D9EA49-61A9-4776-AC6C-4C7B90E97EAA}" name="Molecular Weight" dataDxfId="8"/>
    <tableColumn id="21" xr3:uid="{6E419D3A-E0DE-4FD2-8C59-AEC6DCFDF01A}" name="Formula" dataDxfId="7"/>
    <tableColumn id="2" xr3:uid="{1C722D3A-F518-4617-AB6D-86DFAF7C1149}" name="Annotation level" dataDxfId="6"/>
    <tableColumn id="3" xr3:uid="{E82D3B6F-51D0-4521-BBE3-CB3389AF7F42}" name="Name" dataDxfId="5"/>
    <tableColumn id="4" xr3:uid="{E9B0A6DC-BA7A-44EA-9681-6FD285B3938E}" name="Compound #"/>
    <tableColumn id="5" xr3:uid="{1F0809D7-D98E-4406-9F33-DAE28B3ED278}" name="P-value" dataDxfId="4"/>
    <tableColumn id="6" xr3:uid="{3AD8E250-411B-4EA6-80AA-B9657C233686}" name="Rank" dataDxfId="3"/>
    <tableColumn id="7" xr3:uid="{B6D9B628-5070-4140-8170-5A32E8BC4B0F}" name="(i/m)Q" dataDxfId="2">
      <calculatedColumnFormula>(I6/$F$1)*$I$1</calculatedColumnFormula>
    </tableColumn>
    <tableColumn id="14" xr3:uid="{AF963DD7-A176-4F42-A27C-0161F1407A8D}" name="on going vs stopped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296EE-85F4-4879-BDFE-16235EF9DA39}">
  <dimension ref="A1:K40"/>
  <sheetViews>
    <sheetView tabSelected="1" zoomScale="80" zoomScaleNormal="80" workbookViewId="0">
      <selection activeCell="H6" sqref="H6"/>
    </sheetView>
  </sheetViews>
  <sheetFormatPr baseColWidth="10" defaultColWidth="8.83203125" defaultRowHeight="15" x14ac:dyDescent="0.2"/>
  <cols>
    <col min="1" max="1" width="8" bestFit="1" customWidth="1"/>
    <col min="2" max="2" width="14.5" bestFit="1" customWidth="1"/>
    <col min="3" max="3" width="14.33203125" customWidth="1"/>
    <col min="4" max="4" width="13.5" bestFit="1" customWidth="1"/>
    <col min="5" max="5" width="13.1640625" customWidth="1"/>
    <col min="6" max="6" width="22.1640625" customWidth="1"/>
    <col min="7" max="7" width="15.33203125" customWidth="1"/>
    <col min="8" max="8" width="10.1640625" customWidth="1"/>
    <col min="10" max="10" width="9.5" customWidth="1"/>
    <col min="11" max="11" width="26" bestFit="1" customWidth="1"/>
  </cols>
  <sheetData>
    <row r="1" spans="1:11" x14ac:dyDescent="0.2">
      <c r="A1" s="1"/>
      <c r="B1" s="1"/>
      <c r="C1" s="1"/>
      <c r="D1" s="1"/>
      <c r="E1" s="20" t="s">
        <v>14</v>
      </c>
      <c r="F1" s="2">
        <f>MAX(Tabel1['#])</f>
        <v>35</v>
      </c>
      <c r="H1" s="3" t="s">
        <v>7</v>
      </c>
      <c r="I1" s="4">
        <v>0.05</v>
      </c>
      <c r="J1" s="1"/>
    </row>
    <row r="2" spans="1:11" ht="16" thickBot="1" x14ac:dyDescent="0.25">
      <c r="A2" s="1"/>
      <c r="B2" s="1"/>
      <c r="C2" s="1"/>
      <c r="D2" s="1"/>
      <c r="E2" s="1"/>
      <c r="F2" s="2"/>
      <c r="I2" s="5"/>
      <c r="J2" s="1"/>
    </row>
    <row r="3" spans="1:11" ht="22" thickBot="1" x14ac:dyDescent="0.3">
      <c r="A3" s="1"/>
      <c r="B3" s="1"/>
      <c r="C3" s="1"/>
      <c r="D3" s="1"/>
      <c r="E3" s="1"/>
      <c r="F3" s="2"/>
      <c r="H3" s="22" t="s">
        <v>8</v>
      </c>
      <c r="I3" s="23"/>
      <c r="J3" s="23"/>
      <c r="K3" s="21" t="s">
        <v>9</v>
      </c>
    </row>
    <row r="4" spans="1:11" s="8" customFormat="1" ht="20" thickBot="1" x14ac:dyDescent="0.3">
      <c r="A4" s="6"/>
      <c r="B4" s="6"/>
      <c r="C4" s="6"/>
      <c r="D4" s="6"/>
      <c r="E4" s="6"/>
      <c r="F4" s="7"/>
      <c r="H4" s="24" t="s">
        <v>116</v>
      </c>
      <c r="I4" s="25"/>
      <c r="J4" s="26"/>
      <c r="K4" s="9"/>
    </row>
    <row r="5" spans="1:11" s="12" customFormat="1" ht="30.75" customHeight="1" thickBot="1" x14ac:dyDescent="0.25">
      <c r="A5" s="10" t="s">
        <v>13</v>
      </c>
      <c r="B5" s="10" t="s">
        <v>0</v>
      </c>
      <c r="C5" s="10" t="s">
        <v>1</v>
      </c>
      <c r="D5" s="10" t="s">
        <v>2</v>
      </c>
      <c r="E5" s="10" t="s">
        <v>3</v>
      </c>
      <c r="F5" s="11" t="s">
        <v>4</v>
      </c>
      <c r="G5" s="12" t="s">
        <v>5</v>
      </c>
      <c r="H5" s="13" t="s">
        <v>10</v>
      </c>
      <c r="I5" s="14" t="s">
        <v>11</v>
      </c>
      <c r="J5" s="15" t="s">
        <v>12</v>
      </c>
      <c r="K5" s="16" t="s">
        <v>116</v>
      </c>
    </row>
    <row r="6" spans="1:11" x14ac:dyDescent="0.2">
      <c r="A6" s="1">
        <v>34</v>
      </c>
      <c r="B6" s="1">
        <v>6.1619999999999999</v>
      </c>
      <c r="C6" s="1">
        <v>204.08978999999999</v>
      </c>
      <c r="D6" s="1" t="s">
        <v>110</v>
      </c>
      <c r="E6" s="1" t="s">
        <v>6</v>
      </c>
      <c r="F6" s="2" t="s">
        <v>111</v>
      </c>
      <c r="G6" t="s">
        <v>112</v>
      </c>
      <c r="H6" s="17">
        <v>1.4974557281997897E-3</v>
      </c>
      <c r="I6" s="1">
        <v>1</v>
      </c>
      <c r="J6" s="18">
        <f t="shared" ref="J6:J40" si="0">(I6/$F$1)*$I$1</f>
        <v>1.4285714285714286E-3</v>
      </c>
      <c r="K6" s="19">
        <v>-0.88426701998105195</v>
      </c>
    </row>
    <row r="7" spans="1:11" x14ac:dyDescent="0.2">
      <c r="A7" s="1">
        <v>9</v>
      </c>
      <c r="B7" s="1">
        <v>4.4400000000000004</v>
      </c>
      <c r="C7" s="1">
        <v>181.073893</v>
      </c>
      <c r="D7" s="1" t="s">
        <v>31</v>
      </c>
      <c r="E7" s="1">
        <v>1</v>
      </c>
      <c r="F7" s="2" t="s">
        <v>33</v>
      </c>
      <c r="G7" t="s">
        <v>43</v>
      </c>
      <c r="H7" s="17">
        <v>2.8061097065830817E-3</v>
      </c>
      <c r="I7" s="1">
        <v>2</v>
      </c>
      <c r="J7" s="18">
        <f t="shared" si="0"/>
        <v>2.8571428571428571E-3</v>
      </c>
      <c r="K7" s="19">
        <v>-0.51784550408101571</v>
      </c>
    </row>
    <row r="8" spans="1:11" x14ac:dyDescent="0.2">
      <c r="A8" s="1">
        <v>31</v>
      </c>
      <c r="B8" s="1">
        <v>4.83</v>
      </c>
      <c r="C8" s="1">
        <v>217.13140799999999</v>
      </c>
      <c r="D8" s="1" t="s">
        <v>101</v>
      </c>
      <c r="E8" s="1" t="s">
        <v>6</v>
      </c>
      <c r="F8" s="2" t="s">
        <v>102</v>
      </c>
      <c r="G8" t="s">
        <v>103</v>
      </c>
      <c r="H8" s="17">
        <v>4.7767651910420612E-3</v>
      </c>
      <c r="I8" s="1">
        <v>3</v>
      </c>
      <c r="J8" s="18">
        <f t="shared" si="0"/>
        <v>4.2857142857142859E-3</v>
      </c>
      <c r="K8" s="19">
        <v>-0.65686705397904865</v>
      </c>
    </row>
    <row r="9" spans="1:11" x14ac:dyDescent="0.2">
      <c r="A9" s="1">
        <v>3</v>
      </c>
      <c r="B9" s="1">
        <v>1.46</v>
      </c>
      <c r="C9" s="1">
        <v>161.10519300000001</v>
      </c>
      <c r="D9" s="1" t="s">
        <v>18</v>
      </c>
      <c r="E9" s="1">
        <v>1</v>
      </c>
      <c r="F9" s="2" t="s">
        <v>21</v>
      </c>
      <c r="G9" t="s">
        <v>37</v>
      </c>
      <c r="H9" s="17">
        <v>5.06727115605227E-3</v>
      </c>
      <c r="I9" s="1">
        <v>4</v>
      </c>
      <c r="J9" s="18">
        <f t="shared" si="0"/>
        <v>5.7142857142857143E-3</v>
      </c>
      <c r="K9" s="19">
        <v>-0.43281471919621611</v>
      </c>
    </row>
    <row r="10" spans="1:11" x14ac:dyDescent="0.2">
      <c r="A10" s="1">
        <v>14</v>
      </c>
      <c r="B10" s="1">
        <v>1.32</v>
      </c>
      <c r="C10" s="1">
        <v>117.078979</v>
      </c>
      <c r="D10" s="1" t="s">
        <v>53</v>
      </c>
      <c r="E10" s="1" t="s">
        <v>6</v>
      </c>
      <c r="F10" s="2" t="s">
        <v>54</v>
      </c>
      <c r="G10" t="s">
        <v>55</v>
      </c>
      <c r="H10" s="17">
        <v>9.067999924616035E-3</v>
      </c>
      <c r="I10" s="1">
        <v>5</v>
      </c>
      <c r="J10" s="18">
        <f t="shared" si="0"/>
        <v>7.1428571428571426E-3</v>
      </c>
      <c r="K10" s="19">
        <v>-0.31389712138278153</v>
      </c>
    </row>
    <row r="11" spans="1:11" x14ac:dyDescent="0.2">
      <c r="A11" s="1">
        <v>29</v>
      </c>
      <c r="B11" s="1">
        <v>5.57</v>
      </c>
      <c r="C11" s="1">
        <v>165.078979</v>
      </c>
      <c r="D11" s="1" t="s">
        <v>93</v>
      </c>
      <c r="E11" s="1" t="s">
        <v>6</v>
      </c>
      <c r="F11" s="2" t="s">
        <v>95</v>
      </c>
      <c r="G11" t="s">
        <v>97</v>
      </c>
      <c r="H11" s="17">
        <v>1.8737313441814833E-2</v>
      </c>
      <c r="I11" s="1">
        <v>6</v>
      </c>
      <c r="J11" s="18">
        <f t="shared" si="0"/>
        <v>8.5714285714285719E-3</v>
      </c>
      <c r="K11" s="19">
        <v>-0.37521437159445359</v>
      </c>
    </row>
    <row r="12" spans="1:11" x14ac:dyDescent="0.2">
      <c r="A12" s="1">
        <v>5</v>
      </c>
      <c r="B12" s="1">
        <v>1.34</v>
      </c>
      <c r="C12" s="1">
        <v>103.0997</v>
      </c>
      <c r="D12" s="1" t="s">
        <v>23</v>
      </c>
      <c r="E12" s="1">
        <v>1</v>
      </c>
      <c r="F12" s="2" t="s">
        <v>24</v>
      </c>
      <c r="G12" t="s">
        <v>39</v>
      </c>
      <c r="H12" s="17">
        <v>1.9872403684167882E-2</v>
      </c>
      <c r="I12" s="1">
        <v>7</v>
      </c>
      <c r="J12" s="18">
        <f t="shared" si="0"/>
        <v>1.0000000000000002E-2</v>
      </c>
      <c r="K12" s="19">
        <v>-0.72477106624455356</v>
      </c>
    </row>
    <row r="13" spans="1:11" x14ac:dyDescent="0.2">
      <c r="A13" s="1">
        <v>19</v>
      </c>
      <c r="B13" s="1">
        <v>1.246</v>
      </c>
      <c r="C13" s="1">
        <v>147.05315999999999</v>
      </c>
      <c r="D13" s="1" t="s">
        <v>68</v>
      </c>
      <c r="E13" s="1" t="s">
        <v>6</v>
      </c>
      <c r="F13" s="2" t="s">
        <v>69</v>
      </c>
      <c r="G13" t="s">
        <v>70</v>
      </c>
      <c r="H13" s="17">
        <v>3.3338684140946796E-2</v>
      </c>
      <c r="I13" s="1">
        <v>8</v>
      </c>
      <c r="J13" s="18">
        <f t="shared" si="0"/>
        <v>1.1428571428571429E-2</v>
      </c>
      <c r="K13" s="19">
        <v>8.1887145307126083E-2</v>
      </c>
    </row>
    <row r="14" spans="1:11" x14ac:dyDescent="0.2">
      <c r="A14" s="1">
        <v>30</v>
      </c>
      <c r="B14" s="1">
        <v>1.5</v>
      </c>
      <c r="C14" s="1">
        <v>115.063329</v>
      </c>
      <c r="D14" s="1" t="s">
        <v>98</v>
      </c>
      <c r="E14" s="1" t="s">
        <v>6</v>
      </c>
      <c r="F14" s="2" t="s">
        <v>99</v>
      </c>
      <c r="G14" t="s">
        <v>100</v>
      </c>
      <c r="H14" s="17">
        <v>4.5549274206108319E-2</v>
      </c>
      <c r="I14" s="1">
        <v>9</v>
      </c>
      <c r="J14" s="18">
        <f t="shared" si="0"/>
        <v>1.2857142857142857E-2</v>
      </c>
      <c r="K14" s="19">
        <v>-0.68287644892389343</v>
      </c>
    </row>
    <row r="15" spans="1:11" x14ac:dyDescent="0.2">
      <c r="A15" s="1">
        <v>8</v>
      </c>
      <c r="B15" s="1">
        <v>1.161</v>
      </c>
      <c r="C15" s="1">
        <v>125.01470999999999</v>
      </c>
      <c r="D15" s="1" t="s">
        <v>29</v>
      </c>
      <c r="E15" s="1">
        <v>1</v>
      </c>
      <c r="F15" s="2" t="s">
        <v>30</v>
      </c>
      <c r="G15" t="s">
        <v>42</v>
      </c>
      <c r="H15" s="17">
        <v>7.7417583573754709E-2</v>
      </c>
      <c r="I15" s="1">
        <v>10</v>
      </c>
      <c r="J15" s="18">
        <f t="shared" si="0"/>
        <v>1.4285714285714285E-2</v>
      </c>
      <c r="K15" s="19">
        <v>8.3882164379299601E-2</v>
      </c>
    </row>
    <row r="16" spans="1:11" x14ac:dyDescent="0.2">
      <c r="A16" s="1">
        <v>24</v>
      </c>
      <c r="B16" s="1">
        <v>3.84</v>
      </c>
      <c r="C16" s="1">
        <v>131.094629</v>
      </c>
      <c r="D16" s="1" t="s">
        <v>81</v>
      </c>
      <c r="E16" s="1" t="s">
        <v>6</v>
      </c>
      <c r="F16" s="2" t="s">
        <v>83</v>
      </c>
      <c r="G16" t="s">
        <v>86</v>
      </c>
      <c r="H16" s="17">
        <v>8.9937092330952678E-2</v>
      </c>
      <c r="I16" s="1">
        <v>11</v>
      </c>
      <c r="J16" s="18">
        <f t="shared" si="0"/>
        <v>1.5714285714285715E-2</v>
      </c>
      <c r="K16" s="19">
        <v>-0.36124076959587748</v>
      </c>
    </row>
    <row r="17" spans="1:11" x14ac:dyDescent="0.2">
      <c r="A17" s="1">
        <v>21</v>
      </c>
      <c r="B17" s="1">
        <v>8.65</v>
      </c>
      <c r="C17" s="1">
        <v>408.287575</v>
      </c>
      <c r="D17" s="1" t="s">
        <v>19</v>
      </c>
      <c r="E17" s="1" t="s">
        <v>6</v>
      </c>
      <c r="F17" s="2" t="s">
        <v>74</v>
      </c>
      <c r="G17" t="s">
        <v>75</v>
      </c>
      <c r="H17" s="17">
        <v>9.1627470014110812E-2</v>
      </c>
      <c r="I17" s="1">
        <v>12</v>
      </c>
      <c r="J17" s="18">
        <f t="shared" si="0"/>
        <v>1.7142857142857144E-2</v>
      </c>
      <c r="K17" s="19">
        <v>9.3490236388964976E-2</v>
      </c>
    </row>
    <row r="18" spans="1:11" x14ac:dyDescent="0.2">
      <c r="A18" s="1">
        <v>23</v>
      </c>
      <c r="B18" s="1">
        <v>4.33</v>
      </c>
      <c r="C18" s="1">
        <v>136.038511</v>
      </c>
      <c r="D18" s="1" t="s">
        <v>78</v>
      </c>
      <c r="E18" s="1" t="s">
        <v>6</v>
      </c>
      <c r="F18" s="2" t="s">
        <v>79</v>
      </c>
      <c r="G18" t="s">
        <v>80</v>
      </c>
      <c r="H18" s="17">
        <v>0.13401173831505289</v>
      </c>
      <c r="I18" s="1">
        <v>13</v>
      </c>
      <c r="J18" s="18">
        <f t="shared" si="0"/>
        <v>1.8571428571428572E-2</v>
      </c>
      <c r="K18" s="19">
        <v>-0.61017135720647586</v>
      </c>
    </row>
    <row r="19" spans="1:11" x14ac:dyDescent="0.2">
      <c r="A19" s="1">
        <v>13</v>
      </c>
      <c r="B19" s="1">
        <v>8.11</v>
      </c>
      <c r="C19" s="1">
        <v>408.287575</v>
      </c>
      <c r="D19" s="1" t="s">
        <v>19</v>
      </c>
      <c r="E19" s="1" t="s">
        <v>6</v>
      </c>
      <c r="F19" s="2" t="s">
        <v>51</v>
      </c>
      <c r="G19" t="s">
        <v>52</v>
      </c>
      <c r="H19" s="17">
        <v>0.13748866880170321</v>
      </c>
      <c r="I19" s="1">
        <v>14</v>
      </c>
      <c r="J19" s="18">
        <f t="shared" si="0"/>
        <v>2.0000000000000004E-2</v>
      </c>
      <c r="K19" s="19">
        <v>8.3398004583734697E-2</v>
      </c>
    </row>
    <row r="20" spans="1:11" x14ac:dyDescent="0.2">
      <c r="A20" s="1">
        <v>7</v>
      </c>
      <c r="B20" s="1">
        <v>1.25</v>
      </c>
      <c r="C20" s="1">
        <v>180.063388</v>
      </c>
      <c r="D20" s="1" t="s">
        <v>27</v>
      </c>
      <c r="E20" s="1">
        <v>1</v>
      </c>
      <c r="F20" s="2" t="s">
        <v>28</v>
      </c>
      <c r="G20" t="s">
        <v>41</v>
      </c>
      <c r="H20" s="17">
        <v>0.14187133162484303</v>
      </c>
      <c r="I20" s="1">
        <v>15</v>
      </c>
      <c r="J20" s="18">
        <f t="shared" si="0"/>
        <v>2.1428571428571429E-2</v>
      </c>
      <c r="K20" s="19">
        <v>-0.32633004044029196</v>
      </c>
    </row>
    <row r="21" spans="1:11" x14ac:dyDescent="0.2">
      <c r="A21" s="1">
        <v>18</v>
      </c>
      <c r="B21" s="1">
        <v>1.27</v>
      </c>
      <c r="C21" s="1">
        <v>179.079373</v>
      </c>
      <c r="D21" s="1" t="s">
        <v>65</v>
      </c>
      <c r="E21" s="1" t="s">
        <v>6</v>
      </c>
      <c r="F21" s="2" t="s">
        <v>66</v>
      </c>
      <c r="G21" t="s">
        <v>67</v>
      </c>
      <c r="H21" s="17">
        <v>0.17372012192911604</v>
      </c>
      <c r="I21" s="1">
        <v>16</v>
      </c>
      <c r="J21" s="18">
        <f t="shared" si="0"/>
        <v>2.2857142857142857E-2</v>
      </c>
      <c r="K21" s="19">
        <v>-5.2288956957065869E-2</v>
      </c>
    </row>
    <row r="22" spans="1:11" x14ac:dyDescent="0.2">
      <c r="A22" s="1">
        <v>25</v>
      </c>
      <c r="B22" s="1">
        <v>2.11</v>
      </c>
      <c r="C22" s="1">
        <v>90.031694000000002</v>
      </c>
      <c r="D22" s="1" t="s">
        <v>82</v>
      </c>
      <c r="E22" s="1" t="s">
        <v>6</v>
      </c>
      <c r="F22" s="2" t="s">
        <v>84</v>
      </c>
      <c r="G22" t="s">
        <v>87</v>
      </c>
      <c r="H22" s="17">
        <v>0.174280881437991</v>
      </c>
      <c r="I22" s="1">
        <v>17</v>
      </c>
      <c r="J22" s="18">
        <f t="shared" si="0"/>
        <v>2.4285714285714285E-2</v>
      </c>
      <c r="K22" s="19">
        <v>-0.44495958873534702</v>
      </c>
    </row>
    <row r="23" spans="1:11" x14ac:dyDescent="0.2">
      <c r="A23" s="1">
        <v>10</v>
      </c>
      <c r="B23" s="1">
        <v>3.87</v>
      </c>
      <c r="C23" s="1">
        <v>168.02833999999999</v>
      </c>
      <c r="D23" s="1" t="s">
        <v>32</v>
      </c>
      <c r="E23" s="1">
        <v>1</v>
      </c>
      <c r="F23" s="2" t="s">
        <v>34</v>
      </c>
      <c r="G23" t="s">
        <v>44</v>
      </c>
      <c r="H23" s="17">
        <v>0.22199135620131386</v>
      </c>
      <c r="I23" s="1">
        <v>18</v>
      </c>
      <c r="J23" s="18">
        <f t="shared" si="0"/>
        <v>2.5714285714285714E-2</v>
      </c>
      <c r="K23" s="19">
        <v>-0.23943064912773665</v>
      </c>
    </row>
    <row r="24" spans="1:11" x14ac:dyDescent="0.2">
      <c r="A24" s="1">
        <v>20</v>
      </c>
      <c r="B24" s="1">
        <v>8.1</v>
      </c>
      <c r="C24" s="1">
        <v>465.30903799999999</v>
      </c>
      <c r="D24" s="1" t="s">
        <v>71</v>
      </c>
      <c r="E24" s="1" t="s">
        <v>6</v>
      </c>
      <c r="F24" s="2" t="s">
        <v>72</v>
      </c>
      <c r="G24" t="s">
        <v>73</v>
      </c>
      <c r="H24" s="17">
        <v>0.23378783184062393</v>
      </c>
      <c r="I24" s="1">
        <v>19</v>
      </c>
      <c r="J24" s="18">
        <f t="shared" si="0"/>
        <v>2.7142857142857142E-2</v>
      </c>
      <c r="K24" s="19">
        <v>-7.5541207588786241E-2</v>
      </c>
    </row>
    <row r="25" spans="1:11" x14ac:dyDescent="0.2">
      <c r="A25" s="1">
        <v>26</v>
      </c>
      <c r="B25" s="1">
        <v>4.2</v>
      </c>
      <c r="C25" s="1">
        <v>131.094629</v>
      </c>
      <c r="D25" s="1" t="s">
        <v>81</v>
      </c>
      <c r="E25" s="1" t="s">
        <v>6</v>
      </c>
      <c r="F25" s="2" t="s">
        <v>85</v>
      </c>
      <c r="G25" t="s">
        <v>88</v>
      </c>
      <c r="H25" s="17">
        <v>0.24712235598435758</v>
      </c>
      <c r="I25" s="1">
        <v>20</v>
      </c>
      <c r="J25" s="18">
        <f t="shared" si="0"/>
        <v>2.8571428571428571E-2</v>
      </c>
      <c r="K25" s="19">
        <v>-0.17921145891877513</v>
      </c>
    </row>
    <row r="26" spans="1:11" x14ac:dyDescent="0.2">
      <c r="A26" s="1">
        <v>2</v>
      </c>
      <c r="B26" s="1">
        <v>2.1930000000000001</v>
      </c>
      <c r="C26" s="1">
        <v>163.08448000000001</v>
      </c>
      <c r="D26" s="1" t="s">
        <v>17</v>
      </c>
      <c r="E26" s="1">
        <v>1</v>
      </c>
      <c r="F26" s="2" t="s">
        <v>20</v>
      </c>
      <c r="G26" t="s">
        <v>36</v>
      </c>
      <c r="H26" s="17">
        <v>0.25129857630355651</v>
      </c>
      <c r="I26" s="1">
        <v>21</v>
      </c>
      <c r="J26" s="18">
        <f t="shared" si="0"/>
        <v>0.03</v>
      </c>
      <c r="K26" s="19">
        <v>-3.6022788709360605E-2</v>
      </c>
    </row>
    <row r="27" spans="1:11" x14ac:dyDescent="0.2">
      <c r="A27" s="1">
        <v>22</v>
      </c>
      <c r="B27" s="1">
        <v>8.7200000000000006</v>
      </c>
      <c r="C27" s="1">
        <v>392.29266000000001</v>
      </c>
      <c r="D27" s="1" t="s">
        <v>25</v>
      </c>
      <c r="E27" s="1" t="s">
        <v>6</v>
      </c>
      <c r="F27" s="2" t="s">
        <v>76</v>
      </c>
      <c r="G27" t="s">
        <v>77</v>
      </c>
      <c r="H27" s="17">
        <v>0.27056083484371174</v>
      </c>
      <c r="I27" s="1">
        <v>22</v>
      </c>
      <c r="J27" s="18">
        <f t="shared" si="0"/>
        <v>3.1428571428571431E-2</v>
      </c>
      <c r="K27" s="19">
        <v>4.6637666613804189E-2</v>
      </c>
    </row>
    <row r="28" spans="1:11" x14ac:dyDescent="0.2">
      <c r="A28" s="1">
        <v>27</v>
      </c>
      <c r="B28" s="1">
        <v>2.37</v>
      </c>
      <c r="C28" s="1">
        <v>149.05104900000001</v>
      </c>
      <c r="D28" s="1" t="s">
        <v>89</v>
      </c>
      <c r="E28" s="1" t="s">
        <v>6</v>
      </c>
      <c r="F28" s="2" t="s">
        <v>90</v>
      </c>
      <c r="G28" t="s">
        <v>91</v>
      </c>
      <c r="H28" s="17">
        <v>0.27646248297097442</v>
      </c>
      <c r="I28" s="1">
        <v>23</v>
      </c>
      <c r="J28" s="18">
        <f t="shared" si="0"/>
        <v>3.2857142857142856E-2</v>
      </c>
      <c r="K28" s="19">
        <v>-0.35892108447296811</v>
      </c>
    </row>
    <row r="29" spans="1:11" x14ac:dyDescent="0.2">
      <c r="A29" s="1">
        <v>17</v>
      </c>
      <c r="B29" s="1">
        <v>1.1399999999999999</v>
      </c>
      <c r="C29" s="1">
        <v>121.01976000000001</v>
      </c>
      <c r="D29" s="1" t="s">
        <v>62</v>
      </c>
      <c r="E29" s="1" t="s">
        <v>6</v>
      </c>
      <c r="F29" s="2" t="s">
        <v>63</v>
      </c>
      <c r="G29" t="s">
        <v>64</v>
      </c>
      <c r="H29" s="17">
        <v>0.28538867111572769</v>
      </c>
      <c r="I29" s="1">
        <v>24</v>
      </c>
      <c r="J29" s="18">
        <f t="shared" si="0"/>
        <v>3.4285714285714287E-2</v>
      </c>
      <c r="K29" s="19">
        <v>2.7925725264931374E-2</v>
      </c>
    </row>
    <row r="30" spans="1:11" x14ac:dyDescent="0.2">
      <c r="A30" s="1">
        <v>4</v>
      </c>
      <c r="B30" s="1">
        <v>8.76</v>
      </c>
      <c r="C30" s="1">
        <v>408.287575</v>
      </c>
      <c r="D30" s="1" t="s">
        <v>19</v>
      </c>
      <c r="E30" s="1">
        <v>1</v>
      </c>
      <c r="F30" s="2" t="s">
        <v>22</v>
      </c>
      <c r="G30" t="s">
        <v>38</v>
      </c>
      <c r="H30" s="17">
        <v>0.35099259665811333</v>
      </c>
      <c r="I30" s="1">
        <v>25</v>
      </c>
      <c r="J30" s="18">
        <f t="shared" si="0"/>
        <v>3.5714285714285719E-2</v>
      </c>
      <c r="K30" s="19">
        <v>2.4668062897324861E-2</v>
      </c>
    </row>
    <row r="31" spans="1:11" x14ac:dyDescent="0.2">
      <c r="A31" s="1">
        <v>35</v>
      </c>
      <c r="B31" s="1">
        <v>4.62</v>
      </c>
      <c r="C31" s="1">
        <v>244.069536</v>
      </c>
      <c r="D31" s="1" t="s">
        <v>113</v>
      </c>
      <c r="E31" s="1" t="s">
        <v>6</v>
      </c>
      <c r="F31" s="2" t="s">
        <v>114</v>
      </c>
      <c r="G31" t="s">
        <v>115</v>
      </c>
      <c r="H31" s="17">
        <v>0.39960153705541435</v>
      </c>
      <c r="I31" s="1">
        <v>26</v>
      </c>
      <c r="J31" s="18">
        <f t="shared" si="0"/>
        <v>3.7142857142857144E-2</v>
      </c>
      <c r="K31" s="19">
        <v>-0.16794191513309104</v>
      </c>
    </row>
    <row r="32" spans="1:11" x14ac:dyDescent="0.2">
      <c r="A32" s="1">
        <v>6</v>
      </c>
      <c r="B32" s="1">
        <v>9.75</v>
      </c>
      <c r="C32" s="1">
        <v>392.29266000000001</v>
      </c>
      <c r="D32" s="1" t="s">
        <v>25</v>
      </c>
      <c r="E32" s="1">
        <v>1</v>
      </c>
      <c r="F32" s="2" t="s">
        <v>26</v>
      </c>
      <c r="G32" t="s">
        <v>40</v>
      </c>
      <c r="H32" s="17">
        <v>0.49527709458850244</v>
      </c>
      <c r="I32" s="1">
        <v>27</v>
      </c>
      <c r="J32" s="18">
        <f t="shared" si="0"/>
        <v>3.8571428571428576E-2</v>
      </c>
      <c r="K32" s="19">
        <v>3.3326790210258507E-2</v>
      </c>
    </row>
    <row r="33" spans="1:11" x14ac:dyDescent="0.2">
      <c r="A33" s="1">
        <v>33</v>
      </c>
      <c r="B33" s="1">
        <v>1.22</v>
      </c>
      <c r="C33" s="1">
        <v>121.073893</v>
      </c>
      <c r="D33" s="1" t="s">
        <v>105</v>
      </c>
      <c r="E33" s="1" t="s">
        <v>6</v>
      </c>
      <c r="F33" s="2" t="s">
        <v>107</v>
      </c>
      <c r="G33" t="s">
        <v>109</v>
      </c>
      <c r="H33" s="17">
        <v>0.65170124799893803</v>
      </c>
      <c r="I33" s="1">
        <v>28</v>
      </c>
      <c r="J33" s="18">
        <f t="shared" si="0"/>
        <v>4.0000000000000008E-2</v>
      </c>
      <c r="K33" s="19">
        <v>-6.8134694013746713E-3</v>
      </c>
    </row>
    <row r="34" spans="1:11" x14ac:dyDescent="0.2">
      <c r="A34" s="1">
        <v>12</v>
      </c>
      <c r="B34" s="1">
        <v>7.58</v>
      </c>
      <c r="C34" s="1">
        <v>210.09258</v>
      </c>
      <c r="D34" s="1" t="s">
        <v>48</v>
      </c>
      <c r="E34" s="1" t="s">
        <v>6</v>
      </c>
      <c r="F34" s="2" t="s">
        <v>49</v>
      </c>
      <c r="G34" t="s">
        <v>50</v>
      </c>
      <c r="H34" s="17">
        <v>0.66591579905030795</v>
      </c>
      <c r="I34" s="1">
        <v>29</v>
      </c>
      <c r="J34" s="18">
        <f t="shared" si="0"/>
        <v>4.1428571428571433E-2</v>
      </c>
      <c r="K34" s="19">
        <v>-1.0331677789241819E-2</v>
      </c>
    </row>
    <row r="35" spans="1:11" x14ac:dyDescent="0.2">
      <c r="A35" s="1">
        <v>11</v>
      </c>
      <c r="B35" s="1">
        <v>5.92</v>
      </c>
      <c r="C35" s="1">
        <v>118.062994</v>
      </c>
      <c r="D35" s="1" t="s">
        <v>45</v>
      </c>
      <c r="E35" s="1" t="s">
        <v>6</v>
      </c>
      <c r="F35" s="2" t="s">
        <v>46</v>
      </c>
      <c r="G35" t="s">
        <v>47</v>
      </c>
      <c r="H35" s="17">
        <v>0.71771854999574636</v>
      </c>
      <c r="I35" s="1">
        <v>30</v>
      </c>
      <c r="J35" s="18">
        <f t="shared" si="0"/>
        <v>4.2857142857142858E-2</v>
      </c>
      <c r="K35" s="19">
        <v>-1.9060475439716767E-2</v>
      </c>
    </row>
    <row r="36" spans="1:11" x14ac:dyDescent="0.2">
      <c r="A36" s="1">
        <v>16</v>
      </c>
      <c r="B36" s="1">
        <v>1.58</v>
      </c>
      <c r="C36" s="1">
        <v>131.06947700000001</v>
      </c>
      <c r="D36" s="1" t="s">
        <v>57</v>
      </c>
      <c r="E36" s="1" t="s">
        <v>6</v>
      </c>
      <c r="F36" s="2" t="s">
        <v>59</v>
      </c>
      <c r="G36" t="s">
        <v>61</v>
      </c>
      <c r="H36" s="17">
        <v>0.74481108523895845</v>
      </c>
      <c r="I36" s="1">
        <v>31</v>
      </c>
      <c r="J36" s="18">
        <f t="shared" si="0"/>
        <v>4.4285714285714289E-2</v>
      </c>
      <c r="K36" s="19">
        <v>-0.13811312226383432</v>
      </c>
    </row>
    <row r="37" spans="1:11" x14ac:dyDescent="0.2">
      <c r="A37" s="1">
        <v>32</v>
      </c>
      <c r="B37" s="1">
        <v>6.31</v>
      </c>
      <c r="C37" s="1">
        <v>180.06472600000001</v>
      </c>
      <c r="D37" s="1" t="s">
        <v>104</v>
      </c>
      <c r="E37" s="1" t="s">
        <v>6</v>
      </c>
      <c r="F37" s="2" t="s">
        <v>106</v>
      </c>
      <c r="G37" t="s">
        <v>108</v>
      </c>
      <c r="H37" s="17">
        <v>0.7858143819616632</v>
      </c>
      <c r="I37" s="1">
        <v>32</v>
      </c>
      <c r="J37" s="18">
        <f t="shared" si="0"/>
        <v>4.5714285714285714E-2</v>
      </c>
      <c r="K37" s="19">
        <v>-0.26302466044147066</v>
      </c>
    </row>
    <row r="38" spans="1:11" x14ac:dyDescent="0.2">
      <c r="A38" s="1">
        <v>28</v>
      </c>
      <c r="B38" s="1">
        <v>1.327</v>
      </c>
      <c r="C38" s="1">
        <v>165.04598999999999</v>
      </c>
      <c r="D38" s="1" t="s">
        <v>92</v>
      </c>
      <c r="E38" s="1" t="s">
        <v>6</v>
      </c>
      <c r="F38" s="2" t="s">
        <v>94</v>
      </c>
      <c r="G38" t="s">
        <v>96</v>
      </c>
      <c r="H38" s="17">
        <v>0.85131302077481807</v>
      </c>
      <c r="I38" s="1">
        <v>33</v>
      </c>
      <c r="J38" s="18">
        <f t="shared" si="0"/>
        <v>4.7142857142857146E-2</v>
      </c>
      <c r="K38" s="19">
        <v>-4.9415740784580827E-3</v>
      </c>
    </row>
    <row r="39" spans="1:11" x14ac:dyDescent="0.2">
      <c r="A39" s="1">
        <v>1</v>
      </c>
      <c r="B39" s="1">
        <v>2.59</v>
      </c>
      <c r="C39" s="1">
        <v>203.115758</v>
      </c>
      <c r="D39" s="1" t="s">
        <v>15</v>
      </c>
      <c r="E39" s="1">
        <v>1</v>
      </c>
      <c r="F39" s="2" t="s">
        <v>16</v>
      </c>
      <c r="G39" t="s">
        <v>35</v>
      </c>
      <c r="H39" s="17">
        <v>0.91046898338551396</v>
      </c>
      <c r="I39" s="1">
        <v>34</v>
      </c>
      <c r="J39" s="18">
        <f t="shared" si="0"/>
        <v>4.8571428571428571E-2</v>
      </c>
      <c r="K39" s="19">
        <v>2.3896405181999134E-2</v>
      </c>
    </row>
    <row r="40" spans="1:11" x14ac:dyDescent="0.2">
      <c r="A40" s="1">
        <v>15</v>
      </c>
      <c r="B40" s="1">
        <v>1.327</v>
      </c>
      <c r="C40" s="1">
        <v>175.09567000000001</v>
      </c>
      <c r="D40" s="1" t="s">
        <v>56</v>
      </c>
      <c r="E40" s="1" t="s">
        <v>6</v>
      </c>
      <c r="F40" s="2" t="s">
        <v>58</v>
      </c>
      <c r="G40" t="s">
        <v>60</v>
      </c>
      <c r="H40" s="17">
        <v>0.93823135903183319</v>
      </c>
      <c r="I40" s="1">
        <v>35</v>
      </c>
      <c r="J40" s="18">
        <f t="shared" si="0"/>
        <v>0.05</v>
      </c>
      <c r="K40" s="19">
        <v>-1.8872355443849368E-3</v>
      </c>
    </row>
  </sheetData>
  <mergeCells count="2">
    <mergeCell ref="H3:J3"/>
    <mergeCell ref="H4:J4"/>
  </mergeCells>
  <phoneticPr fontId="7" type="noConversion"/>
  <conditionalFormatting sqref="H6:H40">
    <cfRule type="cellIs" dxfId="0" priority="4" operator="lessThan">
      <formula>J6</formula>
    </cfRule>
  </conditionalFormatting>
  <conditionalFormatting sqref="K6:K40">
    <cfRule type="dataBar" priority="1">
      <dataBar>
        <cfvo type="num" val="-5"/>
        <cfvo type="num" val="5"/>
        <color rgb="FF638EC6"/>
      </dataBar>
      <extLst>
        <ext xmlns:x14="http://schemas.microsoft.com/office/spreadsheetml/2009/9/main" uri="{B025F937-C7B1-47D3-B67F-A62EFF666E3E}">
          <x14:id>{1F701A1E-56C5-4B59-A08C-B6C146A000F4}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F701A1E-56C5-4B59-A08C-B6C146A000F4}">
            <x14:dataBar minLength="0" maxLength="100" gradient="0" axisPosition="middle">
              <x14:cfvo type="num">
                <xm:f>-5</xm:f>
              </x14:cfvo>
              <x14:cfvo type="num">
                <xm:f>5</xm:f>
              </x14:cfvo>
              <x14:negativeFillColor rgb="FFC00000"/>
              <x14:axisColor theme="2"/>
            </x14:dataBar>
          </x14:cfRule>
          <xm:sqref>K6:K40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7ED6E8FDAF3B418F60B0E60E1CB110" ma:contentTypeVersion="14" ma:contentTypeDescription="Opret et nyt dokument." ma:contentTypeScope="" ma:versionID="7ce61ac7bab68f070a69342808142d56">
  <xsd:schema xmlns:xsd="http://www.w3.org/2001/XMLSchema" xmlns:xs="http://www.w3.org/2001/XMLSchema" xmlns:p="http://schemas.microsoft.com/office/2006/metadata/properties" xmlns:ns2="1d31379c-581f-47e8-89c1-d4166901b1e2" xmlns:ns3="32c69117-6e8b-427b-924c-e8a00a8a2544" targetNamespace="http://schemas.microsoft.com/office/2006/metadata/properties" ma:root="true" ma:fieldsID="a61ee0b1a5733dd6be6b27ce69a37015" ns2:_="" ns3:_="">
    <xsd:import namespace="1d31379c-581f-47e8-89c1-d4166901b1e2"/>
    <xsd:import namespace="32c69117-6e8b-427b-924c-e8a00a8a2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31379c-581f-47e8-89c1-d4166901b1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ledmærker" ma:readOnly="false" ma:fieldId="{5cf76f15-5ced-4ddc-b409-7134ff3c332f}" ma:taxonomyMulti="true" ma:sspId="2af7ac16-2ce6-4322-9ea8-4d48c00ae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69117-6e8b-427b-924c-e8a00a8a2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027f9bc-c5c2-4bb5-b4fe-b0e67f84e3ce}" ma:internalName="TaxCatchAll" ma:showField="CatchAllData" ma:web="32c69117-6e8b-427b-924c-e8a00a8a2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c69117-6e8b-427b-924c-e8a00a8a2544" xsi:nil="true"/>
    <lcf76f155ced4ddcb4097134ff3c332f xmlns="1d31379c-581f-47e8-89c1-d4166901b1e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EAA2E4-2EC7-4ADD-96E8-51CEC3EF6A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31379c-581f-47e8-89c1-d4166901b1e2"/>
    <ds:schemaRef ds:uri="32c69117-6e8b-427b-924c-e8a00a8a2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AB6677-0711-42D4-A34B-4A17958F463E}">
  <ds:schemaRefs>
    <ds:schemaRef ds:uri="http://schemas.microsoft.com/office/2006/metadata/properties"/>
    <ds:schemaRef ds:uri="http://schemas.microsoft.com/office/infopath/2007/PartnerControls"/>
    <ds:schemaRef ds:uri="32c69117-6e8b-427b-924c-e8a00a8a2544"/>
    <ds:schemaRef ds:uri="1d31379c-581f-47e8-89c1-d4166901b1e2"/>
  </ds:schemaRefs>
</ds:datastoreItem>
</file>

<file path=customXml/itemProps3.xml><?xml version="1.0" encoding="utf-8"?>
<ds:datastoreItem xmlns:ds="http://schemas.openxmlformats.org/officeDocument/2006/customXml" ds:itemID="{2C71CAA5-6E02-4BE5-9DE0-650152FAC8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Piqueras Solsona</dc:creator>
  <cp:lastModifiedBy>Θεοδώρα Κατσίλα</cp:lastModifiedBy>
  <dcterms:created xsi:type="dcterms:W3CDTF">2018-12-04T09:07:09Z</dcterms:created>
  <dcterms:modified xsi:type="dcterms:W3CDTF">2024-10-26T13:29:56Z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0x010100C17ED6E8FDAF3B418F60B0E60E1CB110</vt:lpwstr>
  </property>
</Properties>
</file>