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01.adqimr.ad.lan\labdata\Lab_NicolaW\Projects\LUNG_WGS\2023_paper_WGS_WES_TSO\Figures\International Journal_of_cancer\Cancers\"/>
    </mc:Choice>
  </mc:AlternateContent>
  <xr:revisionPtr revIDLastSave="0" documentId="8_{FAB263BD-8DEA-4571-B76F-79F40506A64F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SNPs" sheetId="1" r:id="rId1"/>
    <sheet name="SV" sheetId="2" r:id="rId2"/>
    <sheet name="Copy Number" sheetId="3" r:id="rId3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80" i="3" l="1"/>
  <c r="J79" i="3"/>
  <c r="J77" i="3"/>
  <c r="J76" i="3"/>
  <c r="J74" i="3"/>
  <c r="J73" i="3"/>
  <c r="J71" i="3"/>
  <c r="J70" i="3"/>
  <c r="J68" i="3"/>
  <c r="J67" i="3"/>
  <c r="J65" i="3"/>
  <c r="J64" i="3"/>
  <c r="J62" i="3"/>
  <c r="J61" i="3"/>
  <c r="J60" i="3"/>
  <c r="J59" i="3"/>
  <c r="J57" i="3"/>
  <c r="J56" i="3"/>
  <c r="J54" i="3"/>
  <c r="J53" i="3"/>
  <c r="J51" i="3"/>
  <c r="J50" i="3"/>
  <c r="J48" i="3"/>
  <c r="J47" i="3"/>
  <c r="J45" i="3"/>
  <c r="J44" i="3"/>
  <c r="J43" i="3"/>
  <c r="J42" i="3"/>
  <c r="J39" i="3"/>
  <c r="J38" i="3"/>
  <c r="J36" i="3"/>
  <c r="J35" i="3"/>
  <c r="J33" i="3"/>
  <c r="J32" i="3"/>
  <c r="J30" i="3"/>
  <c r="J29" i="3"/>
  <c r="J27" i="3"/>
  <c r="J26" i="3"/>
  <c r="J24" i="3"/>
  <c r="J23" i="3"/>
  <c r="J21" i="3"/>
  <c r="J20" i="3"/>
  <c r="J18" i="3"/>
  <c r="J17" i="3"/>
  <c r="J15" i="3"/>
  <c r="J14" i="3"/>
  <c r="J12" i="3"/>
  <c r="J11" i="3"/>
  <c r="J9" i="3"/>
  <c r="J8" i="3"/>
  <c r="J6" i="3"/>
  <c r="J5" i="3"/>
  <c r="J3" i="3"/>
  <c r="J2" i="3"/>
</calcChain>
</file>

<file path=xl/sharedStrings.xml><?xml version="1.0" encoding="utf-8"?>
<sst xmlns="http://schemas.openxmlformats.org/spreadsheetml/2006/main" count="2869" uniqueCount="485">
  <si>
    <t>Patient id in the figure</t>
  </si>
  <si>
    <t>ID</t>
  </si>
  <si>
    <t>Sequencing Platform</t>
  </si>
  <si>
    <t>Hugo_Symbol</t>
  </si>
  <si>
    <t>Chromosome</t>
  </si>
  <si>
    <t>Start_Position</t>
  </si>
  <si>
    <t>End_Position</t>
  </si>
  <si>
    <t>Reference_Allele</t>
  </si>
  <si>
    <t>Tumor_Seq_Allele1</t>
  </si>
  <si>
    <t>Tumor_Seq_Allele2</t>
  </si>
  <si>
    <t>VAF</t>
  </si>
  <si>
    <t>Transcript_ID</t>
  </si>
  <si>
    <t>CDS_Change</t>
  </si>
  <si>
    <t>Amino_Acid_Change</t>
  </si>
  <si>
    <t>Plot_Class</t>
  </si>
  <si>
    <t>In_TSO_Capture</t>
  </si>
  <si>
    <t>Tier</t>
  </si>
  <si>
    <t>Note</t>
  </si>
  <si>
    <t>Notes from manual review of discrepancies.</t>
  </si>
  <si>
    <t>A</t>
  </si>
  <si>
    <t>D03_19_038</t>
  </si>
  <si>
    <t>WGS</t>
  </si>
  <si>
    <t>MET</t>
  </si>
  <si>
    <t>AACAAGCTCTTTCTTTCTCTCTGTTTTA</t>
  </si>
  <si>
    <t>-</t>
  </si>
  <si>
    <t>ENST00000318493</t>
  </si>
  <si>
    <t>null</t>
  </si>
  <si>
    <t>splice_region</t>
  </si>
  <si>
    <t>Yes</t>
  </si>
  <si>
    <t>Tier1</t>
  </si>
  <si>
    <t>Exon 14 Skiping - No reads on RNASeq.</t>
  </si>
  <si>
    <t>WES</t>
  </si>
  <si>
    <t>TSO</t>
  </si>
  <si>
    <t>NM_001127500.2</t>
  </si>
  <si>
    <t>c.2942-29_2942-2del</t>
  </si>
  <si>
    <t>SOC</t>
  </si>
  <si>
    <t>Single gene test, no mutation reported</t>
  </si>
  <si>
    <t>B</t>
  </si>
  <si>
    <t>D02_20_089</t>
  </si>
  <si>
    <t>BRAF</t>
  </si>
  <si>
    <t>C</t>
  </si>
  <si>
    <t>G</t>
  </si>
  <si>
    <t>ENST00000288602</t>
  </si>
  <si>
    <t>c.1406G&gt;C</t>
  </si>
  <si>
    <t>p.Gly469Ala</t>
  </si>
  <si>
    <t>missense</t>
  </si>
  <si>
    <t xml:space="preserve">Tier 4 </t>
  </si>
  <si>
    <t>All solid tumour - BRAF:p.G469A</t>
  </si>
  <si>
    <t>NM_004333.4</t>
  </si>
  <si>
    <t>BRAF:c.1406G&gt;C p.(Gly469Ala) DETECTED (44%)</t>
  </si>
  <si>
    <t>D02_19_033</t>
  </si>
  <si>
    <t>ERBB2</t>
  </si>
  <si>
    <t>GCATACGTGATG</t>
  </si>
  <si>
    <t>ENST00000269571</t>
  </si>
  <si>
    <t>c.2311_2312insGCATACGTGATG</t>
  </si>
  <si>
    <t>p.Ala771_Tyr772insAlaTyrValMetAla</t>
  </si>
  <si>
    <t>inframe_INS</t>
  </si>
  <si>
    <t>Non-Small Cell Lung Cancer</t>
  </si>
  <si>
    <t>NM_004448.3</t>
  </si>
  <si>
    <t>c.2313_2324dup</t>
  </si>
  <si>
    <t>p.Tyr772_Ala775dup</t>
  </si>
  <si>
    <t>Exon 20 insertion - E770_A771insAYVM</t>
  </si>
  <si>
    <t>Panel testing,  no mutation reported</t>
  </si>
  <si>
    <t>D</t>
  </si>
  <si>
    <t>D01_19_011</t>
  </si>
  <si>
    <t>Insufficient Material for testing</t>
  </si>
  <si>
    <t>E</t>
  </si>
  <si>
    <t>D04_21_007</t>
  </si>
  <si>
    <t>ROS1</t>
  </si>
  <si>
    <t>ENST00000368508</t>
  </si>
  <si>
    <t>c.4530delT</t>
  </si>
  <si>
    <t>p.Phe1510fs</t>
  </si>
  <si>
    <t>frameshift_DEL</t>
  </si>
  <si>
    <t>Somatic</t>
  </si>
  <si>
    <t>NM_002944.2</t>
  </si>
  <si>
    <t>c.4530del</t>
  </si>
  <si>
    <t>p.Gln1511ArgfsTer4</t>
  </si>
  <si>
    <t>EGFR</t>
  </si>
  <si>
    <t>GAATTAAGAGAAGCA</t>
  </si>
  <si>
    <t>ENST00000275493</t>
  </si>
  <si>
    <t>c.2236_2250delGAATTAAGAGAAGCA</t>
  </si>
  <si>
    <t>p.Glu746_Ala750del</t>
  </si>
  <si>
    <t>inframe_DEL</t>
  </si>
  <si>
    <t>Exon 19 deletion</t>
  </si>
  <si>
    <t>NM_005228.4</t>
  </si>
  <si>
    <t>c.2236_2250del</t>
  </si>
  <si>
    <t>T</t>
  </si>
  <si>
    <t>c.2369C&gt;T</t>
  </si>
  <si>
    <t>p.Thr790Met</t>
  </si>
  <si>
    <t>c.2390G&gt;C</t>
  </si>
  <si>
    <t>p.Cys797Ser</t>
  </si>
  <si>
    <t>c.2419G&gt;C</t>
  </si>
  <si>
    <t>p.Asp807His</t>
  </si>
  <si>
    <t>Panel, EGFR</t>
  </si>
  <si>
    <t>An exon 19 deletion, predicting response to EGFR tyrosine kinase inhibitor (TKI) therapy, co-occurs in this tumour with the exon 20 T790M variant,A loss of function TP53 variant was detected. Amplification of FGF19, FGF3, FGF4 and CCND1 (5-6 copies) at 11q13.3 was detect. Copy number gains of MYC and  EGFR were also identified</t>
  </si>
  <si>
    <t>F</t>
  </si>
  <si>
    <t>D04_20_072</t>
  </si>
  <si>
    <t>c.2573T&gt;G</t>
  </si>
  <si>
    <t>p.Leu858Arg</t>
  </si>
  <si>
    <t>ARAF</t>
  </si>
  <si>
    <t>X</t>
  </si>
  <si>
    <t>NM_001256196.1</t>
  </si>
  <si>
    <t>c.1555G&gt;A</t>
  </si>
  <si>
    <t>p.Asp519Asn</t>
  </si>
  <si>
    <t>Single gene test, EGFR</t>
  </si>
  <si>
    <t>EGFR:c.2573T&gt;G (p.Leu858Arg) </t>
  </si>
  <si>
    <t>D03_21_015</t>
  </si>
  <si>
    <t>GGAATTAAGAGAAGC</t>
  </si>
  <si>
    <t>c.2235_2249delGGAATTAAGAGAAGC</t>
  </si>
  <si>
    <t>p.Lys745_Ala750del</t>
  </si>
  <si>
    <t>c.2235_2249del</t>
  </si>
  <si>
    <t>c.2281G&gt;T</t>
  </si>
  <si>
    <t>p.Asp761Tyr</t>
  </si>
  <si>
    <t>R2</t>
  </si>
  <si>
    <t>EGRF:p.D761Y</t>
  </si>
  <si>
    <t xml:space="preserve">EGFR:c.2235_2249del p.(Glu746_Ala750del)/EGFR:c.2281G&gt;T p.(Asp761Tyr) </t>
  </si>
  <si>
    <t>H</t>
  </si>
  <si>
    <t>D02_19_034</t>
  </si>
  <si>
    <t>I</t>
  </si>
  <si>
    <t>D01_21_042</t>
  </si>
  <si>
    <t>KRAS</t>
  </si>
  <si>
    <t>ENST00000256078</t>
  </si>
  <si>
    <t>c.34G&gt;T</t>
  </si>
  <si>
    <t>p.Gly12Cys</t>
  </si>
  <si>
    <t>NM_033360.3</t>
  </si>
  <si>
    <t>J</t>
  </si>
  <si>
    <t>D01_21_039</t>
  </si>
  <si>
    <t>ARID1A</t>
  </si>
  <si>
    <t>ENST00000324856</t>
  </si>
  <si>
    <t>c.6747_6748insA</t>
  </si>
  <si>
    <t>p.Ser2249_Glu2250fs</t>
  </si>
  <si>
    <t>frameshift_INS</t>
  </si>
  <si>
    <t>Tier4</t>
  </si>
  <si>
    <t>All solid tumour - Likely Oncogenic/Truncating mutation</t>
  </si>
  <si>
    <t>NM_006015.4</t>
  </si>
  <si>
    <t>c.6747dup</t>
  </si>
  <si>
    <t>p.Glu2250ArgfsTer28</t>
  </si>
  <si>
    <t>c.35G&gt;C</t>
  </si>
  <si>
    <t>p.Gly12Ala</t>
  </si>
  <si>
    <t>All solid tumour - Oncogenic</t>
  </si>
  <si>
    <t>STK11</t>
  </si>
  <si>
    <t>ENST00000326873</t>
  </si>
  <si>
    <t>c.165_166insG</t>
  </si>
  <si>
    <t>p.Leu55_Gly56fs</t>
  </si>
  <si>
    <t>Likely oncogenic/ NSCLC oncogenic truncating mutations</t>
  </si>
  <si>
    <t>NM_000455.4</t>
  </si>
  <si>
    <t>c.169dup</t>
  </si>
  <si>
    <t>p.Glu57GlyfsTer106</t>
  </si>
  <si>
    <t>Single gene test,  no mutation reported</t>
  </si>
  <si>
    <t>K</t>
  </si>
  <si>
    <t>D01_21_036</t>
  </si>
  <si>
    <t>A DELETION IN EXON 19 OF THE EGFR GENE WAS DETECTED</t>
  </si>
  <si>
    <t>L</t>
  </si>
  <si>
    <t>D01_20_024</t>
  </si>
  <si>
    <t>CAGCGTGGA</t>
  </si>
  <si>
    <t>c.2301_2302insCAGCGTGGA</t>
  </si>
  <si>
    <t>p.Ala767_Ser768insAlaSerValAsp</t>
  </si>
  <si>
    <t>Insertion exon 20</t>
  </si>
  <si>
    <t>c.2303_2311dup</t>
  </si>
  <si>
    <t>p.Ser768_Asp770dup</t>
  </si>
  <si>
    <t>EGFR:c.2307_2308ins9 (p.Val769_Asp770insAlaSerVal) </t>
  </si>
  <si>
    <t>Same mutation</t>
  </si>
  <si>
    <t>M</t>
  </si>
  <si>
    <t>D05_21_028</t>
  </si>
  <si>
    <t>ENST00000344576</t>
  </si>
  <si>
    <t>c.2048G&gt;T</t>
  </si>
  <si>
    <t>p.Trp683Leu</t>
  </si>
  <si>
    <t>NM_201284.1</t>
  </si>
  <si>
    <t>All solid tumour/Oncogenic</t>
  </si>
  <si>
    <t>NTRK3</t>
  </si>
  <si>
    <t>ENST00000360948</t>
  </si>
  <si>
    <t>c.2193G&gt;T</t>
  </si>
  <si>
    <t>p.Met731Ile</t>
  </si>
  <si>
    <t>NM_001012338.2</t>
  </si>
  <si>
    <t>Panel, no mutation reported</t>
  </si>
  <si>
    <t>N</t>
  </si>
  <si>
    <t>D04_20_088</t>
  </si>
  <si>
    <t>NF1</t>
  </si>
  <si>
    <t>ENST00000358273</t>
  </si>
  <si>
    <t>c.482T&gt;A</t>
  </si>
  <si>
    <t>p.Leu161*</t>
  </si>
  <si>
    <t>stop_gained</t>
  </si>
  <si>
    <t>NM_001042492.2</t>
  </si>
  <si>
    <t>p.Leu161Ter</t>
  </si>
  <si>
    <t>All solid tumour/Likely Oncogenic</t>
  </si>
  <si>
    <t>Tested(test type not stated) no mutation reported</t>
  </si>
  <si>
    <t>O</t>
  </si>
  <si>
    <t>D04_20_060</t>
  </si>
  <si>
    <t>ALK</t>
  </si>
  <si>
    <t>ENST00000389048</t>
  </si>
  <si>
    <t>c.350C&gt;A</t>
  </si>
  <si>
    <t>p.Pro117Gln</t>
  </si>
  <si>
    <t>somatic</t>
  </si>
  <si>
    <t>NM_004304.4</t>
  </si>
  <si>
    <t>start_gained</t>
  </si>
  <si>
    <t>No</t>
  </si>
  <si>
    <t>CDKN2A</t>
  </si>
  <si>
    <t>ENST00000361570</t>
  </si>
  <si>
    <t>c.464G&gt;C</t>
  </si>
  <si>
    <t>p.Gly155Ala</t>
  </si>
  <si>
    <t>NM_000077.4</t>
  </si>
  <si>
    <t>c.298G&gt;C</t>
  </si>
  <si>
    <t>p.Ala100Pro</t>
  </si>
  <si>
    <t>c.6470C&gt;G</t>
  </si>
  <si>
    <t>p.Ser2157*</t>
  </si>
  <si>
    <t>Exome did not pass minimum read.</t>
  </si>
  <si>
    <t>p.Ser2157Ter</t>
  </si>
  <si>
    <t>Tested but no mutation reported</t>
  </si>
  <si>
    <t>P</t>
  </si>
  <si>
    <t>D03_21_016</t>
  </si>
  <si>
    <t>c.5548dup</t>
  </si>
  <si>
    <t>p.Asp1850GlyfsTer4</t>
  </si>
  <si>
    <t>WGS/WES analysis paipeline removes mutations in homopolimer regions, this is just before 7G</t>
  </si>
  <si>
    <t>HOM=7</t>
  </si>
  <si>
    <t>FGFR3</t>
  </si>
  <si>
    <t>ENST00000481110.2</t>
  </si>
  <si>
    <t>c.2002G&gt;T</t>
  </si>
  <si>
    <t>p.Gly668Trp</t>
  </si>
  <si>
    <t>Q</t>
  </si>
  <si>
    <t>D01_20_085</t>
  </si>
  <si>
    <t>c.721G&gt;T</t>
  </si>
  <si>
    <t>p.Val241Leu</t>
  </si>
  <si>
    <t>R</t>
  </si>
  <si>
    <t>D05_21_022</t>
  </si>
  <si>
    <t>AT</t>
  </si>
  <si>
    <t>c.4087_4088delAT</t>
  </si>
  <si>
    <t>p.Met1363fs</t>
  </si>
  <si>
    <t>c.4087_4088del</t>
  </si>
  <si>
    <t>p.Met1363GlyfsTer24</t>
  </si>
  <si>
    <t>c.1574C&gt;A</t>
  </si>
  <si>
    <t>p.Ser525Tyr</t>
  </si>
  <si>
    <t>S</t>
  </si>
  <si>
    <t>D05_20_076</t>
  </si>
  <si>
    <t>c.3605G&gt;A</t>
  </si>
  <si>
    <t>p.Gly1202Glu</t>
  </si>
  <si>
    <t>c.3628_3629insT</t>
  </si>
  <si>
    <t>p.Ala1210_Ter1211fs</t>
  </si>
  <si>
    <t>c.3627_3628insT</t>
  </si>
  <si>
    <t>p.Ala1210CysfsTer35</t>
  </si>
  <si>
    <t>c.3628G&gt;A</t>
  </si>
  <si>
    <t>p.Ala1210Thr</t>
  </si>
  <si>
    <t>D01_20_057</t>
  </si>
  <si>
    <t>PTEN</t>
  </si>
  <si>
    <t>NM_000314.6</t>
  </si>
  <si>
    <t>c.721T&gt;A</t>
  </si>
  <si>
    <t>p.Phe241Ile</t>
  </si>
  <si>
    <t>CDK12</t>
  </si>
  <si>
    <t>ENST00000447079</t>
  </si>
  <si>
    <t>c.1769C&gt;G</t>
  </si>
  <si>
    <t>p.Ser590*</t>
  </si>
  <si>
    <t>WGS did not pass minimun coverage at the position</t>
  </si>
  <si>
    <t>NM_016507.2</t>
  </si>
  <si>
    <t>p.Ser590Ter</t>
  </si>
  <si>
    <t>Insufficient material</t>
  </si>
  <si>
    <t>U</t>
  </si>
  <si>
    <t>D01_20_047</t>
  </si>
  <si>
    <t>V</t>
  </si>
  <si>
    <t>D01_20_020</t>
  </si>
  <si>
    <t>Not tested</t>
  </si>
  <si>
    <t>W</t>
  </si>
  <si>
    <t>D01_18_009</t>
  </si>
  <si>
    <t>Panel, KRAS</t>
  </si>
  <si>
    <t>KRAS:c.34G&gt;T p.(Gly12Cys)</t>
  </si>
  <si>
    <t>D04_20_066</t>
  </si>
  <si>
    <t>Y</t>
  </si>
  <si>
    <t>D02_20_039</t>
  </si>
  <si>
    <t>NTRK2</t>
  </si>
  <si>
    <t>ENST00000277120</t>
  </si>
  <si>
    <t>NM_006180.4</t>
  </si>
  <si>
    <t>c.1195+4G&gt;T</t>
  </si>
  <si>
    <t>Z</t>
  </si>
  <si>
    <t>D02_20_008</t>
  </si>
  <si>
    <t>c.29G&gt;T</t>
  </si>
  <si>
    <t>p.Gly10Val</t>
  </si>
  <si>
    <t>FGFR1</t>
  </si>
  <si>
    <t>ENST00000425967</t>
  </si>
  <si>
    <t>AA</t>
  </si>
  <si>
    <t>D04_21_010</t>
  </si>
  <si>
    <t>c.1528C&gt;T</t>
  </si>
  <si>
    <t>p.Leu510Phe</t>
  </si>
  <si>
    <t>CC</t>
  </si>
  <si>
    <t>c.1405GG&gt;TT</t>
  </si>
  <si>
    <t>p.Gly469Leu</t>
  </si>
  <si>
    <t>c.1405_1406delinsTT</t>
  </si>
  <si>
    <t>splice_donor</t>
  </si>
  <si>
    <t>c.464+1G&gt;T</t>
  </si>
  <si>
    <t>AB</t>
  </si>
  <si>
    <t>D01_21_031</t>
  </si>
  <si>
    <t>c.35G&gt;T</t>
  </si>
  <si>
    <t>p.Gly12Val</t>
  </si>
  <si>
    <t>WES has less than 4 reads with ALT.</t>
  </si>
  <si>
    <t>c.829G&gt;T</t>
  </si>
  <si>
    <t>p.Asp277Tyr</t>
  </si>
  <si>
    <t>KRAS:c.35G&gt;T p.(Gly12Val) DETECTED (30%).</t>
  </si>
  <si>
    <t>AC</t>
  </si>
  <si>
    <t>D01_20_067</t>
  </si>
  <si>
    <t>AD</t>
  </si>
  <si>
    <t>D06_21_006</t>
  </si>
  <si>
    <t>c.3686A&gt;T</t>
  </si>
  <si>
    <t>p.Asn1229Ile</t>
  </si>
  <si>
    <t>c.1447G&gt;T</t>
  </si>
  <si>
    <t>p.Asp483Tyr</t>
  </si>
  <si>
    <t>RET</t>
  </si>
  <si>
    <t>ENST00000355710</t>
  </si>
  <si>
    <t>c.302T&gt;G</t>
  </si>
  <si>
    <t>p.Leu101Arg</t>
  </si>
  <si>
    <t>NM_020975.4</t>
  </si>
  <si>
    <t>c.916A&gt;C</t>
  </si>
  <si>
    <t>p.Ser306Arg</t>
  </si>
  <si>
    <t>AE</t>
  </si>
  <si>
    <t>D04_21_023</t>
  </si>
  <si>
    <t>AF</t>
  </si>
  <si>
    <t>D04_20_061</t>
  </si>
  <si>
    <t>c.1486C&gt;G</t>
  </si>
  <si>
    <t>p.Gln496Glu</t>
  </si>
  <si>
    <t>c.1559G&gt;A</t>
  </si>
  <si>
    <t>p.Gly520Glu</t>
  </si>
  <si>
    <t>AG</t>
  </si>
  <si>
    <t>D02_19_072</t>
  </si>
  <si>
    <t>AH</t>
  </si>
  <si>
    <t>D01_20_023</t>
  </si>
  <si>
    <t>AI</t>
  </si>
  <si>
    <t>D01_19_043</t>
  </si>
  <si>
    <t>AJ</t>
  </si>
  <si>
    <t>D01_18_038</t>
  </si>
  <si>
    <t>c.488G&gt;C</t>
  </si>
  <si>
    <t>p.Arg163Pro</t>
  </si>
  <si>
    <t>All solid tumour/ Likely Oncogenic</t>
  </si>
  <si>
    <t>CDKN2A:p.D108H</t>
  </si>
  <si>
    <t>c.322G&gt;C</t>
  </si>
  <si>
    <t>p.Asp108His</t>
  </si>
  <si>
    <t>AK</t>
  </si>
  <si>
    <t>D04_21_024</t>
  </si>
  <si>
    <t>AL</t>
  </si>
  <si>
    <t>D04_20_055</t>
  </si>
  <si>
    <t>c.5121C&gt;A</t>
  </si>
  <si>
    <t>p.Ser1707Arg</t>
  </si>
  <si>
    <t>ENST00000371953</t>
  </si>
  <si>
    <t>c.274G&gt;T</t>
  </si>
  <si>
    <t>p.Asp92Tyr</t>
  </si>
  <si>
    <t>All solid tumour/Likely oncogenic</t>
  </si>
  <si>
    <t>FGFR2</t>
  </si>
  <si>
    <t>ENST00000457416</t>
  </si>
  <si>
    <t>c.870G&gt;C</t>
  </si>
  <si>
    <t>p.Trp290Cys</t>
  </si>
  <si>
    <t>NM_022970.3</t>
  </si>
  <si>
    <t>AM</t>
  </si>
  <si>
    <t>D01_20_056</t>
  </si>
  <si>
    <t>AN</t>
  </si>
  <si>
    <t>D01_19_013</t>
  </si>
  <si>
    <t>ENST00000446177</t>
  </si>
  <si>
    <t>c.341C&gt;G</t>
  </si>
  <si>
    <t>p.Pro114Arg</t>
  </si>
  <si>
    <t>DonorLabel</t>
  </si>
  <si>
    <t>UniqSampleLabel</t>
  </si>
  <si>
    <t>chr_from</t>
  </si>
  <si>
    <t>chr_from_bkpt</t>
  </si>
  <si>
    <t>gene_name_from</t>
  </si>
  <si>
    <t>chr_to</t>
  </si>
  <si>
    <t>chr_to_bkpt</t>
  </si>
  <si>
    <t>gene_name_to</t>
  </si>
  <si>
    <t>likely_consequence</t>
  </si>
  <si>
    <t>Reported_consequence</t>
  </si>
  <si>
    <t>D04_20_061_WGS_IFF</t>
  </si>
  <si>
    <t>ZNF675</t>
  </si>
  <si>
    <t>Intergene_Fusion_EGFR_ZNF675</t>
  </si>
  <si>
    <t>Intergene_Fusion</t>
  </si>
  <si>
    <t>D04_21_010_TSO_IFF</t>
  </si>
  <si>
    <t>SLBP</t>
  </si>
  <si>
    <t>tso_fusion</t>
  </si>
  <si>
    <t>D02_20_008_TSO_IFF</t>
  </si>
  <si>
    <t>LAMB1</t>
  </si>
  <si>
    <t>All Solid tumour</t>
  </si>
  <si>
    <t>Pateint has MET Amplification TIER 2</t>
  </si>
  <si>
    <t xml:space="preserve"> Fusion not detected in WGS</t>
  </si>
  <si>
    <t>is &gt;40% tumour</t>
  </si>
  <si>
    <t>Figure order</t>
  </si>
  <si>
    <t>Copy number</t>
  </si>
  <si>
    <t>Chrom</t>
  </si>
  <si>
    <t>Start</t>
  </si>
  <si>
    <t>End</t>
  </si>
  <si>
    <t>FC CN TSO</t>
  </si>
  <si>
    <t>LOH</t>
  </si>
  <si>
    <t>Ploidy</t>
  </si>
  <si>
    <t>Ploidy Corrected CN Call</t>
  </si>
  <si>
    <t>Discrepancies</t>
  </si>
  <si>
    <t>D03_19_038_WGS_IFF</t>
  </si>
  <si>
    <t>NA</t>
  </si>
  <si>
    <t>Gain</t>
  </si>
  <si>
    <t>D03_19_038_WES_IFF</t>
  </si>
  <si>
    <t>D03_19_038_TSO_IFF</t>
  </si>
  <si>
    <t>FC 2.1</t>
  </si>
  <si>
    <t>HighGain</t>
  </si>
  <si>
    <t>FC 2.228</t>
  </si>
  <si>
    <t>Tier 4</t>
  </si>
  <si>
    <t>patient has a MET Tier 1 mutation</t>
  </si>
  <si>
    <t>FC 2.362</t>
  </si>
  <si>
    <t>WGS and WES  just below the threshold used</t>
  </si>
  <si>
    <t>D01_19_011_WGS_IFF</t>
  </si>
  <si>
    <t>NRG1</t>
  </si>
  <si>
    <t>D01_19_011_WES_IFF</t>
  </si>
  <si>
    <t>D01_19_011_TSO_IFF</t>
  </si>
  <si>
    <t>FC 2.343</t>
  </si>
  <si>
    <t>FC 2.456</t>
  </si>
  <si>
    <t>D04_21_007_WES_IFF</t>
  </si>
  <si>
    <t>D04_21_007_WGS_BFF</t>
  </si>
  <si>
    <t>D04_21_007_TSO_IFF</t>
  </si>
  <si>
    <t>FC 17.634</t>
  </si>
  <si>
    <t>D04_20_072_WES_IFF</t>
  </si>
  <si>
    <t>D04_20_072_WGS_IFF</t>
  </si>
  <si>
    <t>D04_20_072_TSO_IFF</t>
  </si>
  <si>
    <t>FC 10.042</t>
  </si>
  <si>
    <t>WES and TSO below the threshold</t>
  </si>
  <si>
    <t>FC 1.972</t>
  </si>
  <si>
    <t>D03_21_015_WGS_BFF</t>
  </si>
  <si>
    <t>D03_21_015_WES_IFF</t>
  </si>
  <si>
    <t>D03_21_015_TSO_IFF</t>
  </si>
  <si>
    <t>FC 2.287</t>
  </si>
  <si>
    <t>D02_19_034_WGS_IFF</t>
  </si>
  <si>
    <t>D02_19_034_WES_IFF</t>
  </si>
  <si>
    <t>D02_19_034_TSO_IFF</t>
  </si>
  <si>
    <t>FC 2.341</t>
  </si>
  <si>
    <t>D01_21_042_WGS_BFF</t>
  </si>
  <si>
    <t>D01_21_042_WES_IFF</t>
  </si>
  <si>
    <t>D01_21_042_TSO_IFF</t>
  </si>
  <si>
    <t>FC 2.125</t>
  </si>
  <si>
    <t>D01_21_036_WGS_BFF</t>
  </si>
  <si>
    <t>D01_21_036_WES_IFF</t>
  </si>
  <si>
    <t>D01_21_036_TSO_IFF</t>
  </si>
  <si>
    <t>FC 2.326</t>
  </si>
  <si>
    <t>D01_20_024_WES_IFF</t>
  </si>
  <si>
    <t>D01_20_024_WGS_IFF</t>
  </si>
  <si>
    <t>D01_20_024_TSO_IFF</t>
  </si>
  <si>
    <t>FC 2.261</t>
  </si>
  <si>
    <t>D04_20_088_TSO_IFF</t>
  </si>
  <si>
    <t>FC 1.684</t>
  </si>
  <si>
    <t>D04_20_088_WES_IFF</t>
  </si>
  <si>
    <t>D04_20_088_WGS_BFF</t>
  </si>
  <si>
    <t>D01_20_085_WES_IFF</t>
  </si>
  <si>
    <t>Tier 2</t>
  </si>
  <si>
    <t>D01_20_085_WGS_BFF</t>
  </si>
  <si>
    <t>D01_20_085_TSO_IFF</t>
  </si>
  <si>
    <t>FC 3.626</t>
  </si>
  <si>
    <t>D05_21_022_WGS_BFF</t>
  </si>
  <si>
    <t>D05_21_022_WES_IFF</t>
  </si>
  <si>
    <t>D05_21_022_TSO_IFF</t>
  </si>
  <si>
    <t>FC 1.891</t>
  </si>
  <si>
    <t>TSO500 just below the threshold</t>
  </si>
  <si>
    <t>D01_20_057_WGS_BFF</t>
  </si>
  <si>
    <t>Tier2</t>
  </si>
  <si>
    <t>D01_20_057_WES_IFF</t>
  </si>
  <si>
    <t>D01_20_057_TSO_IFF</t>
  </si>
  <si>
    <t>FC 2.873</t>
  </si>
  <si>
    <t>D01_20_047_WGS_IFF</t>
  </si>
  <si>
    <t>D01_20_047_WES_IFF</t>
  </si>
  <si>
    <t>D01_20_047_TSO_IFF</t>
  </si>
  <si>
    <t>D02_20_008_WES_IFF</t>
  </si>
  <si>
    <t>D02_20_008_WGS_IFF</t>
  </si>
  <si>
    <t>FC 4.605</t>
  </si>
  <si>
    <t>D06_21_006_WGS_BFF</t>
  </si>
  <si>
    <t>D06_21_006_WES_IFF</t>
  </si>
  <si>
    <t>D04_21_023_WGS_BFF</t>
  </si>
  <si>
    <t>Tier 3</t>
  </si>
  <si>
    <t>D04_21_023_WES_IFF</t>
  </si>
  <si>
    <t>D04_21_023_TSO_IFF</t>
  </si>
  <si>
    <t>FC 3.367</t>
  </si>
  <si>
    <t>D04_20_061_WES_IFF</t>
  </si>
  <si>
    <t>D04_20_061_TSO_IFF</t>
  </si>
  <si>
    <t>FC 21.714</t>
  </si>
  <si>
    <t>D01_20_023_WGS_IFF</t>
  </si>
  <si>
    <t>D01_20_023_WES_IFF</t>
  </si>
  <si>
    <t>D01_20_023_TSO_IFF</t>
  </si>
  <si>
    <t>FC 2.029</t>
  </si>
  <si>
    <t>Tier3</t>
  </si>
  <si>
    <t>FC 1.685</t>
  </si>
  <si>
    <t>D01_18_038_WGS_IFF</t>
  </si>
  <si>
    <t>D01_18_038_WES_IFF</t>
  </si>
  <si>
    <t>D01_18_038_TSO_IFF</t>
  </si>
  <si>
    <t>FC 1.949</t>
  </si>
  <si>
    <t>FC 2.896</t>
  </si>
  <si>
    <t>D04_21_024_WES_IFF</t>
  </si>
  <si>
    <t>D04_21_024_WGS_BFF</t>
  </si>
  <si>
    <t>D04_21_024_TSO_IFF</t>
  </si>
  <si>
    <t>FC 10.377</t>
  </si>
  <si>
    <r>
      <t>Table S3</t>
    </r>
    <r>
      <rPr>
        <sz val="11"/>
        <color rgb="FF000000"/>
        <rFont val="Calibri"/>
        <family val="2"/>
        <charset val="1"/>
      </rPr>
      <t>. Mutations detected in genes potentially targetable. Tab 1 SNVs and Indels. Tab2 SVs, Tab3 Copy number.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</si>
</sst>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name val="Times New Roman"/>
      <family val="1"/>
      <charset val="1"/>
    </font>
    <font>
      <u/>
      <sz val="11"/>
      <color rgb="FF0563C1"/>
      <name val="Calibri"/>
      <family val="2"/>
      <charset val="1"/>
    </font>
    <font>
      <u/>
      <sz val="11"/>
      <name val="Calibri"/>
      <family val="2"/>
      <charset val="1"/>
    </font>
    <font>
      <sz val="10"/>
      <color rgb="FF00000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DEEBF7"/>
        <bgColor rgb="FFDAE3F3"/>
      </patternFill>
    </fill>
    <fill>
      <patternFill patternType="solid">
        <fgColor rgb="FFDAE3F3"/>
        <bgColor rgb="FFDEEBF7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DAE3F3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3">
    <xf numFmtId="0" fontId="0" fillId="0" borderId="0"/>
    <xf numFmtId="0" fontId="6" fillId="0" borderId="0" applyBorder="0" applyProtection="0"/>
    <xf numFmtId="0" fontId="1" fillId="0" borderId="0"/>
  </cellStyleXfs>
  <cellXfs count="32">
    <xf numFmtId="0" fontId="0" fillId="0" borderId="0" xfId="0"/>
    <xf numFmtId="0" fontId="2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2" borderId="0" xfId="0" applyFont="1" applyFill="1"/>
    <xf numFmtId="0" fontId="0" fillId="2" borderId="0" xfId="0" applyFill="1"/>
    <xf numFmtId="0" fontId="1" fillId="0" borderId="0" xfId="2" applyFont="1"/>
    <xf numFmtId="0" fontId="5" fillId="0" borderId="0" xfId="0" applyFont="1"/>
    <xf numFmtId="0" fontId="7" fillId="0" borderId="0" xfId="1" applyFont="1" applyBorder="1" applyAlignment="1" applyProtection="1"/>
    <xf numFmtId="0" fontId="7" fillId="2" borderId="0" xfId="1" applyFont="1" applyFill="1" applyBorder="1" applyAlignment="1" applyProtection="1"/>
    <xf numFmtId="0" fontId="4" fillId="2" borderId="0" xfId="0" applyFont="1" applyFill="1"/>
    <xf numFmtId="0" fontId="0" fillId="0" borderId="0" xfId="0" applyFont="1"/>
    <xf numFmtId="0" fontId="0" fillId="0" borderId="0" xfId="0" applyFont="1"/>
    <xf numFmtId="0" fontId="0" fillId="2" borderId="0" xfId="0" applyFont="1" applyFill="1"/>
    <xf numFmtId="0" fontId="8" fillId="2" borderId="0" xfId="2" applyFont="1" applyFill="1"/>
    <xf numFmtId="0" fontId="1" fillId="2" borderId="0" xfId="2" applyFont="1" applyFill="1"/>
    <xf numFmtId="1" fontId="0" fillId="0" borderId="0" xfId="0" applyNumberFormat="1" applyFont="1"/>
    <xf numFmtId="0" fontId="0" fillId="0" borderId="0" xfId="0" applyFont="1" applyAlignment="1"/>
    <xf numFmtId="0" fontId="2" fillId="3" borderId="0" xfId="0" applyFont="1" applyFill="1"/>
    <xf numFmtId="0" fontId="0" fillId="3" borderId="0" xfId="0" applyFill="1"/>
    <xf numFmtId="0" fontId="0" fillId="2" borderId="0" xfId="2" applyFont="1" applyFill="1" applyBorder="1"/>
    <xf numFmtId="0" fontId="8" fillId="2" borderId="0" xfId="2" applyFont="1" applyFill="1" applyAlignment="1">
      <alignment horizontal="left"/>
    </xf>
    <xf numFmtId="0" fontId="0" fillId="4" borderId="0" xfId="0" applyFont="1" applyFill="1"/>
    <xf numFmtId="0" fontId="0" fillId="0" borderId="1" xfId="0" applyFont="1" applyBorder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5" borderId="0" xfId="0" applyFont="1" applyFill="1"/>
    <xf numFmtId="0" fontId="4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</cellXfs>
  <cellStyles count="3">
    <cellStyle name="Explanatory Text" xfId="2" builtinId="53" customBuiltin="1"/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563C1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AE3F3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98"/>
  <sheetViews>
    <sheetView tabSelected="1" zoomScaleNormal="100" workbookViewId="0"/>
  </sheetViews>
  <sheetFormatPr defaultRowHeight="14.5" x14ac:dyDescent="0.35"/>
  <cols>
    <col min="1" max="1" width="19.54296875" customWidth="1"/>
    <col min="2" max="2" width="13.54296875" customWidth="1"/>
    <col min="3" max="3" width="20.54296875" style="1" customWidth="1"/>
    <col min="4" max="4" width="13.08984375" customWidth="1"/>
    <col min="5" max="5" width="9.26953125" customWidth="1"/>
    <col min="6" max="6" width="10" customWidth="1"/>
    <col min="7" max="7" width="11.1796875" customWidth="1"/>
    <col min="8" max="10" width="8.6328125" customWidth="1"/>
    <col min="11" max="11" width="9.26953125" customWidth="1"/>
    <col min="12" max="13" width="8.6328125" customWidth="1"/>
    <col min="14" max="14" width="45.1796875" customWidth="1"/>
    <col min="15" max="15" width="14.54296875" customWidth="1"/>
    <col min="16" max="16" width="15.26953125" customWidth="1"/>
    <col min="17" max="17" width="13.54296875" style="2" customWidth="1"/>
    <col min="18" max="18" width="37.26953125" style="2" customWidth="1"/>
    <col min="19" max="19" width="62.7265625" style="2" customWidth="1"/>
    <col min="20" max="20" width="87" style="2" customWidth="1"/>
    <col min="21" max="24" width="9.1796875" style="1" customWidth="1"/>
    <col min="25" max="1025" width="8.6328125" customWidth="1"/>
  </cols>
  <sheetData>
    <row r="1" spans="1:24" x14ac:dyDescent="0.35">
      <c r="A1" s="3" t="s">
        <v>484</v>
      </c>
    </row>
    <row r="2" spans="1:24" x14ac:dyDescent="0.35">
      <c r="A2" t="s">
        <v>0</v>
      </c>
      <c r="B2" t="s">
        <v>1</v>
      </c>
      <c r="C2" s="1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s="2" t="s">
        <v>16</v>
      </c>
      <c r="R2" s="2" t="s">
        <v>17</v>
      </c>
      <c r="S2" s="4" t="s">
        <v>18</v>
      </c>
    </row>
    <row r="3" spans="1:24" x14ac:dyDescent="0.35">
      <c r="A3" t="s">
        <v>19</v>
      </c>
      <c r="B3" t="s">
        <v>20</v>
      </c>
      <c r="C3" s="1" t="s">
        <v>21</v>
      </c>
      <c r="D3" t="s">
        <v>22</v>
      </c>
      <c r="E3">
        <v>7</v>
      </c>
      <c r="F3">
        <v>116411873</v>
      </c>
      <c r="G3">
        <v>116411900</v>
      </c>
      <c r="H3" t="s">
        <v>23</v>
      </c>
      <c r="I3" t="s">
        <v>23</v>
      </c>
      <c r="J3" t="s">
        <v>24</v>
      </c>
      <c r="K3">
        <v>0.86170212765957399</v>
      </c>
      <c r="L3" t="s">
        <v>25</v>
      </c>
      <c r="M3" t="s">
        <v>26</v>
      </c>
      <c r="N3" t="s">
        <v>26</v>
      </c>
      <c r="O3" t="s">
        <v>27</v>
      </c>
      <c r="P3" t="s">
        <v>28</v>
      </c>
      <c r="Q3" s="2" t="s">
        <v>29</v>
      </c>
      <c r="R3" s="2" t="s">
        <v>30</v>
      </c>
    </row>
    <row r="4" spans="1:24" x14ac:dyDescent="0.35">
      <c r="A4" t="s">
        <v>19</v>
      </c>
      <c r="B4" t="s">
        <v>20</v>
      </c>
      <c r="C4" s="1" t="s">
        <v>31</v>
      </c>
      <c r="D4" t="s">
        <v>22</v>
      </c>
      <c r="E4">
        <v>7</v>
      </c>
      <c r="F4">
        <v>116411873</v>
      </c>
      <c r="G4">
        <v>116411900</v>
      </c>
      <c r="H4" t="s">
        <v>23</v>
      </c>
      <c r="I4" t="s">
        <v>23</v>
      </c>
      <c r="J4" t="s">
        <v>24</v>
      </c>
      <c r="K4">
        <v>0.85106382978723405</v>
      </c>
      <c r="L4" t="s">
        <v>25</v>
      </c>
      <c r="M4" t="s">
        <v>26</v>
      </c>
      <c r="N4" t="s">
        <v>26</v>
      </c>
      <c r="O4" t="s">
        <v>27</v>
      </c>
      <c r="P4" t="s">
        <v>28</v>
      </c>
      <c r="Q4" s="2" t="s">
        <v>29</v>
      </c>
    </row>
    <row r="5" spans="1:24" x14ac:dyDescent="0.35">
      <c r="A5" t="s">
        <v>19</v>
      </c>
      <c r="B5" t="s">
        <v>20</v>
      </c>
      <c r="C5" s="1" t="s">
        <v>32</v>
      </c>
      <c r="D5" t="s">
        <v>22</v>
      </c>
      <c r="E5">
        <v>7</v>
      </c>
      <c r="F5">
        <v>116411873</v>
      </c>
      <c r="G5">
        <v>116411874</v>
      </c>
      <c r="H5" t="s">
        <v>23</v>
      </c>
      <c r="I5" t="s">
        <v>24</v>
      </c>
      <c r="J5" t="s">
        <v>24</v>
      </c>
      <c r="K5">
        <v>0.89410000000000001</v>
      </c>
      <c r="L5" t="s">
        <v>33</v>
      </c>
      <c r="M5" t="s">
        <v>34</v>
      </c>
      <c r="N5" t="s">
        <v>24</v>
      </c>
      <c r="O5" t="s">
        <v>27</v>
      </c>
      <c r="P5" t="s">
        <v>28</v>
      </c>
      <c r="Q5" s="2" t="s">
        <v>29</v>
      </c>
    </row>
    <row r="6" spans="1:24" s="5" customFormat="1" x14ac:dyDescent="0.35">
      <c r="A6" s="5" t="s">
        <v>19</v>
      </c>
      <c r="B6" s="5" t="s">
        <v>20</v>
      </c>
      <c r="C6" s="5" t="s">
        <v>35</v>
      </c>
      <c r="D6" s="5" t="s">
        <v>36</v>
      </c>
      <c r="U6" s="6"/>
    </row>
    <row r="7" spans="1:24" x14ac:dyDescent="0.35">
      <c r="A7" t="s">
        <v>37</v>
      </c>
      <c r="B7" t="s">
        <v>38</v>
      </c>
      <c r="C7" s="1" t="s">
        <v>21</v>
      </c>
      <c r="D7" t="s">
        <v>39</v>
      </c>
      <c r="E7">
        <v>7</v>
      </c>
      <c r="F7">
        <v>140481402</v>
      </c>
      <c r="G7">
        <v>140481402</v>
      </c>
      <c r="H7" t="s">
        <v>40</v>
      </c>
      <c r="I7" t="s">
        <v>40</v>
      </c>
      <c r="J7" t="s">
        <v>41</v>
      </c>
      <c r="K7">
        <v>0.49122807017543901</v>
      </c>
      <c r="L7" t="s">
        <v>42</v>
      </c>
      <c r="M7" t="s">
        <v>43</v>
      </c>
      <c r="N7" t="s">
        <v>44</v>
      </c>
      <c r="O7" t="s">
        <v>45</v>
      </c>
      <c r="P7" t="s">
        <v>28</v>
      </c>
      <c r="Q7" s="2" t="s">
        <v>46</v>
      </c>
    </row>
    <row r="8" spans="1:24" x14ac:dyDescent="0.35">
      <c r="A8" t="s">
        <v>37</v>
      </c>
      <c r="B8" t="s">
        <v>38</v>
      </c>
      <c r="C8" s="1" t="s">
        <v>31</v>
      </c>
      <c r="D8" t="s">
        <v>39</v>
      </c>
      <c r="E8">
        <v>7</v>
      </c>
      <c r="F8">
        <v>140481402</v>
      </c>
      <c r="G8">
        <v>140481402</v>
      </c>
      <c r="H8" t="s">
        <v>40</v>
      </c>
      <c r="I8" t="s">
        <v>40</v>
      </c>
      <c r="J8" t="s">
        <v>41</v>
      </c>
      <c r="K8">
        <v>0.44897959183673503</v>
      </c>
      <c r="L8" t="s">
        <v>42</v>
      </c>
      <c r="M8" t="s">
        <v>43</v>
      </c>
      <c r="N8" t="s">
        <v>44</v>
      </c>
      <c r="O8" t="s">
        <v>45</v>
      </c>
      <c r="P8" t="s">
        <v>28</v>
      </c>
      <c r="Q8" s="2" t="s">
        <v>46</v>
      </c>
      <c r="R8" s="2" t="s">
        <v>47</v>
      </c>
    </row>
    <row r="9" spans="1:24" x14ac:dyDescent="0.35">
      <c r="A9" t="s">
        <v>37</v>
      </c>
      <c r="B9" t="s">
        <v>38</v>
      </c>
      <c r="C9" s="1" t="s">
        <v>32</v>
      </c>
      <c r="D9" t="s">
        <v>39</v>
      </c>
      <c r="E9">
        <v>7</v>
      </c>
      <c r="F9">
        <v>140481402</v>
      </c>
      <c r="G9">
        <v>140481403</v>
      </c>
      <c r="H9" t="s">
        <v>40</v>
      </c>
      <c r="I9" t="s">
        <v>41</v>
      </c>
      <c r="J9" t="s">
        <v>41</v>
      </c>
      <c r="K9">
        <v>0.42080000000000001</v>
      </c>
      <c r="L9" t="s">
        <v>48</v>
      </c>
      <c r="M9" t="s">
        <v>43</v>
      </c>
      <c r="N9" t="s">
        <v>44</v>
      </c>
      <c r="O9" t="s">
        <v>45</v>
      </c>
      <c r="P9" t="s">
        <v>28</v>
      </c>
      <c r="Q9" s="2" t="s">
        <v>46</v>
      </c>
    </row>
    <row r="10" spans="1:24" s="1" customFormat="1" x14ac:dyDescent="0.35">
      <c r="A10" s="1" t="s">
        <v>37</v>
      </c>
      <c r="B10" s="1" t="s">
        <v>38</v>
      </c>
      <c r="C10" s="1" t="s">
        <v>35</v>
      </c>
      <c r="D10" s="1" t="s">
        <v>39</v>
      </c>
      <c r="N10" s="7" t="s">
        <v>49</v>
      </c>
      <c r="O10" s="2"/>
      <c r="P10" s="2"/>
      <c r="Q10" s="2"/>
      <c r="R10" s="2"/>
      <c r="S10" s="2"/>
      <c r="T10" s="2"/>
    </row>
    <row r="11" spans="1:24" x14ac:dyDescent="0.35">
      <c r="A11" t="s">
        <v>40</v>
      </c>
      <c r="B11" t="s">
        <v>50</v>
      </c>
      <c r="C11" s="1" t="s">
        <v>21</v>
      </c>
      <c r="D11" t="s">
        <v>51</v>
      </c>
      <c r="E11">
        <v>17</v>
      </c>
      <c r="F11">
        <v>37880981</v>
      </c>
      <c r="G11">
        <v>37880982</v>
      </c>
      <c r="H11" t="s">
        <v>24</v>
      </c>
      <c r="I11" t="s">
        <v>52</v>
      </c>
      <c r="J11" t="s">
        <v>52</v>
      </c>
      <c r="K11">
        <v>0.608108108108108</v>
      </c>
      <c r="L11" t="s">
        <v>53</v>
      </c>
      <c r="M11" t="s">
        <v>54</v>
      </c>
      <c r="N11" t="s">
        <v>55</v>
      </c>
      <c r="O11" t="s">
        <v>56</v>
      </c>
      <c r="P11" t="s">
        <v>28</v>
      </c>
      <c r="Q11" s="2" t="s">
        <v>29</v>
      </c>
    </row>
    <row r="12" spans="1:24" x14ac:dyDescent="0.35">
      <c r="A12" t="s">
        <v>40</v>
      </c>
      <c r="B12" t="s">
        <v>50</v>
      </c>
      <c r="C12" s="1" t="s">
        <v>31</v>
      </c>
      <c r="D12" t="s">
        <v>51</v>
      </c>
      <c r="E12">
        <v>17</v>
      </c>
      <c r="F12">
        <v>37880981</v>
      </c>
      <c r="G12">
        <v>37880982</v>
      </c>
      <c r="H12" t="s">
        <v>24</v>
      </c>
      <c r="I12" t="s">
        <v>24</v>
      </c>
      <c r="J12" t="s">
        <v>52</v>
      </c>
      <c r="K12">
        <v>0.67727272727272703</v>
      </c>
      <c r="L12" t="s">
        <v>53</v>
      </c>
      <c r="M12" t="s">
        <v>54</v>
      </c>
      <c r="N12" t="s">
        <v>55</v>
      </c>
      <c r="O12" t="s">
        <v>56</v>
      </c>
      <c r="P12" t="s">
        <v>28</v>
      </c>
      <c r="Q12" s="2" t="s">
        <v>29</v>
      </c>
      <c r="R12" s="8" t="s">
        <v>57</v>
      </c>
      <c r="V12" s="2"/>
      <c r="W12" s="2"/>
      <c r="X12" s="2"/>
    </row>
    <row r="13" spans="1:24" x14ac:dyDescent="0.35">
      <c r="A13" t="s">
        <v>40</v>
      </c>
      <c r="B13" t="s">
        <v>50</v>
      </c>
      <c r="C13" s="2" t="s">
        <v>32</v>
      </c>
      <c r="D13" t="s">
        <v>51</v>
      </c>
      <c r="E13">
        <v>17</v>
      </c>
      <c r="F13">
        <v>37880981</v>
      </c>
      <c r="G13">
        <v>37880993</v>
      </c>
      <c r="H13" t="s">
        <v>24</v>
      </c>
      <c r="I13" t="s">
        <v>52</v>
      </c>
      <c r="J13" t="s">
        <v>52</v>
      </c>
      <c r="K13">
        <v>0.7147</v>
      </c>
      <c r="L13" t="s">
        <v>58</v>
      </c>
      <c r="M13" t="s">
        <v>59</v>
      </c>
      <c r="N13" t="s">
        <v>60</v>
      </c>
      <c r="O13" t="s">
        <v>56</v>
      </c>
      <c r="P13" t="s">
        <v>28</v>
      </c>
      <c r="Q13" s="2" t="s">
        <v>29</v>
      </c>
      <c r="R13" s="2" t="s">
        <v>61</v>
      </c>
      <c r="S13" s="9"/>
      <c r="V13" s="2"/>
      <c r="W13" s="2"/>
      <c r="X13" s="2"/>
    </row>
    <row r="14" spans="1:24" s="5" customFormat="1" x14ac:dyDescent="0.35">
      <c r="A14" s="5" t="s">
        <v>40</v>
      </c>
      <c r="B14" s="5" t="s">
        <v>50</v>
      </c>
      <c r="C14" s="5" t="s">
        <v>35</v>
      </c>
      <c r="D14" s="5" t="s">
        <v>62</v>
      </c>
      <c r="S14" s="10"/>
      <c r="U14" s="6"/>
    </row>
    <row r="15" spans="1:24" s="5" customFormat="1" x14ac:dyDescent="0.35">
      <c r="A15" s="5" t="s">
        <v>63</v>
      </c>
      <c r="B15" s="6" t="s">
        <v>64</v>
      </c>
      <c r="C15" s="5" t="s">
        <v>35</v>
      </c>
      <c r="D15" s="5" t="s">
        <v>65</v>
      </c>
      <c r="S15" s="10"/>
      <c r="U15" s="11"/>
    </row>
    <row r="16" spans="1:24" s="12" customFormat="1" x14ac:dyDescent="0.35">
      <c r="A16" s="12" t="s">
        <v>66</v>
      </c>
      <c r="B16" s="12" t="s">
        <v>67</v>
      </c>
      <c r="C16" s="13" t="s">
        <v>21</v>
      </c>
      <c r="D16" s="12" t="s">
        <v>68</v>
      </c>
      <c r="E16" s="12">
        <v>6</v>
      </c>
      <c r="F16" s="12">
        <v>117663702</v>
      </c>
      <c r="G16" s="12">
        <v>117663702</v>
      </c>
      <c r="H16" s="12" t="s">
        <v>19</v>
      </c>
      <c r="I16" s="12" t="s">
        <v>19</v>
      </c>
      <c r="J16" s="12" t="s">
        <v>24</v>
      </c>
      <c r="K16" s="12">
        <v>0.2</v>
      </c>
      <c r="L16" s="12" t="s">
        <v>69</v>
      </c>
      <c r="M16" s="12" t="s">
        <v>70</v>
      </c>
      <c r="N16" s="12" t="s">
        <v>71</v>
      </c>
      <c r="O16" s="12" t="s">
        <v>72</v>
      </c>
      <c r="P16" s="12" t="s">
        <v>28</v>
      </c>
      <c r="Q16" s="13" t="s">
        <v>73</v>
      </c>
      <c r="R16" s="13"/>
      <c r="S16" s="13"/>
      <c r="V16" s="13"/>
      <c r="W16" s="13"/>
      <c r="X16" s="13"/>
    </row>
    <row r="17" spans="1:24" s="12" customFormat="1" x14ac:dyDescent="0.35">
      <c r="A17" s="12" t="s">
        <v>66</v>
      </c>
      <c r="B17" s="12" t="s">
        <v>67</v>
      </c>
      <c r="C17" s="13" t="s">
        <v>32</v>
      </c>
      <c r="D17" s="12" t="s">
        <v>68</v>
      </c>
      <c r="E17" s="12">
        <v>6</v>
      </c>
      <c r="F17" s="12">
        <v>117663702</v>
      </c>
      <c r="G17" s="12">
        <v>117663703</v>
      </c>
      <c r="H17" s="12" t="s">
        <v>19</v>
      </c>
      <c r="I17" s="12" t="s">
        <v>24</v>
      </c>
      <c r="J17" s="12" t="s">
        <v>24</v>
      </c>
      <c r="K17" s="12">
        <v>0.15709999999999999</v>
      </c>
      <c r="L17" s="12" t="s">
        <v>74</v>
      </c>
      <c r="M17" s="12" t="s">
        <v>75</v>
      </c>
      <c r="N17" s="12" t="s">
        <v>76</v>
      </c>
      <c r="O17" s="12" t="s">
        <v>72</v>
      </c>
      <c r="P17" s="12" t="s">
        <v>28</v>
      </c>
      <c r="Q17" s="13" t="s">
        <v>73</v>
      </c>
      <c r="R17" s="13"/>
      <c r="S17" s="13"/>
      <c r="T17" s="13"/>
    </row>
    <row r="18" spans="1:24" s="12" customFormat="1" x14ac:dyDescent="0.35">
      <c r="A18" s="12" t="s">
        <v>66</v>
      </c>
      <c r="B18" s="12" t="s">
        <v>67</v>
      </c>
      <c r="C18" s="12" t="s">
        <v>21</v>
      </c>
      <c r="D18" s="12" t="s">
        <v>77</v>
      </c>
      <c r="E18" s="12">
        <v>7</v>
      </c>
      <c r="F18" s="12">
        <v>55242466</v>
      </c>
      <c r="G18" s="12">
        <v>55242480</v>
      </c>
      <c r="H18" s="12" t="s">
        <v>78</v>
      </c>
      <c r="I18" s="12" t="s">
        <v>78</v>
      </c>
      <c r="J18" s="12" t="s">
        <v>24</v>
      </c>
      <c r="K18" s="12">
        <v>0.91710526315789498</v>
      </c>
      <c r="L18" s="12" t="s">
        <v>79</v>
      </c>
      <c r="M18" s="12" t="s">
        <v>80</v>
      </c>
      <c r="N18" s="12" t="s">
        <v>81</v>
      </c>
      <c r="O18" s="12" t="s">
        <v>82</v>
      </c>
      <c r="P18" s="12" t="s">
        <v>28</v>
      </c>
      <c r="Q18" s="13" t="s">
        <v>29</v>
      </c>
      <c r="R18" s="13"/>
      <c r="S18" s="13"/>
      <c r="T18" s="13"/>
    </row>
    <row r="19" spans="1:24" s="12" customFormat="1" x14ac:dyDescent="0.35">
      <c r="A19" s="12" t="s">
        <v>66</v>
      </c>
      <c r="B19" s="12" t="s">
        <v>67</v>
      </c>
      <c r="C19" s="12" t="s">
        <v>31</v>
      </c>
      <c r="D19" s="12" t="s">
        <v>77</v>
      </c>
      <c r="E19" s="12">
        <v>7</v>
      </c>
      <c r="F19" s="12">
        <v>55242466</v>
      </c>
      <c r="G19" s="12">
        <v>55242480</v>
      </c>
      <c r="H19" s="12" t="s">
        <v>78</v>
      </c>
      <c r="I19" s="12" t="s">
        <v>78</v>
      </c>
      <c r="J19" s="12" t="s">
        <v>24</v>
      </c>
      <c r="K19" s="12">
        <v>0.857516339869281</v>
      </c>
      <c r="L19" s="12" t="s">
        <v>79</v>
      </c>
      <c r="M19" s="12" t="s">
        <v>80</v>
      </c>
      <c r="N19" s="12" t="s">
        <v>81</v>
      </c>
      <c r="O19" s="12" t="s">
        <v>82</v>
      </c>
      <c r="P19" s="12" t="s">
        <v>28</v>
      </c>
      <c r="Q19" s="13" t="s">
        <v>29</v>
      </c>
      <c r="R19" s="13" t="s">
        <v>83</v>
      </c>
      <c r="S19" s="13"/>
      <c r="T19" s="13"/>
    </row>
    <row r="20" spans="1:24" s="12" customFormat="1" x14ac:dyDescent="0.35">
      <c r="A20" s="12" t="s">
        <v>66</v>
      </c>
      <c r="B20" s="12" t="s">
        <v>67</v>
      </c>
      <c r="C20" s="12" t="s">
        <v>32</v>
      </c>
      <c r="D20" s="12" t="s">
        <v>77</v>
      </c>
      <c r="E20" s="12">
        <v>7</v>
      </c>
      <c r="F20" s="12">
        <v>55242466</v>
      </c>
      <c r="G20" s="12">
        <v>55242467</v>
      </c>
      <c r="H20" s="12" t="s">
        <v>78</v>
      </c>
      <c r="I20" s="12" t="s">
        <v>24</v>
      </c>
      <c r="J20" s="12" t="s">
        <v>24</v>
      </c>
      <c r="K20" s="12">
        <v>0.92900000000000005</v>
      </c>
      <c r="L20" s="12" t="s">
        <v>84</v>
      </c>
      <c r="M20" s="12" t="s">
        <v>85</v>
      </c>
      <c r="N20" s="12" t="s">
        <v>81</v>
      </c>
      <c r="O20" s="12" t="s">
        <v>82</v>
      </c>
      <c r="P20" s="12" t="s">
        <v>28</v>
      </c>
      <c r="Q20" s="13" t="s">
        <v>29</v>
      </c>
      <c r="R20" s="13"/>
      <c r="S20" s="13"/>
      <c r="T20" s="13"/>
    </row>
    <row r="21" spans="1:24" s="12" customFormat="1" x14ac:dyDescent="0.35">
      <c r="A21" s="12" t="s">
        <v>66</v>
      </c>
      <c r="B21" s="12" t="s">
        <v>67</v>
      </c>
      <c r="C21" s="12" t="s">
        <v>21</v>
      </c>
      <c r="D21" s="12" t="s">
        <v>77</v>
      </c>
      <c r="E21" s="12">
        <v>7</v>
      </c>
      <c r="F21" s="12">
        <v>55249071</v>
      </c>
      <c r="G21" s="12">
        <v>55249071</v>
      </c>
      <c r="H21" s="12" t="s">
        <v>40</v>
      </c>
      <c r="I21" s="12" t="s">
        <v>40</v>
      </c>
      <c r="J21" s="12" t="s">
        <v>86</v>
      </c>
      <c r="K21" s="12">
        <v>0.74782608695652197</v>
      </c>
      <c r="L21" s="12" t="s">
        <v>79</v>
      </c>
      <c r="M21" s="12" t="s">
        <v>87</v>
      </c>
      <c r="N21" s="12" t="s">
        <v>88</v>
      </c>
      <c r="O21" s="12" t="s">
        <v>45</v>
      </c>
      <c r="P21" s="12" t="s">
        <v>28</v>
      </c>
      <c r="Q21" s="13" t="s">
        <v>29</v>
      </c>
      <c r="R21" s="13"/>
      <c r="S21" s="13"/>
      <c r="T21" s="13"/>
    </row>
    <row r="22" spans="1:24" s="12" customFormat="1" x14ac:dyDescent="0.35">
      <c r="A22" s="12" t="s">
        <v>66</v>
      </c>
      <c r="B22" s="12" t="s">
        <v>67</v>
      </c>
      <c r="C22" s="12" t="s">
        <v>31</v>
      </c>
      <c r="D22" s="12" t="s">
        <v>77</v>
      </c>
      <c r="E22" s="12">
        <v>7</v>
      </c>
      <c r="F22" s="12">
        <v>55249071</v>
      </c>
      <c r="G22" s="12">
        <v>55249071</v>
      </c>
      <c r="H22" s="12" t="s">
        <v>40</v>
      </c>
      <c r="I22" s="12" t="s">
        <v>40</v>
      </c>
      <c r="J22" s="12" t="s">
        <v>86</v>
      </c>
      <c r="K22" s="12">
        <v>0.63442940038684703</v>
      </c>
      <c r="L22" s="12" t="s">
        <v>79</v>
      </c>
      <c r="M22" s="12" t="s">
        <v>87</v>
      </c>
      <c r="N22" s="12" t="s">
        <v>88</v>
      </c>
      <c r="O22" s="12" t="s">
        <v>45</v>
      </c>
      <c r="P22" s="12" t="s">
        <v>28</v>
      </c>
      <c r="Q22" s="13" t="s">
        <v>29</v>
      </c>
      <c r="R22" s="13"/>
      <c r="S22" s="13"/>
      <c r="T22" s="13"/>
    </row>
    <row r="23" spans="1:24" s="12" customFormat="1" x14ac:dyDescent="0.35">
      <c r="A23" s="12" t="s">
        <v>66</v>
      </c>
      <c r="B23" s="12" t="s">
        <v>67</v>
      </c>
      <c r="C23" s="12" t="s">
        <v>32</v>
      </c>
      <c r="D23" s="12" t="s">
        <v>77</v>
      </c>
      <c r="E23" s="12">
        <v>7</v>
      </c>
      <c r="F23" s="12">
        <v>55249071</v>
      </c>
      <c r="G23" s="12">
        <v>55249072</v>
      </c>
      <c r="H23" s="12" t="s">
        <v>40</v>
      </c>
      <c r="I23" s="12" t="s">
        <v>86</v>
      </c>
      <c r="J23" s="12" t="s">
        <v>86</v>
      </c>
      <c r="K23" s="12">
        <v>0.82440000000000002</v>
      </c>
      <c r="L23" s="12" t="s">
        <v>84</v>
      </c>
      <c r="M23" s="12" t="s">
        <v>87</v>
      </c>
      <c r="N23" s="12" t="s">
        <v>88</v>
      </c>
      <c r="O23" s="12" t="s">
        <v>45</v>
      </c>
      <c r="P23" s="12" t="s">
        <v>28</v>
      </c>
      <c r="Q23" s="13" t="s">
        <v>29</v>
      </c>
      <c r="R23" s="13"/>
      <c r="S23" s="13"/>
      <c r="T23" s="13"/>
    </row>
    <row r="24" spans="1:24" s="12" customFormat="1" x14ac:dyDescent="0.35">
      <c r="A24" s="12" t="s">
        <v>66</v>
      </c>
      <c r="B24" s="12" t="s">
        <v>67</v>
      </c>
      <c r="C24" s="12" t="s">
        <v>21</v>
      </c>
      <c r="D24" s="12" t="s">
        <v>77</v>
      </c>
      <c r="E24" s="12">
        <v>7</v>
      </c>
      <c r="F24" s="12">
        <v>55249092</v>
      </c>
      <c r="G24" s="12">
        <v>55249092</v>
      </c>
      <c r="H24" s="12" t="s">
        <v>41</v>
      </c>
      <c r="I24" s="12" t="s">
        <v>41</v>
      </c>
      <c r="J24" s="12" t="s">
        <v>40</v>
      </c>
      <c r="K24" s="12">
        <v>0.7890625</v>
      </c>
      <c r="L24" s="12" t="s">
        <v>79</v>
      </c>
      <c r="M24" s="12" t="s">
        <v>89</v>
      </c>
      <c r="N24" s="12" t="s">
        <v>90</v>
      </c>
      <c r="O24" s="12" t="s">
        <v>45</v>
      </c>
      <c r="P24" s="12" t="s">
        <v>28</v>
      </c>
      <c r="Q24" s="13" t="s">
        <v>73</v>
      </c>
      <c r="R24" s="13"/>
      <c r="S24" s="13"/>
      <c r="T24" s="13"/>
    </row>
    <row r="25" spans="1:24" s="12" customFormat="1" x14ac:dyDescent="0.35">
      <c r="A25" s="12" t="s">
        <v>66</v>
      </c>
      <c r="B25" s="12" t="s">
        <v>67</v>
      </c>
      <c r="C25" s="12" t="s">
        <v>31</v>
      </c>
      <c r="D25" s="12" t="s">
        <v>77</v>
      </c>
      <c r="E25" s="12">
        <v>7</v>
      </c>
      <c r="F25" s="12">
        <v>55249092</v>
      </c>
      <c r="G25" s="12">
        <v>55249092</v>
      </c>
      <c r="H25" s="12" t="s">
        <v>41</v>
      </c>
      <c r="I25" s="12" t="s">
        <v>41</v>
      </c>
      <c r="J25" s="12" t="s">
        <v>40</v>
      </c>
      <c r="K25" s="12">
        <v>0.77967711301044595</v>
      </c>
      <c r="L25" s="12" t="s">
        <v>79</v>
      </c>
      <c r="M25" s="12" t="s">
        <v>89</v>
      </c>
      <c r="N25" s="12" t="s">
        <v>90</v>
      </c>
      <c r="O25" s="12" t="s">
        <v>45</v>
      </c>
      <c r="P25" s="12" t="s">
        <v>28</v>
      </c>
      <c r="Q25" s="13" t="s">
        <v>73</v>
      </c>
      <c r="R25" s="13"/>
      <c r="S25" s="13"/>
      <c r="T25" s="13"/>
    </row>
    <row r="26" spans="1:24" s="12" customFormat="1" x14ac:dyDescent="0.35">
      <c r="A26" s="12" t="s">
        <v>66</v>
      </c>
      <c r="B26" s="12" t="s">
        <v>67</v>
      </c>
      <c r="C26" s="12" t="s">
        <v>32</v>
      </c>
      <c r="D26" s="12" t="s">
        <v>77</v>
      </c>
      <c r="E26" s="12">
        <v>7</v>
      </c>
      <c r="F26" s="12">
        <v>55249092</v>
      </c>
      <c r="G26" s="12">
        <v>55249093</v>
      </c>
      <c r="H26" s="12" t="s">
        <v>41</v>
      </c>
      <c r="I26" s="12" t="s">
        <v>40</v>
      </c>
      <c r="J26" s="12" t="s">
        <v>40</v>
      </c>
      <c r="K26" s="12">
        <v>0.81659999999999999</v>
      </c>
      <c r="L26" s="12" t="s">
        <v>84</v>
      </c>
      <c r="M26" s="12" t="s">
        <v>89</v>
      </c>
      <c r="N26" s="12" t="s">
        <v>90</v>
      </c>
      <c r="O26" s="12" t="s">
        <v>45</v>
      </c>
      <c r="P26" s="12" t="s">
        <v>28</v>
      </c>
      <c r="Q26" s="13" t="s">
        <v>73</v>
      </c>
      <c r="R26" s="13"/>
      <c r="S26" s="13"/>
      <c r="T26" s="13"/>
    </row>
    <row r="27" spans="1:24" s="12" customFormat="1" x14ac:dyDescent="0.35">
      <c r="A27" s="12" t="s">
        <v>66</v>
      </c>
      <c r="B27" s="12" t="s">
        <v>67</v>
      </c>
      <c r="C27" s="12" t="s">
        <v>21</v>
      </c>
      <c r="D27" s="12" t="s">
        <v>77</v>
      </c>
      <c r="E27" s="12">
        <v>7</v>
      </c>
      <c r="F27" s="12">
        <v>55249121</v>
      </c>
      <c r="G27" s="12">
        <v>55249121</v>
      </c>
      <c r="H27" s="12" t="s">
        <v>41</v>
      </c>
      <c r="I27" s="12" t="s">
        <v>41</v>
      </c>
      <c r="J27" s="12" t="s">
        <v>40</v>
      </c>
      <c r="K27" s="12">
        <v>0.81766381766381802</v>
      </c>
      <c r="L27" s="12" t="s">
        <v>79</v>
      </c>
      <c r="M27" s="12" t="s">
        <v>91</v>
      </c>
      <c r="N27" s="12" t="s">
        <v>92</v>
      </c>
      <c r="O27" s="12" t="s">
        <v>45</v>
      </c>
      <c r="P27" s="12" t="s">
        <v>28</v>
      </c>
      <c r="Q27" s="13" t="s">
        <v>73</v>
      </c>
      <c r="R27" s="13"/>
      <c r="S27" s="13"/>
      <c r="T27" s="13"/>
    </row>
    <row r="28" spans="1:24" s="12" customFormat="1" x14ac:dyDescent="0.35">
      <c r="A28" s="12" t="s">
        <v>66</v>
      </c>
      <c r="B28" s="12" t="s">
        <v>67</v>
      </c>
      <c r="C28" s="12" t="s">
        <v>31</v>
      </c>
      <c r="D28" s="12" t="s">
        <v>77</v>
      </c>
      <c r="E28" s="12">
        <v>7</v>
      </c>
      <c r="F28" s="12">
        <v>55249121</v>
      </c>
      <c r="G28" s="12">
        <v>55249121</v>
      </c>
      <c r="H28" s="12" t="s">
        <v>41</v>
      </c>
      <c r="I28" s="12" t="s">
        <v>41</v>
      </c>
      <c r="J28" s="12" t="s">
        <v>40</v>
      </c>
      <c r="K28" s="12">
        <v>0.83692486895748397</v>
      </c>
      <c r="L28" s="12" t="s">
        <v>79</v>
      </c>
      <c r="M28" s="12" t="s">
        <v>91</v>
      </c>
      <c r="N28" s="12" t="s">
        <v>92</v>
      </c>
      <c r="O28" s="12" t="s">
        <v>45</v>
      </c>
      <c r="P28" s="12" t="s">
        <v>28</v>
      </c>
      <c r="Q28" s="13" t="s">
        <v>73</v>
      </c>
      <c r="R28" s="13"/>
      <c r="S28" s="13"/>
      <c r="T28" s="13"/>
    </row>
    <row r="29" spans="1:24" s="12" customFormat="1" x14ac:dyDescent="0.35">
      <c r="A29" s="12" t="s">
        <v>66</v>
      </c>
      <c r="B29" s="12" t="s">
        <v>67</v>
      </c>
      <c r="C29" s="12" t="s">
        <v>32</v>
      </c>
      <c r="D29" s="12" t="s">
        <v>77</v>
      </c>
      <c r="E29" s="12">
        <v>7</v>
      </c>
      <c r="F29" s="12">
        <v>55249121</v>
      </c>
      <c r="G29" s="12">
        <v>55249122</v>
      </c>
      <c r="H29" s="12" t="s">
        <v>41</v>
      </c>
      <c r="I29" s="12" t="s">
        <v>40</v>
      </c>
      <c r="J29" s="12" t="s">
        <v>40</v>
      </c>
      <c r="K29" s="12">
        <v>0.86770000000000003</v>
      </c>
      <c r="L29" s="12" t="s">
        <v>84</v>
      </c>
      <c r="M29" s="12" t="s">
        <v>91</v>
      </c>
      <c r="N29" s="12" t="s">
        <v>92</v>
      </c>
      <c r="O29" s="12" t="s">
        <v>45</v>
      </c>
      <c r="P29" s="12" t="s">
        <v>28</v>
      </c>
      <c r="Q29" s="13" t="s">
        <v>73</v>
      </c>
      <c r="R29" s="13"/>
      <c r="S29" s="13"/>
      <c r="T29" s="13"/>
    </row>
    <row r="30" spans="1:24" s="14" customFormat="1" x14ac:dyDescent="0.35">
      <c r="A30" s="14" t="s">
        <v>66</v>
      </c>
      <c r="B30" s="14" t="s">
        <v>67</v>
      </c>
      <c r="C30" s="14" t="s">
        <v>35</v>
      </c>
      <c r="D30" s="14" t="s">
        <v>93</v>
      </c>
      <c r="N30" s="15" t="s">
        <v>94</v>
      </c>
    </row>
    <row r="31" spans="1:24" s="12" customFormat="1" x14ac:dyDescent="0.35">
      <c r="A31" s="12" t="s">
        <v>95</v>
      </c>
      <c r="B31" s="12" t="s">
        <v>96</v>
      </c>
      <c r="C31" s="12" t="s">
        <v>21</v>
      </c>
      <c r="D31" s="12" t="s">
        <v>77</v>
      </c>
      <c r="E31" s="12">
        <v>7</v>
      </c>
      <c r="F31" s="12">
        <v>55259515</v>
      </c>
      <c r="G31" s="12">
        <v>55259515</v>
      </c>
      <c r="H31" s="12" t="s">
        <v>86</v>
      </c>
      <c r="I31" s="12" t="s">
        <v>86</v>
      </c>
      <c r="J31" s="12" t="s">
        <v>41</v>
      </c>
      <c r="K31" s="12">
        <v>0.85355648535564799</v>
      </c>
      <c r="L31" s="12" t="s">
        <v>79</v>
      </c>
      <c r="M31" s="12" t="s">
        <v>97</v>
      </c>
      <c r="N31" s="12" t="s">
        <v>98</v>
      </c>
      <c r="O31" s="12" t="s">
        <v>45</v>
      </c>
      <c r="P31" s="12" t="s">
        <v>28</v>
      </c>
      <c r="Q31" s="13" t="s">
        <v>29</v>
      </c>
      <c r="R31" s="13"/>
      <c r="S31" s="13"/>
      <c r="T31" s="13"/>
    </row>
    <row r="32" spans="1:24" s="12" customFormat="1" x14ac:dyDescent="0.35">
      <c r="A32" s="12" t="s">
        <v>95</v>
      </c>
      <c r="B32" s="12" t="s">
        <v>96</v>
      </c>
      <c r="C32" s="12" t="s">
        <v>31</v>
      </c>
      <c r="D32" s="12" t="s">
        <v>77</v>
      </c>
      <c r="E32" s="12">
        <v>7</v>
      </c>
      <c r="F32" s="12">
        <v>55259515</v>
      </c>
      <c r="G32" s="12">
        <v>55259515</v>
      </c>
      <c r="H32" s="12" t="s">
        <v>86</v>
      </c>
      <c r="I32" s="12" t="s">
        <v>86</v>
      </c>
      <c r="J32" s="12" t="s">
        <v>41</v>
      </c>
      <c r="K32" s="12">
        <v>0.887734718337994</v>
      </c>
      <c r="L32" s="12" t="s">
        <v>79</v>
      </c>
      <c r="M32" s="12" t="s">
        <v>97</v>
      </c>
      <c r="N32" s="12" t="s">
        <v>98</v>
      </c>
      <c r="O32" s="12" t="s">
        <v>45</v>
      </c>
      <c r="P32" s="12" t="s">
        <v>28</v>
      </c>
      <c r="Q32" s="13" t="s">
        <v>29</v>
      </c>
      <c r="R32" s="13"/>
      <c r="S32" s="13"/>
      <c r="T32" s="13"/>
      <c r="V32" s="13"/>
      <c r="W32" s="13"/>
      <c r="X32" s="13"/>
    </row>
    <row r="33" spans="1:24" s="12" customFormat="1" x14ac:dyDescent="0.35">
      <c r="A33" s="12" t="s">
        <v>95</v>
      </c>
      <c r="B33" s="12" t="s">
        <v>96</v>
      </c>
      <c r="C33" s="13" t="s">
        <v>32</v>
      </c>
      <c r="D33" s="12" t="s">
        <v>77</v>
      </c>
      <c r="E33" s="12">
        <v>7</v>
      </c>
      <c r="F33" s="12">
        <v>55259515</v>
      </c>
      <c r="G33" s="12">
        <v>55259516</v>
      </c>
      <c r="H33" s="12" t="s">
        <v>86</v>
      </c>
      <c r="I33" s="12" t="s">
        <v>41</v>
      </c>
      <c r="J33" s="12" t="s">
        <v>41</v>
      </c>
      <c r="K33" s="12">
        <v>0.87229999999999996</v>
      </c>
      <c r="L33" s="12" t="s">
        <v>84</v>
      </c>
      <c r="M33" s="12" t="s">
        <v>97</v>
      </c>
      <c r="N33" s="12" t="s">
        <v>98</v>
      </c>
      <c r="O33" s="12" t="s">
        <v>45</v>
      </c>
      <c r="P33" s="12" t="s">
        <v>28</v>
      </c>
      <c r="Q33" s="13" t="s">
        <v>29</v>
      </c>
      <c r="R33" s="13"/>
      <c r="S33" s="13"/>
      <c r="T33" s="13"/>
      <c r="V33" s="13"/>
      <c r="W33" s="13"/>
      <c r="X33" s="13"/>
    </row>
    <row r="34" spans="1:24" s="12" customFormat="1" x14ac:dyDescent="0.35">
      <c r="A34" s="12" t="s">
        <v>95</v>
      </c>
      <c r="B34" s="12" t="s">
        <v>96</v>
      </c>
      <c r="C34" s="13" t="s">
        <v>32</v>
      </c>
      <c r="D34" s="12" t="s">
        <v>99</v>
      </c>
      <c r="E34" s="12" t="s">
        <v>100</v>
      </c>
      <c r="F34" s="12">
        <v>47429418</v>
      </c>
      <c r="G34" s="12">
        <v>47429419</v>
      </c>
      <c r="H34" s="12" t="s">
        <v>41</v>
      </c>
      <c r="I34" s="12" t="s">
        <v>19</v>
      </c>
      <c r="J34" s="12" t="s">
        <v>19</v>
      </c>
      <c r="K34" s="12">
        <v>6.5100000000000005E-2</v>
      </c>
      <c r="L34" s="12" t="s">
        <v>101</v>
      </c>
      <c r="M34" s="12" t="s">
        <v>102</v>
      </c>
      <c r="N34" s="12" t="s">
        <v>103</v>
      </c>
      <c r="O34" s="12" t="s">
        <v>45</v>
      </c>
      <c r="P34" s="12" t="s">
        <v>28</v>
      </c>
      <c r="Q34" s="13" t="s">
        <v>73</v>
      </c>
      <c r="R34" s="13"/>
      <c r="S34" s="13"/>
      <c r="T34" s="13"/>
      <c r="U34" s="13"/>
      <c r="V34" s="13"/>
      <c r="W34" s="13"/>
      <c r="X34" s="13"/>
    </row>
    <row r="35" spans="1:24" s="14" customFormat="1" x14ac:dyDescent="0.35">
      <c r="A35" s="14" t="s">
        <v>95</v>
      </c>
      <c r="B35" s="14" t="s">
        <v>96</v>
      </c>
      <c r="C35" s="14" t="s">
        <v>35</v>
      </c>
      <c r="D35" s="14" t="s">
        <v>104</v>
      </c>
      <c r="N35" s="15" t="s">
        <v>105</v>
      </c>
    </row>
    <row r="36" spans="1:24" s="12" customFormat="1" x14ac:dyDescent="0.35">
      <c r="A36" s="12" t="s">
        <v>41</v>
      </c>
      <c r="B36" s="12" t="s">
        <v>106</v>
      </c>
      <c r="C36" s="13" t="s">
        <v>21</v>
      </c>
      <c r="D36" s="12" t="s">
        <v>77</v>
      </c>
      <c r="E36" s="12">
        <v>7</v>
      </c>
      <c r="F36" s="12">
        <v>55242465</v>
      </c>
      <c r="G36" s="12">
        <v>55242479</v>
      </c>
      <c r="H36" s="12" t="s">
        <v>107</v>
      </c>
      <c r="I36" s="12" t="s">
        <v>107</v>
      </c>
      <c r="J36" s="12" t="s">
        <v>24</v>
      </c>
      <c r="K36" s="12">
        <v>0.60747663551401898</v>
      </c>
      <c r="L36" s="12" t="s">
        <v>79</v>
      </c>
      <c r="M36" s="12" t="s">
        <v>108</v>
      </c>
      <c r="N36" s="12" t="s">
        <v>109</v>
      </c>
      <c r="O36" s="12" t="s">
        <v>82</v>
      </c>
      <c r="P36" s="12" t="s">
        <v>28</v>
      </c>
      <c r="Q36" s="13" t="s">
        <v>29</v>
      </c>
      <c r="R36" s="13"/>
      <c r="S36" s="13"/>
      <c r="T36" s="13"/>
      <c r="V36" s="13"/>
      <c r="W36" s="13"/>
      <c r="X36" s="13"/>
    </row>
    <row r="37" spans="1:24" x14ac:dyDescent="0.35">
      <c r="A37" t="s">
        <v>41</v>
      </c>
      <c r="B37" t="s">
        <v>106</v>
      </c>
      <c r="C37" s="2" t="s">
        <v>31</v>
      </c>
      <c r="D37" t="s">
        <v>77</v>
      </c>
      <c r="E37">
        <v>7</v>
      </c>
      <c r="F37">
        <v>55242465</v>
      </c>
      <c r="G37">
        <v>55242479</v>
      </c>
      <c r="H37" t="s">
        <v>107</v>
      </c>
      <c r="I37" t="s">
        <v>107</v>
      </c>
      <c r="J37" t="s">
        <v>24</v>
      </c>
      <c r="K37">
        <v>0.4</v>
      </c>
      <c r="L37" t="s">
        <v>79</v>
      </c>
      <c r="M37" t="s">
        <v>108</v>
      </c>
      <c r="N37" t="s">
        <v>109</v>
      </c>
      <c r="O37" t="s">
        <v>82</v>
      </c>
      <c r="P37" t="s">
        <v>28</v>
      </c>
      <c r="Q37" s="2" t="s">
        <v>29</v>
      </c>
      <c r="R37" s="2" t="s">
        <v>83</v>
      </c>
      <c r="V37" s="2"/>
      <c r="W37" s="2"/>
      <c r="X37" s="2"/>
    </row>
    <row r="38" spans="1:24" x14ac:dyDescent="0.35">
      <c r="A38" t="s">
        <v>41</v>
      </c>
      <c r="B38" t="s">
        <v>106</v>
      </c>
      <c r="C38" s="2" t="s">
        <v>32</v>
      </c>
      <c r="D38" t="s">
        <v>77</v>
      </c>
      <c r="E38">
        <v>7</v>
      </c>
      <c r="F38">
        <v>55242465</v>
      </c>
      <c r="G38">
        <v>55242466</v>
      </c>
      <c r="H38" t="s">
        <v>107</v>
      </c>
      <c r="I38" t="s">
        <v>24</v>
      </c>
      <c r="J38" t="s">
        <v>24</v>
      </c>
      <c r="K38">
        <v>0.57079999999999997</v>
      </c>
      <c r="L38" t="s">
        <v>84</v>
      </c>
      <c r="M38" t="s">
        <v>110</v>
      </c>
      <c r="N38" t="s">
        <v>81</v>
      </c>
      <c r="O38" t="s">
        <v>82</v>
      </c>
      <c r="P38" t="s">
        <v>28</v>
      </c>
      <c r="Q38" s="2" t="s">
        <v>29</v>
      </c>
      <c r="V38" s="2"/>
      <c r="W38" s="2"/>
      <c r="X38" s="2"/>
    </row>
    <row r="39" spans="1:24" x14ac:dyDescent="0.35">
      <c r="A39" t="s">
        <v>41</v>
      </c>
      <c r="B39" t="s">
        <v>106</v>
      </c>
      <c r="C39" s="2" t="s">
        <v>21</v>
      </c>
      <c r="D39" t="s">
        <v>77</v>
      </c>
      <c r="E39">
        <v>7</v>
      </c>
      <c r="F39">
        <v>55242511</v>
      </c>
      <c r="G39">
        <v>55242511</v>
      </c>
      <c r="H39" t="s">
        <v>41</v>
      </c>
      <c r="I39" t="s">
        <v>41</v>
      </c>
      <c r="J39" t="s">
        <v>86</v>
      </c>
      <c r="K39">
        <v>0.121739130434783</v>
      </c>
      <c r="L39" t="s">
        <v>79</v>
      </c>
      <c r="M39" t="s">
        <v>111</v>
      </c>
      <c r="N39" t="s">
        <v>112</v>
      </c>
      <c r="O39" t="s">
        <v>45</v>
      </c>
      <c r="P39" t="s">
        <v>28</v>
      </c>
      <c r="Q39" s="2" t="s">
        <v>113</v>
      </c>
      <c r="V39" s="2"/>
      <c r="W39" s="2"/>
      <c r="X39" s="2"/>
    </row>
    <row r="40" spans="1:24" x14ac:dyDescent="0.35">
      <c r="A40" t="s">
        <v>41</v>
      </c>
      <c r="B40" t="s">
        <v>106</v>
      </c>
      <c r="C40" s="2" t="s">
        <v>31</v>
      </c>
      <c r="D40" t="s">
        <v>77</v>
      </c>
      <c r="E40">
        <v>7</v>
      </c>
      <c r="F40">
        <v>55242511</v>
      </c>
      <c r="G40">
        <v>55242511</v>
      </c>
      <c r="H40" t="s">
        <v>41</v>
      </c>
      <c r="I40" t="s">
        <v>41</v>
      </c>
      <c r="J40" t="s">
        <v>86</v>
      </c>
      <c r="K40">
        <v>0.2</v>
      </c>
      <c r="L40" t="s">
        <v>79</v>
      </c>
      <c r="M40" t="s">
        <v>111</v>
      </c>
      <c r="N40" t="s">
        <v>112</v>
      </c>
      <c r="O40" t="s">
        <v>45</v>
      </c>
      <c r="P40" t="s">
        <v>28</v>
      </c>
      <c r="Q40" s="2" t="s">
        <v>113</v>
      </c>
      <c r="R40" s="2" t="s">
        <v>114</v>
      </c>
      <c r="V40" s="2"/>
      <c r="W40" s="2"/>
      <c r="X40" s="2"/>
    </row>
    <row r="41" spans="1:24" x14ac:dyDescent="0.35">
      <c r="A41" t="s">
        <v>41</v>
      </c>
      <c r="B41" t="s">
        <v>106</v>
      </c>
      <c r="C41" s="2" t="s">
        <v>32</v>
      </c>
      <c r="D41" t="s">
        <v>77</v>
      </c>
      <c r="E41">
        <v>7</v>
      </c>
      <c r="F41">
        <v>55242511</v>
      </c>
      <c r="G41">
        <v>55242512</v>
      </c>
      <c r="H41" t="s">
        <v>41</v>
      </c>
      <c r="I41" t="s">
        <v>86</v>
      </c>
      <c r="J41" t="s">
        <v>86</v>
      </c>
      <c r="K41">
        <v>0.16420000000000001</v>
      </c>
      <c r="L41" t="s">
        <v>84</v>
      </c>
      <c r="M41" t="s">
        <v>111</v>
      </c>
      <c r="N41" t="s">
        <v>112</v>
      </c>
      <c r="O41" t="s">
        <v>45</v>
      </c>
      <c r="P41" t="s">
        <v>28</v>
      </c>
      <c r="Q41" s="2" t="s">
        <v>113</v>
      </c>
      <c r="V41" s="2"/>
      <c r="W41" s="2"/>
      <c r="X41" s="2"/>
    </row>
    <row r="42" spans="1:24" s="5" customFormat="1" x14ac:dyDescent="0.35">
      <c r="A42" s="5" t="s">
        <v>41</v>
      </c>
      <c r="B42" s="5" t="s">
        <v>106</v>
      </c>
      <c r="C42" s="5" t="s">
        <v>35</v>
      </c>
      <c r="D42" s="5" t="s">
        <v>93</v>
      </c>
      <c r="N42" s="16" t="s">
        <v>115</v>
      </c>
      <c r="U42" s="6"/>
    </row>
    <row r="43" spans="1:24" x14ac:dyDescent="0.35">
      <c r="A43" t="s">
        <v>116</v>
      </c>
      <c r="B43" t="s">
        <v>117</v>
      </c>
      <c r="C43" s="2" t="s">
        <v>21</v>
      </c>
      <c r="D43" t="s">
        <v>77</v>
      </c>
      <c r="E43">
        <v>7</v>
      </c>
      <c r="F43">
        <v>55259515</v>
      </c>
      <c r="G43">
        <v>55259515</v>
      </c>
      <c r="H43" t="s">
        <v>86</v>
      </c>
      <c r="I43" t="s">
        <v>86</v>
      </c>
      <c r="J43" t="s">
        <v>41</v>
      </c>
      <c r="K43">
        <v>0.184</v>
      </c>
      <c r="L43" t="s">
        <v>79</v>
      </c>
      <c r="M43" t="s">
        <v>97</v>
      </c>
      <c r="N43" t="s">
        <v>98</v>
      </c>
      <c r="O43" t="s">
        <v>45</v>
      </c>
      <c r="P43" t="s">
        <v>28</v>
      </c>
      <c r="Q43" s="2" t="s">
        <v>29</v>
      </c>
      <c r="V43" s="2"/>
      <c r="W43" s="2"/>
      <c r="X43" s="2"/>
    </row>
    <row r="44" spans="1:24" x14ac:dyDescent="0.35">
      <c r="A44" t="s">
        <v>116</v>
      </c>
      <c r="B44" t="s">
        <v>117</v>
      </c>
      <c r="C44" s="2" t="s">
        <v>31</v>
      </c>
      <c r="D44" t="s">
        <v>77</v>
      </c>
      <c r="E44">
        <v>7</v>
      </c>
      <c r="F44">
        <v>55259515</v>
      </c>
      <c r="G44">
        <v>55259515</v>
      </c>
      <c r="H44" t="s">
        <v>86</v>
      </c>
      <c r="I44" t="s">
        <v>86</v>
      </c>
      <c r="J44" t="s">
        <v>41</v>
      </c>
      <c r="K44">
        <v>0.187702265372168</v>
      </c>
      <c r="L44" t="s">
        <v>79</v>
      </c>
      <c r="M44" t="s">
        <v>97</v>
      </c>
      <c r="N44" t="s">
        <v>98</v>
      </c>
      <c r="O44" t="s">
        <v>45</v>
      </c>
      <c r="P44" t="s">
        <v>28</v>
      </c>
      <c r="Q44" s="2" t="s">
        <v>29</v>
      </c>
      <c r="V44" s="2"/>
      <c r="W44" s="2"/>
      <c r="X44" s="2"/>
    </row>
    <row r="45" spans="1:24" x14ac:dyDescent="0.35">
      <c r="A45" t="s">
        <v>116</v>
      </c>
      <c r="B45" t="s">
        <v>117</v>
      </c>
      <c r="C45" s="2" t="s">
        <v>32</v>
      </c>
      <c r="D45" t="s">
        <v>77</v>
      </c>
      <c r="E45">
        <v>7</v>
      </c>
      <c r="F45">
        <v>55259515</v>
      </c>
      <c r="G45">
        <v>55259516</v>
      </c>
      <c r="H45" t="s">
        <v>86</v>
      </c>
      <c r="I45" t="s">
        <v>41</v>
      </c>
      <c r="J45" t="s">
        <v>41</v>
      </c>
      <c r="K45">
        <v>0.18609999999999999</v>
      </c>
      <c r="L45" t="s">
        <v>84</v>
      </c>
      <c r="M45" t="s">
        <v>97</v>
      </c>
      <c r="N45" t="s">
        <v>98</v>
      </c>
      <c r="O45" t="s">
        <v>45</v>
      </c>
      <c r="P45" t="s">
        <v>28</v>
      </c>
      <c r="Q45" s="2" t="s">
        <v>29</v>
      </c>
      <c r="V45" s="2"/>
      <c r="W45" s="2"/>
      <c r="X45" s="2"/>
    </row>
    <row r="46" spans="1:24" s="5" customFormat="1" x14ac:dyDescent="0.35">
      <c r="A46" s="6" t="s">
        <v>116</v>
      </c>
      <c r="B46" s="5" t="s">
        <v>117</v>
      </c>
      <c r="C46" s="5" t="s">
        <v>35</v>
      </c>
      <c r="D46" s="5" t="s">
        <v>104</v>
      </c>
      <c r="N46" s="16" t="s">
        <v>105</v>
      </c>
      <c r="U46" s="6"/>
    </row>
    <row r="47" spans="1:24" x14ac:dyDescent="0.35">
      <c r="A47" t="s">
        <v>118</v>
      </c>
      <c r="B47" t="s">
        <v>119</v>
      </c>
      <c r="C47" s="2" t="s">
        <v>21</v>
      </c>
      <c r="D47" t="s">
        <v>120</v>
      </c>
      <c r="E47">
        <v>12</v>
      </c>
      <c r="F47">
        <v>25398285</v>
      </c>
      <c r="G47">
        <v>25398285</v>
      </c>
      <c r="H47" t="s">
        <v>40</v>
      </c>
      <c r="I47" t="s">
        <v>40</v>
      </c>
      <c r="J47" t="s">
        <v>19</v>
      </c>
      <c r="K47">
        <v>0.875</v>
      </c>
      <c r="L47" t="s">
        <v>121</v>
      </c>
      <c r="M47" t="s">
        <v>122</v>
      </c>
      <c r="N47" t="s">
        <v>123</v>
      </c>
      <c r="O47" t="s">
        <v>45</v>
      </c>
      <c r="P47" t="s">
        <v>28</v>
      </c>
      <c r="Q47" s="2" t="s">
        <v>29</v>
      </c>
      <c r="V47" s="2"/>
      <c r="W47" s="2"/>
      <c r="X47" s="2"/>
    </row>
    <row r="48" spans="1:24" x14ac:dyDescent="0.35">
      <c r="A48" t="s">
        <v>118</v>
      </c>
      <c r="B48" t="s">
        <v>119</v>
      </c>
      <c r="C48" s="2" t="s">
        <v>31</v>
      </c>
      <c r="D48" t="s">
        <v>120</v>
      </c>
      <c r="E48">
        <v>12</v>
      </c>
      <c r="F48">
        <v>25398285</v>
      </c>
      <c r="G48">
        <v>25398285</v>
      </c>
      <c r="H48" t="s">
        <v>40</v>
      </c>
      <c r="I48" t="s">
        <v>40</v>
      </c>
      <c r="J48" t="s">
        <v>19</v>
      </c>
      <c r="K48">
        <v>0.83516483516483497</v>
      </c>
      <c r="L48" t="s">
        <v>121</v>
      </c>
      <c r="M48" t="s">
        <v>122</v>
      </c>
      <c r="N48" t="s">
        <v>123</v>
      </c>
      <c r="O48" t="s">
        <v>45</v>
      </c>
      <c r="P48" t="s">
        <v>28</v>
      </c>
      <c r="Q48" s="2" t="s">
        <v>29</v>
      </c>
      <c r="V48" s="2"/>
      <c r="W48" s="2"/>
      <c r="X48" s="2"/>
    </row>
    <row r="49" spans="1:24" x14ac:dyDescent="0.35">
      <c r="A49" t="s">
        <v>118</v>
      </c>
      <c r="B49" t="s">
        <v>119</v>
      </c>
      <c r="C49" s="2" t="s">
        <v>32</v>
      </c>
      <c r="D49" t="s">
        <v>120</v>
      </c>
      <c r="E49">
        <v>12</v>
      </c>
      <c r="F49">
        <v>25398285</v>
      </c>
      <c r="G49">
        <v>25398286</v>
      </c>
      <c r="H49" t="s">
        <v>40</v>
      </c>
      <c r="I49" t="s">
        <v>19</v>
      </c>
      <c r="J49" t="s">
        <v>19</v>
      </c>
      <c r="K49">
        <v>0.8337</v>
      </c>
      <c r="L49" t="s">
        <v>124</v>
      </c>
      <c r="M49" t="s">
        <v>122</v>
      </c>
      <c r="N49" t="s">
        <v>123</v>
      </c>
      <c r="O49" t="s">
        <v>45</v>
      </c>
      <c r="P49" t="s">
        <v>28</v>
      </c>
      <c r="Q49" s="2" t="s">
        <v>29</v>
      </c>
      <c r="V49" s="2"/>
      <c r="W49" s="2"/>
      <c r="X49" s="2"/>
    </row>
    <row r="50" spans="1:24" s="5" customFormat="1" x14ac:dyDescent="0.35">
      <c r="A50" s="6" t="s">
        <v>118</v>
      </c>
      <c r="B50" s="5" t="s">
        <v>119</v>
      </c>
      <c r="C50" s="5" t="s">
        <v>35</v>
      </c>
      <c r="D50" s="5" t="s">
        <v>36</v>
      </c>
      <c r="U50" s="6"/>
    </row>
    <row r="51" spans="1:24" x14ac:dyDescent="0.35">
      <c r="A51" t="s">
        <v>125</v>
      </c>
      <c r="B51" t="s">
        <v>126</v>
      </c>
      <c r="C51" s="2" t="s">
        <v>21</v>
      </c>
      <c r="D51" t="s">
        <v>127</v>
      </c>
      <c r="E51">
        <v>1</v>
      </c>
      <c r="F51">
        <v>27107135</v>
      </c>
      <c r="G51">
        <v>27107136</v>
      </c>
      <c r="H51" t="s">
        <v>24</v>
      </c>
      <c r="I51" t="s">
        <v>24</v>
      </c>
      <c r="J51" t="s">
        <v>19</v>
      </c>
      <c r="K51">
        <v>0.59090909090909105</v>
      </c>
      <c r="L51" t="s">
        <v>128</v>
      </c>
      <c r="M51" t="s">
        <v>129</v>
      </c>
      <c r="N51" t="s">
        <v>130</v>
      </c>
      <c r="O51" t="s">
        <v>131</v>
      </c>
      <c r="P51" t="s">
        <v>28</v>
      </c>
      <c r="Q51" s="2" t="s">
        <v>132</v>
      </c>
      <c r="R51" s="2" t="s">
        <v>133</v>
      </c>
      <c r="V51" s="2"/>
      <c r="W51" s="2"/>
      <c r="X51" s="2"/>
    </row>
    <row r="52" spans="1:24" x14ac:dyDescent="0.35">
      <c r="A52" t="s">
        <v>125</v>
      </c>
      <c r="B52" t="s">
        <v>126</v>
      </c>
      <c r="C52" s="2" t="s">
        <v>31</v>
      </c>
      <c r="D52" t="s">
        <v>127</v>
      </c>
      <c r="E52">
        <v>1</v>
      </c>
      <c r="F52">
        <v>27107135</v>
      </c>
      <c r="G52">
        <v>27107136</v>
      </c>
      <c r="H52" t="s">
        <v>24</v>
      </c>
      <c r="I52" t="s">
        <v>24</v>
      </c>
      <c r="J52" t="s">
        <v>19</v>
      </c>
      <c r="K52">
        <v>0.46637744034707201</v>
      </c>
      <c r="L52" t="s">
        <v>128</v>
      </c>
      <c r="M52" t="s">
        <v>129</v>
      </c>
      <c r="N52" t="s">
        <v>130</v>
      </c>
      <c r="O52" t="s">
        <v>131</v>
      </c>
      <c r="P52" t="s">
        <v>28</v>
      </c>
      <c r="Q52" s="2" t="s">
        <v>132</v>
      </c>
      <c r="V52" s="2"/>
      <c r="W52" s="2"/>
      <c r="X52" s="2"/>
    </row>
    <row r="53" spans="1:24" x14ac:dyDescent="0.35">
      <c r="A53" t="s">
        <v>125</v>
      </c>
      <c r="B53" t="s">
        <v>126</v>
      </c>
      <c r="C53" s="2" t="s">
        <v>32</v>
      </c>
      <c r="D53" t="s">
        <v>127</v>
      </c>
      <c r="E53">
        <v>1</v>
      </c>
      <c r="F53">
        <v>27107135</v>
      </c>
      <c r="G53">
        <v>27107136</v>
      </c>
      <c r="H53" t="s">
        <v>24</v>
      </c>
      <c r="I53" t="s">
        <v>19</v>
      </c>
      <c r="J53" t="s">
        <v>19</v>
      </c>
      <c r="K53">
        <v>0.49690000000000001</v>
      </c>
      <c r="L53" t="s">
        <v>134</v>
      </c>
      <c r="M53" t="s">
        <v>135</v>
      </c>
      <c r="N53" t="s">
        <v>136</v>
      </c>
      <c r="O53" t="s">
        <v>131</v>
      </c>
      <c r="P53" t="s">
        <v>28</v>
      </c>
      <c r="Q53" s="2" t="s">
        <v>132</v>
      </c>
      <c r="V53" s="2"/>
      <c r="W53" s="2"/>
      <c r="X53" s="2"/>
    </row>
    <row r="54" spans="1:24" x14ac:dyDescent="0.35">
      <c r="A54" t="s">
        <v>125</v>
      </c>
      <c r="B54" t="s">
        <v>126</v>
      </c>
      <c r="C54" s="2" t="s">
        <v>21</v>
      </c>
      <c r="D54" t="s">
        <v>120</v>
      </c>
      <c r="E54">
        <v>12</v>
      </c>
      <c r="F54">
        <v>25398284</v>
      </c>
      <c r="G54">
        <v>25398284</v>
      </c>
      <c r="H54" t="s">
        <v>40</v>
      </c>
      <c r="I54" t="s">
        <v>40</v>
      </c>
      <c r="J54" t="s">
        <v>41</v>
      </c>
      <c r="K54">
        <v>0.47058823529411797</v>
      </c>
      <c r="L54" t="s">
        <v>121</v>
      </c>
      <c r="M54" t="s">
        <v>137</v>
      </c>
      <c r="N54" t="s">
        <v>138</v>
      </c>
      <c r="O54" t="s">
        <v>45</v>
      </c>
      <c r="P54" t="s">
        <v>28</v>
      </c>
      <c r="Q54" s="2" t="s">
        <v>132</v>
      </c>
      <c r="V54" s="2"/>
      <c r="W54" s="2"/>
      <c r="X54" s="2"/>
    </row>
    <row r="55" spans="1:24" x14ac:dyDescent="0.35">
      <c r="A55" t="s">
        <v>125</v>
      </c>
      <c r="B55" t="s">
        <v>126</v>
      </c>
      <c r="C55" s="2" t="s">
        <v>31</v>
      </c>
      <c r="D55" t="s">
        <v>120</v>
      </c>
      <c r="E55">
        <v>12</v>
      </c>
      <c r="F55">
        <v>25398284</v>
      </c>
      <c r="G55">
        <v>25398284</v>
      </c>
      <c r="H55" t="s">
        <v>40</v>
      </c>
      <c r="I55" t="s">
        <v>40</v>
      </c>
      <c r="J55" t="s">
        <v>41</v>
      </c>
      <c r="K55">
        <v>0.22</v>
      </c>
      <c r="L55" t="s">
        <v>121</v>
      </c>
      <c r="M55" t="s">
        <v>137</v>
      </c>
      <c r="N55" t="s">
        <v>138</v>
      </c>
      <c r="O55" t="s">
        <v>45</v>
      </c>
      <c r="P55" t="s">
        <v>28</v>
      </c>
      <c r="Q55" s="2" t="s">
        <v>132</v>
      </c>
      <c r="R55" s="2" t="s">
        <v>139</v>
      </c>
      <c r="V55" s="2"/>
      <c r="W55" s="2"/>
      <c r="X55" s="2"/>
    </row>
    <row r="56" spans="1:24" x14ac:dyDescent="0.35">
      <c r="A56" t="s">
        <v>125</v>
      </c>
      <c r="B56" t="s">
        <v>126</v>
      </c>
      <c r="C56" s="2" t="s">
        <v>32</v>
      </c>
      <c r="D56" t="s">
        <v>120</v>
      </c>
      <c r="E56">
        <v>12</v>
      </c>
      <c r="F56">
        <v>25398284</v>
      </c>
      <c r="G56">
        <v>25398285</v>
      </c>
      <c r="H56" t="s">
        <v>40</v>
      </c>
      <c r="I56" t="s">
        <v>41</v>
      </c>
      <c r="J56" t="s">
        <v>41</v>
      </c>
      <c r="K56">
        <v>0.48380000000000001</v>
      </c>
      <c r="L56" t="s">
        <v>124</v>
      </c>
      <c r="M56" t="s">
        <v>137</v>
      </c>
      <c r="N56" t="s">
        <v>138</v>
      </c>
      <c r="O56" t="s">
        <v>45</v>
      </c>
      <c r="P56" t="s">
        <v>28</v>
      </c>
      <c r="Q56" s="2" t="s">
        <v>132</v>
      </c>
      <c r="V56" s="2"/>
      <c r="W56" s="2"/>
      <c r="X56" s="2"/>
    </row>
    <row r="57" spans="1:24" x14ac:dyDescent="0.35">
      <c r="A57" t="s">
        <v>125</v>
      </c>
      <c r="B57" t="s">
        <v>126</v>
      </c>
      <c r="C57" s="2" t="s">
        <v>21</v>
      </c>
      <c r="D57" t="s">
        <v>140</v>
      </c>
      <c r="E57">
        <v>19</v>
      </c>
      <c r="F57">
        <v>1207076</v>
      </c>
      <c r="G57">
        <v>1207077</v>
      </c>
      <c r="H57" t="s">
        <v>24</v>
      </c>
      <c r="I57" t="s">
        <v>24</v>
      </c>
      <c r="J57" t="s">
        <v>41</v>
      </c>
      <c r="K57">
        <v>0.33333333333333298</v>
      </c>
      <c r="L57" t="s">
        <v>141</v>
      </c>
      <c r="M57" t="s">
        <v>142</v>
      </c>
      <c r="N57" t="s">
        <v>143</v>
      </c>
      <c r="O57" t="s">
        <v>131</v>
      </c>
      <c r="P57" t="s">
        <v>28</v>
      </c>
      <c r="Q57" s="2" t="s">
        <v>132</v>
      </c>
      <c r="R57" s="2" t="s">
        <v>144</v>
      </c>
      <c r="V57" s="2"/>
      <c r="W57" s="2"/>
      <c r="X57" s="2"/>
    </row>
    <row r="58" spans="1:24" x14ac:dyDescent="0.35">
      <c r="A58" t="s">
        <v>125</v>
      </c>
      <c r="B58" t="s">
        <v>126</v>
      </c>
      <c r="C58" s="2" t="s">
        <v>31</v>
      </c>
      <c r="D58" t="s">
        <v>140</v>
      </c>
      <c r="E58">
        <v>19</v>
      </c>
      <c r="F58">
        <v>1207076</v>
      </c>
      <c r="G58">
        <v>1207077</v>
      </c>
      <c r="H58" t="s">
        <v>24</v>
      </c>
      <c r="I58" t="s">
        <v>24</v>
      </c>
      <c r="J58" t="s">
        <v>41</v>
      </c>
      <c r="K58">
        <v>0.52845528455284596</v>
      </c>
      <c r="L58" t="s">
        <v>141</v>
      </c>
      <c r="M58" t="s">
        <v>142</v>
      </c>
      <c r="N58" t="s">
        <v>143</v>
      </c>
      <c r="O58" t="s">
        <v>131</v>
      </c>
      <c r="P58" t="s">
        <v>28</v>
      </c>
      <c r="Q58" s="2" t="s">
        <v>132</v>
      </c>
      <c r="V58" s="2"/>
      <c r="W58" s="2"/>
      <c r="X58" s="2"/>
    </row>
    <row r="59" spans="1:24" x14ac:dyDescent="0.35">
      <c r="A59" t="s">
        <v>125</v>
      </c>
      <c r="B59" t="s">
        <v>126</v>
      </c>
      <c r="C59" s="2" t="s">
        <v>32</v>
      </c>
      <c r="D59" t="s">
        <v>140</v>
      </c>
      <c r="E59">
        <v>19</v>
      </c>
      <c r="F59">
        <v>1207076</v>
      </c>
      <c r="G59">
        <v>1207077</v>
      </c>
      <c r="H59" t="s">
        <v>24</v>
      </c>
      <c r="I59" t="s">
        <v>41</v>
      </c>
      <c r="J59" t="s">
        <v>41</v>
      </c>
      <c r="K59">
        <v>0.48170000000000002</v>
      </c>
      <c r="L59" t="s">
        <v>145</v>
      </c>
      <c r="M59" t="s">
        <v>146</v>
      </c>
      <c r="N59" t="s">
        <v>147</v>
      </c>
      <c r="O59" t="s">
        <v>131</v>
      </c>
      <c r="P59" t="s">
        <v>28</v>
      </c>
      <c r="Q59" s="2" t="s">
        <v>132</v>
      </c>
      <c r="V59" s="2"/>
      <c r="W59" s="2"/>
      <c r="X59" s="2"/>
    </row>
    <row r="60" spans="1:24" s="5" customFormat="1" x14ac:dyDescent="0.35">
      <c r="A60" s="6" t="s">
        <v>125</v>
      </c>
      <c r="B60" s="5" t="s">
        <v>126</v>
      </c>
      <c r="C60" s="5" t="s">
        <v>35</v>
      </c>
      <c r="D60" s="5" t="s">
        <v>148</v>
      </c>
      <c r="U60" s="6"/>
    </row>
    <row r="61" spans="1:24" x14ac:dyDescent="0.35">
      <c r="A61" t="s">
        <v>149</v>
      </c>
      <c r="B61" t="s">
        <v>150</v>
      </c>
      <c r="C61" s="2" t="s">
        <v>21</v>
      </c>
      <c r="D61" t="s">
        <v>77</v>
      </c>
      <c r="E61">
        <v>7</v>
      </c>
      <c r="F61">
        <v>55242465</v>
      </c>
      <c r="G61">
        <v>55242479</v>
      </c>
      <c r="H61" t="s">
        <v>107</v>
      </c>
      <c r="I61" t="s">
        <v>107</v>
      </c>
      <c r="J61" t="s">
        <v>24</v>
      </c>
      <c r="K61">
        <v>0.462686567164179</v>
      </c>
      <c r="L61" t="s">
        <v>79</v>
      </c>
      <c r="M61" t="s">
        <v>108</v>
      </c>
      <c r="N61" t="s">
        <v>109</v>
      </c>
      <c r="O61" t="s">
        <v>82</v>
      </c>
      <c r="P61" t="s">
        <v>28</v>
      </c>
      <c r="Q61" s="2" t="s">
        <v>29</v>
      </c>
      <c r="V61" s="2"/>
      <c r="W61" s="2"/>
      <c r="X61" s="2"/>
    </row>
    <row r="62" spans="1:24" x14ac:dyDescent="0.35">
      <c r="A62" t="s">
        <v>149</v>
      </c>
      <c r="B62" t="s">
        <v>150</v>
      </c>
      <c r="C62" s="2" t="s">
        <v>31</v>
      </c>
      <c r="D62" t="s">
        <v>77</v>
      </c>
      <c r="E62">
        <v>7</v>
      </c>
      <c r="F62">
        <v>55242465</v>
      </c>
      <c r="G62">
        <v>55242479</v>
      </c>
      <c r="H62" t="s">
        <v>107</v>
      </c>
      <c r="I62" t="s">
        <v>107</v>
      </c>
      <c r="J62" t="s">
        <v>24</v>
      </c>
      <c r="K62">
        <v>0.29245283018867901</v>
      </c>
      <c r="L62" t="s">
        <v>79</v>
      </c>
      <c r="M62" t="s">
        <v>108</v>
      </c>
      <c r="N62" t="s">
        <v>109</v>
      </c>
      <c r="O62" t="s">
        <v>82</v>
      </c>
      <c r="P62" t="s">
        <v>28</v>
      </c>
      <c r="Q62" s="2" t="s">
        <v>29</v>
      </c>
      <c r="R62" s="2" t="s">
        <v>83</v>
      </c>
      <c r="V62" s="2"/>
      <c r="W62" s="2"/>
      <c r="X62" s="2"/>
    </row>
    <row r="63" spans="1:24" x14ac:dyDescent="0.35">
      <c r="A63" t="s">
        <v>149</v>
      </c>
      <c r="B63" t="s">
        <v>150</v>
      </c>
      <c r="C63" s="2" t="s">
        <v>32</v>
      </c>
      <c r="D63" t="s">
        <v>77</v>
      </c>
      <c r="E63">
        <v>7</v>
      </c>
      <c r="F63">
        <v>55242465</v>
      </c>
      <c r="G63">
        <v>55242466</v>
      </c>
      <c r="H63" t="s">
        <v>107</v>
      </c>
      <c r="I63" t="s">
        <v>24</v>
      </c>
      <c r="J63" t="s">
        <v>24</v>
      </c>
      <c r="K63">
        <v>0.43969999999999998</v>
      </c>
      <c r="L63" t="s">
        <v>84</v>
      </c>
      <c r="M63" t="s">
        <v>110</v>
      </c>
      <c r="N63" t="s">
        <v>81</v>
      </c>
      <c r="O63" t="s">
        <v>82</v>
      </c>
      <c r="P63" t="s">
        <v>28</v>
      </c>
      <c r="Q63" s="2" t="s">
        <v>29</v>
      </c>
      <c r="V63" s="2"/>
      <c r="W63" s="2"/>
      <c r="X63" s="2"/>
    </row>
    <row r="64" spans="1:24" s="5" customFormat="1" x14ac:dyDescent="0.35">
      <c r="A64" s="6" t="s">
        <v>149</v>
      </c>
      <c r="B64" s="5" t="s">
        <v>150</v>
      </c>
      <c r="C64" s="5" t="s">
        <v>35</v>
      </c>
      <c r="D64" s="5" t="s">
        <v>104</v>
      </c>
      <c r="N64" s="16" t="s">
        <v>151</v>
      </c>
      <c r="U64" s="6"/>
    </row>
    <row r="65" spans="1:24" x14ac:dyDescent="0.35">
      <c r="A65" t="s">
        <v>152</v>
      </c>
      <c r="B65" t="s">
        <v>153</v>
      </c>
      <c r="C65" s="2" t="s">
        <v>21</v>
      </c>
      <c r="D65" t="s">
        <v>77</v>
      </c>
      <c r="E65">
        <v>7</v>
      </c>
      <c r="F65">
        <v>55249002</v>
      </c>
      <c r="G65">
        <v>55249003</v>
      </c>
      <c r="H65" t="s">
        <v>24</v>
      </c>
      <c r="I65" t="s">
        <v>24</v>
      </c>
      <c r="J65" t="s">
        <v>154</v>
      </c>
      <c r="K65">
        <v>0.37062937062937101</v>
      </c>
      <c r="L65" t="s">
        <v>79</v>
      </c>
      <c r="M65" t="s">
        <v>155</v>
      </c>
      <c r="N65" t="s">
        <v>156</v>
      </c>
      <c r="O65" t="s">
        <v>56</v>
      </c>
      <c r="P65" t="s">
        <v>28</v>
      </c>
      <c r="Q65" s="2" t="s">
        <v>29</v>
      </c>
      <c r="V65" s="2"/>
      <c r="W65" s="2"/>
      <c r="X65" s="2"/>
    </row>
    <row r="66" spans="1:24" x14ac:dyDescent="0.35">
      <c r="A66" t="s">
        <v>152</v>
      </c>
      <c r="B66" t="s">
        <v>153</v>
      </c>
      <c r="C66" s="2" t="s">
        <v>31</v>
      </c>
      <c r="D66" t="s">
        <v>77</v>
      </c>
      <c r="E66">
        <v>7</v>
      </c>
      <c r="F66">
        <v>55249002</v>
      </c>
      <c r="G66">
        <v>55249003</v>
      </c>
      <c r="H66" t="s">
        <v>24</v>
      </c>
      <c r="I66" t="s">
        <v>24</v>
      </c>
      <c r="J66" t="s">
        <v>154</v>
      </c>
      <c r="K66">
        <v>0.35135135135135098</v>
      </c>
      <c r="L66" t="s">
        <v>79</v>
      </c>
      <c r="M66" t="s">
        <v>155</v>
      </c>
      <c r="N66" t="s">
        <v>156</v>
      </c>
      <c r="O66" t="s">
        <v>56</v>
      </c>
      <c r="P66" t="s">
        <v>28</v>
      </c>
      <c r="Q66" s="2" t="s">
        <v>29</v>
      </c>
      <c r="R66" s="2" t="s">
        <v>157</v>
      </c>
      <c r="V66" s="2"/>
      <c r="W66" s="2"/>
      <c r="X66" s="2"/>
    </row>
    <row r="67" spans="1:24" x14ac:dyDescent="0.35">
      <c r="A67" t="s">
        <v>152</v>
      </c>
      <c r="B67" t="s">
        <v>153</v>
      </c>
      <c r="C67" s="2" t="s">
        <v>32</v>
      </c>
      <c r="D67" t="s">
        <v>77</v>
      </c>
      <c r="E67">
        <v>7</v>
      </c>
      <c r="F67">
        <v>55249002</v>
      </c>
      <c r="G67">
        <v>55249011</v>
      </c>
      <c r="H67" t="s">
        <v>24</v>
      </c>
      <c r="I67" t="s">
        <v>154</v>
      </c>
      <c r="J67" t="s">
        <v>154</v>
      </c>
      <c r="K67">
        <v>0.3831</v>
      </c>
      <c r="L67" t="s">
        <v>84</v>
      </c>
      <c r="M67" t="s">
        <v>158</v>
      </c>
      <c r="N67" t="s">
        <v>159</v>
      </c>
      <c r="O67" t="s">
        <v>56</v>
      </c>
      <c r="P67" t="s">
        <v>28</v>
      </c>
      <c r="Q67" s="2" t="s">
        <v>29</v>
      </c>
      <c r="V67" s="2"/>
      <c r="W67" s="2"/>
      <c r="X67" s="2"/>
    </row>
    <row r="68" spans="1:24" s="5" customFormat="1" x14ac:dyDescent="0.35">
      <c r="A68" s="6" t="s">
        <v>152</v>
      </c>
      <c r="B68" s="5" t="s">
        <v>153</v>
      </c>
      <c r="C68" s="5" t="s">
        <v>35</v>
      </c>
      <c r="D68" s="5" t="s">
        <v>104</v>
      </c>
      <c r="N68" s="16" t="s">
        <v>160</v>
      </c>
      <c r="Q68" s="5" t="s">
        <v>161</v>
      </c>
      <c r="U68" s="6"/>
    </row>
    <row r="69" spans="1:24" x14ac:dyDescent="0.35">
      <c r="A69" t="s">
        <v>162</v>
      </c>
      <c r="B69" t="s">
        <v>163</v>
      </c>
      <c r="C69" s="2" t="s">
        <v>21</v>
      </c>
      <c r="D69" t="s">
        <v>77</v>
      </c>
      <c r="E69">
        <v>7</v>
      </c>
      <c r="F69">
        <v>55238167</v>
      </c>
      <c r="G69">
        <v>55238167</v>
      </c>
      <c r="H69" t="s">
        <v>41</v>
      </c>
      <c r="I69" t="s">
        <v>41</v>
      </c>
      <c r="J69" t="s">
        <v>86</v>
      </c>
      <c r="K69">
        <v>9.0909090909090995E-2</v>
      </c>
      <c r="L69" t="s">
        <v>164</v>
      </c>
      <c r="M69" t="s">
        <v>165</v>
      </c>
      <c r="N69" t="s">
        <v>166</v>
      </c>
      <c r="O69" t="s">
        <v>45</v>
      </c>
      <c r="P69" t="s">
        <v>28</v>
      </c>
      <c r="Q69" s="2" t="s">
        <v>73</v>
      </c>
      <c r="V69" s="2"/>
      <c r="W69" s="2"/>
      <c r="X69" s="2"/>
    </row>
    <row r="70" spans="1:24" x14ac:dyDescent="0.35">
      <c r="A70" t="s">
        <v>162</v>
      </c>
      <c r="B70" t="s">
        <v>163</v>
      </c>
      <c r="C70" s="2" t="s">
        <v>31</v>
      </c>
      <c r="D70" t="s">
        <v>77</v>
      </c>
      <c r="E70">
        <v>7</v>
      </c>
      <c r="F70">
        <v>55238167</v>
      </c>
      <c r="G70">
        <v>55238167</v>
      </c>
      <c r="H70" t="s">
        <v>41</v>
      </c>
      <c r="I70" t="s">
        <v>41</v>
      </c>
      <c r="J70" t="s">
        <v>86</v>
      </c>
      <c r="K70">
        <v>0.137440758293839</v>
      </c>
      <c r="L70" t="s">
        <v>164</v>
      </c>
      <c r="M70" t="s">
        <v>165</v>
      </c>
      <c r="N70" t="s">
        <v>166</v>
      </c>
      <c r="O70" t="s">
        <v>45</v>
      </c>
      <c r="P70" t="s">
        <v>28</v>
      </c>
      <c r="Q70" s="2" t="s">
        <v>73</v>
      </c>
      <c r="V70" s="2"/>
      <c r="W70" s="2"/>
      <c r="X70" s="2"/>
    </row>
    <row r="71" spans="1:24" s="13" customFormat="1" x14ac:dyDescent="0.35">
      <c r="A71" s="13" t="s">
        <v>162</v>
      </c>
      <c r="B71" s="13" t="s">
        <v>163</v>
      </c>
      <c r="C71" s="2" t="s">
        <v>32</v>
      </c>
      <c r="D71" s="13" t="s">
        <v>77</v>
      </c>
      <c r="E71" s="13">
        <v>7</v>
      </c>
      <c r="F71" s="13">
        <v>55238167</v>
      </c>
      <c r="G71" s="13">
        <v>55238168</v>
      </c>
      <c r="H71" s="13" t="s">
        <v>41</v>
      </c>
      <c r="I71" s="13" t="s">
        <v>86</v>
      </c>
      <c r="J71" s="13" t="s">
        <v>86</v>
      </c>
      <c r="K71" s="13">
        <v>0.13739999999999999</v>
      </c>
      <c r="L71" s="13" t="s">
        <v>167</v>
      </c>
      <c r="M71" s="13" t="s">
        <v>165</v>
      </c>
      <c r="N71" s="13" t="s">
        <v>166</v>
      </c>
      <c r="O71" s="13" t="s">
        <v>45</v>
      </c>
      <c r="P71" s="13" t="s">
        <v>28</v>
      </c>
      <c r="Q71" s="2" t="s">
        <v>73</v>
      </c>
      <c r="R71" s="2"/>
      <c r="S71" s="2"/>
      <c r="T71" s="2"/>
      <c r="V71" s="2"/>
      <c r="W71" s="2"/>
      <c r="X71" s="2"/>
    </row>
    <row r="72" spans="1:24" s="13" customFormat="1" x14ac:dyDescent="0.35">
      <c r="A72" s="13" t="s">
        <v>162</v>
      </c>
      <c r="B72" s="13" t="s">
        <v>163</v>
      </c>
      <c r="C72" s="2" t="s">
        <v>21</v>
      </c>
      <c r="D72" s="13" t="s">
        <v>120</v>
      </c>
      <c r="E72" s="13">
        <v>12</v>
      </c>
      <c r="F72" s="13">
        <v>25398284</v>
      </c>
      <c r="G72" s="13">
        <v>25398284</v>
      </c>
      <c r="H72" s="13" t="s">
        <v>40</v>
      </c>
      <c r="I72" s="13" t="s">
        <v>40</v>
      </c>
      <c r="J72" s="13" t="s">
        <v>41</v>
      </c>
      <c r="K72" s="13">
        <v>0.51086956521739102</v>
      </c>
      <c r="L72" s="13" t="s">
        <v>121</v>
      </c>
      <c r="M72" s="13" t="s">
        <v>137</v>
      </c>
      <c r="N72" s="13" t="s">
        <v>138</v>
      </c>
      <c r="O72" s="13" t="s">
        <v>45</v>
      </c>
      <c r="P72" s="13" t="s">
        <v>28</v>
      </c>
      <c r="Q72" s="2" t="s">
        <v>132</v>
      </c>
      <c r="R72" s="2"/>
      <c r="S72" s="2"/>
      <c r="T72" s="2"/>
      <c r="V72" s="2"/>
      <c r="W72" s="2"/>
      <c r="X72" s="2"/>
    </row>
    <row r="73" spans="1:24" s="13" customFormat="1" x14ac:dyDescent="0.35">
      <c r="A73" s="13" t="s">
        <v>162</v>
      </c>
      <c r="B73" s="13" t="s">
        <v>163</v>
      </c>
      <c r="C73" s="2" t="s">
        <v>31</v>
      </c>
      <c r="D73" s="13" t="s">
        <v>120</v>
      </c>
      <c r="E73" s="13">
        <v>12</v>
      </c>
      <c r="F73" s="13">
        <v>25398284</v>
      </c>
      <c r="G73" s="13">
        <v>25398284</v>
      </c>
      <c r="H73" s="13" t="s">
        <v>40</v>
      </c>
      <c r="I73" s="13" t="s">
        <v>40</v>
      </c>
      <c r="J73" s="13" t="s">
        <v>41</v>
      </c>
      <c r="K73" s="13">
        <v>0.29090909090909101</v>
      </c>
      <c r="L73" s="13" t="s">
        <v>121</v>
      </c>
      <c r="M73" s="13" t="s">
        <v>137</v>
      </c>
      <c r="N73" s="13" t="s">
        <v>138</v>
      </c>
      <c r="O73" s="13" t="s">
        <v>45</v>
      </c>
      <c r="P73" s="13" t="s">
        <v>28</v>
      </c>
      <c r="Q73" s="2" t="s">
        <v>132</v>
      </c>
      <c r="R73" s="2"/>
      <c r="S73" s="2"/>
      <c r="T73" s="2"/>
      <c r="V73" s="2"/>
      <c r="W73" s="2"/>
      <c r="X73" s="2"/>
    </row>
    <row r="74" spans="1:24" s="13" customFormat="1" x14ac:dyDescent="0.35">
      <c r="A74" s="13" t="s">
        <v>162</v>
      </c>
      <c r="B74" s="13" t="s">
        <v>163</v>
      </c>
      <c r="C74" s="2" t="s">
        <v>32</v>
      </c>
      <c r="D74" s="13" t="s">
        <v>120</v>
      </c>
      <c r="E74" s="13">
        <v>12</v>
      </c>
      <c r="F74" s="13">
        <v>25398284</v>
      </c>
      <c r="G74" s="13">
        <v>25398285</v>
      </c>
      <c r="H74" s="13" t="s">
        <v>40</v>
      </c>
      <c r="I74" s="13" t="s">
        <v>41</v>
      </c>
      <c r="J74" s="13" t="s">
        <v>41</v>
      </c>
      <c r="K74" s="13">
        <v>0.36470000000000002</v>
      </c>
      <c r="L74" s="13" t="s">
        <v>124</v>
      </c>
      <c r="M74" s="13" t="s">
        <v>137</v>
      </c>
      <c r="N74" s="13" t="s">
        <v>138</v>
      </c>
      <c r="O74" s="13" t="s">
        <v>45</v>
      </c>
      <c r="P74" s="13" t="s">
        <v>28</v>
      </c>
      <c r="Q74" s="2" t="s">
        <v>132</v>
      </c>
      <c r="R74" s="2" t="s">
        <v>168</v>
      </c>
      <c r="S74" s="2"/>
      <c r="T74" s="2"/>
      <c r="V74" s="2"/>
      <c r="W74" s="2"/>
      <c r="X74" s="2"/>
    </row>
    <row r="75" spans="1:24" x14ac:dyDescent="0.35">
      <c r="A75" t="s">
        <v>162</v>
      </c>
      <c r="B75" t="s">
        <v>163</v>
      </c>
      <c r="C75" s="2" t="s">
        <v>21</v>
      </c>
      <c r="D75" t="s">
        <v>169</v>
      </c>
      <c r="E75">
        <v>15</v>
      </c>
      <c r="F75">
        <v>88423642</v>
      </c>
      <c r="G75">
        <v>88423642</v>
      </c>
      <c r="H75" t="s">
        <v>40</v>
      </c>
      <c r="I75" t="s">
        <v>40</v>
      </c>
      <c r="J75" t="s">
        <v>19</v>
      </c>
      <c r="K75">
        <v>0.11267605633802801</v>
      </c>
      <c r="L75" t="s">
        <v>170</v>
      </c>
      <c r="M75" t="s">
        <v>171</v>
      </c>
      <c r="N75" t="s">
        <v>172</v>
      </c>
      <c r="O75" t="s">
        <v>45</v>
      </c>
      <c r="P75" t="s">
        <v>28</v>
      </c>
      <c r="Q75" s="2" t="s">
        <v>73</v>
      </c>
      <c r="V75" s="2"/>
      <c r="W75" s="2"/>
      <c r="X75" s="2"/>
    </row>
    <row r="76" spans="1:24" x14ac:dyDescent="0.35">
      <c r="A76" t="s">
        <v>162</v>
      </c>
      <c r="B76" t="s">
        <v>163</v>
      </c>
      <c r="C76" s="2" t="s">
        <v>31</v>
      </c>
      <c r="D76" t="s">
        <v>169</v>
      </c>
      <c r="E76">
        <v>15</v>
      </c>
      <c r="F76">
        <v>88423642</v>
      </c>
      <c r="G76">
        <v>88423642</v>
      </c>
      <c r="H76" t="s">
        <v>40</v>
      </c>
      <c r="I76" t="s">
        <v>40</v>
      </c>
      <c r="J76" t="s">
        <v>19</v>
      </c>
      <c r="K76">
        <v>0.213675213675214</v>
      </c>
      <c r="L76" t="s">
        <v>170</v>
      </c>
      <c r="M76" t="s">
        <v>171</v>
      </c>
      <c r="N76" t="s">
        <v>172</v>
      </c>
      <c r="O76" t="s">
        <v>45</v>
      </c>
      <c r="P76" t="s">
        <v>28</v>
      </c>
      <c r="Q76" s="2" t="s">
        <v>73</v>
      </c>
      <c r="V76" s="2"/>
      <c r="W76" s="2"/>
      <c r="X76" s="2"/>
    </row>
    <row r="77" spans="1:24" x14ac:dyDescent="0.35">
      <c r="A77" t="s">
        <v>162</v>
      </c>
      <c r="B77" t="s">
        <v>163</v>
      </c>
      <c r="C77" s="2" t="s">
        <v>32</v>
      </c>
      <c r="D77" t="s">
        <v>169</v>
      </c>
      <c r="E77">
        <v>15</v>
      </c>
      <c r="F77">
        <v>88423642</v>
      </c>
      <c r="G77">
        <v>88423643</v>
      </c>
      <c r="H77" t="s">
        <v>40</v>
      </c>
      <c r="I77" t="s">
        <v>19</v>
      </c>
      <c r="J77" t="s">
        <v>19</v>
      </c>
      <c r="K77">
        <v>0.14860000000000001</v>
      </c>
      <c r="L77" t="s">
        <v>173</v>
      </c>
      <c r="M77" t="s">
        <v>171</v>
      </c>
      <c r="N77" t="s">
        <v>172</v>
      </c>
      <c r="O77" t="s">
        <v>45</v>
      </c>
      <c r="P77" t="s">
        <v>28</v>
      </c>
      <c r="Q77" s="2" t="s">
        <v>73</v>
      </c>
      <c r="V77" s="2"/>
      <c r="W77" s="2"/>
      <c r="X77" s="2"/>
    </row>
    <row r="78" spans="1:24" s="5" customFormat="1" x14ac:dyDescent="0.35">
      <c r="A78" s="6" t="s">
        <v>162</v>
      </c>
      <c r="B78" s="5" t="s">
        <v>163</v>
      </c>
      <c r="C78" s="5" t="s">
        <v>35</v>
      </c>
      <c r="D78" s="5" t="s">
        <v>174</v>
      </c>
      <c r="U78" s="6"/>
    </row>
    <row r="79" spans="1:24" x14ac:dyDescent="0.35">
      <c r="A79" t="s">
        <v>175</v>
      </c>
      <c r="B79" t="s">
        <v>176</v>
      </c>
      <c r="C79" s="2" t="s">
        <v>21</v>
      </c>
      <c r="D79" t="s">
        <v>177</v>
      </c>
      <c r="E79">
        <v>17</v>
      </c>
      <c r="F79">
        <v>29496911</v>
      </c>
      <c r="G79">
        <v>29496911</v>
      </c>
      <c r="H79" t="s">
        <v>86</v>
      </c>
      <c r="I79" t="s">
        <v>86</v>
      </c>
      <c r="J79" t="s">
        <v>19</v>
      </c>
      <c r="K79">
        <v>0.44615384615384601</v>
      </c>
      <c r="L79" t="s">
        <v>178</v>
      </c>
      <c r="M79" t="s">
        <v>179</v>
      </c>
      <c r="N79" t="s">
        <v>180</v>
      </c>
      <c r="O79" t="s">
        <v>181</v>
      </c>
      <c r="P79" t="s">
        <v>28</v>
      </c>
      <c r="Q79" s="2" t="s">
        <v>132</v>
      </c>
    </row>
    <row r="80" spans="1:24" x14ac:dyDescent="0.35">
      <c r="A80" t="s">
        <v>175</v>
      </c>
      <c r="B80" t="s">
        <v>176</v>
      </c>
      <c r="C80" s="1" t="s">
        <v>31</v>
      </c>
      <c r="D80" t="s">
        <v>177</v>
      </c>
      <c r="E80">
        <v>17</v>
      </c>
      <c r="F80">
        <v>29496911</v>
      </c>
      <c r="G80">
        <v>29496911</v>
      </c>
      <c r="H80" t="s">
        <v>86</v>
      </c>
      <c r="I80" t="s">
        <v>86</v>
      </c>
      <c r="J80" t="s">
        <v>19</v>
      </c>
      <c r="K80">
        <v>0.27118644067796599</v>
      </c>
      <c r="L80" t="s">
        <v>178</v>
      </c>
      <c r="M80" t="s">
        <v>179</v>
      </c>
      <c r="N80" t="s">
        <v>180</v>
      </c>
      <c r="O80" t="s">
        <v>181</v>
      </c>
      <c r="P80" t="s">
        <v>28</v>
      </c>
      <c r="Q80" s="2" t="s">
        <v>132</v>
      </c>
    </row>
    <row r="81" spans="1:23" x14ac:dyDescent="0.35">
      <c r="A81" t="s">
        <v>175</v>
      </c>
      <c r="B81" t="s">
        <v>176</v>
      </c>
      <c r="C81" s="1" t="s">
        <v>32</v>
      </c>
      <c r="D81" t="s">
        <v>177</v>
      </c>
      <c r="E81">
        <v>17</v>
      </c>
      <c r="F81">
        <v>29496911</v>
      </c>
      <c r="G81">
        <v>29496912</v>
      </c>
      <c r="H81" t="s">
        <v>86</v>
      </c>
      <c r="I81" t="s">
        <v>19</v>
      </c>
      <c r="J81" t="s">
        <v>19</v>
      </c>
      <c r="K81">
        <v>0.46460000000000001</v>
      </c>
      <c r="L81" t="s">
        <v>182</v>
      </c>
      <c r="M81" t="s">
        <v>179</v>
      </c>
      <c r="N81" t="s">
        <v>183</v>
      </c>
      <c r="O81" t="s">
        <v>181</v>
      </c>
      <c r="P81" t="s">
        <v>28</v>
      </c>
      <c r="Q81" s="2" t="s">
        <v>132</v>
      </c>
      <c r="R81" s="2" t="s">
        <v>184</v>
      </c>
      <c r="U81" s="2"/>
    </row>
    <row r="82" spans="1:23" s="5" customFormat="1" x14ac:dyDescent="0.35">
      <c r="A82" s="6" t="s">
        <v>175</v>
      </c>
      <c r="B82" s="5" t="s">
        <v>176</v>
      </c>
      <c r="C82" s="5" t="s">
        <v>35</v>
      </c>
      <c r="D82" s="5" t="s">
        <v>185</v>
      </c>
      <c r="U82" s="6"/>
    </row>
    <row r="83" spans="1:23" x14ac:dyDescent="0.35">
      <c r="A83" t="s">
        <v>186</v>
      </c>
      <c r="B83" t="s">
        <v>187</v>
      </c>
      <c r="C83" s="1" t="s">
        <v>21</v>
      </c>
      <c r="D83" t="s">
        <v>188</v>
      </c>
      <c r="E83">
        <v>2</v>
      </c>
      <c r="F83">
        <v>30143176</v>
      </c>
      <c r="G83">
        <v>30143176</v>
      </c>
      <c r="H83" t="s">
        <v>41</v>
      </c>
      <c r="I83" t="s">
        <v>41</v>
      </c>
      <c r="J83" t="s">
        <v>86</v>
      </c>
      <c r="K83">
        <v>0.17886178861788599</v>
      </c>
      <c r="L83" t="s">
        <v>189</v>
      </c>
      <c r="M83" t="s">
        <v>190</v>
      </c>
      <c r="N83" t="s">
        <v>191</v>
      </c>
      <c r="O83" t="s">
        <v>45</v>
      </c>
      <c r="P83" t="s">
        <v>28</v>
      </c>
      <c r="Q83" s="2" t="s">
        <v>192</v>
      </c>
    </row>
    <row r="84" spans="1:23" x14ac:dyDescent="0.35">
      <c r="A84" t="s">
        <v>186</v>
      </c>
      <c r="B84" t="s">
        <v>187</v>
      </c>
      <c r="C84" s="1" t="s">
        <v>31</v>
      </c>
      <c r="D84" t="s">
        <v>188</v>
      </c>
      <c r="E84">
        <v>2</v>
      </c>
      <c r="F84">
        <v>30143176</v>
      </c>
      <c r="G84">
        <v>30143176</v>
      </c>
      <c r="H84" t="s">
        <v>41</v>
      </c>
      <c r="I84" t="s">
        <v>41</v>
      </c>
      <c r="J84" t="s">
        <v>86</v>
      </c>
      <c r="K84">
        <v>0.29411764705882398</v>
      </c>
      <c r="L84" t="s">
        <v>189</v>
      </c>
      <c r="M84" t="s">
        <v>190</v>
      </c>
      <c r="N84" t="s">
        <v>191</v>
      </c>
      <c r="O84" t="s">
        <v>45</v>
      </c>
      <c r="P84" t="s">
        <v>28</v>
      </c>
      <c r="Q84" s="2" t="s">
        <v>192</v>
      </c>
    </row>
    <row r="85" spans="1:23" s="12" customFormat="1" x14ac:dyDescent="0.35">
      <c r="A85" s="12" t="s">
        <v>186</v>
      </c>
      <c r="B85" s="12" t="s">
        <v>187</v>
      </c>
      <c r="C85" s="12" t="s">
        <v>32</v>
      </c>
      <c r="D85" s="12" t="s">
        <v>188</v>
      </c>
      <c r="E85" s="12">
        <v>2</v>
      </c>
      <c r="F85" s="12">
        <v>30143176</v>
      </c>
      <c r="G85" s="12">
        <v>30143177</v>
      </c>
      <c r="H85" s="12" t="s">
        <v>41</v>
      </c>
      <c r="I85" s="12" t="s">
        <v>86</v>
      </c>
      <c r="J85" s="12" t="s">
        <v>86</v>
      </c>
      <c r="K85" s="12">
        <v>0.22739999999999999</v>
      </c>
      <c r="L85" s="12" t="s">
        <v>193</v>
      </c>
      <c r="M85" s="12" t="s">
        <v>190</v>
      </c>
      <c r="N85" s="12" t="s">
        <v>191</v>
      </c>
      <c r="O85" s="12" t="s">
        <v>45</v>
      </c>
      <c r="P85" s="12" t="s">
        <v>28</v>
      </c>
      <c r="Q85" s="13" t="s">
        <v>192</v>
      </c>
      <c r="R85" s="13"/>
      <c r="S85" s="13"/>
      <c r="T85" s="13"/>
    </row>
    <row r="86" spans="1:23" s="12" customFormat="1" x14ac:dyDescent="0.35">
      <c r="A86" s="12" t="s">
        <v>186</v>
      </c>
      <c r="B86" s="12" t="s">
        <v>187</v>
      </c>
      <c r="C86" s="12" t="s">
        <v>21</v>
      </c>
      <c r="D86" s="12" t="s">
        <v>68</v>
      </c>
      <c r="E86" s="12">
        <v>6</v>
      </c>
      <c r="F86" s="12">
        <v>117746907</v>
      </c>
      <c r="G86" s="12">
        <v>117746907</v>
      </c>
      <c r="H86" s="12" t="s">
        <v>41</v>
      </c>
      <c r="I86" s="12" t="s">
        <v>41</v>
      </c>
      <c r="J86" s="12" t="s">
        <v>40</v>
      </c>
      <c r="K86" s="12">
        <v>0.28571428571428598</v>
      </c>
      <c r="L86" s="12" t="s">
        <v>69</v>
      </c>
      <c r="M86" s="12" t="s">
        <v>26</v>
      </c>
      <c r="N86" s="12" t="s">
        <v>26</v>
      </c>
      <c r="O86" s="12" t="s">
        <v>194</v>
      </c>
      <c r="P86" s="12" t="s">
        <v>195</v>
      </c>
      <c r="Q86" s="13" t="s">
        <v>73</v>
      </c>
      <c r="R86" s="13"/>
      <c r="S86" s="13"/>
      <c r="T86" s="13"/>
    </row>
    <row r="87" spans="1:23" s="12" customFormat="1" x14ac:dyDescent="0.35">
      <c r="A87" s="12" t="s">
        <v>186</v>
      </c>
      <c r="B87" s="12" t="s">
        <v>187</v>
      </c>
      <c r="C87" s="12" t="s">
        <v>31</v>
      </c>
      <c r="D87" s="12" t="s">
        <v>68</v>
      </c>
      <c r="E87" s="12">
        <v>6</v>
      </c>
      <c r="F87" s="12">
        <v>117746907</v>
      </c>
      <c r="G87" s="17">
        <v>117746907</v>
      </c>
      <c r="H87" s="12" t="s">
        <v>41</v>
      </c>
      <c r="I87" s="12" t="s">
        <v>41</v>
      </c>
      <c r="J87" s="12" t="s">
        <v>40</v>
      </c>
      <c r="K87" s="12">
        <v>0.36842105263157898</v>
      </c>
      <c r="L87" s="12" t="s">
        <v>69</v>
      </c>
      <c r="M87" s="12" t="s">
        <v>26</v>
      </c>
      <c r="N87" s="12" t="s">
        <v>26</v>
      </c>
      <c r="O87" s="12" t="s">
        <v>194</v>
      </c>
      <c r="P87" s="12" t="s">
        <v>195</v>
      </c>
      <c r="Q87" s="13" t="s">
        <v>73</v>
      </c>
      <c r="R87" s="13"/>
      <c r="S87" s="13"/>
      <c r="T87" s="13"/>
    </row>
    <row r="88" spans="1:23" s="12" customFormat="1" x14ac:dyDescent="0.35">
      <c r="A88" s="12" t="s">
        <v>186</v>
      </c>
      <c r="B88" s="12" t="s">
        <v>187</v>
      </c>
      <c r="C88" s="12" t="s">
        <v>21</v>
      </c>
      <c r="D88" s="12" t="s">
        <v>196</v>
      </c>
      <c r="E88" s="12">
        <v>9</v>
      </c>
      <c r="F88" s="12">
        <v>21971060</v>
      </c>
      <c r="G88" s="12">
        <v>21971060</v>
      </c>
      <c r="H88" s="12" t="s">
        <v>40</v>
      </c>
      <c r="I88" s="12" t="s">
        <v>40</v>
      </c>
      <c r="J88" s="12" t="s">
        <v>41</v>
      </c>
      <c r="K88" s="12">
        <v>0.29545454545454602</v>
      </c>
      <c r="L88" s="12" t="s">
        <v>197</v>
      </c>
      <c r="M88" s="12" t="s">
        <v>198</v>
      </c>
      <c r="N88" s="12" t="s">
        <v>199</v>
      </c>
      <c r="O88" s="12" t="s">
        <v>45</v>
      </c>
      <c r="P88" s="12" t="s">
        <v>28</v>
      </c>
      <c r="Q88" s="13" t="s">
        <v>73</v>
      </c>
      <c r="R88" s="13"/>
      <c r="S88" s="13"/>
      <c r="T88" s="13"/>
    </row>
    <row r="89" spans="1:23" s="12" customFormat="1" x14ac:dyDescent="0.35">
      <c r="A89" s="12" t="s">
        <v>186</v>
      </c>
      <c r="B89" s="12" t="s">
        <v>187</v>
      </c>
      <c r="C89" s="12" t="s">
        <v>31</v>
      </c>
      <c r="D89" s="12" t="s">
        <v>196</v>
      </c>
      <c r="E89" s="12">
        <v>9</v>
      </c>
      <c r="F89" s="12">
        <v>21971060</v>
      </c>
      <c r="G89" s="12">
        <v>21971060</v>
      </c>
      <c r="H89" s="12" t="s">
        <v>40</v>
      </c>
      <c r="I89" s="12" t="s">
        <v>40</v>
      </c>
      <c r="J89" s="12" t="s">
        <v>41</v>
      </c>
      <c r="K89" s="12">
        <v>0.278195488721804</v>
      </c>
      <c r="L89" s="12" t="s">
        <v>197</v>
      </c>
      <c r="M89" s="12" t="s">
        <v>198</v>
      </c>
      <c r="N89" s="12" t="s">
        <v>199</v>
      </c>
      <c r="O89" s="12" t="s">
        <v>45</v>
      </c>
      <c r="P89" s="12" t="s">
        <v>28</v>
      </c>
      <c r="Q89" s="13" t="s">
        <v>73</v>
      </c>
      <c r="R89" s="13"/>
      <c r="S89" s="13"/>
      <c r="T89" s="13"/>
    </row>
    <row r="90" spans="1:23" s="12" customFormat="1" x14ac:dyDescent="0.35">
      <c r="A90" s="12" t="s">
        <v>186</v>
      </c>
      <c r="B90" s="12" t="s">
        <v>187</v>
      </c>
      <c r="C90" s="12" t="s">
        <v>32</v>
      </c>
      <c r="D90" s="12" t="s">
        <v>196</v>
      </c>
      <c r="E90" s="12">
        <v>9</v>
      </c>
      <c r="F90" s="12">
        <v>21971060</v>
      </c>
      <c r="G90" s="12">
        <v>21971061</v>
      </c>
      <c r="H90" s="12" t="s">
        <v>40</v>
      </c>
      <c r="I90" s="12" t="s">
        <v>41</v>
      </c>
      <c r="J90" s="12" t="s">
        <v>41</v>
      </c>
      <c r="K90" s="12">
        <v>0.3044</v>
      </c>
      <c r="L90" s="12" t="s">
        <v>200</v>
      </c>
      <c r="M90" s="12" t="s">
        <v>201</v>
      </c>
      <c r="N90" s="12" t="s">
        <v>202</v>
      </c>
      <c r="O90" s="12" t="s">
        <v>45</v>
      </c>
      <c r="P90" s="12" t="s">
        <v>28</v>
      </c>
      <c r="Q90" s="13" t="s">
        <v>73</v>
      </c>
      <c r="R90" s="13"/>
      <c r="S90" s="13"/>
      <c r="T90" s="13"/>
    </row>
    <row r="91" spans="1:23" s="12" customFormat="1" x14ac:dyDescent="0.35">
      <c r="A91" s="12" t="s">
        <v>186</v>
      </c>
      <c r="B91" s="12" t="s">
        <v>187</v>
      </c>
      <c r="C91" s="12" t="s">
        <v>21</v>
      </c>
      <c r="D91" s="12" t="s">
        <v>177</v>
      </c>
      <c r="E91" s="12">
        <v>17</v>
      </c>
      <c r="F91" s="12">
        <v>29664428</v>
      </c>
      <c r="G91" s="12">
        <v>29664428</v>
      </c>
      <c r="H91" s="12" t="s">
        <v>40</v>
      </c>
      <c r="I91" s="12" t="s">
        <v>40</v>
      </c>
      <c r="J91" s="12" t="s">
        <v>41</v>
      </c>
      <c r="K91" s="12">
        <v>0.23529411764705899</v>
      </c>
      <c r="L91" s="12" t="s">
        <v>178</v>
      </c>
      <c r="M91" s="12" t="s">
        <v>203</v>
      </c>
      <c r="N91" s="12" t="s">
        <v>204</v>
      </c>
      <c r="O91" s="12" t="s">
        <v>181</v>
      </c>
      <c r="P91" s="12" t="s">
        <v>28</v>
      </c>
      <c r="Q91" s="13" t="s">
        <v>46</v>
      </c>
      <c r="R91" s="13" t="s">
        <v>184</v>
      </c>
      <c r="S91" s="13" t="s">
        <v>205</v>
      </c>
      <c r="T91" s="13"/>
    </row>
    <row r="92" spans="1:23" s="12" customFormat="1" x14ac:dyDescent="0.35">
      <c r="A92" s="12" t="s">
        <v>186</v>
      </c>
      <c r="B92" s="12" t="s">
        <v>187</v>
      </c>
      <c r="C92" s="12" t="s">
        <v>32</v>
      </c>
      <c r="D92" s="12" t="s">
        <v>177</v>
      </c>
      <c r="E92" s="12">
        <v>17</v>
      </c>
      <c r="F92" s="12">
        <v>29664428</v>
      </c>
      <c r="G92" s="12">
        <v>29664429</v>
      </c>
      <c r="H92" s="12" t="s">
        <v>40</v>
      </c>
      <c r="I92" s="12" t="s">
        <v>41</v>
      </c>
      <c r="J92" s="12" t="s">
        <v>41</v>
      </c>
      <c r="K92" s="12">
        <v>0.2442</v>
      </c>
      <c r="L92" s="12" t="s">
        <v>182</v>
      </c>
      <c r="M92" s="12" t="s">
        <v>203</v>
      </c>
      <c r="N92" s="12" t="s">
        <v>206</v>
      </c>
      <c r="O92" s="12" t="s">
        <v>181</v>
      </c>
      <c r="P92" s="12" t="s">
        <v>28</v>
      </c>
      <c r="Q92" s="13" t="s">
        <v>46</v>
      </c>
      <c r="R92" s="13"/>
      <c r="S92" s="13"/>
      <c r="T92" s="13"/>
      <c r="U92" s="13"/>
    </row>
    <row r="93" spans="1:23" s="14" customFormat="1" x14ac:dyDescent="0.35">
      <c r="A93" s="6" t="s">
        <v>186</v>
      </c>
      <c r="B93" s="14" t="s">
        <v>187</v>
      </c>
      <c r="C93" s="14" t="s">
        <v>35</v>
      </c>
      <c r="D93" s="14" t="s">
        <v>207</v>
      </c>
    </row>
    <row r="94" spans="1:23" s="12" customFormat="1" x14ac:dyDescent="0.35">
      <c r="A94" s="12" t="s">
        <v>208</v>
      </c>
      <c r="B94" s="12" t="s">
        <v>209</v>
      </c>
      <c r="C94" s="12" t="s">
        <v>32</v>
      </c>
      <c r="D94" s="12" t="s">
        <v>127</v>
      </c>
      <c r="E94" s="12">
        <v>1</v>
      </c>
      <c r="F94" s="12">
        <v>27105930</v>
      </c>
      <c r="G94" s="12">
        <v>27105931</v>
      </c>
      <c r="H94" s="12" t="s">
        <v>24</v>
      </c>
      <c r="I94" s="12" t="s">
        <v>41</v>
      </c>
      <c r="J94" s="12" t="s">
        <v>41</v>
      </c>
      <c r="K94" s="12">
        <v>0.2457</v>
      </c>
      <c r="L94" s="12" t="s">
        <v>134</v>
      </c>
      <c r="M94" s="12" t="s">
        <v>210</v>
      </c>
      <c r="N94" s="12" t="s">
        <v>211</v>
      </c>
      <c r="O94" s="12" t="s">
        <v>131</v>
      </c>
      <c r="P94" s="12" t="s">
        <v>28</v>
      </c>
      <c r="Q94" s="13" t="s">
        <v>132</v>
      </c>
      <c r="R94" s="13" t="s">
        <v>168</v>
      </c>
      <c r="S94" s="13" t="s">
        <v>212</v>
      </c>
      <c r="T94" s="13" t="s">
        <v>213</v>
      </c>
      <c r="V94" s="13"/>
    </row>
    <row r="95" spans="1:23" s="12" customFormat="1" x14ac:dyDescent="0.35">
      <c r="A95" s="12" t="s">
        <v>208</v>
      </c>
      <c r="B95" s="12" t="s">
        <v>209</v>
      </c>
      <c r="C95" s="12" t="s">
        <v>32</v>
      </c>
      <c r="D95" s="12" t="s">
        <v>214</v>
      </c>
      <c r="E95" s="12">
        <v>4</v>
      </c>
      <c r="F95" s="12">
        <v>1808312</v>
      </c>
      <c r="G95" s="12">
        <v>1808313</v>
      </c>
      <c r="H95" s="12" t="s">
        <v>41</v>
      </c>
      <c r="I95" s="12" t="s">
        <v>86</v>
      </c>
      <c r="J95" s="12" t="s">
        <v>86</v>
      </c>
      <c r="K95" s="12">
        <v>0.17849999999999999</v>
      </c>
      <c r="L95" s="12" t="s">
        <v>215</v>
      </c>
      <c r="M95" s="12" t="s">
        <v>216</v>
      </c>
      <c r="N95" s="12" t="s">
        <v>217</v>
      </c>
      <c r="O95" s="12" t="s">
        <v>45</v>
      </c>
      <c r="P95" s="12" t="s">
        <v>28</v>
      </c>
      <c r="Q95" s="13" t="s">
        <v>73</v>
      </c>
      <c r="R95" s="13"/>
      <c r="S95" s="13"/>
      <c r="T95" s="13"/>
    </row>
    <row r="96" spans="1:23" s="12" customFormat="1" x14ac:dyDescent="0.35">
      <c r="A96" s="12" t="s">
        <v>208</v>
      </c>
      <c r="B96" s="12" t="s">
        <v>209</v>
      </c>
      <c r="C96" s="12" t="s">
        <v>21</v>
      </c>
      <c r="D96" s="12" t="s">
        <v>120</v>
      </c>
      <c r="E96" s="12">
        <v>12</v>
      </c>
      <c r="F96" s="12">
        <v>25398284</v>
      </c>
      <c r="G96" s="12">
        <v>25398284</v>
      </c>
      <c r="H96" s="12" t="s">
        <v>40</v>
      </c>
      <c r="I96" s="12" t="s">
        <v>40</v>
      </c>
      <c r="J96" s="12" t="s">
        <v>41</v>
      </c>
      <c r="K96" s="12">
        <v>0.40506329113924</v>
      </c>
      <c r="L96" s="12" t="s">
        <v>121</v>
      </c>
      <c r="M96" s="12" t="s">
        <v>137</v>
      </c>
      <c r="N96" s="12" t="s">
        <v>138</v>
      </c>
      <c r="O96" s="12" t="s">
        <v>45</v>
      </c>
      <c r="P96" s="12" t="s">
        <v>28</v>
      </c>
      <c r="Q96" s="13" t="s">
        <v>46</v>
      </c>
      <c r="R96" s="13"/>
      <c r="S96" s="13"/>
      <c r="T96" s="13"/>
      <c r="V96" s="13"/>
      <c r="W96" s="13"/>
    </row>
    <row r="97" spans="1:21" s="12" customFormat="1" x14ac:dyDescent="0.35">
      <c r="A97" s="12" t="s">
        <v>208</v>
      </c>
      <c r="B97" s="12" t="s">
        <v>209</v>
      </c>
      <c r="C97" s="12" t="s">
        <v>31</v>
      </c>
      <c r="D97" s="12" t="s">
        <v>120</v>
      </c>
      <c r="E97" s="12">
        <v>12</v>
      </c>
      <c r="F97" s="12">
        <v>25398284</v>
      </c>
      <c r="G97" s="12">
        <v>25398284</v>
      </c>
      <c r="H97" s="12" t="s">
        <v>40</v>
      </c>
      <c r="I97" s="12" t="s">
        <v>40</v>
      </c>
      <c r="J97" s="12" t="s">
        <v>41</v>
      </c>
      <c r="K97" s="12">
        <v>0.44776119402985098</v>
      </c>
      <c r="L97" s="12" t="s">
        <v>121</v>
      </c>
      <c r="M97" s="12" t="s">
        <v>137</v>
      </c>
      <c r="N97" s="12" t="s">
        <v>138</v>
      </c>
      <c r="O97" s="12" t="s">
        <v>45</v>
      </c>
      <c r="P97" s="12" t="s">
        <v>28</v>
      </c>
      <c r="Q97" s="13" t="s">
        <v>46</v>
      </c>
      <c r="R97" s="13" t="s">
        <v>168</v>
      </c>
      <c r="S97" s="13"/>
      <c r="T97" s="13"/>
    </row>
    <row r="98" spans="1:21" s="12" customFormat="1" x14ac:dyDescent="0.35">
      <c r="A98" s="12" t="s">
        <v>208</v>
      </c>
      <c r="B98" s="12" t="s">
        <v>209</v>
      </c>
      <c r="C98" s="12" t="s">
        <v>32</v>
      </c>
      <c r="D98" s="12" t="s">
        <v>120</v>
      </c>
      <c r="E98" s="12">
        <v>12</v>
      </c>
      <c r="F98" s="12">
        <v>25398284</v>
      </c>
      <c r="G98" s="12">
        <v>25398285</v>
      </c>
      <c r="H98" s="12" t="s">
        <v>40</v>
      </c>
      <c r="I98" s="12" t="s">
        <v>41</v>
      </c>
      <c r="J98" s="12" t="s">
        <v>41</v>
      </c>
      <c r="K98" s="12">
        <v>0.4622</v>
      </c>
      <c r="L98" s="12" t="s">
        <v>124</v>
      </c>
      <c r="M98" s="12" t="s">
        <v>137</v>
      </c>
      <c r="N98" s="12" t="s">
        <v>138</v>
      </c>
      <c r="O98" s="12" t="s">
        <v>45</v>
      </c>
      <c r="P98" s="12" t="s">
        <v>28</v>
      </c>
      <c r="Q98" s="13" t="s">
        <v>46</v>
      </c>
      <c r="R98" s="13"/>
      <c r="S98" s="13"/>
      <c r="T98" s="13"/>
      <c r="U98" s="13"/>
    </row>
    <row r="99" spans="1:21" s="14" customFormat="1" x14ac:dyDescent="0.35">
      <c r="A99" s="6" t="s">
        <v>208</v>
      </c>
      <c r="B99" s="14" t="s">
        <v>209</v>
      </c>
      <c r="C99" s="14" t="s">
        <v>35</v>
      </c>
      <c r="D99" s="14" t="s">
        <v>36</v>
      </c>
    </row>
    <row r="100" spans="1:21" s="12" customFormat="1" x14ac:dyDescent="0.35">
      <c r="A100" s="12" t="s">
        <v>218</v>
      </c>
      <c r="B100" s="12" t="s">
        <v>219</v>
      </c>
      <c r="C100" s="12" t="s">
        <v>21</v>
      </c>
      <c r="D100" s="12" t="s">
        <v>169</v>
      </c>
      <c r="E100" s="12">
        <v>15</v>
      </c>
      <c r="F100" s="12">
        <v>88679742</v>
      </c>
      <c r="G100" s="12">
        <v>88679742</v>
      </c>
      <c r="H100" s="12" t="s">
        <v>40</v>
      </c>
      <c r="I100" s="12" t="s">
        <v>40</v>
      </c>
      <c r="J100" s="12" t="s">
        <v>19</v>
      </c>
      <c r="K100" s="12">
        <v>0.18518518518518501</v>
      </c>
      <c r="L100" s="12" t="s">
        <v>170</v>
      </c>
      <c r="M100" s="12" t="s">
        <v>220</v>
      </c>
      <c r="N100" s="12" t="s">
        <v>221</v>
      </c>
      <c r="O100" s="12" t="s">
        <v>45</v>
      </c>
      <c r="P100" s="12" t="s">
        <v>28</v>
      </c>
      <c r="Q100" s="13" t="s">
        <v>73</v>
      </c>
      <c r="R100" s="13"/>
      <c r="S100" s="13"/>
      <c r="T100" s="13"/>
    </row>
    <row r="101" spans="1:21" s="12" customFormat="1" x14ac:dyDescent="0.35">
      <c r="A101" s="12" t="s">
        <v>218</v>
      </c>
      <c r="B101" s="12" t="s">
        <v>219</v>
      </c>
      <c r="C101" s="12" t="s">
        <v>31</v>
      </c>
      <c r="D101" s="12" t="s">
        <v>169</v>
      </c>
      <c r="E101" s="12">
        <v>15</v>
      </c>
      <c r="F101" s="12">
        <v>88679742</v>
      </c>
      <c r="G101" s="12">
        <v>88679742</v>
      </c>
      <c r="H101" s="12" t="s">
        <v>40</v>
      </c>
      <c r="I101" s="12" t="s">
        <v>40</v>
      </c>
      <c r="J101" s="12" t="s">
        <v>19</v>
      </c>
      <c r="K101" s="12">
        <v>0.16791044776119399</v>
      </c>
      <c r="L101" s="12" t="s">
        <v>170</v>
      </c>
      <c r="M101" s="12" t="s">
        <v>220</v>
      </c>
      <c r="N101" s="12" t="s">
        <v>221</v>
      </c>
      <c r="O101" s="12" t="s">
        <v>45</v>
      </c>
      <c r="P101" s="12" t="s">
        <v>28</v>
      </c>
      <c r="Q101" s="13" t="s">
        <v>73</v>
      </c>
      <c r="R101" s="13"/>
      <c r="S101" s="13"/>
      <c r="T101" s="13"/>
    </row>
    <row r="102" spans="1:21" s="12" customFormat="1" x14ac:dyDescent="0.35">
      <c r="A102" s="12" t="s">
        <v>218</v>
      </c>
      <c r="B102" s="12" t="s">
        <v>219</v>
      </c>
      <c r="C102" s="12" t="s">
        <v>32</v>
      </c>
      <c r="D102" s="12" t="s">
        <v>169</v>
      </c>
      <c r="E102" s="12">
        <v>15</v>
      </c>
      <c r="F102" s="12">
        <v>88679742</v>
      </c>
      <c r="G102" s="12">
        <v>88679743</v>
      </c>
      <c r="H102" s="12" t="s">
        <v>40</v>
      </c>
      <c r="I102" s="12" t="s">
        <v>19</v>
      </c>
      <c r="J102" s="12" t="s">
        <v>19</v>
      </c>
      <c r="K102" s="12">
        <v>0.1671</v>
      </c>
      <c r="L102" s="12" t="s">
        <v>173</v>
      </c>
      <c r="M102" s="12" t="s">
        <v>220</v>
      </c>
      <c r="N102" s="12" t="s">
        <v>221</v>
      </c>
      <c r="O102" s="12" t="s">
        <v>45</v>
      </c>
      <c r="P102" s="12" t="s">
        <v>28</v>
      </c>
      <c r="Q102" s="13" t="s">
        <v>73</v>
      </c>
      <c r="R102" s="13"/>
      <c r="S102" s="13"/>
      <c r="T102" s="13"/>
      <c r="U102" s="13"/>
    </row>
    <row r="103" spans="1:21" s="14" customFormat="1" x14ac:dyDescent="0.35">
      <c r="A103" s="6" t="s">
        <v>218</v>
      </c>
      <c r="B103" s="14" t="s">
        <v>219</v>
      </c>
      <c r="C103" s="14" t="s">
        <v>35</v>
      </c>
      <c r="D103" s="14" t="s">
        <v>36</v>
      </c>
    </row>
    <row r="104" spans="1:21" s="12" customFormat="1" x14ac:dyDescent="0.35">
      <c r="A104" s="12" t="s">
        <v>222</v>
      </c>
      <c r="B104" s="12" t="s">
        <v>223</v>
      </c>
      <c r="C104" s="12" t="s">
        <v>21</v>
      </c>
      <c r="D104" s="12" t="s">
        <v>68</v>
      </c>
      <c r="E104" s="12">
        <v>6</v>
      </c>
      <c r="F104" s="12">
        <v>117677845</v>
      </c>
      <c r="G104" s="12">
        <v>117677846</v>
      </c>
      <c r="H104" s="12" t="s">
        <v>224</v>
      </c>
      <c r="I104" s="12" t="s">
        <v>224</v>
      </c>
      <c r="J104" s="12" t="s">
        <v>24</v>
      </c>
      <c r="K104" s="12">
        <v>0.12931034482758599</v>
      </c>
      <c r="L104" s="12" t="s">
        <v>69</v>
      </c>
      <c r="M104" s="12" t="s">
        <v>225</v>
      </c>
      <c r="N104" s="12" t="s">
        <v>226</v>
      </c>
      <c r="O104" s="12" t="s">
        <v>72</v>
      </c>
      <c r="P104" s="12" t="s">
        <v>28</v>
      </c>
      <c r="Q104" s="13" t="s">
        <v>73</v>
      </c>
      <c r="R104" s="13"/>
      <c r="S104" s="13"/>
      <c r="T104" s="13"/>
    </row>
    <row r="105" spans="1:21" s="12" customFormat="1" x14ac:dyDescent="0.35">
      <c r="A105" s="12" t="s">
        <v>222</v>
      </c>
      <c r="B105" s="12" t="s">
        <v>223</v>
      </c>
      <c r="C105" s="12" t="s">
        <v>31</v>
      </c>
      <c r="D105" s="12" t="s">
        <v>68</v>
      </c>
      <c r="E105" s="12">
        <v>6</v>
      </c>
      <c r="F105" s="12">
        <v>117677845</v>
      </c>
      <c r="G105" s="12">
        <v>117677846</v>
      </c>
      <c r="H105" s="12" t="s">
        <v>224</v>
      </c>
      <c r="I105" s="12" t="s">
        <v>224</v>
      </c>
      <c r="J105" s="12" t="s">
        <v>24</v>
      </c>
      <c r="K105" s="12">
        <v>0.117886178861789</v>
      </c>
      <c r="L105" s="12" t="s">
        <v>69</v>
      </c>
      <c r="M105" s="12" t="s">
        <v>225</v>
      </c>
      <c r="N105" s="12" t="s">
        <v>226</v>
      </c>
      <c r="O105" s="12" t="s">
        <v>72</v>
      </c>
      <c r="P105" s="12" t="s">
        <v>28</v>
      </c>
      <c r="Q105" s="13" t="s">
        <v>73</v>
      </c>
      <c r="R105" s="18"/>
      <c r="S105" s="13"/>
      <c r="T105" s="13"/>
    </row>
    <row r="106" spans="1:21" s="12" customFormat="1" x14ac:dyDescent="0.35">
      <c r="A106" s="12" t="s">
        <v>222</v>
      </c>
      <c r="B106" s="12" t="s">
        <v>223</v>
      </c>
      <c r="C106" s="12" t="s">
        <v>32</v>
      </c>
      <c r="D106" s="12" t="s">
        <v>68</v>
      </c>
      <c r="E106" s="12">
        <v>6</v>
      </c>
      <c r="F106" s="12">
        <v>117677845</v>
      </c>
      <c r="G106" s="12">
        <v>117677846</v>
      </c>
      <c r="H106" s="12" t="s">
        <v>224</v>
      </c>
      <c r="I106" s="12" t="s">
        <v>24</v>
      </c>
      <c r="J106" s="12" t="s">
        <v>24</v>
      </c>
      <c r="K106" s="12">
        <v>0.1424</v>
      </c>
      <c r="L106" s="12" t="s">
        <v>74</v>
      </c>
      <c r="M106" s="12" t="s">
        <v>227</v>
      </c>
      <c r="N106" s="12" t="s">
        <v>228</v>
      </c>
      <c r="O106" s="12" t="s">
        <v>72</v>
      </c>
      <c r="P106" s="12" t="s">
        <v>28</v>
      </c>
      <c r="Q106" s="13" t="s">
        <v>73</v>
      </c>
      <c r="R106" s="18"/>
      <c r="S106" s="13"/>
      <c r="T106" s="13"/>
    </row>
    <row r="107" spans="1:21" s="12" customFormat="1" x14ac:dyDescent="0.35">
      <c r="A107" s="12" t="s">
        <v>222</v>
      </c>
      <c r="B107" s="12" t="s">
        <v>223</v>
      </c>
      <c r="C107" s="12" t="s">
        <v>21</v>
      </c>
      <c r="D107" s="12" t="s">
        <v>77</v>
      </c>
      <c r="E107" s="12">
        <v>7</v>
      </c>
      <c r="F107" s="12">
        <v>55229267</v>
      </c>
      <c r="G107" s="12">
        <v>55229267</v>
      </c>
      <c r="H107" s="12" t="s">
        <v>40</v>
      </c>
      <c r="I107" s="12" t="s">
        <v>40</v>
      </c>
      <c r="J107" s="12" t="s">
        <v>19</v>
      </c>
      <c r="K107" s="12">
        <v>0.20863309352518</v>
      </c>
      <c r="L107" s="12" t="s">
        <v>79</v>
      </c>
      <c r="M107" s="12" t="s">
        <v>229</v>
      </c>
      <c r="N107" s="12" t="s">
        <v>230</v>
      </c>
      <c r="O107" s="12" t="s">
        <v>45</v>
      </c>
      <c r="P107" s="12" t="s">
        <v>28</v>
      </c>
      <c r="Q107" s="13" t="s">
        <v>73</v>
      </c>
      <c r="R107" s="13"/>
      <c r="S107" s="13"/>
      <c r="T107" s="13"/>
    </row>
    <row r="108" spans="1:21" s="12" customFormat="1" x14ac:dyDescent="0.35">
      <c r="A108" s="12" t="s">
        <v>222</v>
      </c>
      <c r="B108" s="12" t="s">
        <v>223</v>
      </c>
      <c r="C108" s="12" t="s">
        <v>31</v>
      </c>
      <c r="D108" s="12" t="s">
        <v>77</v>
      </c>
      <c r="E108" s="12">
        <v>7</v>
      </c>
      <c r="F108" s="12">
        <v>55229267</v>
      </c>
      <c r="G108" s="12">
        <v>55229267</v>
      </c>
      <c r="H108" s="12" t="s">
        <v>40</v>
      </c>
      <c r="I108" s="12" t="s">
        <v>40</v>
      </c>
      <c r="J108" s="12" t="s">
        <v>19</v>
      </c>
      <c r="K108" s="12">
        <v>0.209302325581395</v>
      </c>
      <c r="L108" s="12" t="s">
        <v>79</v>
      </c>
      <c r="M108" s="12" t="s">
        <v>229</v>
      </c>
      <c r="N108" s="12" t="s">
        <v>230</v>
      </c>
      <c r="O108" s="12" t="s">
        <v>45</v>
      </c>
      <c r="P108" s="12" t="s">
        <v>28</v>
      </c>
      <c r="Q108" s="13" t="s">
        <v>73</v>
      </c>
      <c r="R108" s="13"/>
      <c r="S108" s="13"/>
      <c r="T108" s="13"/>
    </row>
    <row r="109" spans="1:21" x14ac:dyDescent="0.35">
      <c r="A109" t="s">
        <v>222</v>
      </c>
      <c r="B109" t="s">
        <v>223</v>
      </c>
      <c r="C109" s="1" t="s">
        <v>32</v>
      </c>
      <c r="D109" t="s">
        <v>77</v>
      </c>
      <c r="E109">
        <v>7</v>
      </c>
      <c r="F109">
        <v>55229267</v>
      </c>
      <c r="G109">
        <v>55229268</v>
      </c>
      <c r="H109" t="s">
        <v>40</v>
      </c>
      <c r="I109" t="s">
        <v>19</v>
      </c>
      <c r="J109" t="s">
        <v>19</v>
      </c>
      <c r="K109">
        <v>0.2233</v>
      </c>
      <c r="L109" t="s">
        <v>84</v>
      </c>
      <c r="M109" t="s">
        <v>229</v>
      </c>
      <c r="N109" t="s">
        <v>230</v>
      </c>
      <c r="O109" t="s">
        <v>45</v>
      </c>
      <c r="P109" t="s">
        <v>28</v>
      </c>
      <c r="Q109" s="2" t="s">
        <v>73</v>
      </c>
      <c r="U109" s="2"/>
    </row>
    <row r="110" spans="1:21" s="19" customFormat="1" x14ac:dyDescent="0.35">
      <c r="A110" s="19" t="s">
        <v>222</v>
      </c>
      <c r="B110" s="19" t="s">
        <v>223</v>
      </c>
      <c r="C110" s="19" t="s">
        <v>35</v>
      </c>
      <c r="D110" s="19" t="s">
        <v>174</v>
      </c>
      <c r="U110" s="20"/>
    </row>
    <row r="111" spans="1:21" x14ac:dyDescent="0.35">
      <c r="A111" t="s">
        <v>231</v>
      </c>
      <c r="B111" t="s">
        <v>232</v>
      </c>
      <c r="C111" s="1" t="s">
        <v>32</v>
      </c>
      <c r="D111" t="s">
        <v>188</v>
      </c>
      <c r="E111">
        <v>2</v>
      </c>
      <c r="F111">
        <v>29443612</v>
      </c>
      <c r="G111">
        <v>29443613</v>
      </c>
      <c r="H111" t="s">
        <v>40</v>
      </c>
      <c r="I111" t="s">
        <v>86</v>
      </c>
      <c r="J111" t="s">
        <v>86</v>
      </c>
      <c r="K111">
        <v>0.2797</v>
      </c>
      <c r="L111" t="s">
        <v>193</v>
      </c>
      <c r="M111" t="s">
        <v>233</v>
      </c>
      <c r="N111" t="s">
        <v>234</v>
      </c>
      <c r="O111" t="s">
        <v>45</v>
      </c>
      <c r="P111" t="s">
        <v>28</v>
      </c>
      <c r="Q111" s="2" t="s">
        <v>73</v>
      </c>
    </row>
    <row r="112" spans="1:21" x14ac:dyDescent="0.35">
      <c r="A112" t="s">
        <v>231</v>
      </c>
      <c r="B112" t="s">
        <v>232</v>
      </c>
      <c r="C112" s="1" t="s">
        <v>21</v>
      </c>
      <c r="D112" t="s">
        <v>77</v>
      </c>
      <c r="E112">
        <v>7</v>
      </c>
      <c r="F112">
        <v>55273304</v>
      </c>
      <c r="G112">
        <v>55273305</v>
      </c>
      <c r="H112" t="s">
        <v>24</v>
      </c>
      <c r="I112" t="s">
        <v>24</v>
      </c>
      <c r="J112" t="s">
        <v>86</v>
      </c>
      <c r="K112">
        <v>0.16513761467889901</v>
      </c>
      <c r="L112" t="s">
        <v>79</v>
      </c>
      <c r="M112" t="s">
        <v>235</v>
      </c>
      <c r="N112" t="s">
        <v>236</v>
      </c>
      <c r="O112" t="s">
        <v>131</v>
      </c>
      <c r="P112" t="s">
        <v>28</v>
      </c>
      <c r="Q112" s="2" t="s">
        <v>73</v>
      </c>
    </row>
    <row r="113" spans="1:24" x14ac:dyDescent="0.35">
      <c r="A113" t="s">
        <v>231</v>
      </c>
      <c r="B113" t="s">
        <v>232</v>
      </c>
      <c r="C113" s="1" t="s">
        <v>31</v>
      </c>
      <c r="D113" t="s">
        <v>77</v>
      </c>
      <c r="E113">
        <v>7</v>
      </c>
      <c r="F113">
        <v>55273304</v>
      </c>
      <c r="G113">
        <v>55273305</v>
      </c>
      <c r="H113" t="s">
        <v>24</v>
      </c>
      <c r="I113" t="s">
        <v>24</v>
      </c>
      <c r="J113" t="s">
        <v>86</v>
      </c>
      <c r="K113">
        <v>0.216494845360825</v>
      </c>
      <c r="L113" t="s">
        <v>79</v>
      </c>
      <c r="M113" t="s">
        <v>235</v>
      </c>
      <c r="N113" t="s">
        <v>236</v>
      </c>
      <c r="O113" t="s">
        <v>131</v>
      </c>
      <c r="P113" t="s">
        <v>28</v>
      </c>
      <c r="Q113" s="2" t="s">
        <v>73</v>
      </c>
      <c r="V113" s="2"/>
      <c r="W113" s="2"/>
      <c r="X113" s="2"/>
    </row>
    <row r="114" spans="1:24" x14ac:dyDescent="0.35">
      <c r="A114" t="s">
        <v>231</v>
      </c>
      <c r="B114" t="s">
        <v>232</v>
      </c>
      <c r="C114" s="2" t="s">
        <v>32</v>
      </c>
      <c r="D114" t="s">
        <v>77</v>
      </c>
      <c r="E114">
        <v>7</v>
      </c>
      <c r="F114">
        <v>55273304</v>
      </c>
      <c r="G114">
        <v>55273305</v>
      </c>
      <c r="H114" t="s">
        <v>24</v>
      </c>
      <c r="I114" t="s">
        <v>86</v>
      </c>
      <c r="J114" t="s">
        <v>86</v>
      </c>
      <c r="K114">
        <v>0.19550000000000001</v>
      </c>
      <c r="L114" t="s">
        <v>84</v>
      </c>
      <c r="M114" t="s">
        <v>237</v>
      </c>
      <c r="N114" t="s">
        <v>238</v>
      </c>
      <c r="O114" t="s">
        <v>131</v>
      </c>
      <c r="P114" t="s">
        <v>28</v>
      </c>
      <c r="Q114" s="2" t="s">
        <v>73</v>
      </c>
      <c r="V114" s="2"/>
      <c r="W114" s="2"/>
      <c r="X114" s="2"/>
    </row>
    <row r="115" spans="1:24" x14ac:dyDescent="0.35">
      <c r="A115" t="s">
        <v>231</v>
      </c>
      <c r="B115" t="s">
        <v>232</v>
      </c>
      <c r="C115" s="2" t="s">
        <v>21</v>
      </c>
      <c r="D115" t="s">
        <v>77</v>
      </c>
      <c r="E115">
        <v>7</v>
      </c>
      <c r="F115">
        <v>55273305</v>
      </c>
      <c r="G115">
        <v>55273305</v>
      </c>
      <c r="H115" t="s">
        <v>41</v>
      </c>
      <c r="I115" t="s">
        <v>41</v>
      </c>
      <c r="J115" t="s">
        <v>19</v>
      </c>
      <c r="K115">
        <v>0.16831683168316799</v>
      </c>
      <c r="L115" t="s">
        <v>79</v>
      </c>
      <c r="M115" t="s">
        <v>239</v>
      </c>
      <c r="N115" t="s">
        <v>240</v>
      </c>
      <c r="O115" t="s">
        <v>45</v>
      </c>
      <c r="P115" t="s">
        <v>28</v>
      </c>
      <c r="Q115" s="2" t="s">
        <v>73</v>
      </c>
      <c r="V115" s="2"/>
      <c r="W115" s="2"/>
      <c r="X115" s="2"/>
    </row>
    <row r="116" spans="1:24" s="12" customFormat="1" x14ac:dyDescent="0.35">
      <c r="A116" s="12" t="s">
        <v>231</v>
      </c>
      <c r="B116" s="12" t="s">
        <v>232</v>
      </c>
      <c r="C116" s="13" t="s">
        <v>31</v>
      </c>
      <c r="D116" s="12" t="s">
        <v>77</v>
      </c>
      <c r="E116" s="12">
        <v>7</v>
      </c>
      <c r="F116" s="12">
        <v>55273305</v>
      </c>
      <c r="G116" s="12">
        <v>55273305</v>
      </c>
      <c r="H116" s="12" t="s">
        <v>41</v>
      </c>
      <c r="I116" s="12" t="s">
        <v>41</v>
      </c>
      <c r="J116" s="12" t="s">
        <v>19</v>
      </c>
      <c r="K116" s="12">
        <v>0.22857142857142901</v>
      </c>
      <c r="L116" s="12" t="s">
        <v>79</v>
      </c>
      <c r="M116" s="12" t="s">
        <v>239</v>
      </c>
      <c r="N116" s="12" t="s">
        <v>240</v>
      </c>
      <c r="O116" s="12" t="s">
        <v>45</v>
      </c>
      <c r="P116" s="12" t="s">
        <v>28</v>
      </c>
      <c r="Q116" s="13" t="s">
        <v>73</v>
      </c>
      <c r="R116" s="13"/>
      <c r="S116" s="13"/>
      <c r="T116" s="13"/>
      <c r="V116" s="13"/>
      <c r="W116" s="13"/>
      <c r="X116" s="13"/>
    </row>
    <row r="117" spans="1:24" s="12" customFormat="1" x14ac:dyDescent="0.35">
      <c r="A117" s="12" t="s">
        <v>231</v>
      </c>
      <c r="B117" s="12" t="s">
        <v>232</v>
      </c>
      <c r="C117" s="13" t="s">
        <v>32</v>
      </c>
      <c r="D117" s="12" t="s">
        <v>77</v>
      </c>
      <c r="E117" s="12">
        <v>7</v>
      </c>
      <c r="F117" s="12">
        <v>55273305</v>
      </c>
      <c r="G117" s="12">
        <v>55273306</v>
      </c>
      <c r="H117" s="12" t="s">
        <v>41</v>
      </c>
      <c r="I117" s="12" t="s">
        <v>19</v>
      </c>
      <c r="J117" s="12" t="s">
        <v>19</v>
      </c>
      <c r="K117" s="12">
        <v>0.19450000000000001</v>
      </c>
      <c r="L117" s="12" t="s">
        <v>84</v>
      </c>
      <c r="M117" s="12" t="s">
        <v>239</v>
      </c>
      <c r="N117" s="12" t="s">
        <v>240</v>
      </c>
      <c r="O117" s="12" t="s">
        <v>45</v>
      </c>
      <c r="P117" s="12" t="s">
        <v>28</v>
      </c>
      <c r="Q117" s="13" t="s">
        <v>73</v>
      </c>
      <c r="R117" s="13"/>
      <c r="S117" s="13"/>
      <c r="T117" s="13"/>
      <c r="V117" s="13"/>
      <c r="W117" s="13"/>
      <c r="X117" s="13"/>
    </row>
    <row r="118" spans="1:24" s="14" customFormat="1" x14ac:dyDescent="0.35">
      <c r="A118" s="6" t="s">
        <v>231</v>
      </c>
      <c r="B118" s="14" t="s">
        <v>232</v>
      </c>
      <c r="C118" s="14" t="s">
        <v>35</v>
      </c>
      <c r="D118" s="5" t="s">
        <v>174</v>
      </c>
    </row>
    <row r="119" spans="1:24" s="12" customFormat="1" x14ac:dyDescent="0.35">
      <c r="A119" s="12" t="s">
        <v>86</v>
      </c>
      <c r="B119" s="12" t="s">
        <v>241</v>
      </c>
      <c r="C119" s="13" t="s">
        <v>32</v>
      </c>
      <c r="D119" s="12" t="s">
        <v>242</v>
      </c>
      <c r="E119" s="12">
        <v>10</v>
      </c>
      <c r="F119" s="12">
        <v>89717696</v>
      </c>
      <c r="G119" s="12">
        <v>89717697</v>
      </c>
      <c r="H119" s="12" t="s">
        <v>86</v>
      </c>
      <c r="I119" s="12" t="s">
        <v>19</v>
      </c>
      <c r="J119" s="12" t="s">
        <v>19</v>
      </c>
      <c r="K119" s="12">
        <v>7.2900000000000006E-2</v>
      </c>
      <c r="L119" s="12" t="s">
        <v>243</v>
      </c>
      <c r="M119" s="12" t="s">
        <v>244</v>
      </c>
      <c r="N119" s="12" t="s">
        <v>245</v>
      </c>
      <c r="O119" s="12" t="s">
        <v>45</v>
      </c>
      <c r="P119" s="12" t="s">
        <v>28</v>
      </c>
      <c r="Q119" s="13" t="s">
        <v>192</v>
      </c>
      <c r="R119" s="13"/>
      <c r="S119" s="13"/>
      <c r="T119" s="13"/>
      <c r="V119" s="13"/>
      <c r="W119" s="13"/>
      <c r="X119" s="13"/>
    </row>
    <row r="120" spans="1:24" s="12" customFormat="1" x14ac:dyDescent="0.35">
      <c r="A120" s="12" t="s">
        <v>86</v>
      </c>
      <c r="B120" s="12" t="s">
        <v>241</v>
      </c>
      <c r="C120" s="13" t="s">
        <v>31</v>
      </c>
      <c r="D120" s="12" t="s">
        <v>246</v>
      </c>
      <c r="E120" s="12">
        <v>17</v>
      </c>
      <c r="F120" s="12">
        <v>37627854</v>
      </c>
      <c r="G120" s="12">
        <v>37627854</v>
      </c>
      <c r="H120" s="12" t="s">
        <v>40</v>
      </c>
      <c r="I120" s="12" t="s">
        <v>40</v>
      </c>
      <c r="J120" s="12" t="s">
        <v>41</v>
      </c>
      <c r="K120" s="12">
        <v>0.134259259259259</v>
      </c>
      <c r="L120" s="12" t="s">
        <v>247</v>
      </c>
      <c r="M120" s="12" t="s">
        <v>248</v>
      </c>
      <c r="N120" s="12" t="s">
        <v>249</v>
      </c>
      <c r="O120" s="12" t="s">
        <v>181</v>
      </c>
      <c r="P120" s="12" t="s">
        <v>28</v>
      </c>
      <c r="Q120" s="13" t="s">
        <v>132</v>
      </c>
      <c r="R120" s="13" t="s">
        <v>184</v>
      </c>
      <c r="S120" s="13" t="s">
        <v>250</v>
      </c>
      <c r="T120" s="13"/>
      <c r="V120" s="13"/>
      <c r="W120" s="13"/>
      <c r="X120" s="13"/>
    </row>
    <row r="121" spans="1:24" s="12" customFormat="1" x14ac:dyDescent="0.35">
      <c r="A121" s="12" t="s">
        <v>86</v>
      </c>
      <c r="B121" s="12" t="s">
        <v>241</v>
      </c>
      <c r="C121" s="13" t="s">
        <v>32</v>
      </c>
      <c r="D121" s="12" t="s">
        <v>246</v>
      </c>
      <c r="E121" s="12">
        <v>17</v>
      </c>
      <c r="F121" s="12">
        <v>37627854</v>
      </c>
      <c r="G121" s="12">
        <v>37627855</v>
      </c>
      <c r="H121" s="12" t="s">
        <v>40</v>
      </c>
      <c r="I121" s="12" t="s">
        <v>41</v>
      </c>
      <c r="J121" s="12" t="s">
        <v>41</v>
      </c>
      <c r="K121" s="12">
        <v>0.13900000000000001</v>
      </c>
      <c r="L121" s="12" t="s">
        <v>251</v>
      </c>
      <c r="M121" s="12" t="s">
        <v>248</v>
      </c>
      <c r="N121" s="12" t="s">
        <v>252</v>
      </c>
      <c r="O121" s="12" t="s">
        <v>181</v>
      </c>
      <c r="P121" s="12" t="s">
        <v>28</v>
      </c>
      <c r="Q121" s="13" t="s">
        <v>132</v>
      </c>
      <c r="R121" s="13"/>
      <c r="S121" s="13"/>
      <c r="T121" s="13"/>
      <c r="U121" s="13"/>
      <c r="V121" s="13"/>
      <c r="W121" s="13"/>
      <c r="X121" s="13"/>
    </row>
    <row r="122" spans="1:24" s="14" customFormat="1" x14ac:dyDescent="0.35">
      <c r="A122" s="6" t="s">
        <v>86</v>
      </c>
      <c r="B122" s="14" t="s">
        <v>241</v>
      </c>
      <c r="C122" s="14" t="s">
        <v>35</v>
      </c>
      <c r="D122" s="21" t="s">
        <v>253</v>
      </c>
      <c r="U122" s="15"/>
    </row>
    <row r="123" spans="1:24" s="14" customFormat="1" x14ac:dyDescent="0.35">
      <c r="A123" s="6" t="s">
        <v>254</v>
      </c>
      <c r="B123" s="14" t="s">
        <v>255</v>
      </c>
      <c r="C123" s="14" t="s">
        <v>35</v>
      </c>
      <c r="D123" s="5" t="s">
        <v>174</v>
      </c>
      <c r="U123" s="15"/>
    </row>
    <row r="124" spans="1:24" s="14" customFormat="1" x14ac:dyDescent="0.35">
      <c r="A124" s="6" t="s">
        <v>256</v>
      </c>
      <c r="B124" s="14" t="s">
        <v>257</v>
      </c>
      <c r="C124" s="14" t="s">
        <v>35</v>
      </c>
      <c r="D124" s="22" t="s">
        <v>258</v>
      </c>
    </row>
    <row r="125" spans="1:24" x14ac:dyDescent="0.35">
      <c r="A125" t="s">
        <v>259</v>
      </c>
      <c r="B125" t="s">
        <v>260</v>
      </c>
      <c r="C125" s="2" t="s">
        <v>21</v>
      </c>
      <c r="D125" t="s">
        <v>120</v>
      </c>
      <c r="E125">
        <v>12</v>
      </c>
      <c r="F125">
        <v>25398285</v>
      </c>
      <c r="G125">
        <v>25398285</v>
      </c>
      <c r="H125" t="s">
        <v>40</v>
      </c>
      <c r="I125" t="s">
        <v>40</v>
      </c>
      <c r="J125" t="s">
        <v>19</v>
      </c>
      <c r="K125">
        <v>0.59782608695652195</v>
      </c>
      <c r="L125" t="s">
        <v>121</v>
      </c>
      <c r="M125" t="s">
        <v>122</v>
      </c>
      <c r="N125" t="s">
        <v>123</v>
      </c>
      <c r="O125" t="s">
        <v>45</v>
      </c>
      <c r="P125" t="s">
        <v>28</v>
      </c>
      <c r="Q125" s="2" t="s">
        <v>29</v>
      </c>
      <c r="V125" s="2"/>
      <c r="W125" s="2"/>
      <c r="X125" s="2"/>
    </row>
    <row r="126" spans="1:24" x14ac:dyDescent="0.35">
      <c r="A126" t="s">
        <v>259</v>
      </c>
      <c r="B126" t="s">
        <v>260</v>
      </c>
      <c r="C126" s="2" t="s">
        <v>31</v>
      </c>
      <c r="D126" t="s">
        <v>120</v>
      </c>
      <c r="E126">
        <v>12</v>
      </c>
      <c r="F126">
        <v>25398285</v>
      </c>
      <c r="G126">
        <v>25398285</v>
      </c>
      <c r="H126" t="s">
        <v>40</v>
      </c>
      <c r="I126" t="s">
        <v>40</v>
      </c>
      <c r="J126" t="s">
        <v>19</v>
      </c>
      <c r="K126">
        <v>0.44067796610169502</v>
      </c>
      <c r="L126" t="s">
        <v>121</v>
      </c>
      <c r="M126" t="s">
        <v>122</v>
      </c>
      <c r="N126" t="s">
        <v>123</v>
      </c>
      <c r="O126" t="s">
        <v>45</v>
      </c>
      <c r="P126" t="s">
        <v>28</v>
      </c>
      <c r="Q126" s="2" t="s">
        <v>29</v>
      </c>
      <c r="V126" s="2"/>
      <c r="W126" s="2"/>
      <c r="X126" s="2"/>
    </row>
    <row r="127" spans="1:24" x14ac:dyDescent="0.35">
      <c r="A127" t="s">
        <v>259</v>
      </c>
      <c r="B127" t="s">
        <v>260</v>
      </c>
      <c r="C127" s="2" t="s">
        <v>32</v>
      </c>
      <c r="D127" t="s">
        <v>120</v>
      </c>
      <c r="E127">
        <v>12</v>
      </c>
      <c r="F127">
        <v>25398285</v>
      </c>
      <c r="G127">
        <v>25398286</v>
      </c>
      <c r="H127" t="s">
        <v>40</v>
      </c>
      <c r="I127" t="s">
        <v>19</v>
      </c>
      <c r="J127" t="s">
        <v>19</v>
      </c>
      <c r="K127">
        <v>0.3957</v>
      </c>
      <c r="L127" t="s">
        <v>124</v>
      </c>
      <c r="M127" t="s">
        <v>122</v>
      </c>
      <c r="N127" t="s">
        <v>123</v>
      </c>
      <c r="O127" t="s">
        <v>45</v>
      </c>
      <c r="P127" t="s">
        <v>28</v>
      </c>
      <c r="Q127" s="2" t="s">
        <v>29</v>
      </c>
      <c r="U127" s="2"/>
    </row>
    <row r="128" spans="1:24" s="5" customFormat="1" x14ac:dyDescent="0.35">
      <c r="A128" s="6" t="s">
        <v>259</v>
      </c>
      <c r="B128" s="5" t="s">
        <v>260</v>
      </c>
      <c r="C128" s="5" t="s">
        <v>35</v>
      </c>
      <c r="D128" s="5" t="s">
        <v>261</v>
      </c>
      <c r="N128" s="16" t="s">
        <v>262</v>
      </c>
      <c r="U128" s="6"/>
    </row>
    <row r="129" spans="1:21" x14ac:dyDescent="0.35">
      <c r="A129" t="s">
        <v>100</v>
      </c>
      <c r="B129" t="s">
        <v>263</v>
      </c>
      <c r="C129" s="1" t="s">
        <v>21</v>
      </c>
      <c r="D129" t="s">
        <v>120</v>
      </c>
      <c r="E129">
        <v>12</v>
      </c>
      <c r="F129">
        <v>25398284</v>
      </c>
      <c r="G129">
        <v>25398284</v>
      </c>
      <c r="H129" t="s">
        <v>40</v>
      </c>
      <c r="I129" t="s">
        <v>40</v>
      </c>
      <c r="J129" t="s">
        <v>41</v>
      </c>
      <c r="K129">
        <v>0.37837837837837801</v>
      </c>
      <c r="L129" t="s">
        <v>121</v>
      </c>
      <c r="M129" t="s">
        <v>137</v>
      </c>
      <c r="N129" t="s">
        <v>138</v>
      </c>
      <c r="O129" t="s">
        <v>45</v>
      </c>
      <c r="P129" t="s">
        <v>28</v>
      </c>
      <c r="Q129" s="2" t="s">
        <v>132</v>
      </c>
    </row>
    <row r="130" spans="1:21" x14ac:dyDescent="0.35">
      <c r="A130" t="s">
        <v>100</v>
      </c>
      <c r="B130" t="s">
        <v>263</v>
      </c>
      <c r="C130" s="1" t="s">
        <v>31</v>
      </c>
      <c r="D130" t="s">
        <v>120</v>
      </c>
      <c r="E130">
        <v>12</v>
      </c>
      <c r="F130">
        <v>25398284</v>
      </c>
      <c r="G130">
        <v>25398284</v>
      </c>
      <c r="H130" t="s">
        <v>40</v>
      </c>
      <c r="I130" t="s">
        <v>40</v>
      </c>
      <c r="J130" t="s">
        <v>41</v>
      </c>
      <c r="K130">
        <v>0.3</v>
      </c>
      <c r="L130" t="s">
        <v>121</v>
      </c>
      <c r="M130" t="s">
        <v>137</v>
      </c>
      <c r="N130" t="s">
        <v>138</v>
      </c>
      <c r="O130" t="s">
        <v>45</v>
      </c>
      <c r="P130" t="s">
        <v>28</v>
      </c>
      <c r="Q130" s="2" t="s">
        <v>132</v>
      </c>
      <c r="R130" s="2" t="s">
        <v>168</v>
      </c>
    </row>
    <row r="131" spans="1:21" x14ac:dyDescent="0.35">
      <c r="A131" t="s">
        <v>100</v>
      </c>
      <c r="B131" t="s">
        <v>263</v>
      </c>
      <c r="C131" s="1" t="s">
        <v>32</v>
      </c>
      <c r="D131" t="s">
        <v>120</v>
      </c>
      <c r="E131">
        <v>12</v>
      </c>
      <c r="F131">
        <v>25398284</v>
      </c>
      <c r="G131">
        <v>25398285</v>
      </c>
      <c r="H131" t="s">
        <v>40</v>
      </c>
      <c r="I131" t="s">
        <v>41</v>
      </c>
      <c r="J131" t="s">
        <v>41</v>
      </c>
      <c r="K131">
        <v>0.30220000000000002</v>
      </c>
      <c r="L131" t="s">
        <v>124</v>
      </c>
      <c r="M131" t="s">
        <v>137</v>
      </c>
      <c r="N131" t="s">
        <v>138</v>
      </c>
      <c r="O131" t="s">
        <v>45</v>
      </c>
      <c r="P131" t="s">
        <v>28</v>
      </c>
      <c r="Q131" s="2" t="s">
        <v>132</v>
      </c>
      <c r="U131" s="2"/>
    </row>
    <row r="132" spans="1:21" s="5" customFormat="1" x14ac:dyDescent="0.35">
      <c r="A132" s="6" t="s">
        <v>100</v>
      </c>
      <c r="B132" s="5" t="s">
        <v>263</v>
      </c>
      <c r="C132" s="5" t="s">
        <v>35</v>
      </c>
      <c r="D132" s="5" t="s">
        <v>36</v>
      </c>
      <c r="U132" s="6"/>
    </row>
    <row r="133" spans="1:21" x14ac:dyDescent="0.35">
      <c r="A133" t="s">
        <v>264</v>
      </c>
      <c r="B133" t="s">
        <v>265</v>
      </c>
      <c r="C133" s="1" t="s">
        <v>21</v>
      </c>
      <c r="D133" t="s">
        <v>266</v>
      </c>
      <c r="E133">
        <v>9</v>
      </c>
      <c r="F133">
        <v>87356846</v>
      </c>
      <c r="G133">
        <v>87356846</v>
      </c>
      <c r="H133" t="s">
        <v>41</v>
      </c>
      <c r="I133" t="s">
        <v>41</v>
      </c>
      <c r="J133" t="s">
        <v>86</v>
      </c>
      <c r="K133">
        <v>0.41666666666666702</v>
      </c>
      <c r="L133" t="s">
        <v>267</v>
      </c>
      <c r="M133" t="s">
        <v>26</v>
      </c>
      <c r="N133" t="s">
        <v>26</v>
      </c>
      <c r="O133" t="s">
        <v>27</v>
      </c>
      <c r="P133" t="s">
        <v>28</v>
      </c>
      <c r="Q133" s="2" t="s">
        <v>73</v>
      </c>
    </row>
    <row r="134" spans="1:21" x14ac:dyDescent="0.35">
      <c r="A134" t="s">
        <v>264</v>
      </c>
      <c r="B134" t="s">
        <v>265</v>
      </c>
      <c r="C134" s="1" t="s">
        <v>31</v>
      </c>
      <c r="D134" t="s">
        <v>266</v>
      </c>
      <c r="E134">
        <v>9</v>
      </c>
      <c r="F134">
        <v>87356846</v>
      </c>
      <c r="G134">
        <v>87356846</v>
      </c>
      <c r="H134" t="s">
        <v>41</v>
      </c>
      <c r="I134" t="s">
        <v>41</v>
      </c>
      <c r="J134" t="s">
        <v>86</v>
      </c>
      <c r="K134">
        <v>0.4</v>
      </c>
      <c r="L134" t="s">
        <v>267</v>
      </c>
      <c r="M134" t="s">
        <v>26</v>
      </c>
      <c r="N134" t="s">
        <v>26</v>
      </c>
      <c r="O134" t="s">
        <v>27</v>
      </c>
      <c r="P134" t="s">
        <v>28</v>
      </c>
      <c r="Q134" s="2" t="s">
        <v>73</v>
      </c>
    </row>
    <row r="135" spans="1:21" x14ac:dyDescent="0.35">
      <c r="A135" t="s">
        <v>264</v>
      </c>
      <c r="B135" t="s">
        <v>265</v>
      </c>
      <c r="C135" s="1" t="s">
        <v>32</v>
      </c>
      <c r="D135" t="s">
        <v>266</v>
      </c>
      <c r="E135">
        <v>9</v>
      </c>
      <c r="F135">
        <v>87356846</v>
      </c>
      <c r="G135">
        <v>87356847</v>
      </c>
      <c r="H135" t="s">
        <v>41</v>
      </c>
      <c r="I135" t="s">
        <v>86</v>
      </c>
      <c r="J135" t="s">
        <v>86</v>
      </c>
      <c r="K135">
        <v>0.40360000000000001</v>
      </c>
      <c r="L135" t="s">
        <v>268</v>
      </c>
      <c r="M135" t="s">
        <v>269</v>
      </c>
      <c r="N135" t="s">
        <v>24</v>
      </c>
      <c r="O135" t="s">
        <v>27</v>
      </c>
      <c r="P135" t="s">
        <v>28</v>
      </c>
      <c r="Q135" s="2" t="s">
        <v>73</v>
      </c>
      <c r="U135" s="2"/>
    </row>
    <row r="136" spans="1:21" s="5" customFormat="1" x14ac:dyDescent="0.35">
      <c r="A136" s="6" t="s">
        <v>264</v>
      </c>
      <c r="B136" s="5" t="s">
        <v>265</v>
      </c>
      <c r="C136" s="5" t="s">
        <v>35</v>
      </c>
      <c r="D136" s="5" t="s">
        <v>174</v>
      </c>
      <c r="U136" s="6"/>
    </row>
    <row r="137" spans="1:21" s="12" customFormat="1" x14ac:dyDescent="0.35">
      <c r="A137" s="12" t="s">
        <v>270</v>
      </c>
      <c r="B137" s="12" t="s">
        <v>271</v>
      </c>
      <c r="C137" s="12" t="s">
        <v>21</v>
      </c>
      <c r="D137" s="12" t="s">
        <v>39</v>
      </c>
      <c r="E137" s="12">
        <v>7</v>
      </c>
      <c r="F137" s="12">
        <v>140624475</v>
      </c>
      <c r="G137" s="12">
        <v>140624475</v>
      </c>
      <c r="H137" s="12" t="s">
        <v>40</v>
      </c>
      <c r="I137" s="12" t="s">
        <v>40</v>
      </c>
      <c r="J137" s="12" t="s">
        <v>19</v>
      </c>
      <c r="K137" s="12">
        <v>0.2</v>
      </c>
      <c r="L137" s="12" t="s">
        <v>42</v>
      </c>
      <c r="M137" s="12" t="s">
        <v>272</v>
      </c>
      <c r="N137" s="12" t="s">
        <v>273</v>
      </c>
      <c r="O137" s="12" t="s">
        <v>45</v>
      </c>
      <c r="P137" s="12" t="s">
        <v>28</v>
      </c>
      <c r="Q137" s="13" t="s">
        <v>73</v>
      </c>
      <c r="R137" s="13"/>
      <c r="S137" s="13"/>
      <c r="T137" s="13"/>
    </row>
    <row r="138" spans="1:21" s="12" customFormat="1" x14ac:dyDescent="0.35">
      <c r="A138" s="12" t="s">
        <v>270</v>
      </c>
      <c r="B138" s="12" t="s">
        <v>271</v>
      </c>
      <c r="C138" s="12" t="s">
        <v>31</v>
      </c>
      <c r="D138" s="12" t="s">
        <v>39</v>
      </c>
      <c r="E138" s="12">
        <v>7</v>
      </c>
      <c r="F138" s="12">
        <v>140624475</v>
      </c>
      <c r="G138" s="12">
        <v>140624475</v>
      </c>
      <c r="H138" s="12" t="s">
        <v>40</v>
      </c>
      <c r="I138" s="12" t="s">
        <v>40</v>
      </c>
      <c r="J138" s="12" t="s">
        <v>19</v>
      </c>
      <c r="K138" s="12">
        <v>0.266666666666667</v>
      </c>
      <c r="L138" s="12" t="s">
        <v>42</v>
      </c>
      <c r="M138" s="12" t="s">
        <v>272</v>
      </c>
      <c r="N138" s="12" t="s">
        <v>273</v>
      </c>
      <c r="O138" s="12" t="s">
        <v>45</v>
      </c>
      <c r="P138" s="12" t="s">
        <v>28</v>
      </c>
      <c r="Q138" s="13" t="s">
        <v>73</v>
      </c>
      <c r="R138" s="18"/>
      <c r="S138" s="13"/>
      <c r="T138" s="13"/>
    </row>
    <row r="139" spans="1:21" s="12" customFormat="1" x14ac:dyDescent="0.35">
      <c r="A139" s="12" t="s">
        <v>270</v>
      </c>
      <c r="B139" s="12" t="s">
        <v>271</v>
      </c>
      <c r="C139" s="12" t="s">
        <v>32</v>
      </c>
      <c r="D139" s="12" t="s">
        <v>39</v>
      </c>
      <c r="E139" s="12">
        <v>7</v>
      </c>
      <c r="F139" s="12">
        <v>140624475</v>
      </c>
      <c r="G139" s="12">
        <v>140624476</v>
      </c>
      <c r="H139" s="12" t="s">
        <v>40</v>
      </c>
      <c r="I139" s="12" t="s">
        <v>19</v>
      </c>
      <c r="J139" s="12" t="s">
        <v>19</v>
      </c>
      <c r="K139" s="12">
        <v>0.16550000000000001</v>
      </c>
      <c r="L139" s="12" t="s">
        <v>48</v>
      </c>
      <c r="M139" s="12" t="s">
        <v>272</v>
      </c>
      <c r="N139" s="12" t="s">
        <v>273</v>
      </c>
      <c r="O139" s="12" t="s">
        <v>45</v>
      </c>
      <c r="P139" s="12" t="s">
        <v>28</v>
      </c>
      <c r="Q139" s="13" t="s">
        <v>73</v>
      </c>
      <c r="R139" s="18"/>
      <c r="S139" s="13"/>
      <c r="T139" s="13"/>
    </row>
    <row r="140" spans="1:21" s="12" customFormat="1" x14ac:dyDescent="0.35">
      <c r="A140" s="12" t="s">
        <v>270</v>
      </c>
      <c r="B140" s="12" t="s">
        <v>271</v>
      </c>
      <c r="C140" s="12" t="s">
        <v>21</v>
      </c>
      <c r="D140" s="12" t="s">
        <v>274</v>
      </c>
      <c r="E140" s="12">
        <v>8</v>
      </c>
      <c r="F140" s="12">
        <v>38271811</v>
      </c>
      <c r="G140" s="12">
        <v>38271811</v>
      </c>
      <c r="H140" s="12" t="s">
        <v>40</v>
      </c>
      <c r="I140" s="12" t="s">
        <v>40</v>
      </c>
      <c r="J140" s="12" t="s">
        <v>19</v>
      </c>
      <c r="K140" s="12">
        <v>0.186046511627907</v>
      </c>
      <c r="L140" s="12" t="s">
        <v>275</v>
      </c>
      <c r="M140" s="12" t="s">
        <v>26</v>
      </c>
      <c r="N140" s="12" t="s">
        <v>26</v>
      </c>
      <c r="O140" s="12" t="s">
        <v>27</v>
      </c>
      <c r="P140" s="12" t="s">
        <v>195</v>
      </c>
      <c r="Q140" s="13" t="s">
        <v>73</v>
      </c>
      <c r="R140" s="18"/>
      <c r="S140" s="13"/>
      <c r="T140" s="13"/>
    </row>
    <row r="141" spans="1:21" s="12" customFormat="1" x14ac:dyDescent="0.35">
      <c r="A141" s="12" t="s">
        <v>270</v>
      </c>
      <c r="B141" s="12" t="s">
        <v>271</v>
      </c>
      <c r="C141" s="12" t="s">
        <v>31</v>
      </c>
      <c r="D141" s="12" t="s">
        <v>274</v>
      </c>
      <c r="E141" s="12">
        <v>8</v>
      </c>
      <c r="F141" s="12">
        <v>38271811</v>
      </c>
      <c r="G141" s="12">
        <v>38271811</v>
      </c>
      <c r="H141" s="12" t="s">
        <v>40</v>
      </c>
      <c r="I141" s="12" t="s">
        <v>40</v>
      </c>
      <c r="J141" s="12" t="s">
        <v>19</v>
      </c>
      <c r="K141" s="12">
        <v>0.240506329113924</v>
      </c>
      <c r="L141" s="12" t="s">
        <v>275</v>
      </c>
      <c r="M141" s="12" t="s">
        <v>26</v>
      </c>
      <c r="N141" s="12" t="s">
        <v>26</v>
      </c>
      <c r="O141" s="12" t="s">
        <v>27</v>
      </c>
      <c r="P141" s="12" t="s">
        <v>195</v>
      </c>
      <c r="Q141" s="13" t="s">
        <v>73</v>
      </c>
      <c r="R141" s="13"/>
      <c r="S141" s="13"/>
      <c r="T141" s="13"/>
      <c r="U141" s="13"/>
    </row>
    <row r="142" spans="1:21" s="14" customFormat="1" x14ac:dyDescent="0.35">
      <c r="A142" s="6" t="s">
        <v>270</v>
      </c>
      <c r="B142" s="14" t="s">
        <v>271</v>
      </c>
      <c r="C142" s="14" t="s">
        <v>35</v>
      </c>
      <c r="D142" s="5" t="s">
        <v>174</v>
      </c>
    </row>
    <row r="143" spans="1:21" s="12" customFormat="1" x14ac:dyDescent="0.35">
      <c r="A143" s="12" t="s">
        <v>276</v>
      </c>
      <c r="B143" s="12" t="s">
        <v>277</v>
      </c>
      <c r="C143" s="12" t="s">
        <v>21</v>
      </c>
      <c r="D143" s="12" t="s">
        <v>68</v>
      </c>
      <c r="E143" s="12">
        <v>6</v>
      </c>
      <c r="F143" s="12">
        <v>117710744</v>
      </c>
      <c r="G143" s="12">
        <v>117710744</v>
      </c>
      <c r="H143" s="12" t="s">
        <v>41</v>
      </c>
      <c r="I143" s="12" t="s">
        <v>41</v>
      </c>
      <c r="J143" s="12" t="s">
        <v>19</v>
      </c>
      <c r="K143" s="12">
        <v>0.17171717171717199</v>
      </c>
      <c r="L143" s="12" t="s">
        <v>69</v>
      </c>
      <c r="M143" s="12" t="s">
        <v>278</v>
      </c>
      <c r="N143" s="12" t="s">
        <v>279</v>
      </c>
      <c r="O143" s="12" t="s">
        <v>45</v>
      </c>
      <c r="P143" s="12" t="s">
        <v>28</v>
      </c>
      <c r="Q143" s="13" t="s">
        <v>73</v>
      </c>
      <c r="R143" s="13"/>
      <c r="S143" s="13"/>
      <c r="T143" s="13"/>
    </row>
    <row r="144" spans="1:21" s="12" customFormat="1" x14ac:dyDescent="0.35">
      <c r="A144" s="12" t="s">
        <v>276</v>
      </c>
      <c r="B144" s="12" t="s">
        <v>277</v>
      </c>
      <c r="C144" s="12" t="s">
        <v>32</v>
      </c>
      <c r="D144" s="12" t="s">
        <v>68</v>
      </c>
      <c r="E144" s="12">
        <v>6</v>
      </c>
      <c r="F144" s="12">
        <v>117710744</v>
      </c>
      <c r="G144" s="12">
        <v>117710745</v>
      </c>
      <c r="H144" s="12" t="s">
        <v>41</v>
      </c>
      <c r="I144" s="12" t="s">
        <v>19</v>
      </c>
      <c r="J144" s="12" t="s">
        <v>19</v>
      </c>
      <c r="K144" s="12">
        <v>8.5400000000000004E-2</v>
      </c>
      <c r="L144" s="12" t="s">
        <v>74</v>
      </c>
      <c r="M144" s="12" t="s">
        <v>278</v>
      </c>
      <c r="N144" s="12" t="s">
        <v>279</v>
      </c>
      <c r="O144" s="12" t="s">
        <v>45</v>
      </c>
      <c r="P144" s="12" t="s">
        <v>28</v>
      </c>
      <c r="Q144" s="13" t="s">
        <v>73</v>
      </c>
      <c r="R144" s="13"/>
      <c r="S144" s="23"/>
      <c r="T144" s="13"/>
    </row>
    <row r="145" spans="1:21" s="12" customFormat="1" x14ac:dyDescent="0.35">
      <c r="A145" s="12" t="s">
        <v>276</v>
      </c>
      <c r="B145" s="12" t="s">
        <v>277</v>
      </c>
      <c r="C145" s="12" t="s">
        <v>21</v>
      </c>
      <c r="D145" s="12" t="s">
        <v>39</v>
      </c>
      <c r="E145" s="12">
        <v>7</v>
      </c>
      <c r="F145" s="12">
        <v>140481402</v>
      </c>
      <c r="G145" s="12">
        <v>140481403</v>
      </c>
      <c r="H145" s="12" t="s">
        <v>280</v>
      </c>
      <c r="I145" s="12" t="s">
        <v>280</v>
      </c>
      <c r="J145" s="12" t="s">
        <v>276</v>
      </c>
      <c r="K145" s="12">
        <v>9.5744680851063996E-2</v>
      </c>
      <c r="L145" s="12" t="s">
        <v>42</v>
      </c>
      <c r="M145" s="12" t="s">
        <v>281</v>
      </c>
      <c r="N145" s="12" t="s">
        <v>282</v>
      </c>
      <c r="O145" s="12" t="s">
        <v>45</v>
      </c>
      <c r="P145" s="12" t="s">
        <v>28</v>
      </c>
      <c r="Q145" s="13" t="s">
        <v>73</v>
      </c>
      <c r="R145" s="13"/>
      <c r="S145" s="13"/>
      <c r="T145" s="13"/>
    </row>
    <row r="146" spans="1:21" s="12" customFormat="1" x14ac:dyDescent="0.35">
      <c r="A146" s="12" t="s">
        <v>276</v>
      </c>
      <c r="B146" s="12" t="s">
        <v>277</v>
      </c>
      <c r="C146" s="12" t="s">
        <v>32</v>
      </c>
      <c r="D146" s="12" t="s">
        <v>39</v>
      </c>
      <c r="E146" s="12">
        <v>7</v>
      </c>
      <c r="F146" s="12">
        <v>140481402</v>
      </c>
      <c r="G146" s="12">
        <v>140481404</v>
      </c>
      <c r="H146" s="12" t="s">
        <v>280</v>
      </c>
      <c r="I146" s="12" t="s">
        <v>276</v>
      </c>
      <c r="J146" s="12" t="s">
        <v>276</v>
      </c>
      <c r="K146" s="12">
        <v>0.1009</v>
      </c>
      <c r="L146" s="12" t="s">
        <v>48</v>
      </c>
      <c r="M146" s="12" t="s">
        <v>283</v>
      </c>
      <c r="N146" s="12" t="s">
        <v>282</v>
      </c>
      <c r="O146" s="12" t="s">
        <v>45</v>
      </c>
      <c r="P146" s="12" t="s">
        <v>28</v>
      </c>
      <c r="Q146" s="13" t="s">
        <v>73</v>
      </c>
      <c r="R146" s="13"/>
      <c r="S146" s="13"/>
      <c r="T146" s="13"/>
    </row>
    <row r="147" spans="1:21" s="12" customFormat="1" x14ac:dyDescent="0.35">
      <c r="A147" s="12" t="s">
        <v>276</v>
      </c>
      <c r="B147" s="12" t="s">
        <v>277</v>
      </c>
      <c r="C147" s="12" t="s">
        <v>31</v>
      </c>
      <c r="D147" s="12" t="s">
        <v>140</v>
      </c>
      <c r="E147" s="12">
        <v>19</v>
      </c>
      <c r="F147" s="12">
        <v>1219413</v>
      </c>
      <c r="G147" s="12">
        <v>1219413</v>
      </c>
      <c r="H147" s="12" t="s">
        <v>41</v>
      </c>
      <c r="I147" s="12" t="s">
        <v>41</v>
      </c>
      <c r="J147" s="12" t="s">
        <v>86</v>
      </c>
      <c r="K147" s="12">
        <v>0.12</v>
      </c>
      <c r="L147" s="12" t="s">
        <v>141</v>
      </c>
      <c r="M147" s="12" t="s">
        <v>26</v>
      </c>
      <c r="N147" s="12" t="s">
        <v>26</v>
      </c>
      <c r="O147" s="12" t="s">
        <v>284</v>
      </c>
      <c r="P147" s="12" t="s">
        <v>28</v>
      </c>
      <c r="Q147" s="13" t="s">
        <v>73</v>
      </c>
      <c r="R147" s="13"/>
      <c r="S147" s="13"/>
      <c r="T147" s="13"/>
    </row>
    <row r="148" spans="1:21" s="12" customFormat="1" x14ac:dyDescent="0.35">
      <c r="A148" s="12" t="s">
        <v>276</v>
      </c>
      <c r="B148" s="12" t="s">
        <v>277</v>
      </c>
      <c r="C148" s="12" t="s">
        <v>32</v>
      </c>
      <c r="D148" s="12" t="s">
        <v>140</v>
      </c>
      <c r="E148" s="12">
        <v>19</v>
      </c>
      <c r="F148" s="12">
        <v>1219413</v>
      </c>
      <c r="G148" s="12">
        <v>1219414</v>
      </c>
      <c r="H148" s="12" t="s">
        <v>41</v>
      </c>
      <c r="I148" s="12" t="s">
        <v>86</v>
      </c>
      <c r="J148" s="12" t="s">
        <v>86</v>
      </c>
      <c r="K148" s="12">
        <v>0.1168</v>
      </c>
      <c r="L148" s="12" t="s">
        <v>145</v>
      </c>
      <c r="M148" s="12" t="s">
        <v>285</v>
      </c>
      <c r="N148" s="12" t="s">
        <v>24</v>
      </c>
      <c r="O148" s="12" t="s">
        <v>284</v>
      </c>
      <c r="P148" s="12" t="s">
        <v>28</v>
      </c>
      <c r="Q148" s="13" t="s">
        <v>73</v>
      </c>
      <c r="R148" s="13"/>
      <c r="S148" s="13"/>
      <c r="T148" s="13"/>
    </row>
    <row r="149" spans="1:21" s="14" customFormat="1" x14ac:dyDescent="0.35">
      <c r="A149" s="6" t="s">
        <v>276</v>
      </c>
      <c r="B149" s="14" t="s">
        <v>277</v>
      </c>
      <c r="C149" s="14" t="s">
        <v>35</v>
      </c>
      <c r="D149" s="14" t="s">
        <v>36</v>
      </c>
    </row>
    <row r="150" spans="1:21" s="12" customFormat="1" x14ac:dyDescent="0.35">
      <c r="A150" s="12" t="s">
        <v>286</v>
      </c>
      <c r="B150" s="12" t="s">
        <v>287</v>
      </c>
      <c r="C150" s="12" t="s">
        <v>21</v>
      </c>
      <c r="D150" s="12" t="s">
        <v>120</v>
      </c>
      <c r="E150" s="12">
        <v>12</v>
      </c>
      <c r="F150" s="12">
        <v>25398284</v>
      </c>
      <c r="G150" s="12">
        <v>25398284</v>
      </c>
      <c r="H150" s="12" t="s">
        <v>40</v>
      </c>
      <c r="I150" s="12" t="s">
        <v>40</v>
      </c>
      <c r="J150" s="12" t="s">
        <v>19</v>
      </c>
      <c r="K150" s="12">
        <v>0.28947368421052599</v>
      </c>
      <c r="L150" s="12" t="s">
        <v>121</v>
      </c>
      <c r="M150" s="12" t="s">
        <v>288</v>
      </c>
      <c r="N150" s="12" t="s">
        <v>289</v>
      </c>
      <c r="O150" s="12" t="s">
        <v>45</v>
      </c>
      <c r="P150" s="12" t="s">
        <v>28</v>
      </c>
      <c r="Q150" s="13" t="s">
        <v>46</v>
      </c>
      <c r="R150" s="13"/>
      <c r="S150" s="13"/>
      <c r="T150" s="13"/>
    </row>
    <row r="151" spans="1:21" s="12" customFormat="1" x14ac:dyDescent="0.35">
      <c r="A151" s="12" t="s">
        <v>286</v>
      </c>
      <c r="B151" s="12" t="s">
        <v>287</v>
      </c>
      <c r="C151" s="12" t="s">
        <v>32</v>
      </c>
      <c r="D151" s="12" t="s">
        <v>120</v>
      </c>
      <c r="E151" s="12">
        <v>12</v>
      </c>
      <c r="F151" s="12">
        <v>25398284</v>
      </c>
      <c r="G151" s="12">
        <v>25398285</v>
      </c>
      <c r="H151" s="12" t="s">
        <v>40</v>
      </c>
      <c r="I151" s="12" t="s">
        <v>19</v>
      </c>
      <c r="J151" s="12" t="s">
        <v>19</v>
      </c>
      <c r="K151" s="12">
        <v>0.28739999999999999</v>
      </c>
      <c r="L151" s="12" t="s">
        <v>124</v>
      </c>
      <c r="M151" s="12" t="s">
        <v>288</v>
      </c>
      <c r="N151" s="12" t="s">
        <v>289</v>
      </c>
      <c r="O151" s="12" t="s">
        <v>45</v>
      </c>
      <c r="P151" s="12" t="s">
        <v>28</v>
      </c>
      <c r="Q151" s="13" t="s">
        <v>46</v>
      </c>
      <c r="R151" s="13" t="s">
        <v>168</v>
      </c>
      <c r="S151" s="13" t="s">
        <v>290</v>
      </c>
      <c r="T151" s="13"/>
    </row>
    <row r="152" spans="1:21" s="12" customFormat="1" x14ac:dyDescent="0.35">
      <c r="A152" s="12" t="s">
        <v>286</v>
      </c>
      <c r="B152" s="12" t="s">
        <v>287</v>
      </c>
      <c r="C152" s="12" t="s">
        <v>21</v>
      </c>
      <c r="D152" s="12" t="s">
        <v>140</v>
      </c>
      <c r="E152" s="12">
        <v>19</v>
      </c>
      <c r="F152" s="12">
        <v>1221306</v>
      </c>
      <c r="G152" s="12">
        <v>1221306</v>
      </c>
      <c r="H152" s="12" t="s">
        <v>41</v>
      </c>
      <c r="I152" s="12" t="s">
        <v>41</v>
      </c>
      <c r="J152" s="12" t="s">
        <v>86</v>
      </c>
      <c r="K152" s="12">
        <v>0.161764705882353</v>
      </c>
      <c r="L152" s="12" t="s">
        <v>141</v>
      </c>
      <c r="M152" s="12" t="s">
        <v>291</v>
      </c>
      <c r="N152" s="12" t="s">
        <v>292</v>
      </c>
      <c r="O152" s="12" t="s">
        <v>45</v>
      </c>
      <c r="P152" s="12" t="s">
        <v>28</v>
      </c>
      <c r="Q152" s="13" t="s">
        <v>73</v>
      </c>
      <c r="R152" s="13"/>
      <c r="S152" s="13"/>
      <c r="T152" s="13"/>
    </row>
    <row r="153" spans="1:21" x14ac:dyDescent="0.35">
      <c r="A153" t="s">
        <v>286</v>
      </c>
      <c r="B153" t="s">
        <v>287</v>
      </c>
      <c r="C153" s="1" t="s">
        <v>31</v>
      </c>
      <c r="D153" t="s">
        <v>140</v>
      </c>
      <c r="E153">
        <v>19</v>
      </c>
      <c r="F153">
        <v>1221306</v>
      </c>
      <c r="G153">
        <v>1221306</v>
      </c>
      <c r="H153" t="s">
        <v>41</v>
      </c>
      <c r="I153" t="s">
        <v>41</v>
      </c>
      <c r="J153" t="s">
        <v>86</v>
      </c>
      <c r="K153">
        <v>0.16877637130801701</v>
      </c>
      <c r="L153" t="s">
        <v>141</v>
      </c>
      <c r="M153" t="s">
        <v>291</v>
      </c>
      <c r="N153" t="s">
        <v>292</v>
      </c>
      <c r="O153" t="s">
        <v>45</v>
      </c>
      <c r="P153" t="s">
        <v>28</v>
      </c>
      <c r="Q153" s="2" t="s">
        <v>73</v>
      </c>
    </row>
    <row r="154" spans="1:21" x14ac:dyDescent="0.35">
      <c r="A154" t="s">
        <v>286</v>
      </c>
      <c r="B154" t="s">
        <v>287</v>
      </c>
      <c r="C154" s="1" t="s">
        <v>32</v>
      </c>
      <c r="D154" t="s">
        <v>140</v>
      </c>
      <c r="E154">
        <v>19</v>
      </c>
      <c r="F154">
        <v>1221306</v>
      </c>
      <c r="G154">
        <v>1221307</v>
      </c>
      <c r="H154" t="s">
        <v>41</v>
      </c>
      <c r="I154" t="s">
        <v>86</v>
      </c>
      <c r="J154" t="s">
        <v>86</v>
      </c>
      <c r="K154">
        <v>0.18479999999999999</v>
      </c>
      <c r="L154" t="s">
        <v>145</v>
      </c>
      <c r="M154" t="s">
        <v>291</v>
      </c>
      <c r="N154" t="s">
        <v>292</v>
      </c>
      <c r="O154" t="s">
        <v>45</v>
      </c>
      <c r="P154" t="s">
        <v>28</v>
      </c>
      <c r="Q154" s="2" t="s">
        <v>73</v>
      </c>
    </row>
    <row r="155" spans="1:21" s="5" customFormat="1" x14ac:dyDescent="0.35">
      <c r="A155" s="6" t="s">
        <v>286</v>
      </c>
      <c r="B155" s="5" t="s">
        <v>287</v>
      </c>
      <c r="C155" s="5" t="s">
        <v>35</v>
      </c>
      <c r="D155" s="5" t="s">
        <v>261</v>
      </c>
      <c r="N155" s="16" t="s">
        <v>293</v>
      </c>
      <c r="U155" s="16"/>
    </row>
    <row r="156" spans="1:21" s="5" customFormat="1" x14ac:dyDescent="0.35">
      <c r="A156" s="6" t="s">
        <v>294</v>
      </c>
      <c r="B156" s="5" t="s">
        <v>295</v>
      </c>
      <c r="C156" s="5" t="s">
        <v>35</v>
      </c>
      <c r="D156" s="5" t="s">
        <v>253</v>
      </c>
      <c r="U156" s="6"/>
    </row>
    <row r="157" spans="1:21" x14ac:dyDescent="0.35">
      <c r="A157" t="s">
        <v>296</v>
      </c>
      <c r="B157" t="s">
        <v>297</v>
      </c>
      <c r="C157" s="1" t="s">
        <v>21</v>
      </c>
      <c r="D157" t="s">
        <v>127</v>
      </c>
      <c r="E157">
        <v>1</v>
      </c>
      <c r="F157">
        <v>27099449</v>
      </c>
      <c r="G157">
        <v>27099449</v>
      </c>
      <c r="H157" t="s">
        <v>19</v>
      </c>
      <c r="I157" t="s">
        <v>19</v>
      </c>
      <c r="J157" t="s">
        <v>86</v>
      </c>
      <c r="K157">
        <v>0.29245283018867901</v>
      </c>
      <c r="L157" t="s">
        <v>128</v>
      </c>
      <c r="M157" t="s">
        <v>298</v>
      </c>
      <c r="N157" t="s">
        <v>299</v>
      </c>
      <c r="O157" t="s">
        <v>45</v>
      </c>
      <c r="P157" t="s">
        <v>28</v>
      </c>
      <c r="Q157" s="2" t="s">
        <v>73</v>
      </c>
    </row>
    <row r="158" spans="1:21" x14ac:dyDescent="0.35">
      <c r="A158" t="s">
        <v>296</v>
      </c>
      <c r="B158" t="s">
        <v>297</v>
      </c>
      <c r="C158" s="1" t="s">
        <v>31</v>
      </c>
      <c r="D158" t="s">
        <v>127</v>
      </c>
      <c r="E158">
        <v>1</v>
      </c>
      <c r="F158">
        <v>27099449</v>
      </c>
      <c r="G158">
        <v>27099449</v>
      </c>
      <c r="H158" t="s">
        <v>19</v>
      </c>
      <c r="I158" t="s">
        <v>19</v>
      </c>
      <c r="J158" t="s">
        <v>86</v>
      </c>
      <c r="K158">
        <v>0.29166666666666702</v>
      </c>
      <c r="L158" t="s">
        <v>128</v>
      </c>
      <c r="M158" t="s">
        <v>298</v>
      </c>
      <c r="N158" t="s">
        <v>299</v>
      </c>
      <c r="O158" t="s">
        <v>45</v>
      </c>
      <c r="P158" t="s">
        <v>28</v>
      </c>
      <c r="Q158" s="2" t="s">
        <v>73</v>
      </c>
    </row>
    <row r="159" spans="1:21" x14ac:dyDescent="0.35">
      <c r="A159" t="s">
        <v>296</v>
      </c>
      <c r="B159" t="s">
        <v>297</v>
      </c>
      <c r="C159" s="1" t="s">
        <v>32</v>
      </c>
      <c r="D159" t="s">
        <v>127</v>
      </c>
      <c r="E159">
        <v>1</v>
      </c>
      <c r="F159">
        <v>27099449</v>
      </c>
      <c r="G159">
        <v>27099450</v>
      </c>
      <c r="H159" t="s">
        <v>19</v>
      </c>
      <c r="I159" t="s">
        <v>86</v>
      </c>
      <c r="J159" t="s">
        <v>86</v>
      </c>
      <c r="K159">
        <v>0.30780000000000002</v>
      </c>
      <c r="L159" t="s">
        <v>134</v>
      </c>
      <c r="M159" t="s">
        <v>298</v>
      </c>
      <c r="N159" t="s">
        <v>299</v>
      </c>
      <c r="O159" t="s">
        <v>45</v>
      </c>
      <c r="P159" t="s">
        <v>28</v>
      </c>
      <c r="Q159" s="2" t="s">
        <v>73</v>
      </c>
    </row>
    <row r="160" spans="1:21" x14ac:dyDescent="0.35">
      <c r="A160" t="s">
        <v>296</v>
      </c>
      <c r="B160" t="s">
        <v>297</v>
      </c>
      <c r="C160" s="1" t="s">
        <v>21</v>
      </c>
      <c r="D160" t="s">
        <v>68</v>
      </c>
      <c r="E160">
        <v>6</v>
      </c>
      <c r="F160">
        <v>117710825</v>
      </c>
      <c r="G160">
        <v>117710825</v>
      </c>
      <c r="H160" t="s">
        <v>40</v>
      </c>
      <c r="I160" t="s">
        <v>40</v>
      </c>
      <c r="J160" t="s">
        <v>19</v>
      </c>
      <c r="K160">
        <v>0.50561797752809001</v>
      </c>
      <c r="L160" t="s">
        <v>69</v>
      </c>
      <c r="M160" t="s">
        <v>300</v>
      </c>
      <c r="N160" t="s">
        <v>301</v>
      </c>
      <c r="O160" t="s">
        <v>45</v>
      </c>
      <c r="P160" t="s">
        <v>28</v>
      </c>
      <c r="Q160" s="2" t="s">
        <v>73</v>
      </c>
    </row>
    <row r="161" spans="1:21" x14ac:dyDescent="0.35">
      <c r="A161" t="s">
        <v>296</v>
      </c>
      <c r="B161" t="s">
        <v>297</v>
      </c>
      <c r="C161" s="1" t="s">
        <v>31</v>
      </c>
      <c r="D161" t="s">
        <v>68</v>
      </c>
      <c r="E161">
        <v>6</v>
      </c>
      <c r="F161">
        <v>117710825</v>
      </c>
      <c r="G161">
        <v>117710825</v>
      </c>
      <c r="H161" t="s">
        <v>40</v>
      </c>
      <c r="I161" t="s">
        <v>40</v>
      </c>
      <c r="J161" t="s">
        <v>19</v>
      </c>
      <c r="K161">
        <v>0.45600000000000002</v>
      </c>
      <c r="L161" t="s">
        <v>69</v>
      </c>
      <c r="M161" t="s">
        <v>300</v>
      </c>
      <c r="N161" t="s">
        <v>301</v>
      </c>
      <c r="O161" t="s">
        <v>45</v>
      </c>
      <c r="P161" t="s">
        <v>28</v>
      </c>
      <c r="Q161" s="2" t="s">
        <v>73</v>
      </c>
    </row>
    <row r="162" spans="1:21" x14ac:dyDescent="0.35">
      <c r="A162" t="s">
        <v>296</v>
      </c>
      <c r="B162" t="s">
        <v>297</v>
      </c>
      <c r="C162" s="1" t="s">
        <v>32</v>
      </c>
      <c r="D162" t="s">
        <v>68</v>
      </c>
      <c r="E162">
        <v>6</v>
      </c>
      <c r="F162">
        <v>117710825</v>
      </c>
      <c r="G162">
        <v>117710826</v>
      </c>
      <c r="H162" t="s">
        <v>40</v>
      </c>
      <c r="I162" t="s">
        <v>19</v>
      </c>
      <c r="J162" t="s">
        <v>19</v>
      </c>
      <c r="K162">
        <v>0.4249</v>
      </c>
      <c r="L162" t="s">
        <v>74</v>
      </c>
      <c r="M162" t="s">
        <v>300</v>
      </c>
      <c r="N162" t="s">
        <v>301</v>
      </c>
      <c r="O162" t="s">
        <v>45</v>
      </c>
      <c r="P162" t="s">
        <v>28</v>
      </c>
      <c r="Q162" s="2" t="s">
        <v>73</v>
      </c>
    </row>
    <row r="163" spans="1:21" x14ac:dyDescent="0.35">
      <c r="A163" t="s">
        <v>296</v>
      </c>
      <c r="B163" t="s">
        <v>297</v>
      </c>
      <c r="C163" s="1" t="s">
        <v>21</v>
      </c>
      <c r="D163" t="s">
        <v>302</v>
      </c>
      <c r="E163">
        <v>10</v>
      </c>
      <c r="F163">
        <v>43596135</v>
      </c>
      <c r="G163">
        <v>43596135</v>
      </c>
      <c r="H163" t="s">
        <v>86</v>
      </c>
      <c r="I163" t="s">
        <v>86</v>
      </c>
      <c r="J163" t="s">
        <v>41</v>
      </c>
      <c r="K163">
        <v>0.37634408602150499</v>
      </c>
      <c r="L163" t="s">
        <v>303</v>
      </c>
      <c r="M163" t="s">
        <v>304</v>
      </c>
      <c r="N163" t="s">
        <v>305</v>
      </c>
      <c r="O163" t="s">
        <v>45</v>
      </c>
      <c r="P163" t="s">
        <v>28</v>
      </c>
      <c r="Q163" s="2" t="s">
        <v>73</v>
      </c>
    </row>
    <row r="164" spans="1:21" x14ac:dyDescent="0.35">
      <c r="A164" t="s">
        <v>296</v>
      </c>
      <c r="B164" t="s">
        <v>297</v>
      </c>
      <c r="C164" s="1" t="s">
        <v>31</v>
      </c>
      <c r="D164" t="s">
        <v>302</v>
      </c>
      <c r="E164">
        <v>10</v>
      </c>
      <c r="F164">
        <v>43596135</v>
      </c>
      <c r="G164">
        <v>43596135</v>
      </c>
      <c r="H164" t="s">
        <v>86</v>
      </c>
      <c r="I164" t="s">
        <v>86</v>
      </c>
      <c r="J164" t="s">
        <v>41</v>
      </c>
      <c r="K164">
        <v>0.236363636363636</v>
      </c>
      <c r="L164" t="s">
        <v>303</v>
      </c>
      <c r="M164" t="s">
        <v>304</v>
      </c>
      <c r="N164" t="s">
        <v>305</v>
      </c>
      <c r="O164" t="s">
        <v>45</v>
      </c>
      <c r="P164" t="s">
        <v>28</v>
      </c>
      <c r="Q164" s="2" t="s">
        <v>73</v>
      </c>
    </row>
    <row r="165" spans="1:21" x14ac:dyDescent="0.35">
      <c r="A165" t="s">
        <v>296</v>
      </c>
      <c r="B165" t="s">
        <v>297</v>
      </c>
      <c r="C165" s="1" t="s">
        <v>32</v>
      </c>
      <c r="D165" t="s">
        <v>302</v>
      </c>
      <c r="E165">
        <v>10</v>
      </c>
      <c r="F165">
        <v>43596135</v>
      </c>
      <c r="G165">
        <v>43596136</v>
      </c>
      <c r="H165" t="s">
        <v>86</v>
      </c>
      <c r="I165" t="s">
        <v>41</v>
      </c>
      <c r="J165" t="s">
        <v>41</v>
      </c>
      <c r="K165">
        <v>0.30580000000000002</v>
      </c>
      <c r="L165" t="s">
        <v>306</v>
      </c>
      <c r="M165" t="s">
        <v>304</v>
      </c>
      <c r="N165" t="s">
        <v>305</v>
      </c>
      <c r="O165" t="s">
        <v>45</v>
      </c>
      <c r="P165" t="s">
        <v>28</v>
      </c>
      <c r="Q165" s="2" t="s">
        <v>73</v>
      </c>
    </row>
    <row r="166" spans="1:21" x14ac:dyDescent="0.35">
      <c r="A166" t="s">
        <v>296</v>
      </c>
      <c r="B166" t="s">
        <v>297</v>
      </c>
      <c r="C166" s="1" t="s">
        <v>21</v>
      </c>
      <c r="D166" t="s">
        <v>246</v>
      </c>
      <c r="E166">
        <v>17</v>
      </c>
      <c r="F166">
        <v>37619240</v>
      </c>
      <c r="G166">
        <v>37619240</v>
      </c>
      <c r="H166" t="s">
        <v>19</v>
      </c>
      <c r="I166" t="s">
        <v>19</v>
      </c>
      <c r="J166" t="s">
        <v>40</v>
      </c>
      <c r="K166">
        <v>0.54135338345864703</v>
      </c>
      <c r="L166" t="s">
        <v>247</v>
      </c>
      <c r="M166" t="s">
        <v>307</v>
      </c>
      <c r="N166" t="s">
        <v>308</v>
      </c>
      <c r="O166" t="s">
        <v>45</v>
      </c>
      <c r="P166" t="s">
        <v>28</v>
      </c>
      <c r="Q166" s="2" t="s">
        <v>73</v>
      </c>
    </row>
    <row r="167" spans="1:21" x14ac:dyDescent="0.35">
      <c r="A167" t="s">
        <v>296</v>
      </c>
      <c r="B167" t="s">
        <v>297</v>
      </c>
      <c r="C167" s="1" t="s">
        <v>31</v>
      </c>
      <c r="D167" t="s">
        <v>246</v>
      </c>
      <c r="E167">
        <v>17</v>
      </c>
      <c r="F167">
        <v>37619240</v>
      </c>
      <c r="G167">
        <v>37619240</v>
      </c>
      <c r="H167" t="s">
        <v>19</v>
      </c>
      <c r="I167" t="s">
        <v>19</v>
      </c>
      <c r="J167" t="s">
        <v>40</v>
      </c>
      <c r="K167">
        <v>0.42183622828784101</v>
      </c>
      <c r="L167" t="s">
        <v>247</v>
      </c>
      <c r="M167" t="s">
        <v>307</v>
      </c>
      <c r="N167" t="s">
        <v>308</v>
      </c>
      <c r="O167" t="s">
        <v>45</v>
      </c>
      <c r="P167" t="s">
        <v>28</v>
      </c>
      <c r="Q167" s="2" t="s">
        <v>73</v>
      </c>
    </row>
    <row r="168" spans="1:21" x14ac:dyDescent="0.35">
      <c r="A168" t="s">
        <v>296</v>
      </c>
      <c r="B168" t="s">
        <v>297</v>
      </c>
      <c r="C168" s="1" t="s">
        <v>32</v>
      </c>
      <c r="D168" t="s">
        <v>246</v>
      </c>
      <c r="E168">
        <v>17</v>
      </c>
      <c r="F168">
        <v>37619240</v>
      </c>
      <c r="G168">
        <v>37619241</v>
      </c>
      <c r="H168" t="s">
        <v>19</v>
      </c>
      <c r="I168" t="s">
        <v>40</v>
      </c>
      <c r="J168" t="s">
        <v>40</v>
      </c>
      <c r="K168">
        <v>0.46529999999999999</v>
      </c>
      <c r="L168" t="s">
        <v>251</v>
      </c>
      <c r="M168" t="s">
        <v>307</v>
      </c>
      <c r="N168" t="s">
        <v>308</v>
      </c>
      <c r="O168" t="s">
        <v>45</v>
      </c>
      <c r="P168" t="s">
        <v>28</v>
      </c>
      <c r="Q168" s="2" t="s">
        <v>73</v>
      </c>
    </row>
    <row r="169" spans="1:21" s="5" customFormat="1" x14ac:dyDescent="0.35">
      <c r="A169" s="6" t="s">
        <v>296</v>
      </c>
      <c r="B169" s="5" t="s">
        <v>297</v>
      </c>
      <c r="C169" s="5" t="s">
        <v>35</v>
      </c>
      <c r="D169" s="5" t="s">
        <v>258</v>
      </c>
      <c r="U169" s="6"/>
    </row>
    <row r="170" spans="1:21" s="5" customFormat="1" x14ac:dyDescent="0.35">
      <c r="A170" s="6" t="s">
        <v>309</v>
      </c>
      <c r="B170" s="5" t="s">
        <v>310</v>
      </c>
      <c r="C170" s="5" t="s">
        <v>35</v>
      </c>
      <c r="D170" s="5" t="s">
        <v>258</v>
      </c>
      <c r="U170" s="6"/>
    </row>
    <row r="171" spans="1:21" x14ac:dyDescent="0.35">
      <c r="A171" t="s">
        <v>311</v>
      </c>
      <c r="B171" t="s">
        <v>312</v>
      </c>
      <c r="C171" s="1" t="s">
        <v>21</v>
      </c>
      <c r="D171" t="s">
        <v>39</v>
      </c>
      <c r="E171">
        <v>7</v>
      </c>
      <c r="F171">
        <v>140477822</v>
      </c>
      <c r="G171">
        <v>140477822</v>
      </c>
      <c r="H171" t="s">
        <v>41</v>
      </c>
      <c r="I171" t="s">
        <v>41</v>
      </c>
      <c r="J171" t="s">
        <v>40</v>
      </c>
      <c r="K171">
        <v>0.20895522388059701</v>
      </c>
      <c r="L171" t="s">
        <v>42</v>
      </c>
      <c r="M171" t="s">
        <v>313</v>
      </c>
      <c r="N171" t="s">
        <v>314</v>
      </c>
      <c r="O171" t="s">
        <v>45</v>
      </c>
      <c r="P171" t="s">
        <v>28</v>
      </c>
      <c r="Q171" s="2" t="s">
        <v>73</v>
      </c>
    </row>
    <row r="172" spans="1:21" x14ac:dyDescent="0.35">
      <c r="A172" t="s">
        <v>311</v>
      </c>
      <c r="B172" t="s">
        <v>312</v>
      </c>
      <c r="C172" s="1" t="s">
        <v>31</v>
      </c>
      <c r="D172" t="s">
        <v>39</v>
      </c>
      <c r="E172">
        <v>7</v>
      </c>
      <c r="F172">
        <v>140477822</v>
      </c>
      <c r="G172">
        <v>140477822</v>
      </c>
      <c r="H172" t="s">
        <v>41</v>
      </c>
      <c r="I172" t="s">
        <v>41</v>
      </c>
      <c r="J172" t="s">
        <v>40</v>
      </c>
      <c r="K172">
        <v>0.13043478260869601</v>
      </c>
      <c r="L172" t="s">
        <v>42</v>
      </c>
      <c r="M172" t="s">
        <v>313</v>
      </c>
      <c r="N172" t="s">
        <v>314</v>
      </c>
      <c r="O172" t="s">
        <v>45</v>
      </c>
      <c r="P172" t="s">
        <v>28</v>
      </c>
      <c r="Q172" s="2" t="s">
        <v>73</v>
      </c>
    </row>
    <row r="173" spans="1:21" x14ac:dyDescent="0.35">
      <c r="A173" t="s">
        <v>311</v>
      </c>
      <c r="B173" t="s">
        <v>312</v>
      </c>
      <c r="C173" s="1" t="s">
        <v>32</v>
      </c>
      <c r="D173" t="s">
        <v>39</v>
      </c>
      <c r="E173">
        <v>7</v>
      </c>
      <c r="F173">
        <v>140477822</v>
      </c>
      <c r="G173">
        <v>140477823</v>
      </c>
      <c r="H173" t="s">
        <v>41</v>
      </c>
      <c r="I173" t="s">
        <v>40</v>
      </c>
      <c r="J173" t="s">
        <v>40</v>
      </c>
      <c r="K173">
        <v>0.25740000000000002</v>
      </c>
      <c r="L173" t="s">
        <v>48</v>
      </c>
      <c r="M173" t="s">
        <v>313</v>
      </c>
      <c r="N173" t="s">
        <v>314</v>
      </c>
      <c r="O173" t="s">
        <v>45</v>
      </c>
      <c r="P173" t="s">
        <v>28</v>
      </c>
      <c r="Q173" s="2" t="s">
        <v>73</v>
      </c>
    </row>
    <row r="174" spans="1:21" x14ac:dyDescent="0.35">
      <c r="A174" t="s">
        <v>311</v>
      </c>
      <c r="B174" t="s">
        <v>312</v>
      </c>
      <c r="C174" s="1" t="s">
        <v>21</v>
      </c>
      <c r="D174" t="s">
        <v>169</v>
      </c>
      <c r="E174">
        <v>15</v>
      </c>
      <c r="F174">
        <v>88576114</v>
      </c>
      <c r="G174">
        <v>88576114</v>
      </c>
      <c r="H174" t="s">
        <v>40</v>
      </c>
      <c r="I174" t="s">
        <v>40</v>
      </c>
      <c r="J174" t="s">
        <v>86</v>
      </c>
      <c r="K174">
        <v>0.54716981132075504</v>
      </c>
      <c r="L174" t="s">
        <v>170</v>
      </c>
      <c r="M174" t="s">
        <v>315</v>
      </c>
      <c r="N174" t="s">
        <v>316</v>
      </c>
      <c r="O174" t="s">
        <v>45</v>
      </c>
      <c r="P174" t="s">
        <v>28</v>
      </c>
      <c r="Q174" s="2" t="s">
        <v>73</v>
      </c>
    </row>
    <row r="175" spans="1:21" x14ac:dyDescent="0.35">
      <c r="A175" t="s">
        <v>311</v>
      </c>
      <c r="B175" t="s">
        <v>312</v>
      </c>
      <c r="C175" s="1" t="s">
        <v>31</v>
      </c>
      <c r="D175" t="s">
        <v>169</v>
      </c>
      <c r="E175">
        <v>15</v>
      </c>
      <c r="F175">
        <v>88576114</v>
      </c>
      <c r="G175">
        <v>88576114</v>
      </c>
      <c r="H175" t="s">
        <v>40</v>
      </c>
      <c r="I175" t="s">
        <v>40</v>
      </c>
      <c r="J175" t="s">
        <v>86</v>
      </c>
      <c r="K175">
        <v>0.53846153846153799</v>
      </c>
      <c r="L175" t="s">
        <v>170</v>
      </c>
      <c r="M175" t="s">
        <v>315</v>
      </c>
      <c r="N175" t="s">
        <v>316</v>
      </c>
      <c r="O175" t="s">
        <v>45</v>
      </c>
      <c r="P175" t="s">
        <v>28</v>
      </c>
      <c r="Q175" s="2" t="s">
        <v>73</v>
      </c>
    </row>
    <row r="176" spans="1:21" x14ac:dyDescent="0.35">
      <c r="A176" t="s">
        <v>311</v>
      </c>
      <c r="B176" t="s">
        <v>312</v>
      </c>
      <c r="C176" s="1" t="s">
        <v>32</v>
      </c>
      <c r="D176" t="s">
        <v>169</v>
      </c>
      <c r="E176">
        <v>15</v>
      </c>
      <c r="F176">
        <v>88576114</v>
      </c>
      <c r="G176">
        <v>88576115</v>
      </c>
      <c r="H176" t="s">
        <v>40</v>
      </c>
      <c r="I176" t="s">
        <v>86</v>
      </c>
      <c r="J176" t="s">
        <v>86</v>
      </c>
      <c r="K176">
        <v>0.53010000000000002</v>
      </c>
      <c r="L176" t="s">
        <v>173</v>
      </c>
      <c r="M176" t="s">
        <v>315</v>
      </c>
      <c r="N176" t="s">
        <v>316</v>
      </c>
      <c r="O176" t="s">
        <v>45</v>
      </c>
      <c r="P176" t="s">
        <v>28</v>
      </c>
      <c r="Q176" s="2" t="s">
        <v>73</v>
      </c>
      <c r="U176" s="2"/>
    </row>
    <row r="177" spans="1:21" s="5" customFormat="1" x14ac:dyDescent="0.35">
      <c r="A177" s="6" t="s">
        <v>311</v>
      </c>
      <c r="B177" s="5" t="s">
        <v>312</v>
      </c>
      <c r="C177" s="5" t="s">
        <v>35</v>
      </c>
      <c r="D177" s="5" t="s">
        <v>258</v>
      </c>
      <c r="U177" s="6"/>
    </row>
    <row r="178" spans="1:21" s="5" customFormat="1" x14ac:dyDescent="0.35">
      <c r="A178" s="6" t="s">
        <v>317</v>
      </c>
      <c r="B178" s="6" t="s">
        <v>318</v>
      </c>
      <c r="C178" s="5" t="s">
        <v>35</v>
      </c>
      <c r="D178" s="5" t="s">
        <v>258</v>
      </c>
      <c r="U178" s="6"/>
    </row>
    <row r="179" spans="1:21" s="5" customFormat="1" x14ac:dyDescent="0.35">
      <c r="A179" s="6" t="s">
        <v>319</v>
      </c>
      <c r="B179" s="6" t="s">
        <v>320</v>
      </c>
      <c r="C179" s="5" t="s">
        <v>35</v>
      </c>
      <c r="D179" s="5" t="s">
        <v>258</v>
      </c>
      <c r="U179" s="6"/>
    </row>
    <row r="180" spans="1:21" s="5" customFormat="1" x14ac:dyDescent="0.35">
      <c r="A180" s="6" t="s">
        <v>321</v>
      </c>
      <c r="B180" s="6" t="s">
        <v>322</v>
      </c>
      <c r="C180" s="5" t="s">
        <v>35</v>
      </c>
      <c r="D180" s="5" t="s">
        <v>258</v>
      </c>
      <c r="U180" s="6"/>
    </row>
    <row r="181" spans="1:21" x14ac:dyDescent="0.35">
      <c r="A181" t="s">
        <v>323</v>
      </c>
      <c r="B181" t="s">
        <v>324</v>
      </c>
      <c r="C181" s="1" t="s">
        <v>21</v>
      </c>
      <c r="D181" t="s">
        <v>196</v>
      </c>
      <c r="E181">
        <v>9</v>
      </c>
      <c r="F181">
        <v>21971036</v>
      </c>
      <c r="G181">
        <v>21971036</v>
      </c>
      <c r="H181" t="s">
        <v>40</v>
      </c>
      <c r="I181" t="s">
        <v>40</v>
      </c>
      <c r="J181" t="s">
        <v>41</v>
      </c>
      <c r="K181">
        <v>0.44444444444444398</v>
      </c>
      <c r="L181" t="s">
        <v>197</v>
      </c>
      <c r="M181" t="s">
        <v>325</v>
      </c>
      <c r="N181" t="s">
        <v>326</v>
      </c>
      <c r="O181" t="s">
        <v>45</v>
      </c>
      <c r="P181" t="s">
        <v>28</v>
      </c>
      <c r="Q181" s="2" t="s">
        <v>132</v>
      </c>
      <c r="R181" s="2" t="s">
        <v>327</v>
      </c>
    </row>
    <row r="182" spans="1:21" x14ac:dyDescent="0.35">
      <c r="A182" t="s">
        <v>323</v>
      </c>
      <c r="B182" t="s">
        <v>324</v>
      </c>
      <c r="C182" s="1" t="s">
        <v>31</v>
      </c>
      <c r="D182" t="s">
        <v>196</v>
      </c>
      <c r="E182">
        <v>9</v>
      </c>
      <c r="F182">
        <v>21971036</v>
      </c>
      <c r="G182">
        <v>21971036</v>
      </c>
      <c r="H182" t="s">
        <v>40</v>
      </c>
      <c r="I182" t="s">
        <v>40</v>
      </c>
      <c r="J182" t="s">
        <v>41</v>
      </c>
      <c r="K182">
        <v>0.4</v>
      </c>
      <c r="L182" t="s">
        <v>197</v>
      </c>
      <c r="M182" t="s">
        <v>325</v>
      </c>
      <c r="N182" t="s">
        <v>326</v>
      </c>
      <c r="O182" t="s">
        <v>45</v>
      </c>
      <c r="P182" t="s">
        <v>28</v>
      </c>
      <c r="Q182" s="2" t="s">
        <v>132</v>
      </c>
      <c r="R182" s="2" t="s">
        <v>328</v>
      </c>
    </row>
    <row r="183" spans="1:21" x14ac:dyDescent="0.35">
      <c r="A183" t="s">
        <v>323</v>
      </c>
      <c r="B183" t="s">
        <v>324</v>
      </c>
      <c r="C183" s="1" t="s">
        <v>32</v>
      </c>
      <c r="D183" t="s">
        <v>196</v>
      </c>
      <c r="E183">
        <v>9</v>
      </c>
      <c r="F183">
        <v>21971036</v>
      </c>
      <c r="G183">
        <v>21971037</v>
      </c>
      <c r="H183" t="s">
        <v>40</v>
      </c>
      <c r="I183" t="s">
        <v>41</v>
      </c>
      <c r="J183" t="s">
        <v>41</v>
      </c>
      <c r="K183">
        <v>0.42920000000000003</v>
      </c>
      <c r="L183" t="s">
        <v>200</v>
      </c>
      <c r="M183" t="s">
        <v>329</v>
      </c>
      <c r="N183" t="s">
        <v>330</v>
      </c>
      <c r="O183" t="s">
        <v>45</v>
      </c>
      <c r="P183" t="s">
        <v>28</v>
      </c>
      <c r="Q183" s="2" t="s">
        <v>132</v>
      </c>
      <c r="U183" s="2"/>
    </row>
    <row r="184" spans="1:21" s="5" customFormat="1" x14ac:dyDescent="0.35">
      <c r="A184" s="6" t="s">
        <v>323</v>
      </c>
      <c r="B184" s="5" t="s">
        <v>324</v>
      </c>
      <c r="C184" s="5" t="s">
        <v>35</v>
      </c>
      <c r="D184" s="5" t="s">
        <v>258</v>
      </c>
    </row>
    <row r="185" spans="1:21" s="5" customFormat="1" x14ac:dyDescent="0.35">
      <c r="A185" s="6" t="s">
        <v>331</v>
      </c>
      <c r="B185" s="5" t="s">
        <v>332</v>
      </c>
      <c r="C185" s="5" t="s">
        <v>35</v>
      </c>
      <c r="D185" s="5" t="s">
        <v>258</v>
      </c>
      <c r="U185" s="6"/>
    </row>
    <row r="186" spans="1:21" s="12" customFormat="1" x14ac:dyDescent="0.35">
      <c r="A186" s="12" t="s">
        <v>333</v>
      </c>
      <c r="B186" s="12" t="s">
        <v>334</v>
      </c>
      <c r="C186" s="12" t="s">
        <v>21</v>
      </c>
      <c r="D186" s="12" t="s">
        <v>68</v>
      </c>
      <c r="E186" s="12">
        <v>6</v>
      </c>
      <c r="F186" s="12">
        <v>117658462</v>
      </c>
      <c r="G186" s="12">
        <v>117658462</v>
      </c>
      <c r="H186" s="12" t="s">
        <v>41</v>
      </c>
      <c r="I186" s="12" t="s">
        <v>41</v>
      </c>
      <c r="J186" s="12" t="s">
        <v>86</v>
      </c>
      <c r="K186" s="12">
        <v>0.215189873417722</v>
      </c>
      <c r="L186" s="12" t="s">
        <v>69</v>
      </c>
      <c r="M186" s="12" t="s">
        <v>335</v>
      </c>
      <c r="N186" s="12" t="s">
        <v>336</v>
      </c>
      <c r="O186" s="12" t="s">
        <v>45</v>
      </c>
      <c r="P186" s="12" t="s">
        <v>28</v>
      </c>
      <c r="Q186" s="13" t="s">
        <v>73</v>
      </c>
      <c r="R186" s="13"/>
      <c r="S186" s="13"/>
      <c r="T186" s="13"/>
    </row>
    <row r="187" spans="1:21" s="12" customFormat="1" x14ac:dyDescent="0.35">
      <c r="A187" s="12" t="s">
        <v>333</v>
      </c>
      <c r="B187" s="12" t="s">
        <v>334</v>
      </c>
      <c r="C187" s="12" t="s">
        <v>31</v>
      </c>
      <c r="D187" s="12" t="s">
        <v>68</v>
      </c>
      <c r="E187" s="12">
        <v>6</v>
      </c>
      <c r="F187" s="12">
        <v>117658462</v>
      </c>
      <c r="G187" s="12">
        <v>117658462</v>
      </c>
      <c r="H187" s="12" t="s">
        <v>41</v>
      </c>
      <c r="I187" s="12" t="s">
        <v>41</v>
      </c>
      <c r="J187" s="12" t="s">
        <v>86</v>
      </c>
      <c r="K187" s="12">
        <v>0.16666666666666699</v>
      </c>
      <c r="L187" s="12" t="s">
        <v>69</v>
      </c>
      <c r="M187" s="12" t="s">
        <v>335</v>
      </c>
      <c r="N187" s="12" t="s">
        <v>336</v>
      </c>
      <c r="O187" s="12" t="s">
        <v>45</v>
      </c>
      <c r="P187" s="12" t="s">
        <v>28</v>
      </c>
      <c r="Q187" s="13" t="s">
        <v>73</v>
      </c>
      <c r="R187" s="13"/>
      <c r="S187" s="13"/>
      <c r="T187" s="13"/>
    </row>
    <row r="188" spans="1:21" s="12" customFormat="1" x14ac:dyDescent="0.35">
      <c r="A188" s="12" t="s">
        <v>333</v>
      </c>
      <c r="B188" s="12" t="s">
        <v>334</v>
      </c>
      <c r="C188" s="12" t="s">
        <v>32</v>
      </c>
      <c r="D188" s="12" t="s">
        <v>68</v>
      </c>
      <c r="E188" s="12">
        <v>6</v>
      </c>
      <c r="F188" s="12">
        <v>117658462</v>
      </c>
      <c r="G188" s="12">
        <v>117658463</v>
      </c>
      <c r="H188" s="12" t="s">
        <v>41</v>
      </c>
      <c r="I188" s="12" t="s">
        <v>86</v>
      </c>
      <c r="J188" s="12" t="s">
        <v>86</v>
      </c>
      <c r="K188" s="12">
        <v>0.26179999999999998</v>
      </c>
      <c r="L188" s="12" t="s">
        <v>74</v>
      </c>
      <c r="M188" s="12" t="s">
        <v>335</v>
      </c>
      <c r="N188" s="12" t="s">
        <v>336</v>
      </c>
      <c r="O188" s="12" t="s">
        <v>45</v>
      </c>
      <c r="P188" s="12" t="s">
        <v>28</v>
      </c>
      <c r="Q188" s="13" t="s">
        <v>73</v>
      </c>
      <c r="R188" s="13"/>
      <c r="S188" s="13"/>
      <c r="T188" s="13"/>
    </row>
    <row r="189" spans="1:21" s="12" customFormat="1" x14ac:dyDescent="0.35">
      <c r="A189" s="12" t="s">
        <v>333</v>
      </c>
      <c r="B189" s="12" t="s">
        <v>334</v>
      </c>
      <c r="C189" s="12" t="s">
        <v>21</v>
      </c>
      <c r="D189" s="12" t="s">
        <v>242</v>
      </c>
      <c r="E189" s="12">
        <v>10</v>
      </c>
      <c r="F189" s="12">
        <v>89692790</v>
      </c>
      <c r="G189" s="12">
        <v>89692790</v>
      </c>
      <c r="H189" s="12" t="s">
        <v>41</v>
      </c>
      <c r="I189" s="12" t="s">
        <v>41</v>
      </c>
      <c r="J189" s="12" t="s">
        <v>86</v>
      </c>
      <c r="K189" s="12">
        <v>0.232558139534884</v>
      </c>
      <c r="L189" s="12" t="s">
        <v>337</v>
      </c>
      <c r="M189" s="12" t="s">
        <v>338</v>
      </c>
      <c r="N189" s="12" t="s">
        <v>339</v>
      </c>
      <c r="O189" s="12" t="s">
        <v>45</v>
      </c>
      <c r="P189" s="12" t="s">
        <v>28</v>
      </c>
      <c r="Q189" s="13" t="s">
        <v>132</v>
      </c>
      <c r="R189" s="13"/>
      <c r="S189" s="13"/>
      <c r="T189" s="13"/>
    </row>
    <row r="190" spans="1:21" s="12" customFormat="1" ht="13.5" customHeight="1" x14ac:dyDescent="0.35">
      <c r="A190" s="12" t="s">
        <v>333</v>
      </c>
      <c r="B190" s="12" t="s">
        <v>334</v>
      </c>
      <c r="C190" s="12" t="s">
        <v>32</v>
      </c>
      <c r="D190" s="12" t="s">
        <v>242</v>
      </c>
      <c r="E190" s="12">
        <v>10</v>
      </c>
      <c r="F190" s="12">
        <v>89692790</v>
      </c>
      <c r="G190" s="12">
        <v>89692791</v>
      </c>
      <c r="H190" s="12" t="s">
        <v>41</v>
      </c>
      <c r="I190" s="12" t="s">
        <v>86</v>
      </c>
      <c r="J190" s="12" t="s">
        <v>86</v>
      </c>
      <c r="K190" s="12">
        <v>0.35560000000000003</v>
      </c>
      <c r="L190" s="12" t="s">
        <v>243</v>
      </c>
      <c r="M190" s="12" t="s">
        <v>338</v>
      </c>
      <c r="N190" s="12" t="s">
        <v>339</v>
      </c>
      <c r="O190" s="12" t="s">
        <v>45</v>
      </c>
      <c r="P190" s="12" t="s">
        <v>28</v>
      </c>
      <c r="Q190" s="13" t="s">
        <v>132</v>
      </c>
      <c r="R190" s="13" t="s">
        <v>340</v>
      </c>
      <c r="S190" s="13" t="s">
        <v>290</v>
      </c>
      <c r="T190" s="13"/>
    </row>
    <row r="191" spans="1:21" s="12" customFormat="1" ht="13.5" customHeight="1" x14ac:dyDescent="0.35">
      <c r="A191" s="12" t="s">
        <v>333</v>
      </c>
      <c r="B191" s="12" t="s">
        <v>334</v>
      </c>
      <c r="C191" s="12" t="s">
        <v>21</v>
      </c>
      <c r="D191" s="12" t="s">
        <v>341</v>
      </c>
      <c r="E191" s="12">
        <v>10</v>
      </c>
      <c r="F191" s="12">
        <v>123279562</v>
      </c>
      <c r="G191" s="12">
        <v>123279562</v>
      </c>
      <c r="H191" s="12" t="s">
        <v>40</v>
      </c>
      <c r="I191" s="12" t="s">
        <v>40</v>
      </c>
      <c r="J191" s="12" t="s">
        <v>41</v>
      </c>
      <c r="K191" s="12">
        <v>0.185714285714286</v>
      </c>
      <c r="L191" s="12" t="s">
        <v>342</v>
      </c>
      <c r="M191" s="12" t="s">
        <v>343</v>
      </c>
      <c r="N191" s="12" t="s">
        <v>344</v>
      </c>
      <c r="O191" s="12" t="s">
        <v>45</v>
      </c>
      <c r="P191" s="12" t="s">
        <v>28</v>
      </c>
      <c r="Q191" s="13" t="s">
        <v>132</v>
      </c>
      <c r="R191" s="13"/>
      <c r="S191" s="13"/>
      <c r="T191" s="13"/>
    </row>
    <row r="192" spans="1:21" s="12" customFormat="1" x14ac:dyDescent="0.35">
      <c r="A192" s="12" t="s">
        <v>333</v>
      </c>
      <c r="B192" s="12" t="s">
        <v>334</v>
      </c>
      <c r="C192" s="12" t="s">
        <v>31</v>
      </c>
      <c r="D192" s="12" t="s">
        <v>341</v>
      </c>
      <c r="E192" s="12">
        <v>10</v>
      </c>
      <c r="F192" s="12">
        <v>123279562</v>
      </c>
      <c r="G192" s="12">
        <v>123279562</v>
      </c>
      <c r="H192" s="12" t="s">
        <v>40</v>
      </c>
      <c r="I192" s="12" t="s">
        <v>40</v>
      </c>
      <c r="J192" s="12" t="s">
        <v>41</v>
      </c>
      <c r="K192" s="12">
        <v>0.20512820512820501</v>
      </c>
      <c r="L192" s="12" t="s">
        <v>342</v>
      </c>
      <c r="M192" s="12" t="s">
        <v>343</v>
      </c>
      <c r="N192" s="12" t="s">
        <v>344</v>
      </c>
      <c r="O192" s="12" t="s">
        <v>45</v>
      </c>
      <c r="P192" s="12" t="s">
        <v>28</v>
      </c>
      <c r="Q192" s="13" t="s">
        <v>132</v>
      </c>
      <c r="R192" s="13" t="s">
        <v>340</v>
      </c>
      <c r="S192" s="13"/>
      <c r="T192" s="13"/>
    </row>
    <row r="193" spans="1:20" s="12" customFormat="1" x14ac:dyDescent="0.35">
      <c r="A193" s="12" t="s">
        <v>333</v>
      </c>
      <c r="B193" s="12" t="s">
        <v>334</v>
      </c>
      <c r="C193" s="12" t="s">
        <v>32</v>
      </c>
      <c r="D193" s="12" t="s">
        <v>341</v>
      </c>
      <c r="E193" s="12">
        <v>10</v>
      </c>
      <c r="F193" s="12">
        <v>123279562</v>
      </c>
      <c r="G193" s="12">
        <v>123279563</v>
      </c>
      <c r="H193" s="12" t="s">
        <v>40</v>
      </c>
      <c r="I193" s="12" t="s">
        <v>41</v>
      </c>
      <c r="J193" s="12" t="s">
        <v>41</v>
      </c>
      <c r="K193" s="12">
        <v>0.23810000000000001</v>
      </c>
      <c r="L193" s="12" t="s">
        <v>345</v>
      </c>
      <c r="M193" s="12" t="s">
        <v>343</v>
      </c>
      <c r="N193" s="12" t="s">
        <v>344</v>
      </c>
      <c r="O193" s="12" t="s">
        <v>45</v>
      </c>
      <c r="P193" s="12" t="s">
        <v>28</v>
      </c>
      <c r="Q193" s="13" t="s">
        <v>132</v>
      </c>
      <c r="R193" s="13"/>
      <c r="S193" s="13"/>
      <c r="T193" s="13"/>
    </row>
    <row r="194" spans="1:20" s="14" customFormat="1" x14ac:dyDescent="0.35">
      <c r="A194" s="6" t="s">
        <v>333</v>
      </c>
      <c r="B194" s="14" t="s">
        <v>334</v>
      </c>
      <c r="C194" s="14" t="s">
        <v>35</v>
      </c>
      <c r="D194" s="14" t="s">
        <v>258</v>
      </c>
    </row>
    <row r="195" spans="1:20" s="14" customFormat="1" x14ac:dyDescent="0.35">
      <c r="A195" s="6" t="s">
        <v>346</v>
      </c>
      <c r="B195" s="14" t="s">
        <v>347</v>
      </c>
      <c r="C195" s="14" t="s">
        <v>35</v>
      </c>
      <c r="D195" s="14" t="s">
        <v>258</v>
      </c>
    </row>
    <row r="196" spans="1:20" s="12" customFormat="1" x14ac:dyDescent="0.35">
      <c r="A196" s="12" t="s">
        <v>348</v>
      </c>
      <c r="B196" s="12" t="s">
        <v>349</v>
      </c>
      <c r="C196" s="12" t="s">
        <v>31</v>
      </c>
      <c r="D196" s="12" t="s">
        <v>196</v>
      </c>
      <c r="E196" s="12">
        <v>9</v>
      </c>
      <c r="F196" s="12">
        <v>21971017</v>
      </c>
      <c r="G196" s="12">
        <v>21971017</v>
      </c>
      <c r="H196" s="12" t="s">
        <v>41</v>
      </c>
      <c r="I196" s="12" t="s">
        <v>41</v>
      </c>
      <c r="J196" s="12" t="s">
        <v>40</v>
      </c>
      <c r="K196" s="12">
        <v>0.217741935483871</v>
      </c>
      <c r="L196" s="12" t="s">
        <v>350</v>
      </c>
      <c r="M196" s="12" t="s">
        <v>351</v>
      </c>
      <c r="N196" s="12" t="s">
        <v>352</v>
      </c>
      <c r="O196" s="12" t="s">
        <v>45</v>
      </c>
      <c r="P196" s="12" t="s">
        <v>28</v>
      </c>
      <c r="Q196" s="13" t="s">
        <v>73</v>
      </c>
      <c r="R196" s="13"/>
      <c r="S196" s="13"/>
      <c r="T196" s="13"/>
    </row>
    <row r="197" spans="1:20" s="12" customFormat="1" x14ac:dyDescent="0.35">
      <c r="A197" s="12" t="s">
        <v>348</v>
      </c>
      <c r="B197" s="12" t="s">
        <v>349</v>
      </c>
      <c r="C197" s="12" t="s">
        <v>32</v>
      </c>
      <c r="D197" s="12" t="s">
        <v>196</v>
      </c>
      <c r="E197" s="12">
        <v>9</v>
      </c>
      <c r="F197" s="12">
        <v>21971017</v>
      </c>
      <c r="G197" s="12">
        <v>21971018</v>
      </c>
      <c r="H197" s="12" t="s">
        <v>41</v>
      </c>
      <c r="I197" s="12" t="s">
        <v>40</v>
      </c>
      <c r="J197" s="12" t="s">
        <v>40</v>
      </c>
      <c r="K197" s="12">
        <v>0.1429</v>
      </c>
      <c r="L197" s="12" t="s">
        <v>200</v>
      </c>
      <c r="M197" s="12" t="s">
        <v>351</v>
      </c>
      <c r="N197" s="12" t="s">
        <v>352</v>
      </c>
      <c r="O197" s="12" t="s">
        <v>45</v>
      </c>
      <c r="P197" s="12" t="s">
        <v>28</v>
      </c>
      <c r="Q197" s="13" t="s">
        <v>73</v>
      </c>
      <c r="R197" s="13"/>
      <c r="S197" s="13"/>
      <c r="T197" s="13"/>
    </row>
    <row r="198" spans="1:20" s="14" customFormat="1" x14ac:dyDescent="0.35">
      <c r="A198" s="6" t="s">
        <v>348</v>
      </c>
      <c r="B198" s="14" t="s">
        <v>349</v>
      </c>
      <c r="C198" s="14" t="s">
        <v>35</v>
      </c>
      <c r="D198" s="14" t="s">
        <v>258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"/>
  <sheetViews>
    <sheetView zoomScaleNormal="100" workbookViewId="0">
      <selection activeCell="B12" sqref="B12"/>
    </sheetView>
  </sheetViews>
  <sheetFormatPr defaultRowHeight="14.5" x14ac:dyDescent="0.35"/>
  <cols>
    <col min="1" max="1" width="8.6328125" customWidth="1"/>
    <col min="2" max="2" width="11.26953125" customWidth="1"/>
    <col min="3" max="3" width="20.26953125" customWidth="1"/>
    <col min="4" max="4" width="8.6328125" customWidth="1"/>
    <col min="5" max="5" width="14.1796875" customWidth="1"/>
    <col min="6" max="7" width="8.6328125" customWidth="1"/>
    <col min="8" max="8" width="11.54296875" customWidth="1"/>
    <col min="9" max="9" width="8.6328125" customWidth="1"/>
    <col min="10" max="10" width="30.1796875" customWidth="1"/>
    <col min="11" max="11" width="22.453125" customWidth="1"/>
    <col min="12" max="12" width="8.6328125" customWidth="1"/>
    <col min="13" max="13" width="15.453125" customWidth="1"/>
    <col min="14" max="14" width="33.81640625" customWidth="1"/>
    <col min="15" max="15" width="26.453125" customWidth="1"/>
    <col min="16" max="1025" width="8.6328125" customWidth="1"/>
  </cols>
  <sheetData>
    <row r="1" spans="1:16" x14ac:dyDescent="0.35">
      <c r="B1" t="s">
        <v>353</v>
      </c>
      <c r="C1" t="s">
        <v>354</v>
      </c>
      <c r="D1" t="s">
        <v>355</v>
      </c>
      <c r="E1" t="s">
        <v>356</v>
      </c>
      <c r="F1" t="s">
        <v>357</v>
      </c>
      <c r="G1" t="s">
        <v>358</v>
      </c>
      <c r="H1" t="s">
        <v>359</v>
      </c>
      <c r="I1" t="s">
        <v>360</v>
      </c>
      <c r="J1" t="s">
        <v>361</v>
      </c>
      <c r="K1" t="s">
        <v>362</v>
      </c>
    </row>
    <row r="2" spans="1:16" x14ac:dyDescent="0.35">
      <c r="A2" s="24" t="s">
        <v>311</v>
      </c>
      <c r="B2" t="s">
        <v>312</v>
      </c>
      <c r="C2" t="s">
        <v>363</v>
      </c>
      <c r="D2">
        <v>7</v>
      </c>
      <c r="E2">
        <v>55166292</v>
      </c>
      <c r="F2" t="s">
        <v>77</v>
      </c>
      <c r="G2">
        <v>19</v>
      </c>
      <c r="H2">
        <v>23841231</v>
      </c>
      <c r="I2" t="s">
        <v>364</v>
      </c>
      <c r="J2" t="s">
        <v>365</v>
      </c>
      <c r="K2" t="s">
        <v>366</v>
      </c>
    </row>
    <row r="3" spans="1:16" x14ac:dyDescent="0.35">
      <c r="A3" s="24" t="s">
        <v>276</v>
      </c>
      <c r="B3" t="s">
        <v>277</v>
      </c>
      <c r="C3" t="s">
        <v>367</v>
      </c>
      <c r="D3">
        <v>4</v>
      </c>
      <c r="E3">
        <v>1795768</v>
      </c>
      <c r="F3" t="s">
        <v>214</v>
      </c>
      <c r="G3">
        <v>4</v>
      </c>
      <c r="H3">
        <v>1701366</v>
      </c>
      <c r="I3" t="s">
        <v>368</v>
      </c>
      <c r="J3" t="s">
        <v>369</v>
      </c>
      <c r="K3" t="s">
        <v>369</v>
      </c>
    </row>
    <row r="4" spans="1:16" x14ac:dyDescent="0.35">
      <c r="A4" s="24" t="s">
        <v>270</v>
      </c>
      <c r="B4" t="s">
        <v>271</v>
      </c>
      <c r="C4" t="s">
        <v>370</v>
      </c>
      <c r="D4">
        <v>7</v>
      </c>
      <c r="E4">
        <v>107635330</v>
      </c>
      <c r="F4" t="s">
        <v>371</v>
      </c>
      <c r="G4">
        <v>7</v>
      </c>
      <c r="H4">
        <v>116395407</v>
      </c>
      <c r="I4" t="s">
        <v>22</v>
      </c>
      <c r="J4" t="s">
        <v>369</v>
      </c>
      <c r="K4" t="s">
        <v>369</v>
      </c>
      <c r="L4" t="s">
        <v>46</v>
      </c>
      <c r="M4" t="s">
        <v>372</v>
      </c>
      <c r="N4" t="s">
        <v>373</v>
      </c>
      <c r="O4" t="s">
        <v>374</v>
      </c>
      <c r="P4" t="s">
        <v>375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81"/>
  <sheetViews>
    <sheetView topLeftCell="A43" zoomScaleNormal="100" workbookViewId="0">
      <selection activeCell="N69" sqref="N69"/>
    </sheetView>
  </sheetViews>
  <sheetFormatPr defaultRowHeight="14.5" x14ac:dyDescent="0.35"/>
  <cols>
    <col min="1" max="1" width="11.26953125" customWidth="1"/>
    <col min="2" max="2" width="12.81640625" style="6" customWidth="1"/>
    <col min="3" max="3" width="20.81640625" customWidth="1"/>
    <col min="4" max="4" width="8.6328125" customWidth="1"/>
    <col min="5" max="5" width="12.453125" style="25" customWidth="1"/>
    <col min="6" max="6" width="9.1796875" style="26" customWidth="1"/>
    <col min="7" max="8" width="8.6328125" customWidth="1"/>
    <col min="9" max="9" width="10" customWidth="1"/>
    <col min="10" max="11" width="8.6328125" customWidth="1"/>
    <col min="12" max="12" width="17.81640625" customWidth="1"/>
    <col min="13" max="13" width="8.6328125" customWidth="1"/>
    <col min="14" max="14" width="17.453125" customWidth="1"/>
    <col min="15" max="1025" width="8.6328125" customWidth="1"/>
  </cols>
  <sheetData>
    <row r="1" spans="1:17" x14ac:dyDescent="0.35">
      <c r="A1" t="s">
        <v>353</v>
      </c>
      <c r="B1" s="6" t="s">
        <v>376</v>
      </c>
      <c r="C1" t="s">
        <v>2</v>
      </c>
      <c r="D1" t="s">
        <v>3</v>
      </c>
      <c r="E1" s="25" t="s">
        <v>377</v>
      </c>
      <c r="F1" s="26" t="s">
        <v>378</v>
      </c>
      <c r="G1" t="s">
        <v>379</v>
      </c>
      <c r="H1" t="s">
        <v>380</v>
      </c>
      <c r="I1" t="s">
        <v>381</v>
      </c>
      <c r="J1" t="s">
        <v>382</v>
      </c>
      <c r="K1" t="s">
        <v>383</v>
      </c>
      <c r="L1" t="s">
        <v>384</v>
      </c>
      <c r="N1" t="s">
        <v>385</v>
      </c>
    </row>
    <row r="2" spans="1:17" x14ac:dyDescent="0.35">
      <c r="A2" t="s">
        <v>20</v>
      </c>
      <c r="B2" s="6" t="s">
        <v>19</v>
      </c>
      <c r="C2" t="s">
        <v>386</v>
      </c>
      <c r="D2" t="s">
        <v>77</v>
      </c>
      <c r="E2" s="25">
        <v>6</v>
      </c>
      <c r="F2" s="26">
        <v>7</v>
      </c>
      <c r="G2">
        <v>55086714</v>
      </c>
      <c r="H2">
        <v>55324313</v>
      </c>
      <c r="I2" t="s">
        <v>387</v>
      </c>
      <c r="J2" t="b">
        <f>FALSE()</f>
        <v>0</v>
      </c>
      <c r="K2">
        <v>3.24</v>
      </c>
      <c r="L2" t="s">
        <v>388</v>
      </c>
    </row>
    <row r="3" spans="1:17" x14ac:dyDescent="0.35">
      <c r="A3" t="s">
        <v>20</v>
      </c>
      <c r="B3" s="6" t="s">
        <v>19</v>
      </c>
      <c r="C3" t="s">
        <v>389</v>
      </c>
      <c r="D3" t="s">
        <v>77</v>
      </c>
      <c r="E3" s="25">
        <v>6</v>
      </c>
      <c r="F3" s="26">
        <v>7</v>
      </c>
      <c r="G3">
        <v>55086714</v>
      </c>
      <c r="H3">
        <v>55324313</v>
      </c>
      <c r="I3" t="s">
        <v>387</v>
      </c>
      <c r="J3" t="b">
        <f>FALSE()</f>
        <v>0</v>
      </c>
      <c r="K3">
        <v>3.2</v>
      </c>
      <c r="L3" t="s">
        <v>388</v>
      </c>
    </row>
    <row r="4" spans="1:17" x14ac:dyDescent="0.35">
      <c r="A4" t="s">
        <v>20</v>
      </c>
      <c r="B4" s="6" t="s">
        <v>19</v>
      </c>
      <c r="C4" t="s">
        <v>390</v>
      </c>
      <c r="D4" t="s">
        <v>77</v>
      </c>
      <c r="E4" s="25" t="s">
        <v>391</v>
      </c>
      <c r="F4" s="26">
        <v>7</v>
      </c>
      <c r="G4">
        <v>55086968</v>
      </c>
      <c r="H4">
        <v>55273312</v>
      </c>
      <c r="I4">
        <v>2.1</v>
      </c>
      <c r="K4" t="s">
        <v>387</v>
      </c>
      <c r="L4" t="s">
        <v>392</v>
      </c>
      <c r="M4" t="s">
        <v>73</v>
      </c>
    </row>
    <row r="5" spans="1:17" x14ac:dyDescent="0.35">
      <c r="A5" t="s">
        <v>20</v>
      </c>
      <c r="B5" s="6" t="s">
        <v>19</v>
      </c>
      <c r="C5" t="s">
        <v>386</v>
      </c>
      <c r="D5" t="s">
        <v>22</v>
      </c>
      <c r="E5" s="25">
        <v>6</v>
      </c>
      <c r="F5" s="26">
        <v>7</v>
      </c>
      <c r="G5">
        <v>116312444</v>
      </c>
      <c r="H5">
        <v>116438440</v>
      </c>
      <c r="I5" t="s">
        <v>387</v>
      </c>
      <c r="J5" t="b">
        <f>TRUE()</f>
        <v>1</v>
      </c>
      <c r="K5">
        <v>3.24</v>
      </c>
      <c r="L5" t="s">
        <v>388</v>
      </c>
    </row>
    <row r="6" spans="1:17" x14ac:dyDescent="0.35">
      <c r="A6" t="s">
        <v>20</v>
      </c>
      <c r="B6" s="6" t="s">
        <v>19</v>
      </c>
      <c r="C6" t="s">
        <v>389</v>
      </c>
      <c r="D6" t="s">
        <v>22</v>
      </c>
      <c r="E6" s="25">
        <v>6</v>
      </c>
      <c r="F6" s="26">
        <v>7</v>
      </c>
      <c r="G6">
        <v>116312444</v>
      </c>
      <c r="H6">
        <v>116438440</v>
      </c>
      <c r="I6" t="s">
        <v>387</v>
      </c>
      <c r="J6" t="b">
        <f>TRUE()</f>
        <v>1</v>
      </c>
      <c r="K6">
        <v>3.2</v>
      </c>
      <c r="L6" t="s">
        <v>388</v>
      </c>
    </row>
    <row r="7" spans="1:17" s="13" customFormat="1" x14ac:dyDescent="0.35">
      <c r="A7" s="13" t="s">
        <v>20</v>
      </c>
      <c r="B7" s="13" t="s">
        <v>19</v>
      </c>
      <c r="C7" s="13" t="s">
        <v>390</v>
      </c>
      <c r="D7" s="13" t="s">
        <v>22</v>
      </c>
      <c r="E7" s="27" t="s">
        <v>393</v>
      </c>
      <c r="F7" s="28">
        <v>7</v>
      </c>
      <c r="G7" s="13">
        <v>116339136</v>
      </c>
      <c r="H7" s="13">
        <v>116436180</v>
      </c>
      <c r="I7" s="13">
        <v>2.2280000000000002</v>
      </c>
      <c r="K7" s="13" t="s">
        <v>387</v>
      </c>
      <c r="L7" s="13" t="s">
        <v>392</v>
      </c>
      <c r="M7" s="13" t="s">
        <v>394</v>
      </c>
      <c r="N7" s="13" t="s">
        <v>395</v>
      </c>
    </row>
    <row r="8" spans="1:17" x14ac:dyDescent="0.35">
      <c r="A8" s="29" t="s">
        <v>20</v>
      </c>
      <c r="B8" s="29" t="s">
        <v>19</v>
      </c>
      <c r="C8" s="29" t="s">
        <v>386</v>
      </c>
      <c r="D8" s="29" t="s">
        <v>274</v>
      </c>
      <c r="E8" s="30">
        <v>8</v>
      </c>
      <c r="F8" s="31">
        <v>8</v>
      </c>
      <c r="G8" s="29">
        <v>38268656</v>
      </c>
      <c r="H8" s="29">
        <v>38326352</v>
      </c>
      <c r="I8" s="29" t="s">
        <v>387</v>
      </c>
      <c r="J8" s="29" t="b">
        <f>FALSE()</f>
        <v>0</v>
      </c>
      <c r="K8" s="29">
        <v>3.24</v>
      </c>
      <c r="L8" s="29" t="s">
        <v>388</v>
      </c>
      <c r="M8" s="29"/>
      <c r="N8" s="29"/>
      <c r="O8" s="29"/>
      <c r="P8" s="29"/>
      <c r="Q8" s="29"/>
    </row>
    <row r="9" spans="1:17" x14ac:dyDescent="0.35">
      <c r="A9" s="29" t="s">
        <v>20</v>
      </c>
      <c r="B9" s="29" t="s">
        <v>19</v>
      </c>
      <c r="C9" s="29" t="s">
        <v>389</v>
      </c>
      <c r="D9" s="29" t="s">
        <v>274</v>
      </c>
      <c r="E9" s="30">
        <v>8</v>
      </c>
      <c r="F9" s="31">
        <v>8</v>
      </c>
      <c r="G9" s="29">
        <v>38268656</v>
      </c>
      <c r="H9" s="29">
        <v>38326352</v>
      </c>
      <c r="I9" s="29" t="s">
        <v>387</v>
      </c>
      <c r="J9" s="29" t="b">
        <f>FALSE()</f>
        <v>0</v>
      </c>
      <c r="K9" s="29">
        <v>3.2</v>
      </c>
      <c r="L9" s="29" t="s">
        <v>388</v>
      </c>
      <c r="M9" s="29"/>
      <c r="N9" s="29"/>
      <c r="O9" s="29"/>
      <c r="P9" s="29"/>
      <c r="Q9" s="29"/>
    </row>
    <row r="10" spans="1:17" x14ac:dyDescent="0.35">
      <c r="A10" s="29" t="s">
        <v>20</v>
      </c>
      <c r="B10" s="29" t="s">
        <v>19</v>
      </c>
      <c r="C10" s="29" t="s">
        <v>390</v>
      </c>
      <c r="D10" s="29" t="s">
        <v>274</v>
      </c>
      <c r="E10" s="30" t="s">
        <v>396</v>
      </c>
      <c r="F10" s="31">
        <v>8</v>
      </c>
      <c r="G10" s="29">
        <v>38271143</v>
      </c>
      <c r="H10" s="29">
        <v>38326324</v>
      </c>
      <c r="I10" s="29">
        <v>2.3620000000000001</v>
      </c>
      <c r="J10" s="29"/>
      <c r="K10" s="29" t="s">
        <v>387</v>
      </c>
      <c r="L10" s="29" t="s">
        <v>392</v>
      </c>
      <c r="M10" s="29" t="s">
        <v>394</v>
      </c>
      <c r="N10" s="29" t="s">
        <v>397</v>
      </c>
      <c r="O10" s="29"/>
      <c r="P10" s="29"/>
      <c r="Q10" s="29"/>
    </row>
    <row r="11" spans="1:17" x14ac:dyDescent="0.35">
      <c r="A11" t="s">
        <v>64</v>
      </c>
      <c r="B11" s="6" t="s">
        <v>63</v>
      </c>
      <c r="C11" t="s">
        <v>398</v>
      </c>
      <c r="D11" t="s">
        <v>399</v>
      </c>
      <c r="E11" s="25">
        <v>5</v>
      </c>
      <c r="F11" s="26">
        <v>8</v>
      </c>
      <c r="G11">
        <v>31496902</v>
      </c>
      <c r="H11">
        <v>32622548</v>
      </c>
      <c r="I11" t="s">
        <v>387</v>
      </c>
      <c r="J11" t="b">
        <f>FALSE()</f>
        <v>0</v>
      </c>
      <c r="K11">
        <v>1.85</v>
      </c>
      <c r="L11" t="s">
        <v>392</v>
      </c>
      <c r="M11" t="s">
        <v>192</v>
      </c>
    </row>
    <row r="12" spans="1:17" x14ac:dyDescent="0.35">
      <c r="A12" t="s">
        <v>64</v>
      </c>
      <c r="B12" s="6" t="s">
        <v>63</v>
      </c>
      <c r="C12" t="s">
        <v>400</v>
      </c>
      <c r="D12" t="s">
        <v>399</v>
      </c>
      <c r="E12" s="25">
        <v>10</v>
      </c>
      <c r="F12" s="26">
        <v>8</v>
      </c>
      <c r="G12">
        <v>31496902</v>
      </c>
      <c r="H12">
        <v>32622548</v>
      </c>
      <c r="I12" t="s">
        <v>387</v>
      </c>
      <c r="J12" t="b">
        <f>FALSE()</f>
        <v>0</v>
      </c>
      <c r="K12">
        <v>3.8</v>
      </c>
      <c r="L12" t="s">
        <v>392</v>
      </c>
      <c r="M12" t="s">
        <v>192</v>
      </c>
    </row>
    <row r="13" spans="1:17" x14ac:dyDescent="0.35">
      <c r="A13" t="s">
        <v>64</v>
      </c>
      <c r="B13" s="6" t="s">
        <v>63</v>
      </c>
      <c r="C13" t="s">
        <v>401</v>
      </c>
      <c r="D13" t="s">
        <v>399</v>
      </c>
      <c r="E13" s="25" t="s">
        <v>402</v>
      </c>
      <c r="F13" s="26">
        <v>8</v>
      </c>
      <c r="G13">
        <v>31497498</v>
      </c>
      <c r="H13">
        <v>32621922</v>
      </c>
      <c r="I13">
        <v>2.343</v>
      </c>
      <c r="K13" t="s">
        <v>387</v>
      </c>
      <c r="L13" t="s">
        <v>392</v>
      </c>
      <c r="M13" t="s">
        <v>192</v>
      </c>
    </row>
    <row r="14" spans="1:17" x14ac:dyDescent="0.35">
      <c r="A14" t="s">
        <v>64</v>
      </c>
      <c r="B14" s="6" t="s">
        <v>63</v>
      </c>
      <c r="C14" t="s">
        <v>398</v>
      </c>
      <c r="D14" t="s">
        <v>274</v>
      </c>
      <c r="E14" s="25">
        <v>5</v>
      </c>
      <c r="F14" s="26">
        <v>8</v>
      </c>
      <c r="G14">
        <v>38268656</v>
      </c>
      <c r="H14">
        <v>38326352</v>
      </c>
      <c r="I14" t="s">
        <v>387</v>
      </c>
      <c r="J14" t="b">
        <f>FALSE()</f>
        <v>0</v>
      </c>
      <c r="K14">
        <v>1.85</v>
      </c>
      <c r="L14" t="s">
        <v>392</v>
      </c>
      <c r="M14" t="s">
        <v>394</v>
      </c>
    </row>
    <row r="15" spans="1:17" x14ac:dyDescent="0.35">
      <c r="A15" t="s">
        <v>64</v>
      </c>
      <c r="B15" s="6" t="s">
        <v>63</v>
      </c>
      <c r="C15" t="s">
        <v>400</v>
      </c>
      <c r="D15" t="s">
        <v>274</v>
      </c>
      <c r="E15" s="25">
        <v>10</v>
      </c>
      <c r="F15" s="26">
        <v>8</v>
      </c>
      <c r="G15">
        <v>38268656</v>
      </c>
      <c r="H15">
        <v>38326352</v>
      </c>
      <c r="I15" t="s">
        <v>387</v>
      </c>
      <c r="J15" t="b">
        <f>FALSE()</f>
        <v>0</v>
      </c>
      <c r="K15">
        <v>3.8</v>
      </c>
      <c r="L15" t="s">
        <v>392</v>
      </c>
      <c r="M15" t="s">
        <v>394</v>
      </c>
    </row>
    <row r="16" spans="1:17" x14ac:dyDescent="0.35">
      <c r="A16" t="s">
        <v>64</v>
      </c>
      <c r="B16" s="6" t="s">
        <v>63</v>
      </c>
      <c r="C16" t="s">
        <v>401</v>
      </c>
      <c r="D16" t="s">
        <v>274</v>
      </c>
      <c r="E16" s="25" t="s">
        <v>403</v>
      </c>
      <c r="F16" s="26">
        <v>8</v>
      </c>
      <c r="G16">
        <v>38271143</v>
      </c>
      <c r="H16">
        <v>38326324</v>
      </c>
      <c r="I16">
        <v>2.456</v>
      </c>
      <c r="K16" t="s">
        <v>387</v>
      </c>
      <c r="L16" t="s">
        <v>392</v>
      </c>
      <c r="M16" t="s">
        <v>394</v>
      </c>
    </row>
    <row r="17" spans="1:17" x14ac:dyDescent="0.35">
      <c r="A17" t="s">
        <v>67</v>
      </c>
      <c r="B17" s="6" t="s">
        <v>66</v>
      </c>
      <c r="C17" t="s">
        <v>404</v>
      </c>
      <c r="D17" t="s">
        <v>77</v>
      </c>
      <c r="E17" s="25">
        <v>17</v>
      </c>
      <c r="F17" s="26">
        <v>7</v>
      </c>
      <c r="G17">
        <v>55086714</v>
      </c>
      <c r="H17">
        <v>55324313</v>
      </c>
      <c r="I17" t="s">
        <v>387</v>
      </c>
      <c r="J17" t="b">
        <f>TRUE()</f>
        <v>1</v>
      </c>
      <c r="K17">
        <v>4.3</v>
      </c>
      <c r="L17" t="s">
        <v>392</v>
      </c>
      <c r="M17" t="s">
        <v>73</v>
      </c>
    </row>
    <row r="18" spans="1:17" x14ac:dyDescent="0.35">
      <c r="A18" t="s">
        <v>67</v>
      </c>
      <c r="B18" s="6" t="s">
        <v>66</v>
      </c>
      <c r="C18" t="s">
        <v>405</v>
      </c>
      <c r="D18" t="s">
        <v>77</v>
      </c>
      <c r="E18" s="25">
        <v>88</v>
      </c>
      <c r="F18" s="26">
        <v>7</v>
      </c>
      <c r="G18">
        <v>55086714</v>
      </c>
      <c r="H18">
        <v>55324313</v>
      </c>
      <c r="I18" t="s">
        <v>387</v>
      </c>
      <c r="J18" t="b">
        <f>FALSE()</f>
        <v>0</v>
      </c>
      <c r="K18">
        <v>4.5</v>
      </c>
      <c r="L18" t="s">
        <v>392</v>
      </c>
      <c r="M18" t="s">
        <v>73</v>
      </c>
    </row>
    <row r="19" spans="1:17" x14ac:dyDescent="0.35">
      <c r="A19" t="s">
        <v>67</v>
      </c>
      <c r="B19" s="6" t="s">
        <v>66</v>
      </c>
      <c r="C19" t="s">
        <v>406</v>
      </c>
      <c r="D19" t="s">
        <v>77</v>
      </c>
      <c r="E19" s="25" t="s">
        <v>407</v>
      </c>
      <c r="F19" s="26">
        <v>7</v>
      </c>
      <c r="G19">
        <v>55086968</v>
      </c>
      <c r="H19">
        <v>55273312</v>
      </c>
      <c r="I19">
        <v>17.634</v>
      </c>
      <c r="K19" t="s">
        <v>387</v>
      </c>
      <c r="L19" t="s">
        <v>392</v>
      </c>
      <c r="M19" t="s">
        <v>73</v>
      </c>
    </row>
    <row r="20" spans="1:17" x14ac:dyDescent="0.35">
      <c r="A20" t="s">
        <v>96</v>
      </c>
      <c r="B20" s="6" t="s">
        <v>95</v>
      </c>
      <c r="C20" t="s">
        <v>408</v>
      </c>
      <c r="D20" t="s">
        <v>77</v>
      </c>
      <c r="E20" s="25">
        <v>20</v>
      </c>
      <c r="F20" s="26">
        <v>7</v>
      </c>
      <c r="G20">
        <v>55086714</v>
      </c>
      <c r="H20">
        <v>55324313</v>
      </c>
      <c r="I20" t="s">
        <v>387</v>
      </c>
      <c r="J20" t="b">
        <f>FALSE()</f>
        <v>0</v>
      </c>
      <c r="K20">
        <v>4</v>
      </c>
      <c r="L20" t="s">
        <v>392</v>
      </c>
      <c r="M20" t="s">
        <v>73</v>
      </c>
    </row>
    <row r="21" spans="1:17" x14ac:dyDescent="0.35">
      <c r="A21" t="s">
        <v>96</v>
      </c>
      <c r="B21" s="6" t="s">
        <v>95</v>
      </c>
      <c r="C21" t="s">
        <v>409</v>
      </c>
      <c r="D21" t="s">
        <v>77</v>
      </c>
      <c r="E21" s="25">
        <v>38</v>
      </c>
      <c r="F21" s="26">
        <v>7</v>
      </c>
      <c r="G21">
        <v>55086714</v>
      </c>
      <c r="H21">
        <v>55324313</v>
      </c>
      <c r="I21" t="s">
        <v>387</v>
      </c>
      <c r="J21" t="b">
        <f>FALSE()</f>
        <v>0</v>
      </c>
      <c r="K21">
        <v>3.47</v>
      </c>
      <c r="L21" t="s">
        <v>392</v>
      </c>
      <c r="M21" t="s">
        <v>73</v>
      </c>
    </row>
    <row r="22" spans="1:17" x14ac:dyDescent="0.35">
      <c r="A22" t="s">
        <v>96</v>
      </c>
      <c r="B22" s="6" t="s">
        <v>95</v>
      </c>
      <c r="C22" t="s">
        <v>410</v>
      </c>
      <c r="D22" t="s">
        <v>77</v>
      </c>
      <c r="E22" s="25" t="s">
        <v>411</v>
      </c>
      <c r="F22" s="26">
        <v>7</v>
      </c>
      <c r="G22">
        <v>55086968</v>
      </c>
      <c r="H22">
        <v>55273312</v>
      </c>
      <c r="I22">
        <v>10.042</v>
      </c>
      <c r="K22" t="s">
        <v>387</v>
      </c>
      <c r="L22" t="s">
        <v>392</v>
      </c>
      <c r="M22" t="s">
        <v>73</v>
      </c>
    </row>
    <row r="23" spans="1:17" x14ac:dyDescent="0.35">
      <c r="A23" s="29" t="s">
        <v>96</v>
      </c>
      <c r="B23" s="29" t="s">
        <v>95</v>
      </c>
      <c r="C23" s="29" t="s">
        <v>409</v>
      </c>
      <c r="D23" s="29" t="s">
        <v>274</v>
      </c>
      <c r="E23" s="30">
        <v>7</v>
      </c>
      <c r="F23" s="31">
        <v>8</v>
      </c>
      <c r="G23" s="29">
        <v>38268656</v>
      </c>
      <c r="H23" s="29">
        <v>38326352</v>
      </c>
      <c r="I23" s="29" t="s">
        <v>387</v>
      </c>
      <c r="J23" s="29" t="b">
        <f>TRUE()</f>
        <v>1</v>
      </c>
      <c r="K23" s="29">
        <v>3.47</v>
      </c>
      <c r="L23" s="29" t="s">
        <v>388</v>
      </c>
      <c r="M23" s="29"/>
      <c r="N23" s="29"/>
      <c r="O23" s="29"/>
      <c r="P23" s="29"/>
      <c r="Q23" s="29"/>
    </row>
    <row r="24" spans="1:17" x14ac:dyDescent="0.35">
      <c r="A24" s="29" t="s">
        <v>96</v>
      </c>
      <c r="B24" s="29" t="s">
        <v>95</v>
      </c>
      <c r="C24" s="29" t="s">
        <v>408</v>
      </c>
      <c r="D24" s="29" t="s">
        <v>274</v>
      </c>
      <c r="E24" s="30">
        <v>10</v>
      </c>
      <c r="F24" s="31">
        <v>8</v>
      </c>
      <c r="G24" s="29">
        <v>38268656</v>
      </c>
      <c r="H24" s="29">
        <v>38326352</v>
      </c>
      <c r="I24" s="29" t="s">
        <v>387</v>
      </c>
      <c r="J24" s="29" t="b">
        <f>TRUE()</f>
        <v>1</v>
      </c>
      <c r="K24" s="29">
        <v>4</v>
      </c>
      <c r="L24" s="29" t="s">
        <v>392</v>
      </c>
      <c r="M24" s="29" t="s">
        <v>394</v>
      </c>
      <c r="N24" s="29" t="s">
        <v>412</v>
      </c>
      <c r="O24" s="29"/>
      <c r="P24" s="29"/>
      <c r="Q24" s="29"/>
    </row>
    <row r="25" spans="1:17" x14ac:dyDescent="0.35">
      <c r="A25" s="29" t="s">
        <v>96</v>
      </c>
      <c r="B25" s="29" t="s">
        <v>95</v>
      </c>
      <c r="C25" s="29" t="s">
        <v>410</v>
      </c>
      <c r="D25" s="29" t="s">
        <v>274</v>
      </c>
      <c r="E25" s="30" t="s">
        <v>413</v>
      </c>
      <c r="F25" s="31">
        <v>8</v>
      </c>
      <c r="G25" s="29">
        <v>38271143</v>
      </c>
      <c r="H25" s="29">
        <v>38326324</v>
      </c>
      <c r="I25" s="29">
        <v>1.972</v>
      </c>
      <c r="J25" s="29"/>
      <c r="K25" s="29" t="s">
        <v>387</v>
      </c>
      <c r="L25" s="29" t="s">
        <v>388</v>
      </c>
      <c r="M25" s="29"/>
      <c r="N25" s="29"/>
      <c r="O25" s="29"/>
      <c r="P25" s="29"/>
      <c r="Q25" s="29"/>
    </row>
    <row r="26" spans="1:17" x14ac:dyDescent="0.35">
      <c r="A26" t="s">
        <v>106</v>
      </c>
      <c r="B26" s="6" t="s">
        <v>41</v>
      </c>
      <c r="C26" t="s">
        <v>414</v>
      </c>
      <c r="D26" t="s">
        <v>77</v>
      </c>
      <c r="E26" s="25">
        <v>5</v>
      </c>
      <c r="F26" s="26">
        <v>7</v>
      </c>
      <c r="G26">
        <v>55086714</v>
      </c>
      <c r="H26">
        <v>55324313</v>
      </c>
      <c r="I26" t="s">
        <v>387</v>
      </c>
      <c r="J26" t="b">
        <f>FALSE()</f>
        <v>0</v>
      </c>
      <c r="K26">
        <v>2.4</v>
      </c>
      <c r="L26" t="s">
        <v>392</v>
      </c>
      <c r="M26" t="s">
        <v>192</v>
      </c>
    </row>
    <row r="27" spans="1:17" x14ac:dyDescent="0.35">
      <c r="A27" t="s">
        <v>106</v>
      </c>
      <c r="B27" s="6" t="s">
        <v>41</v>
      </c>
      <c r="C27" t="s">
        <v>415</v>
      </c>
      <c r="D27" t="s">
        <v>77</v>
      </c>
      <c r="E27" s="25">
        <v>6</v>
      </c>
      <c r="F27" s="26">
        <v>7</v>
      </c>
      <c r="G27">
        <v>55086714</v>
      </c>
      <c r="H27">
        <v>55324313</v>
      </c>
      <c r="I27" t="s">
        <v>387</v>
      </c>
      <c r="J27" t="b">
        <f>FALSE()</f>
        <v>0</v>
      </c>
      <c r="K27">
        <v>2.8</v>
      </c>
      <c r="L27" t="s">
        <v>388</v>
      </c>
    </row>
    <row r="28" spans="1:17" x14ac:dyDescent="0.35">
      <c r="A28" t="s">
        <v>106</v>
      </c>
      <c r="B28" s="6" t="s">
        <v>41</v>
      </c>
      <c r="C28" t="s">
        <v>416</v>
      </c>
      <c r="D28" t="s">
        <v>77</v>
      </c>
      <c r="E28" s="25" t="s">
        <v>417</v>
      </c>
      <c r="F28" s="26">
        <v>7</v>
      </c>
      <c r="G28">
        <v>55086968</v>
      </c>
      <c r="H28">
        <v>55273312</v>
      </c>
      <c r="I28">
        <v>2.2869999999999999</v>
      </c>
      <c r="K28" t="s">
        <v>387</v>
      </c>
      <c r="L28" t="s">
        <v>392</v>
      </c>
      <c r="M28" t="s">
        <v>73</v>
      </c>
    </row>
    <row r="29" spans="1:17" x14ac:dyDescent="0.35">
      <c r="A29" t="s">
        <v>117</v>
      </c>
      <c r="B29" s="6" t="s">
        <v>116</v>
      </c>
      <c r="C29" t="s">
        <v>418</v>
      </c>
      <c r="D29" t="s">
        <v>77</v>
      </c>
      <c r="E29" s="25">
        <v>9</v>
      </c>
      <c r="F29" s="26">
        <v>7</v>
      </c>
      <c r="G29">
        <v>55086714</v>
      </c>
      <c r="H29">
        <v>55324313</v>
      </c>
      <c r="I29" t="s">
        <v>387</v>
      </c>
      <c r="J29" t="b">
        <f>FALSE()</f>
        <v>0</v>
      </c>
      <c r="K29">
        <v>3.58</v>
      </c>
      <c r="L29" t="s">
        <v>392</v>
      </c>
      <c r="M29" t="s">
        <v>73</v>
      </c>
    </row>
    <row r="30" spans="1:17" x14ac:dyDescent="0.35">
      <c r="A30" t="s">
        <v>117</v>
      </c>
      <c r="B30" s="6" t="s">
        <v>116</v>
      </c>
      <c r="C30" t="s">
        <v>419</v>
      </c>
      <c r="D30" t="s">
        <v>77</v>
      </c>
      <c r="E30" s="25">
        <v>9</v>
      </c>
      <c r="F30" s="26">
        <v>7</v>
      </c>
      <c r="G30">
        <v>55086714</v>
      </c>
      <c r="H30">
        <v>55324313</v>
      </c>
      <c r="I30" t="s">
        <v>387</v>
      </c>
      <c r="J30" t="b">
        <f>FALSE()</f>
        <v>0</v>
      </c>
      <c r="K30">
        <v>3.6</v>
      </c>
      <c r="L30" t="s">
        <v>392</v>
      </c>
      <c r="M30" t="s">
        <v>73</v>
      </c>
    </row>
    <row r="31" spans="1:17" x14ac:dyDescent="0.35">
      <c r="A31" t="s">
        <v>117</v>
      </c>
      <c r="B31" s="6" t="s">
        <v>116</v>
      </c>
      <c r="C31" t="s">
        <v>420</v>
      </c>
      <c r="D31" t="s">
        <v>77</v>
      </c>
      <c r="E31" s="25" t="s">
        <v>421</v>
      </c>
      <c r="F31" s="26">
        <v>7</v>
      </c>
      <c r="G31">
        <v>55086968</v>
      </c>
      <c r="H31">
        <v>55273312</v>
      </c>
      <c r="I31">
        <v>2.3410000000000002</v>
      </c>
      <c r="K31" t="s">
        <v>387</v>
      </c>
      <c r="L31" t="s">
        <v>392</v>
      </c>
      <c r="M31" t="s">
        <v>73</v>
      </c>
    </row>
    <row r="32" spans="1:17" x14ac:dyDescent="0.35">
      <c r="A32" t="s">
        <v>119</v>
      </c>
      <c r="B32" s="6" t="s">
        <v>118</v>
      </c>
      <c r="C32" t="s">
        <v>422</v>
      </c>
      <c r="D32" t="s">
        <v>120</v>
      </c>
      <c r="E32" s="25">
        <v>9</v>
      </c>
      <c r="F32" s="26">
        <v>12</v>
      </c>
      <c r="G32">
        <v>25357723</v>
      </c>
      <c r="H32">
        <v>25403870</v>
      </c>
      <c r="I32" t="s">
        <v>387</v>
      </c>
      <c r="J32" t="b">
        <f>TRUE()</f>
        <v>1</v>
      </c>
      <c r="K32">
        <v>3.39</v>
      </c>
      <c r="L32" t="s">
        <v>392</v>
      </c>
      <c r="M32" t="s">
        <v>73</v>
      </c>
    </row>
    <row r="33" spans="1:17" x14ac:dyDescent="0.35">
      <c r="A33" t="s">
        <v>119</v>
      </c>
      <c r="B33" s="6" t="s">
        <v>118</v>
      </c>
      <c r="C33" t="s">
        <v>423</v>
      </c>
      <c r="D33" t="s">
        <v>120</v>
      </c>
      <c r="E33" s="25">
        <v>9</v>
      </c>
      <c r="F33" s="26">
        <v>12</v>
      </c>
      <c r="G33">
        <v>25357723</v>
      </c>
      <c r="H33">
        <v>25403870</v>
      </c>
      <c r="I33" t="s">
        <v>387</v>
      </c>
      <c r="J33" t="b">
        <f>TRUE()</f>
        <v>1</v>
      </c>
      <c r="K33">
        <v>3.3</v>
      </c>
      <c r="L33" t="s">
        <v>392</v>
      </c>
      <c r="M33" t="s">
        <v>73</v>
      </c>
    </row>
    <row r="34" spans="1:17" x14ac:dyDescent="0.35">
      <c r="A34" t="s">
        <v>119</v>
      </c>
      <c r="B34" s="6" t="s">
        <v>118</v>
      </c>
      <c r="C34" t="s">
        <v>424</v>
      </c>
      <c r="D34" t="s">
        <v>120</v>
      </c>
      <c r="E34" s="25" t="s">
        <v>425</v>
      </c>
      <c r="F34" s="26">
        <v>12</v>
      </c>
      <c r="G34">
        <v>25359176</v>
      </c>
      <c r="H34">
        <v>25401358</v>
      </c>
      <c r="I34">
        <v>2.125</v>
      </c>
      <c r="K34" t="s">
        <v>387</v>
      </c>
      <c r="L34" t="s">
        <v>392</v>
      </c>
      <c r="M34" t="s">
        <v>73</v>
      </c>
    </row>
    <row r="35" spans="1:17" x14ac:dyDescent="0.35">
      <c r="A35" t="s">
        <v>150</v>
      </c>
      <c r="B35" s="6" t="s">
        <v>149</v>
      </c>
      <c r="C35" t="s">
        <v>426</v>
      </c>
      <c r="D35" t="s">
        <v>77</v>
      </c>
      <c r="E35" s="25">
        <v>9</v>
      </c>
      <c r="F35" s="26">
        <v>7</v>
      </c>
      <c r="G35">
        <v>55086714</v>
      </c>
      <c r="H35">
        <v>55324313</v>
      </c>
      <c r="I35" t="s">
        <v>387</v>
      </c>
      <c r="J35" t="b">
        <f>FALSE()</f>
        <v>0</v>
      </c>
      <c r="K35">
        <v>4.0199999999999996</v>
      </c>
      <c r="L35" t="s">
        <v>392</v>
      </c>
      <c r="M35" t="s">
        <v>73</v>
      </c>
    </row>
    <row r="36" spans="1:17" x14ac:dyDescent="0.35">
      <c r="A36" t="s">
        <v>150</v>
      </c>
      <c r="B36" s="6" t="s">
        <v>149</v>
      </c>
      <c r="C36" t="s">
        <v>427</v>
      </c>
      <c r="D36" t="s">
        <v>77</v>
      </c>
      <c r="E36" s="25">
        <v>9</v>
      </c>
      <c r="F36" s="26">
        <v>7</v>
      </c>
      <c r="G36">
        <v>55086714</v>
      </c>
      <c r="H36">
        <v>55324313</v>
      </c>
      <c r="I36" t="s">
        <v>387</v>
      </c>
      <c r="J36" t="b">
        <f>FALSE()</f>
        <v>0</v>
      </c>
      <c r="K36">
        <v>3.8</v>
      </c>
      <c r="L36" t="s">
        <v>392</v>
      </c>
      <c r="M36" t="s">
        <v>73</v>
      </c>
    </row>
    <row r="37" spans="1:17" x14ac:dyDescent="0.35">
      <c r="A37" t="s">
        <v>150</v>
      </c>
      <c r="B37" s="6" t="s">
        <v>149</v>
      </c>
      <c r="C37" t="s">
        <v>428</v>
      </c>
      <c r="D37" t="s">
        <v>77</v>
      </c>
      <c r="E37" s="25" t="s">
        <v>429</v>
      </c>
      <c r="F37" s="26">
        <v>7</v>
      </c>
      <c r="G37">
        <v>55086968</v>
      </c>
      <c r="H37">
        <v>55273312</v>
      </c>
      <c r="I37">
        <v>2.3260000000000001</v>
      </c>
      <c r="K37" t="s">
        <v>387</v>
      </c>
      <c r="L37" t="s">
        <v>392</v>
      </c>
      <c r="M37" t="s">
        <v>73</v>
      </c>
    </row>
    <row r="38" spans="1:17" x14ac:dyDescent="0.35">
      <c r="A38" t="s">
        <v>153</v>
      </c>
      <c r="B38" s="6" t="s">
        <v>152</v>
      </c>
      <c r="C38" t="s">
        <v>430</v>
      </c>
      <c r="D38" t="s">
        <v>77</v>
      </c>
      <c r="E38" s="25">
        <v>8</v>
      </c>
      <c r="F38" s="26">
        <v>7</v>
      </c>
      <c r="G38">
        <v>55086714</v>
      </c>
      <c r="H38">
        <v>55324313</v>
      </c>
      <c r="I38" t="s">
        <v>387</v>
      </c>
      <c r="J38" t="b">
        <f>FALSE()</f>
        <v>0</v>
      </c>
      <c r="K38">
        <v>3.8</v>
      </c>
      <c r="L38" t="s">
        <v>388</v>
      </c>
      <c r="M38" t="s">
        <v>73</v>
      </c>
    </row>
    <row r="39" spans="1:17" x14ac:dyDescent="0.35">
      <c r="A39" t="s">
        <v>153</v>
      </c>
      <c r="B39" s="6" t="s">
        <v>152</v>
      </c>
      <c r="C39" t="s">
        <v>431</v>
      </c>
      <c r="D39" t="s">
        <v>77</v>
      </c>
      <c r="E39" s="25">
        <v>9</v>
      </c>
      <c r="F39" s="26">
        <v>7</v>
      </c>
      <c r="G39">
        <v>55086714</v>
      </c>
      <c r="H39">
        <v>55324313</v>
      </c>
      <c r="I39" t="s">
        <v>387</v>
      </c>
      <c r="J39" t="b">
        <f>FALSE()</f>
        <v>0</v>
      </c>
      <c r="K39">
        <v>4</v>
      </c>
      <c r="L39" t="s">
        <v>392</v>
      </c>
      <c r="M39" t="s">
        <v>73</v>
      </c>
    </row>
    <row r="40" spans="1:17" x14ac:dyDescent="0.35">
      <c r="A40" t="s">
        <v>153</v>
      </c>
      <c r="B40" s="6" t="s">
        <v>152</v>
      </c>
      <c r="C40" t="s">
        <v>432</v>
      </c>
      <c r="D40" t="s">
        <v>77</v>
      </c>
      <c r="E40" s="25" t="s">
        <v>433</v>
      </c>
      <c r="F40" s="26">
        <v>7</v>
      </c>
      <c r="G40">
        <v>55086968</v>
      </c>
      <c r="H40">
        <v>55273312</v>
      </c>
      <c r="I40">
        <v>2.2610000000000001</v>
      </c>
      <c r="K40" t="s">
        <v>387</v>
      </c>
      <c r="L40" t="s">
        <v>392</v>
      </c>
      <c r="M40" t="s">
        <v>73</v>
      </c>
    </row>
    <row r="41" spans="1:17" x14ac:dyDescent="0.35">
      <c r="A41" t="s">
        <v>176</v>
      </c>
      <c r="B41" s="6" t="s">
        <v>175</v>
      </c>
      <c r="C41" t="s">
        <v>434</v>
      </c>
      <c r="D41" t="s">
        <v>214</v>
      </c>
      <c r="E41" s="25" t="s">
        <v>435</v>
      </c>
      <c r="F41" s="26">
        <v>4</v>
      </c>
      <c r="G41">
        <v>1793037</v>
      </c>
      <c r="H41">
        <v>1812559</v>
      </c>
      <c r="I41">
        <v>1.6839999999999999</v>
      </c>
      <c r="K41" t="s">
        <v>387</v>
      </c>
      <c r="L41" t="s">
        <v>388</v>
      </c>
    </row>
    <row r="42" spans="1:17" x14ac:dyDescent="0.35">
      <c r="A42" t="s">
        <v>176</v>
      </c>
      <c r="B42" s="6" t="s">
        <v>175</v>
      </c>
      <c r="C42" t="s">
        <v>436</v>
      </c>
      <c r="D42" t="s">
        <v>214</v>
      </c>
      <c r="E42" s="25">
        <v>4</v>
      </c>
      <c r="F42" s="26">
        <v>4</v>
      </c>
      <c r="G42">
        <v>1795034</v>
      </c>
      <c r="H42">
        <v>1810599</v>
      </c>
      <c r="I42" t="s">
        <v>387</v>
      </c>
      <c r="J42" t="b">
        <f>FALSE()</f>
        <v>0</v>
      </c>
      <c r="K42">
        <v>2.1</v>
      </c>
      <c r="L42" t="s">
        <v>388</v>
      </c>
    </row>
    <row r="43" spans="1:17" x14ac:dyDescent="0.35">
      <c r="A43" t="s">
        <v>176</v>
      </c>
      <c r="B43" s="6" t="s">
        <v>175</v>
      </c>
      <c r="C43" t="s">
        <v>437</v>
      </c>
      <c r="D43" t="s">
        <v>214</v>
      </c>
      <c r="E43" s="25">
        <v>9</v>
      </c>
      <c r="F43" s="26">
        <v>4</v>
      </c>
      <c r="G43">
        <v>1795034</v>
      </c>
      <c r="H43">
        <v>1810599</v>
      </c>
      <c r="I43" t="s">
        <v>387</v>
      </c>
      <c r="J43" t="b">
        <f>FALSE()</f>
        <v>0</v>
      </c>
      <c r="K43">
        <v>4.43</v>
      </c>
      <c r="L43" t="s">
        <v>392</v>
      </c>
      <c r="M43" t="s">
        <v>73</v>
      </c>
    </row>
    <row r="44" spans="1:17" x14ac:dyDescent="0.35">
      <c r="A44" t="s">
        <v>219</v>
      </c>
      <c r="B44" s="6" t="s">
        <v>218</v>
      </c>
      <c r="C44" t="s">
        <v>438</v>
      </c>
      <c r="D44" t="s">
        <v>22</v>
      </c>
      <c r="E44" s="25">
        <v>15</v>
      </c>
      <c r="F44" s="26">
        <v>7</v>
      </c>
      <c r="G44">
        <v>116312444</v>
      </c>
      <c r="H44">
        <v>116438440</v>
      </c>
      <c r="I44" t="s">
        <v>387</v>
      </c>
      <c r="J44" t="b">
        <f>FALSE()</f>
        <v>0</v>
      </c>
      <c r="K44">
        <v>2.8</v>
      </c>
      <c r="L44" t="s">
        <v>392</v>
      </c>
      <c r="M44" t="s">
        <v>439</v>
      </c>
    </row>
    <row r="45" spans="1:17" x14ac:dyDescent="0.35">
      <c r="A45" t="s">
        <v>219</v>
      </c>
      <c r="B45" s="6" t="s">
        <v>218</v>
      </c>
      <c r="C45" t="s">
        <v>440</v>
      </c>
      <c r="D45" t="s">
        <v>22</v>
      </c>
      <c r="E45" s="25">
        <v>16</v>
      </c>
      <c r="F45" s="26">
        <v>7</v>
      </c>
      <c r="G45">
        <v>116312444</v>
      </c>
      <c r="H45">
        <v>116438440</v>
      </c>
      <c r="I45" t="s">
        <v>387</v>
      </c>
      <c r="J45" t="b">
        <f>FALSE()</f>
        <v>0</v>
      </c>
      <c r="K45">
        <v>2.85</v>
      </c>
      <c r="L45" t="s">
        <v>392</v>
      </c>
      <c r="M45" t="s">
        <v>439</v>
      </c>
    </row>
    <row r="46" spans="1:17" x14ac:dyDescent="0.35">
      <c r="A46" t="s">
        <v>219</v>
      </c>
      <c r="B46" s="6" t="s">
        <v>218</v>
      </c>
      <c r="C46" t="s">
        <v>441</v>
      </c>
      <c r="D46" t="s">
        <v>22</v>
      </c>
      <c r="E46" s="25" t="s">
        <v>442</v>
      </c>
      <c r="F46" s="26">
        <v>7</v>
      </c>
      <c r="G46">
        <v>116339136</v>
      </c>
      <c r="H46">
        <v>116436180</v>
      </c>
      <c r="I46">
        <v>3.6259999999999999</v>
      </c>
      <c r="K46" t="s">
        <v>387</v>
      </c>
      <c r="L46" t="s">
        <v>392</v>
      </c>
      <c r="M46" t="s">
        <v>439</v>
      </c>
    </row>
    <row r="47" spans="1:17" x14ac:dyDescent="0.35">
      <c r="A47" s="29" t="s">
        <v>223</v>
      </c>
      <c r="B47" s="29" t="s">
        <v>222</v>
      </c>
      <c r="C47" s="29" t="s">
        <v>443</v>
      </c>
      <c r="D47" s="29" t="s">
        <v>22</v>
      </c>
      <c r="E47" s="30">
        <v>6</v>
      </c>
      <c r="F47" s="31">
        <v>7</v>
      </c>
      <c r="G47" s="29">
        <v>116312444</v>
      </c>
      <c r="H47" s="29">
        <v>116438440</v>
      </c>
      <c r="I47" s="29" t="s">
        <v>387</v>
      </c>
      <c r="J47" s="29" t="b">
        <f>FALSE()</f>
        <v>0</v>
      </c>
      <c r="K47" s="29">
        <v>1.88</v>
      </c>
      <c r="L47" s="29" t="s">
        <v>392</v>
      </c>
      <c r="M47" s="29" t="s">
        <v>439</v>
      </c>
      <c r="N47" s="29"/>
      <c r="O47" s="29"/>
      <c r="P47" s="29"/>
      <c r="Q47" s="29"/>
    </row>
    <row r="48" spans="1:17" x14ac:dyDescent="0.35">
      <c r="A48" s="29" t="s">
        <v>223</v>
      </c>
      <c r="B48" s="29" t="s">
        <v>222</v>
      </c>
      <c r="C48" s="29" t="s">
        <v>444</v>
      </c>
      <c r="D48" s="29" t="s">
        <v>22</v>
      </c>
      <c r="E48" s="30">
        <v>9</v>
      </c>
      <c r="F48" s="31">
        <v>7</v>
      </c>
      <c r="G48" s="29">
        <v>116312444</v>
      </c>
      <c r="H48" s="29">
        <v>116438440</v>
      </c>
      <c r="I48" s="29" t="s">
        <v>387</v>
      </c>
      <c r="J48" s="29" t="b">
        <f>FALSE()</f>
        <v>0</v>
      </c>
      <c r="K48" s="29">
        <v>3.1</v>
      </c>
      <c r="L48" s="29" t="s">
        <v>392</v>
      </c>
      <c r="M48" s="29" t="s">
        <v>439</v>
      </c>
      <c r="N48" s="29"/>
      <c r="O48" s="29"/>
      <c r="P48" s="29"/>
      <c r="Q48" s="29"/>
    </row>
    <row r="49" spans="1:17" x14ac:dyDescent="0.35">
      <c r="A49" s="29" t="s">
        <v>223</v>
      </c>
      <c r="B49" s="29" t="s">
        <v>222</v>
      </c>
      <c r="C49" s="29" t="s">
        <v>445</v>
      </c>
      <c r="D49" s="29" t="s">
        <v>22</v>
      </c>
      <c r="E49" s="30" t="s">
        <v>446</v>
      </c>
      <c r="F49" s="31">
        <v>7</v>
      </c>
      <c r="G49" s="29">
        <v>116339136</v>
      </c>
      <c r="H49" s="29">
        <v>116436180</v>
      </c>
      <c r="I49" s="29">
        <v>1.891</v>
      </c>
      <c r="J49" s="29"/>
      <c r="K49" s="29" t="s">
        <v>387</v>
      </c>
      <c r="L49" s="29" t="s">
        <v>388</v>
      </c>
      <c r="M49" s="29"/>
      <c r="N49" s="29" t="s">
        <v>447</v>
      </c>
      <c r="O49" s="29"/>
      <c r="P49" s="29"/>
      <c r="Q49" s="29"/>
    </row>
    <row r="50" spans="1:17" x14ac:dyDescent="0.35">
      <c r="A50" t="s">
        <v>241</v>
      </c>
      <c r="B50" s="6" t="s">
        <v>86</v>
      </c>
      <c r="C50" t="s">
        <v>448</v>
      </c>
      <c r="D50" t="s">
        <v>22</v>
      </c>
      <c r="E50" s="25">
        <v>13</v>
      </c>
      <c r="F50" s="26">
        <v>7</v>
      </c>
      <c r="G50">
        <v>116312444</v>
      </c>
      <c r="H50">
        <v>116438440</v>
      </c>
      <c r="I50" t="s">
        <v>387</v>
      </c>
      <c r="J50" t="b">
        <f>FALSE()</f>
        <v>0</v>
      </c>
      <c r="K50">
        <v>1.86</v>
      </c>
      <c r="L50" t="s">
        <v>392</v>
      </c>
      <c r="M50" t="s">
        <v>449</v>
      </c>
    </row>
    <row r="51" spans="1:17" x14ac:dyDescent="0.35">
      <c r="A51" t="s">
        <v>241</v>
      </c>
      <c r="B51" s="6" t="s">
        <v>86</v>
      </c>
      <c r="C51" t="s">
        <v>450</v>
      </c>
      <c r="D51" t="s">
        <v>22</v>
      </c>
      <c r="E51" s="25">
        <v>20</v>
      </c>
      <c r="F51" s="26">
        <v>7</v>
      </c>
      <c r="G51">
        <v>116312444</v>
      </c>
      <c r="H51">
        <v>116438440</v>
      </c>
      <c r="I51" t="s">
        <v>387</v>
      </c>
      <c r="J51" t="b">
        <f>FALSE()</f>
        <v>0</v>
      </c>
      <c r="K51">
        <v>3.3</v>
      </c>
      <c r="L51" t="s">
        <v>392</v>
      </c>
      <c r="M51" t="s">
        <v>449</v>
      </c>
    </row>
    <row r="52" spans="1:17" x14ac:dyDescent="0.35">
      <c r="A52" t="s">
        <v>241</v>
      </c>
      <c r="B52" s="6" t="s">
        <v>86</v>
      </c>
      <c r="C52" t="s">
        <v>451</v>
      </c>
      <c r="D52" t="s">
        <v>22</v>
      </c>
      <c r="E52" s="25" t="s">
        <v>452</v>
      </c>
      <c r="F52" s="26">
        <v>7</v>
      </c>
      <c r="G52">
        <v>116339136</v>
      </c>
      <c r="H52">
        <v>116436180</v>
      </c>
      <c r="I52">
        <v>2.8730000000000002</v>
      </c>
      <c r="K52" t="s">
        <v>387</v>
      </c>
      <c r="L52" t="s">
        <v>392</v>
      </c>
      <c r="M52" t="s">
        <v>449</v>
      </c>
    </row>
    <row r="53" spans="1:17" x14ac:dyDescent="0.35">
      <c r="A53" t="s">
        <v>255</v>
      </c>
      <c r="B53" s="6" t="s">
        <v>254</v>
      </c>
      <c r="C53" t="s">
        <v>453</v>
      </c>
      <c r="D53" t="s">
        <v>188</v>
      </c>
      <c r="E53" s="25">
        <v>3</v>
      </c>
      <c r="F53" s="26">
        <v>2</v>
      </c>
      <c r="G53">
        <v>29415640</v>
      </c>
      <c r="H53">
        <v>30144432</v>
      </c>
      <c r="I53" t="s">
        <v>387</v>
      </c>
      <c r="J53" t="b">
        <f>FALSE()</f>
        <v>0</v>
      </c>
      <c r="K53">
        <v>1.78</v>
      </c>
      <c r="L53" t="s">
        <v>388</v>
      </c>
    </row>
    <row r="54" spans="1:17" x14ac:dyDescent="0.35">
      <c r="A54" t="s">
        <v>255</v>
      </c>
      <c r="B54" s="6" t="s">
        <v>254</v>
      </c>
      <c r="C54" t="s">
        <v>454</v>
      </c>
      <c r="D54" t="s">
        <v>188</v>
      </c>
      <c r="E54" s="25">
        <v>6</v>
      </c>
      <c r="F54" s="26">
        <v>2</v>
      </c>
      <c r="G54">
        <v>29415640</v>
      </c>
      <c r="H54">
        <v>30144432</v>
      </c>
      <c r="I54" t="s">
        <v>387</v>
      </c>
      <c r="J54" t="b">
        <f>FALSE()</f>
        <v>0</v>
      </c>
      <c r="K54">
        <v>3.6</v>
      </c>
      <c r="L54" t="s">
        <v>388</v>
      </c>
    </row>
    <row r="55" spans="1:17" x14ac:dyDescent="0.35">
      <c r="A55" t="s">
        <v>255</v>
      </c>
      <c r="B55" s="6" t="s">
        <v>254</v>
      </c>
      <c r="C55" t="s">
        <v>455</v>
      </c>
      <c r="D55" t="s">
        <v>188</v>
      </c>
      <c r="E55" s="25" t="s">
        <v>393</v>
      </c>
      <c r="F55" s="26">
        <v>2</v>
      </c>
      <c r="G55">
        <v>29416087</v>
      </c>
      <c r="H55">
        <v>30143527</v>
      </c>
      <c r="I55">
        <v>2.2280000000000002</v>
      </c>
      <c r="K55" t="s">
        <v>387</v>
      </c>
      <c r="L55" t="s">
        <v>392</v>
      </c>
      <c r="M55" t="s">
        <v>73</v>
      </c>
    </row>
    <row r="56" spans="1:17" x14ac:dyDescent="0.35">
      <c r="A56" t="s">
        <v>271</v>
      </c>
      <c r="B56" s="6" t="s">
        <v>270</v>
      </c>
      <c r="C56" t="s">
        <v>456</v>
      </c>
      <c r="D56" t="s">
        <v>22</v>
      </c>
      <c r="E56" s="25">
        <v>16</v>
      </c>
      <c r="F56" s="26">
        <v>7</v>
      </c>
      <c r="G56">
        <v>116312444</v>
      </c>
      <c r="H56">
        <v>116438440</v>
      </c>
      <c r="I56" t="s">
        <v>387</v>
      </c>
      <c r="J56" t="b">
        <f>FALSE()</f>
        <v>0</v>
      </c>
      <c r="K56">
        <v>3.3</v>
      </c>
      <c r="L56" t="s">
        <v>392</v>
      </c>
      <c r="M56" t="s">
        <v>449</v>
      </c>
    </row>
    <row r="57" spans="1:17" x14ac:dyDescent="0.35">
      <c r="A57" t="s">
        <v>271</v>
      </c>
      <c r="B57" s="6" t="s">
        <v>270</v>
      </c>
      <c r="C57" t="s">
        <v>457</v>
      </c>
      <c r="D57" t="s">
        <v>22</v>
      </c>
      <c r="E57" s="25">
        <v>24</v>
      </c>
      <c r="F57" s="26">
        <v>7</v>
      </c>
      <c r="G57">
        <v>116312444</v>
      </c>
      <c r="H57">
        <v>116438440</v>
      </c>
      <c r="I57" t="s">
        <v>387</v>
      </c>
      <c r="J57" t="b">
        <f>FALSE()</f>
        <v>0</v>
      </c>
      <c r="K57">
        <v>3.6</v>
      </c>
      <c r="L57" t="s">
        <v>392</v>
      </c>
      <c r="M57" t="s">
        <v>449</v>
      </c>
    </row>
    <row r="58" spans="1:17" x14ac:dyDescent="0.35">
      <c r="A58" t="s">
        <v>271</v>
      </c>
      <c r="B58" s="6" t="s">
        <v>270</v>
      </c>
      <c r="C58" t="s">
        <v>370</v>
      </c>
      <c r="D58" t="s">
        <v>22</v>
      </c>
      <c r="E58" s="25" t="s">
        <v>458</v>
      </c>
      <c r="F58" s="26">
        <v>7</v>
      </c>
      <c r="G58">
        <v>116339136</v>
      </c>
      <c r="H58">
        <v>116436180</v>
      </c>
      <c r="I58">
        <v>4.6050000000000004</v>
      </c>
      <c r="K58" t="s">
        <v>387</v>
      </c>
      <c r="L58" t="s">
        <v>392</v>
      </c>
      <c r="M58" t="s">
        <v>449</v>
      </c>
    </row>
    <row r="59" spans="1:17" x14ac:dyDescent="0.35">
      <c r="A59" t="s">
        <v>297</v>
      </c>
      <c r="B59" s="6" t="s">
        <v>296</v>
      </c>
      <c r="C59" t="s">
        <v>459</v>
      </c>
      <c r="D59" t="s">
        <v>196</v>
      </c>
      <c r="E59" s="25">
        <v>4</v>
      </c>
      <c r="F59" s="26">
        <v>9</v>
      </c>
      <c r="G59">
        <v>21967751</v>
      </c>
      <c r="H59">
        <v>21995300</v>
      </c>
      <c r="I59" t="s">
        <v>387</v>
      </c>
      <c r="J59" t="b">
        <f>TRUE()</f>
        <v>1</v>
      </c>
      <c r="K59">
        <v>2.83</v>
      </c>
      <c r="L59" t="s">
        <v>388</v>
      </c>
    </row>
    <row r="60" spans="1:17" x14ac:dyDescent="0.35">
      <c r="A60" t="s">
        <v>297</v>
      </c>
      <c r="B60" s="6" t="s">
        <v>296</v>
      </c>
      <c r="C60" t="s">
        <v>460</v>
      </c>
      <c r="D60" t="s">
        <v>196</v>
      </c>
      <c r="E60" s="25">
        <v>10</v>
      </c>
      <c r="F60" s="26">
        <v>9</v>
      </c>
      <c r="G60">
        <v>21967751</v>
      </c>
      <c r="H60">
        <v>21995300</v>
      </c>
      <c r="I60" t="s">
        <v>387</v>
      </c>
      <c r="J60" t="b">
        <f>FALSE()</f>
        <v>0</v>
      </c>
      <c r="K60">
        <v>5.3</v>
      </c>
      <c r="L60" t="s">
        <v>392</v>
      </c>
      <c r="M60" t="s">
        <v>73</v>
      </c>
    </row>
    <row r="61" spans="1:17" x14ac:dyDescent="0.35">
      <c r="A61" t="s">
        <v>310</v>
      </c>
      <c r="B61" s="6" t="s">
        <v>309</v>
      </c>
      <c r="C61" t="s">
        <v>461</v>
      </c>
      <c r="D61" t="s">
        <v>274</v>
      </c>
      <c r="E61" s="25">
        <v>11</v>
      </c>
      <c r="F61" s="26">
        <v>8</v>
      </c>
      <c r="G61">
        <v>38268656</v>
      </c>
      <c r="H61">
        <v>38326352</v>
      </c>
      <c r="I61" t="s">
        <v>387</v>
      </c>
      <c r="J61" t="b">
        <f>FALSE()</f>
        <v>0</v>
      </c>
      <c r="K61">
        <v>3.31</v>
      </c>
      <c r="L61" t="s">
        <v>392</v>
      </c>
      <c r="M61" t="s">
        <v>462</v>
      </c>
    </row>
    <row r="62" spans="1:17" x14ac:dyDescent="0.35">
      <c r="A62" t="s">
        <v>310</v>
      </c>
      <c r="B62" s="6" t="s">
        <v>309</v>
      </c>
      <c r="C62" t="s">
        <v>463</v>
      </c>
      <c r="D62" t="s">
        <v>274</v>
      </c>
      <c r="E62" s="25">
        <v>15</v>
      </c>
      <c r="F62" s="26">
        <v>8</v>
      </c>
      <c r="G62">
        <v>38268656</v>
      </c>
      <c r="H62">
        <v>38326352</v>
      </c>
      <c r="I62" t="s">
        <v>387</v>
      </c>
      <c r="J62" t="b">
        <f>FALSE()</f>
        <v>0</v>
      </c>
      <c r="K62">
        <v>3.1</v>
      </c>
      <c r="L62" t="s">
        <v>392</v>
      </c>
      <c r="M62" t="s">
        <v>462</v>
      </c>
    </row>
    <row r="63" spans="1:17" x14ac:dyDescent="0.35">
      <c r="A63" t="s">
        <v>310</v>
      </c>
      <c r="B63" s="6" t="s">
        <v>309</v>
      </c>
      <c r="C63" t="s">
        <v>464</v>
      </c>
      <c r="D63" t="s">
        <v>274</v>
      </c>
      <c r="E63" s="25" t="s">
        <v>465</v>
      </c>
      <c r="F63" s="26">
        <v>8</v>
      </c>
      <c r="G63">
        <v>38271143</v>
      </c>
      <c r="H63">
        <v>38326324</v>
      </c>
      <c r="I63">
        <v>3.367</v>
      </c>
      <c r="K63" t="s">
        <v>387</v>
      </c>
      <c r="L63" t="s">
        <v>392</v>
      </c>
      <c r="M63" t="s">
        <v>462</v>
      </c>
    </row>
    <row r="64" spans="1:17" x14ac:dyDescent="0.35">
      <c r="A64" t="s">
        <v>312</v>
      </c>
      <c r="B64" s="6" t="s">
        <v>311</v>
      </c>
      <c r="C64" t="s">
        <v>466</v>
      </c>
      <c r="D64" t="s">
        <v>77</v>
      </c>
      <c r="E64" s="25">
        <v>10</v>
      </c>
      <c r="F64" s="26">
        <v>7</v>
      </c>
      <c r="G64">
        <v>55086714</v>
      </c>
      <c r="H64">
        <v>55324313</v>
      </c>
      <c r="I64" t="s">
        <v>387</v>
      </c>
      <c r="J64" t="b">
        <f>TRUE()</f>
        <v>1</v>
      </c>
      <c r="K64">
        <v>2.9</v>
      </c>
      <c r="L64" t="s">
        <v>392</v>
      </c>
      <c r="M64" t="s">
        <v>73</v>
      </c>
    </row>
    <row r="65" spans="1:17" x14ac:dyDescent="0.35">
      <c r="A65" t="s">
        <v>312</v>
      </c>
      <c r="B65" s="6" t="s">
        <v>311</v>
      </c>
      <c r="C65" t="s">
        <v>363</v>
      </c>
      <c r="D65" t="s">
        <v>77</v>
      </c>
      <c r="E65" s="25">
        <v>60</v>
      </c>
      <c r="F65" s="26">
        <v>7</v>
      </c>
      <c r="G65">
        <v>55086714</v>
      </c>
      <c r="H65">
        <v>55324313</v>
      </c>
      <c r="I65" t="s">
        <v>387</v>
      </c>
      <c r="J65" t="b">
        <f>FALSE()</f>
        <v>0</v>
      </c>
      <c r="K65">
        <v>3.02</v>
      </c>
      <c r="L65" t="s">
        <v>392</v>
      </c>
      <c r="M65" t="s">
        <v>73</v>
      </c>
    </row>
    <row r="66" spans="1:17" x14ac:dyDescent="0.35">
      <c r="A66" t="s">
        <v>312</v>
      </c>
      <c r="B66" s="6" t="s">
        <v>311</v>
      </c>
      <c r="C66" t="s">
        <v>467</v>
      </c>
      <c r="D66" t="s">
        <v>77</v>
      </c>
      <c r="E66" s="25" t="s">
        <v>468</v>
      </c>
      <c r="F66" s="26">
        <v>7</v>
      </c>
      <c r="G66">
        <v>55086968</v>
      </c>
      <c r="H66">
        <v>55273312</v>
      </c>
      <c r="I66">
        <v>21.713999999999999</v>
      </c>
      <c r="K66" t="s">
        <v>387</v>
      </c>
      <c r="L66" t="s">
        <v>392</v>
      </c>
      <c r="M66" t="s">
        <v>73</v>
      </c>
    </row>
    <row r="67" spans="1:17" x14ac:dyDescent="0.35">
      <c r="A67" s="29" t="s">
        <v>320</v>
      </c>
      <c r="B67" s="29" t="s">
        <v>319</v>
      </c>
      <c r="C67" s="29" t="s">
        <v>469</v>
      </c>
      <c r="D67" s="29" t="s">
        <v>274</v>
      </c>
      <c r="E67" s="30">
        <v>8</v>
      </c>
      <c r="F67" s="31">
        <v>8</v>
      </c>
      <c r="G67" s="29">
        <v>38268656</v>
      </c>
      <c r="H67" s="29">
        <v>38326352</v>
      </c>
      <c r="I67" s="29" t="s">
        <v>387</v>
      </c>
      <c r="J67" s="29" t="b">
        <f>FALSE()</f>
        <v>0</v>
      </c>
      <c r="K67" s="29">
        <v>4.0199999999999996</v>
      </c>
      <c r="L67" s="29" t="s">
        <v>388</v>
      </c>
      <c r="M67" s="29"/>
      <c r="N67" s="29"/>
      <c r="O67" s="29"/>
      <c r="P67" s="29"/>
      <c r="Q67" s="29"/>
    </row>
    <row r="68" spans="1:17" x14ac:dyDescent="0.35">
      <c r="A68" s="29" t="s">
        <v>320</v>
      </c>
      <c r="B68" s="29" t="s">
        <v>319</v>
      </c>
      <c r="C68" s="29" t="s">
        <v>470</v>
      </c>
      <c r="D68" s="29" t="s">
        <v>274</v>
      </c>
      <c r="E68" s="30">
        <v>8</v>
      </c>
      <c r="F68" s="31">
        <v>8</v>
      </c>
      <c r="G68" s="29">
        <v>38268656</v>
      </c>
      <c r="H68" s="29">
        <v>38326352</v>
      </c>
      <c r="I68" s="29" t="s">
        <v>387</v>
      </c>
      <c r="J68" s="29" t="b">
        <f>FALSE()</f>
        <v>0</v>
      </c>
      <c r="K68" s="29">
        <v>4.0999999999999996</v>
      </c>
      <c r="L68" s="29" t="s">
        <v>388</v>
      </c>
      <c r="M68" s="29"/>
      <c r="N68" s="29"/>
      <c r="O68" s="29"/>
      <c r="P68" s="29"/>
      <c r="Q68" s="29"/>
    </row>
    <row r="69" spans="1:17" x14ac:dyDescent="0.35">
      <c r="A69" s="29" t="s">
        <v>320</v>
      </c>
      <c r="B69" s="29" t="s">
        <v>319</v>
      </c>
      <c r="C69" s="29" t="s">
        <v>471</v>
      </c>
      <c r="D69" s="29" t="s">
        <v>274</v>
      </c>
      <c r="E69" s="30" t="s">
        <v>472</v>
      </c>
      <c r="F69" s="31">
        <v>8</v>
      </c>
      <c r="G69" s="29">
        <v>38271143</v>
      </c>
      <c r="H69" s="29">
        <v>38326324</v>
      </c>
      <c r="I69" s="29">
        <v>2.0289999999999999</v>
      </c>
      <c r="J69" s="29"/>
      <c r="K69" s="29" t="s">
        <v>387</v>
      </c>
      <c r="L69" s="29" t="s">
        <v>392</v>
      </c>
      <c r="M69" s="29" t="s">
        <v>473</v>
      </c>
      <c r="N69" s="29" t="s">
        <v>397</v>
      </c>
      <c r="O69" s="29"/>
      <c r="P69" s="29"/>
      <c r="Q69" s="29"/>
    </row>
    <row r="70" spans="1:17" x14ac:dyDescent="0.35">
      <c r="A70" t="s">
        <v>320</v>
      </c>
      <c r="B70" s="6" t="s">
        <v>319</v>
      </c>
      <c r="C70" t="s">
        <v>470</v>
      </c>
      <c r="D70" t="s">
        <v>120</v>
      </c>
      <c r="E70" s="25">
        <v>8</v>
      </c>
      <c r="F70" s="26">
        <v>12</v>
      </c>
      <c r="G70">
        <v>25357723</v>
      </c>
      <c r="H70">
        <v>25403870</v>
      </c>
      <c r="I70" t="s">
        <v>387</v>
      </c>
      <c r="J70" t="b">
        <f>FALSE()</f>
        <v>0</v>
      </c>
      <c r="K70">
        <v>4.0999999999999996</v>
      </c>
      <c r="L70" t="s">
        <v>388</v>
      </c>
    </row>
    <row r="71" spans="1:17" x14ac:dyDescent="0.35">
      <c r="A71" t="s">
        <v>320</v>
      </c>
      <c r="B71" s="6" t="s">
        <v>319</v>
      </c>
      <c r="C71" t="s">
        <v>469</v>
      </c>
      <c r="D71" t="s">
        <v>120</v>
      </c>
      <c r="E71" s="25">
        <v>9</v>
      </c>
      <c r="F71" s="26">
        <v>12</v>
      </c>
      <c r="G71">
        <v>25357723</v>
      </c>
      <c r="H71">
        <v>25403870</v>
      </c>
      <c r="I71" t="s">
        <v>387</v>
      </c>
      <c r="J71" t="b">
        <f>FALSE()</f>
        <v>0</v>
      </c>
      <c r="K71">
        <v>4.0199999999999996</v>
      </c>
      <c r="L71" t="s">
        <v>392</v>
      </c>
      <c r="M71" t="s">
        <v>73</v>
      </c>
    </row>
    <row r="72" spans="1:17" x14ac:dyDescent="0.35">
      <c r="A72" t="s">
        <v>320</v>
      </c>
      <c r="B72" s="6" t="s">
        <v>319</v>
      </c>
      <c r="C72" t="s">
        <v>471</v>
      </c>
      <c r="D72" t="s">
        <v>120</v>
      </c>
      <c r="E72" s="25" t="s">
        <v>474</v>
      </c>
      <c r="F72" s="26">
        <v>12</v>
      </c>
      <c r="G72">
        <v>25359176</v>
      </c>
      <c r="H72">
        <v>25401358</v>
      </c>
      <c r="I72">
        <v>1.6850000000000001</v>
      </c>
      <c r="K72" t="s">
        <v>387</v>
      </c>
      <c r="L72" t="s">
        <v>388</v>
      </c>
    </row>
    <row r="73" spans="1:17" x14ac:dyDescent="0.35">
      <c r="A73" t="s">
        <v>324</v>
      </c>
      <c r="B73" s="6" t="s">
        <v>323</v>
      </c>
      <c r="C73" t="s">
        <v>475</v>
      </c>
      <c r="D73" t="s">
        <v>399</v>
      </c>
      <c r="E73" s="25">
        <v>5</v>
      </c>
      <c r="F73" s="26">
        <v>8</v>
      </c>
      <c r="G73">
        <v>31496902</v>
      </c>
      <c r="H73">
        <v>32622548</v>
      </c>
      <c r="I73" t="s">
        <v>387</v>
      </c>
      <c r="J73" t="b">
        <f>FALSE()</f>
        <v>0</v>
      </c>
      <c r="K73">
        <v>1.83</v>
      </c>
      <c r="L73" t="s">
        <v>392</v>
      </c>
      <c r="M73" t="s">
        <v>73</v>
      </c>
    </row>
    <row r="74" spans="1:17" x14ac:dyDescent="0.35">
      <c r="A74" t="s">
        <v>324</v>
      </c>
      <c r="B74" s="6" t="s">
        <v>323</v>
      </c>
      <c r="C74" t="s">
        <v>476</v>
      </c>
      <c r="D74" t="s">
        <v>399</v>
      </c>
      <c r="E74" s="25">
        <v>9</v>
      </c>
      <c r="F74" s="26">
        <v>8</v>
      </c>
      <c r="G74">
        <v>31496902</v>
      </c>
      <c r="H74">
        <v>32622548</v>
      </c>
      <c r="I74" t="s">
        <v>387</v>
      </c>
      <c r="J74" t="b">
        <f>FALSE()</f>
        <v>0</v>
      </c>
      <c r="K74">
        <v>3.5</v>
      </c>
      <c r="L74" t="s">
        <v>392</v>
      </c>
      <c r="M74" t="s">
        <v>73</v>
      </c>
    </row>
    <row r="75" spans="1:17" x14ac:dyDescent="0.35">
      <c r="A75" t="s">
        <v>324</v>
      </c>
      <c r="B75" s="6" t="s">
        <v>323</v>
      </c>
      <c r="C75" t="s">
        <v>477</v>
      </c>
      <c r="D75" t="s">
        <v>399</v>
      </c>
      <c r="E75" s="25" t="s">
        <v>478</v>
      </c>
      <c r="F75" s="26">
        <v>8</v>
      </c>
      <c r="G75">
        <v>31497498</v>
      </c>
      <c r="H75">
        <v>32621922</v>
      </c>
      <c r="I75">
        <v>1.9490000000000001</v>
      </c>
      <c r="K75" t="s">
        <v>387</v>
      </c>
      <c r="L75" t="s">
        <v>388</v>
      </c>
    </row>
    <row r="76" spans="1:17" x14ac:dyDescent="0.35">
      <c r="A76" t="s">
        <v>324</v>
      </c>
      <c r="B76" s="6" t="s">
        <v>323</v>
      </c>
      <c r="C76" t="s">
        <v>475</v>
      </c>
      <c r="D76" t="s">
        <v>274</v>
      </c>
      <c r="E76" s="25">
        <v>8</v>
      </c>
      <c r="F76" s="26">
        <v>8</v>
      </c>
      <c r="G76">
        <v>38268656</v>
      </c>
      <c r="H76">
        <v>38326352</v>
      </c>
      <c r="I76" t="s">
        <v>387</v>
      </c>
      <c r="J76" t="b">
        <f>FALSE()</f>
        <v>0</v>
      </c>
      <c r="K76">
        <v>1.83</v>
      </c>
      <c r="L76" t="s">
        <v>392</v>
      </c>
      <c r="M76" t="s">
        <v>473</v>
      </c>
    </row>
    <row r="77" spans="1:17" x14ac:dyDescent="0.35">
      <c r="A77" t="s">
        <v>324</v>
      </c>
      <c r="B77" s="6" t="s">
        <v>323</v>
      </c>
      <c r="C77" t="s">
        <v>476</v>
      </c>
      <c r="D77" t="s">
        <v>274</v>
      </c>
      <c r="E77" s="25">
        <v>15</v>
      </c>
      <c r="F77" s="26">
        <v>8</v>
      </c>
      <c r="G77">
        <v>38268656</v>
      </c>
      <c r="H77">
        <v>38326352</v>
      </c>
      <c r="I77" t="s">
        <v>387</v>
      </c>
      <c r="J77" t="b">
        <f>FALSE()</f>
        <v>0</v>
      </c>
      <c r="K77">
        <v>3.5</v>
      </c>
      <c r="L77" t="s">
        <v>392</v>
      </c>
      <c r="M77" t="s">
        <v>473</v>
      </c>
    </row>
    <row r="78" spans="1:17" x14ac:dyDescent="0.35">
      <c r="A78" t="s">
        <v>324</v>
      </c>
      <c r="B78" s="6" t="s">
        <v>323</v>
      </c>
      <c r="C78" t="s">
        <v>477</v>
      </c>
      <c r="D78" t="s">
        <v>274</v>
      </c>
      <c r="E78" s="25" t="s">
        <v>479</v>
      </c>
      <c r="F78" s="26">
        <v>8</v>
      </c>
      <c r="G78">
        <v>38271143</v>
      </c>
      <c r="H78">
        <v>38326324</v>
      </c>
      <c r="I78">
        <v>2.8959999999999999</v>
      </c>
      <c r="K78" t="s">
        <v>387</v>
      </c>
      <c r="L78" t="s">
        <v>392</v>
      </c>
      <c r="M78" t="s">
        <v>473</v>
      </c>
    </row>
    <row r="79" spans="1:17" x14ac:dyDescent="0.35">
      <c r="A79" t="s">
        <v>332</v>
      </c>
      <c r="B79" s="6" t="s">
        <v>331</v>
      </c>
      <c r="C79" t="s">
        <v>480</v>
      </c>
      <c r="D79" t="s">
        <v>51</v>
      </c>
      <c r="E79" s="25">
        <v>20</v>
      </c>
      <c r="F79" s="26">
        <v>17</v>
      </c>
      <c r="G79">
        <v>37844167</v>
      </c>
      <c r="H79">
        <v>37886679</v>
      </c>
      <c r="I79" t="s">
        <v>387</v>
      </c>
      <c r="J79" t="b">
        <f>TRUE()</f>
        <v>1</v>
      </c>
      <c r="K79">
        <v>3.2</v>
      </c>
      <c r="L79" t="s">
        <v>392</v>
      </c>
      <c r="M79" t="s">
        <v>73</v>
      </c>
    </row>
    <row r="80" spans="1:17" x14ac:dyDescent="0.35">
      <c r="A80" t="s">
        <v>332</v>
      </c>
      <c r="B80" s="6" t="s">
        <v>331</v>
      </c>
      <c r="C80" t="s">
        <v>481</v>
      </c>
      <c r="D80" t="s">
        <v>51</v>
      </c>
      <c r="E80" s="25">
        <v>60</v>
      </c>
      <c r="F80" s="26">
        <v>17</v>
      </c>
      <c r="G80">
        <v>37844167</v>
      </c>
      <c r="H80">
        <v>37886679</v>
      </c>
      <c r="I80" t="s">
        <v>387</v>
      </c>
      <c r="J80" t="b">
        <f>FALSE()</f>
        <v>0</v>
      </c>
      <c r="K80">
        <v>3.39</v>
      </c>
      <c r="L80" t="s">
        <v>392</v>
      </c>
      <c r="M80" t="s">
        <v>73</v>
      </c>
    </row>
    <row r="81" spans="1:13" x14ac:dyDescent="0.35">
      <c r="A81" t="s">
        <v>332</v>
      </c>
      <c r="B81" s="6" t="s">
        <v>331</v>
      </c>
      <c r="C81" t="s">
        <v>482</v>
      </c>
      <c r="D81" t="s">
        <v>51</v>
      </c>
      <c r="E81" s="25" t="s">
        <v>483</v>
      </c>
      <c r="F81" s="26">
        <v>17</v>
      </c>
      <c r="G81">
        <v>37844989</v>
      </c>
      <c r="H81">
        <v>37884569</v>
      </c>
      <c r="I81">
        <v>10.377000000000001</v>
      </c>
      <c r="K81" t="s">
        <v>387</v>
      </c>
      <c r="L81" t="s">
        <v>392</v>
      </c>
      <c r="M81" t="s">
        <v>73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SNPs</vt:lpstr>
      <vt:lpstr>SV</vt:lpstr>
      <vt:lpstr>Copy Number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Katia Nones</dc:creator>
  <dc:description/>
  <cp:lastModifiedBy>Katia Nones</cp:lastModifiedBy>
  <cp:revision>1</cp:revision>
  <dcterms:created xsi:type="dcterms:W3CDTF">2023-07-12T08:06:50Z</dcterms:created>
  <dcterms:modified xsi:type="dcterms:W3CDTF">2023-12-22T01:32:26Z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