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01.adqimr.ad.lan\labdata\Lab_NicolaW\Projects\LUNG_WGS\2023_paper_WGS_WES_TSO\Figures\International Journal_of_cancer\Cancers\"/>
    </mc:Choice>
  </mc:AlternateContent>
  <xr:revisionPtr revIDLastSave="0" documentId="8_{2E34F2C7-03ED-49C3-851D-E75312DBFAF5}" xr6:coauthVersionLast="36" xr6:coauthVersionMax="36" xr10:uidLastSave="{00000000-0000-0000-0000-000000000000}"/>
  <bookViews>
    <workbookView xWindow="0" yWindow="0" windowWidth="19200" windowHeight="6350" tabRatio="500" xr2:uid="{00000000-000D-0000-FFFF-FFFF00000000}"/>
  </bookViews>
  <sheets>
    <sheet name="FF_WGS_WES_TSO_Coverage_Summary" sheetId="1" r:id="rId1"/>
  </sheets>
  <calcPr calcId="191029"/>
</workbook>
</file>

<file path=xl/calcChain.xml><?xml version="1.0" encoding="utf-8"?>
<calcChain xmlns="http://schemas.openxmlformats.org/spreadsheetml/2006/main">
  <c r="K54" i="1" l="1"/>
  <c r="K53" i="1"/>
  <c r="K52" i="1"/>
  <c r="J54" i="1"/>
  <c r="J53" i="1"/>
  <c r="J52" i="1"/>
  <c r="I54" i="1"/>
  <c r="I52" i="1"/>
  <c r="I53" i="1"/>
  <c r="H54" i="1"/>
  <c r="H53" i="1"/>
  <c r="H52" i="1"/>
  <c r="G54" i="1"/>
  <c r="G53" i="1"/>
  <c r="G52" i="1"/>
  <c r="E54" i="1"/>
  <c r="E53" i="1"/>
  <c r="E52" i="1"/>
  <c r="D54" i="1"/>
  <c r="D53" i="1"/>
  <c r="D52" i="1"/>
</calcChain>
</file>

<file path=xl/sharedStrings.xml><?xml version="1.0" encoding="utf-8"?>
<sst xmlns="http://schemas.openxmlformats.org/spreadsheetml/2006/main" count="242" uniqueCount="116">
  <si>
    <t>Whole Genome Coverage</t>
  </si>
  <si>
    <t>Exome Coverage</t>
  </si>
  <si>
    <t>TSO500 Coverage</t>
  </si>
  <si>
    <t>Sequencing</t>
  </si>
  <si>
    <t>Tumour</t>
  </si>
  <si>
    <t>Normal</t>
  </si>
  <si>
    <t>DNA MEC</t>
  </si>
  <si>
    <t xml:space="preserve">DNA PE50x </t>
  </si>
  <si>
    <t>RNA Total #</t>
  </si>
  <si>
    <t>D01_18_009</t>
  </si>
  <si>
    <t>BGI</t>
  </si>
  <si>
    <t>Illumina</t>
  </si>
  <si>
    <t>NA</t>
  </si>
  <si>
    <t>MEC – Median Exon Coverage (Count) / LSL Guidline = 150</t>
  </si>
  <si>
    <t>D01_18_038</t>
  </si>
  <si>
    <t>PE50x – PCT Exon 50x (%) / LSL Guidline = 90</t>
  </si>
  <si>
    <t>D01_19_011</t>
  </si>
  <si>
    <t>Total # - Total on target reads (Count) / LSL Guideline = 9,000,000</t>
  </si>
  <si>
    <t>D01_19_013</t>
  </si>
  <si>
    <t>D01_19_043</t>
  </si>
  <si>
    <t>D01_20_020</t>
  </si>
  <si>
    <t>D01_20_023</t>
  </si>
  <si>
    <t>D01_20_024</t>
  </si>
  <si>
    <t>D01_20_047</t>
  </si>
  <si>
    <t>D01_20_056</t>
  </si>
  <si>
    <t>D01_20_057</t>
  </si>
  <si>
    <t>D01_20_067</t>
  </si>
  <si>
    <t>D01_20_085</t>
  </si>
  <si>
    <t>D01_21_031</t>
  </si>
  <si>
    <t>D01_21_036</t>
  </si>
  <si>
    <t>D01_21_039</t>
  </si>
  <si>
    <t>D01_21_042</t>
  </si>
  <si>
    <t>D02_19_033</t>
  </si>
  <si>
    <t>D02_19_034</t>
  </si>
  <si>
    <t>D02_19_072</t>
  </si>
  <si>
    <t>D02_20_008</t>
  </si>
  <si>
    <t>D02_20_039</t>
  </si>
  <si>
    <t>D02_20_089</t>
  </si>
  <si>
    <t>D03_19_038</t>
  </si>
  <si>
    <t>D03_21_015</t>
  </si>
  <si>
    <t>D03_21_016</t>
  </si>
  <si>
    <t>D04_20_055</t>
  </si>
  <si>
    <t>D04_20_060</t>
  </si>
  <si>
    <t>D04_20_061</t>
  </si>
  <si>
    <t>D04_20_066</t>
  </si>
  <si>
    <t>D04_20_072</t>
  </si>
  <si>
    <t>D04_20_088</t>
  </si>
  <si>
    <t>D04_21_007</t>
  </si>
  <si>
    <t>D04_21_010</t>
  </si>
  <si>
    <t>D04_21_023</t>
  </si>
  <si>
    <t>D04_21_024</t>
  </si>
  <si>
    <t>D05_20_076</t>
  </si>
  <si>
    <t>D05_21_022</t>
  </si>
  <si>
    <t>D05_21_028</t>
  </si>
  <si>
    <t>D06_21_006</t>
  </si>
  <si>
    <t>D01_18_034</t>
  </si>
  <si>
    <t>D01_20_018</t>
  </si>
  <si>
    <t>D01_20_027</t>
  </si>
  <si>
    <t>D01_21_090</t>
  </si>
  <si>
    <t>D03_19_063</t>
  </si>
  <si>
    <t>D04_20_070</t>
  </si>
  <si>
    <t>D05_21_020</t>
  </si>
  <si>
    <t>Patient</t>
  </si>
  <si>
    <t>A</t>
  </si>
  <si>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</si>
  <si>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</si>
  <si>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</si>
  <si>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</si>
  <si>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</si>
  <si>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</si>
  <si>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</si>
  <si>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</si>
  <si>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</si>
  <si>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</si>
  <si>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</si>
  <si>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</si>
  <si>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</si>
  <si>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</si>
  <si>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</si>
  <si>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</si>
  <si>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</si>
  <si>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</si>
  <si>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</si>
  <si>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</si>
  <si>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</si>
  <si>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</si>
  <si>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</si>
  <si>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</si>
  <si>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</si>
  <si>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</si>
  <si>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</si>
  <si>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</si>
  <si>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</si>
  <si>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</si>
  <si>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</si>
  <si>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</si>
  <si>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</si>
  <si>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</si>
  <si>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</si>
  <si>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</si>
  <si>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</si>
  <si>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</si>
  <si>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</si>
  <si>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average</t>
  </si>
  <si>
    <t>max</t>
  </si>
  <si>
    <t>min</t>
  </si>
  <si>
    <t>Failed</t>
  </si>
  <si>
    <t>D</t>
  </si>
  <si>
    <t>ID</t>
  </si>
  <si>
    <t>AP</t>
  </si>
  <si>
    <t>AQ</t>
  </si>
  <si>
    <t>AR</t>
  </si>
  <si>
    <t>AS</t>
  </si>
  <si>
    <t>AT</t>
  </si>
  <si>
    <t>AU</t>
  </si>
  <si>
    <r>
      <rPr>
        <b/>
        <sz val="10"/>
        <rFont val="Arial"/>
        <family val="2"/>
      </rPr>
      <t>Table S1.</t>
    </r>
    <r>
      <rPr>
        <sz val="10"/>
        <rFont val="Arial"/>
        <family val="2"/>
        <charset val="1"/>
      </rPr>
      <t xml:space="preserve"> Read Depth across the 3 sequencing platforms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</si>
</sst>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488E7B"/>
        <bgColor rgb="FF808080"/>
      </patternFill>
    </fill>
    <fill>
      <patternFill patternType="solid">
        <fgColor rgb="FF98C9CC"/>
        <bgColor rgb="FFC0C0C0"/>
      </patternFill>
    </fill>
    <fill>
      <patternFill patternType="solid">
        <fgColor rgb="FFA69674"/>
        <bgColor rgb="FF808080"/>
      </patternFill>
    </fill>
    <fill>
      <patternFill patternType="solid">
        <fgColor rgb="FFDDDDDD"/>
        <bgColor rgb="FFE9D5BE"/>
      </patternFill>
    </fill>
    <fill>
      <patternFill patternType="solid">
        <fgColor rgb="FFE9E9BE"/>
        <bgColor rgb="FFDDDDDD"/>
      </patternFill>
    </fill>
    <fill>
      <patternFill patternType="solid">
        <fgColor rgb="FFE9D5BE"/>
        <bgColor rgb="FFDDDDDD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2" fillId="12" borderId="9" applyNumberFormat="0" applyAlignment="0" applyProtection="0"/>
    <xf numFmtId="0" fontId="11" fillId="11" borderId="8" applyNumberFormat="0" applyAlignment="0" applyProtection="0"/>
    <xf numFmtId="0" fontId="10" fillId="10" borderId="0" applyNumberFormat="0" applyBorder="0" applyAlignment="0" applyProtection="0"/>
    <xf numFmtId="0" fontId="9" fillId="9" borderId="0" applyNumberFormat="0" applyBorder="0" applyAlignment="0" applyProtection="0"/>
    <xf numFmtId="0" fontId="8" fillId="8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6" fillId="0" borderId="6" applyNumberFormat="0" applyFill="0" applyAlignment="0" applyProtection="0"/>
    <xf numFmtId="0" fontId="5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13" fillId="12" borderId="8" applyNumberFormat="0" applyAlignment="0" applyProtection="0"/>
    <xf numFmtId="0" fontId="14" fillId="0" borderId="10" applyNumberFormat="0" applyFill="0" applyAlignment="0" applyProtection="0"/>
    <xf numFmtId="0" fontId="15" fillId="13" borderId="11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0" borderId="0"/>
    <xf numFmtId="0" fontId="1" fillId="14" borderId="12" applyNumberFormat="0" applyFont="0" applyAlignment="0" applyProtection="0"/>
    <xf numFmtId="0" fontId="20" fillId="0" borderId="0"/>
  </cellStyleXfs>
  <cellXfs count="28">
    <xf numFmtId="0" fontId="0" fillId="0" borderId="0" xfId="0"/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right"/>
    </xf>
    <xf numFmtId="0" fontId="0" fillId="6" borderId="0" xfId="0" applyFont="1" applyFill="1"/>
    <xf numFmtId="0" fontId="0" fillId="0" borderId="3" xfId="0" applyFont="1" applyBorder="1"/>
    <xf numFmtId="0" fontId="0" fillId="0" borderId="3" xfId="0" applyFont="1" applyBorder="1" applyAlignment="1">
      <alignment horizontal="right"/>
    </xf>
    <xf numFmtId="3" fontId="0" fillId="0" borderId="3" xfId="0" applyNumberFormat="1" applyFont="1" applyBorder="1"/>
    <xf numFmtId="0" fontId="0" fillId="7" borderId="0" xfId="0" applyFont="1" applyFill="1"/>
    <xf numFmtId="3" fontId="0" fillId="0" borderId="3" xfId="0" applyNumberFormat="1" applyFont="1" applyBorder="1" applyAlignment="1">
      <alignment horizontal="right"/>
    </xf>
    <xf numFmtId="0" fontId="0" fillId="0" borderId="4" xfId="0" applyFont="1" applyBorder="1"/>
    <xf numFmtId="0" fontId="0" fillId="0" borderId="4" xfId="0" applyFont="1" applyBorder="1" applyAlignment="1">
      <alignment horizontal="right"/>
    </xf>
    <xf numFmtId="3" fontId="0" fillId="0" borderId="4" xfId="0" applyNumberFormat="1" applyFont="1" applyBorder="1"/>
    <xf numFmtId="0" fontId="0" fillId="0" borderId="0" xfId="0" applyFont="1" applyFill="1" applyBorder="1" applyAlignment="1">
      <alignment horizontal="right"/>
    </xf>
    <xf numFmtId="3" fontId="0" fillId="0" borderId="0" xfId="0" applyNumberFormat="1"/>
    <xf numFmtId="0" fontId="2" fillId="0" borderId="1" xfId="0" applyFont="1" applyBorder="1" applyAlignment="1">
      <alignment horizontal="center" vertical="center"/>
    </xf>
    <xf numFmtId="3" fontId="0" fillId="0" borderId="2" xfId="0" applyNumberFormat="1" applyFont="1" applyBorder="1"/>
    <xf numFmtId="0" fontId="20" fillId="0" borderId="0" xfId="0" applyFont="1"/>
    <xf numFmtId="0" fontId="0" fillId="0" borderId="3" xfId="0" applyFont="1" applyFill="1" applyBorder="1"/>
    <xf numFmtId="0" fontId="0" fillId="0" borderId="3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44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4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5" builtinId="26" customBuiltin="1"/>
    <cellStyle name="Heading 1" xfId="9" builtinId="16" customBuiltin="1"/>
    <cellStyle name="Heading 2" xfId="8" builtinId="17" customBuiltin="1"/>
    <cellStyle name="Heading 3" xfId="7" builtinId="18" customBuiltin="1"/>
    <cellStyle name="Heading 4" xfId="6" builtinId="19" customBuiltin="1"/>
    <cellStyle name="Input" xfId="2" builtinId="20" customBuiltin="1"/>
    <cellStyle name="Linked Cell" xfId="12" builtinId="24" customBuiltin="1"/>
    <cellStyle name="Neutral" xfId="3" builtinId="28" customBuiltin="1"/>
    <cellStyle name="Normal" xfId="0" builtinId="0"/>
    <cellStyle name="Normal 2" xfId="43" xr:uid="{00000000-0005-0000-0000-000031000000}"/>
    <cellStyle name="Normal 3" xfId="41" xr:uid="{00000000-0005-0000-0000-000030000000}"/>
    <cellStyle name="Note 2" xfId="42" xr:uid="{00000000-0005-0000-0000-000032000000}"/>
    <cellStyle name="Output" xfId="1" builtinId="21" customBuiltin="1"/>
    <cellStyle name="Title" xfId="10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9E9BE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8C9CC"/>
      <rgbColor rgb="FFFF99CC"/>
      <rgbColor rgb="FFCC99FF"/>
      <rgbColor rgb="FFE9D5BE"/>
      <rgbColor rgb="FF3366FF"/>
      <rgbColor rgb="FF33CCCC"/>
      <rgbColor rgb="FF99CC00"/>
      <rgbColor rgb="FFFFCC00"/>
      <rgbColor rgb="FFFF9900"/>
      <rgbColor rgb="FFFF6600"/>
      <rgbColor rgb="FF666699"/>
      <rgbColor rgb="FFA69674"/>
      <rgbColor rgb="FF003366"/>
      <rgbColor rgb="FF488E7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zoomScaleNormal="100" workbookViewId="0">
      <pane xSplit="6" ySplit="4" topLeftCell="G5" activePane="bottomRight" state="frozen"/>
      <selection pane="topRight" activeCell="G1" sqref="G1"/>
      <selection pane="bottomLeft" activeCell="A12" sqref="A12"/>
      <selection pane="bottomRight"/>
    </sheetView>
  </sheetViews>
  <sheetFormatPr defaultRowHeight="12.5" x14ac:dyDescent="0.25"/>
  <cols>
    <col min="2" max="2" width="13.7265625" customWidth="1"/>
    <col min="3" max="4" width="16.54296875" customWidth="1"/>
    <col min="5" max="7" width="16.453125" customWidth="1"/>
    <col min="8" max="8" width="16.26953125" customWidth="1"/>
    <col min="9" max="9" width="16" customWidth="1"/>
    <col min="10" max="10" width="15.26953125" customWidth="1"/>
    <col min="11" max="11" width="16" customWidth="1"/>
    <col min="12" max="12" width="54.54296875" customWidth="1"/>
    <col min="13" max="1026" width="11.54296875"/>
  </cols>
  <sheetData>
    <row r="1" spans="1:12" ht="13" x14ac:dyDescent="0.3">
      <c r="A1" s="21" t="s">
        <v>115</v>
      </c>
    </row>
    <row r="2" spans="1:12" ht="15.5" x14ac:dyDescent="0.35">
      <c r="A2" s="24" t="s">
        <v>62</v>
      </c>
      <c r="B2" s="19"/>
      <c r="C2" s="25" t="s">
        <v>0</v>
      </c>
      <c r="D2" s="25" t="s">
        <v>0</v>
      </c>
      <c r="E2" s="25"/>
      <c r="F2" s="26" t="s">
        <v>1</v>
      </c>
      <c r="G2" s="26"/>
      <c r="H2" s="26"/>
      <c r="I2" s="27" t="s">
        <v>2</v>
      </c>
      <c r="J2" s="27"/>
      <c r="K2" s="27"/>
      <c r="L2" s="12" t="s">
        <v>17</v>
      </c>
    </row>
    <row r="3" spans="1:12" ht="15.5" x14ac:dyDescent="0.35">
      <c r="A3" s="24"/>
      <c r="B3" s="19" t="s">
        <v>108</v>
      </c>
      <c r="C3" s="1" t="s">
        <v>3</v>
      </c>
      <c r="D3" s="2" t="s">
        <v>4</v>
      </c>
      <c r="E3" s="3" t="s">
        <v>5</v>
      </c>
      <c r="F3" s="1" t="s">
        <v>3</v>
      </c>
      <c r="G3" s="2" t="s">
        <v>4</v>
      </c>
      <c r="H3" s="3" t="s">
        <v>5</v>
      </c>
      <c r="I3" s="4" t="s">
        <v>6</v>
      </c>
      <c r="J3" s="4" t="s">
        <v>7</v>
      </c>
      <c r="K3" s="5" t="s">
        <v>8</v>
      </c>
      <c r="L3" s="8" t="s">
        <v>13</v>
      </c>
    </row>
    <row r="4" spans="1:12" x14ac:dyDescent="0.25">
      <c r="A4" s="6" t="s">
        <v>63</v>
      </c>
      <c r="B4" s="6" t="s">
        <v>38</v>
      </c>
      <c r="C4" s="7" t="s">
        <v>11</v>
      </c>
      <c r="D4" s="6">
        <v>66.010000000000005</v>
      </c>
      <c r="E4" s="6">
        <v>46.89</v>
      </c>
      <c r="F4" s="7" t="s">
        <v>11</v>
      </c>
      <c r="G4" s="6">
        <v>231.38</v>
      </c>
      <c r="H4" s="6">
        <v>111.47</v>
      </c>
      <c r="I4" s="6">
        <v>1377</v>
      </c>
      <c r="J4" s="6">
        <v>99.5</v>
      </c>
      <c r="K4" s="20">
        <v>28154830</v>
      </c>
      <c r="L4" s="8" t="s">
        <v>15</v>
      </c>
    </row>
    <row r="5" spans="1:12" x14ac:dyDescent="0.25">
      <c r="A5" s="6" t="s">
        <v>64</v>
      </c>
      <c r="B5" s="9" t="s">
        <v>37</v>
      </c>
      <c r="C5" s="10" t="s">
        <v>10</v>
      </c>
      <c r="D5" s="22">
        <v>64.06</v>
      </c>
      <c r="E5" s="22">
        <v>23.73</v>
      </c>
      <c r="F5" s="10" t="s">
        <v>11</v>
      </c>
      <c r="G5" s="9">
        <v>239.32</v>
      </c>
      <c r="H5" s="9">
        <v>115.35</v>
      </c>
      <c r="I5" s="9">
        <v>1122</v>
      </c>
      <c r="J5" s="9">
        <v>99.5</v>
      </c>
      <c r="K5" s="11">
        <v>22940283</v>
      </c>
    </row>
    <row r="6" spans="1:12" x14ac:dyDescent="0.25">
      <c r="A6" s="6" t="s">
        <v>65</v>
      </c>
      <c r="B6" s="9" t="s">
        <v>32</v>
      </c>
      <c r="C6" s="10" t="s">
        <v>11</v>
      </c>
      <c r="D6" s="22">
        <v>61.05</v>
      </c>
      <c r="E6" s="22">
        <v>35.49</v>
      </c>
      <c r="F6" s="10" t="s">
        <v>11</v>
      </c>
      <c r="G6" s="9">
        <v>223.21</v>
      </c>
      <c r="H6" s="9">
        <v>120.64</v>
      </c>
      <c r="I6" s="9">
        <v>1633</v>
      </c>
      <c r="J6" s="9">
        <v>99.6</v>
      </c>
      <c r="K6" s="11">
        <v>23044858</v>
      </c>
    </row>
    <row r="7" spans="1:12" x14ac:dyDescent="0.25">
      <c r="A7" s="6" t="s">
        <v>107</v>
      </c>
      <c r="B7" s="9" t="s">
        <v>16</v>
      </c>
      <c r="C7" s="10" t="s">
        <v>11</v>
      </c>
      <c r="D7" s="22">
        <v>61.72</v>
      </c>
      <c r="E7" s="22">
        <v>36.97</v>
      </c>
      <c r="F7" s="10" t="s">
        <v>11</v>
      </c>
      <c r="G7" s="9">
        <v>157.44</v>
      </c>
      <c r="H7" s="9">
        <v>184.19</v>
      </c>
      <c r="I7" s="9">
        <v>1467</v>
      </c>
      <c r="J7" s="9">
        <v>99.7</v>
      </c>
      <c r="K7" s="11">
        <v>16536223</v>
      </c>
    </row>
    <row r="8" spans="1:12" x14ac:dyDescent="0.25">
      <c r="A8" s="6" t="s">
        <v>66</v>
      </c>
      <c r="B8" s="9" t="s">
        <v>47</v>
      </c>
      <c r="C8" s="10" t="s">
        <v>10</v>
      </c>
      <c r="D8" s="22">
        <v>63.51</v>
      </c>
      <c r="E8" s="22">
        <v>24.62</v>
      </c>
      <c r="F8" s="10" t="s">
        <v>11</v>
      </c>
      <c r="G8" s="9">
        <v>225.6</v>
      </c>
      <c r="H8" s="9">
        <v>120.58</v>
      </c>
      <c r="I8" s="9">
        <v>1183</v>
      </c>
      <c r="J8" s="9">
        <v>99.6</v>
      </c>
      <c r="K8" s="11">
        <v>21828382</v>
      </c>
    </row>
    <row r="9" spans="1:12" x14ac:dyDescent="0.25">
      <c r="A9" s="6" t="s">
        <v>67</v>
      </c>
      <c r="B9" s="9" t="s">
        <v>45</v>
      </c>
      <c r="C9" s="10" t="s">
        <v>11</v>
      </c>
      <c r="D9" s="22">
        <v>61.64</v>
      </c>
      <c r="E9" s="22">
        <v>43.58</v>
      </c>
      <c r="F9" s="10" t="s">
        <v>11</v>
      </c>
      <c r="G9" s="9">
        <v>419.98</v>
      </c>
      <c r="H9" s="9">
        <v>228.76</v>
      </c>
      <c r="I9" s="9">
        <v>762</v>
      </c>
      <c r="J9" s="9">
        <v>99.1</v>
      </c>
      <c r="K9" s="11">
        <v>25681516</v>
      </c>
    </row>
    <row r="10" spans="1:12" x14ac:dyDescent="0.25">
      <c r="A10" s="6" t="s">
        <v>68</v>
      </c>
      <c r="B10" s="9" t="s">
        <v>39</v>
      </c>
      <c r="C10" s="10" t="s">
        <v>10</v>
      </c>
      <c r="D10" s="22">
        <v>70.69</v>
      </c>
      <c r="E10" s="22">
        <v>30.04</v>
      </c>
      <c r="F10" s="10" t="s">
        <v>11</v>
      </c>
      <c r="G10" s="9">
        <v>244.68</v>
      </c>
      <c r="H10" s="9">
        <v>140.02000000000001</v>
      </c>
      <c r="I10" s="9">
        <v>1463</v>
      </c>
      <c r="J10" s="9">
        <v>99.6</v>
      </c>
      <c r="K10" s="11">
        <v>22680498</v>
      </c>
    </row>
    <row r="11" spans="1:12" x14ac:dyDescent="0.25">
      <c r="A11" s="6" t="s">
        <v>69</v>
      </c>
      <c r="B11" s="9" t="s">
        <v>33</v>
      </c>
      <c r="C11" s="10" t="s">
        <v>11</v>
      </c>
      <c r="D11" s="22">
        <v>62.14</v>
      </c>
      <c r="E11" s="22">
        <v>36.1</v>
      </c>
      <c r="F11" s="10" t="s">
        <v>11</v>
      </c>
      <c r="G11" s="9">
        <v>194.28</v>
      </c>
      <c r="H11" s="9">
        <v>109.28</v>
      </c>
      <c r="I11" s="9">
        <v>1531</v>
      </c>
      <c r="J11" s="9">
        <v>99.5</v>
      </c>
      <c r="K11" s="11">
        <v>26466250</v>
      </c>
    </row>
    <row r="12" spans="1:12" x14ac:dyDescent="0.25">
      <c r="A12" s="6" t="s">
        <v>70</v>
      </c>
      <c r="B12" s="9" t="s">
        <v>31</v>
      </c>
      <c r="C12" s="10" t="s">
        <v>10</v>
      </c>
      <c r="D12" s="22">
        <v>52.34</v>
      </c>
      <c r="E12" s="22">
        <v>24.47</v>
      </c>
      <c r="F12" s="10" t="s">
        <v>11</v>
      </c>
      <c r="G12" s="9">
        <v>265.51</v>
      </c>
      <c r="H12" s="9">
        <v>134.56</v>
      </c>
      <c r="I12" s="9">
        <v>1396</v>
      </c>
      <c r="J12" s="9">
        <v>99.6</v>
      </c>
      <c r="K12" s="11">
        <v>20447744</v>
      </c>
    </row>
    <row r="13" spans="1:12" x14ac:dyDescent="0.25">
      <c r="A13" s="6" t="s">
        <v>71</v>
      </c>
      <c r="B13" s="9" t="s">
        <v>30</v>
      </c>
      <c r="C13" s="10" t="s">
        <v>10</v>
      </c>
      <c r="D13" s="22">
        <v>47.15</v>
      </c>
      <c r="E13" s="22">
        <v>23.71</v>
      </c>
      <c r="F13" s="10" t="s">
        <v>11</v>
      </c>
      <c r="G13" s="9">
        <v>228.16</v>
      </c>
      <c r="H13" s="9">
        <v>116.76</v>
      </c>
      <c r="I13" s="9">
        <v>1415</v>
      </c>
      <c r="J13" s="9">
        <v>99.7</v>
      </c>
      <c r="K13" s="11">
        <v>21655565</v>
      </c>
    </row>
    <row r="14" spans="1:12" x14ac:dyDescent="0.25">
      <c r="A14" s="6" t="s">
        <v>72</v>
      </c>
      <c r="B14" s="9" t="s">
        <v>29</v>
      </c>
      <c r="C14" s="10" t="s">
        <v>10</v>
      </c>
      <c r="D14" s="22">
        <v>64.510000000000005</v>
      </c>
      <c r="E14" s="22">
        <v>25.12</v>
      </c>
      <c r="F14" s="10" t="s">
        <v>11</v>
      </c>
      <c r="G14" s="9">
        <v>215.89</v>
      </c>
      <c r="H14" s="9">
        <v>133.15</v>
      </c>
      <c r="I14" s="9">
        <v>1469</v>
      </c>
      <c r="J14" s="9">
        <v>99.7</v>
      </c>
      <c r="K14" s="11">
        <v>18440918</v>
      </c>
    </row>
    <row r="15" spans="1:12" x14ac:dyDescent="0.25">
      <c r="A15" s="6" t="s">
        <v>73</v>
      </c>
      <c r="B15" s="9" t="s">
        <v>22</v>
      </c>
      <c r="C15" s="10" t="s">
        <v>11</v>
      </c>
      <c r="D15" s="22">
        <v>60.99</v>
      </c>
      <c r="E15" s="22">
        <v>35.229999999999997</v>
      </c>
      <c r="F15" s="10" t="s">
        <v>11</v>
      </c>
      <c r="G15" s="9">
        <v>205.78</v>
      </c>
      <c r="H15" s="9">
        <v>102.67</v>
      </c>
      <c r="I15" s="9">
        <v>1625</v>
      </c>
      <c r="J15" s="9">
        <v>99.5</v>
      </c>
      <c r="K15" s="11">
        <v>26689133</v>
      </c>
    </row>
    <row r="16" spans="1:12" x14ac:dyDescent="0.25">
      <c r="A16" s="6" t="s">
        <v>74</v>
      </c>
      <c r="B16" s="9" t="s">
        <v>53</v>
      </c>
      <c r="C16" s="10" t="s">
        <v>10</v>
      </c>
      <c r="D16" s="22">
        <v>80.72</v>
      </c>
      <c r="E16" s="22">
        <v>96.49</v>
      </c>
      <c r="F16" s="10" t="s">
        <v>11</v>
      </c>
      <c r="G16" s="9">
        <v>248.97</v>
      </c>
      <c r="H16" s="9">
        <v>115.87</v>
      </c>
      <c r="I16" s="9">
        <v>1411</v>
      </c>
      <c r="J16" s="9">
        <v>99.6</v>
      </c>
      <c r="K16" s="11">
        <v>22271906</v>
      </c>
    </row>
    <row r="17" spans="1:11" x14ac:dyDescent="0.25">
      <c r="A17" s="6" t="s">
        <v>75</v>
      </c>
      <c r="B17" s="9" t="s">
        <v>46</v>
      </c>
      <c r="C17" s="10" t="s">
        <v>10</v>
      </c>
      <c r="D17" s="22">
        <v>63.41</v>
      </c>
      <c r="E17" s="22">
        <v>36.450000000000003</v>
      </c>
      <c r="F17" s="10" t="s">
        <v>11</v>
      </c>
      <c r="G17" s="9">
        <v>267.77999999999997</v>
      </c>
      <c r="H17" s="9">
        <v>132.76</v>
      </c>
      <c r="I17" s="9">
        <v>1446</v>
      </c>
      <c r="J17" s="9">
        <v>99.6</v>
      </c>
      <c r="K17" s="11">
        <v>26643793</v>
      </c>
    </row>
    <row r="18" spans="1:11" x14ac:dyDescent="0.25">
      <c r="A18" s="6" t="s">
        <v>76</v>
      </c>
      <c r="B18" s="9" t="s">
        <v>42</v>
      </c>
      <c r="C18" s="10" t="s">
        <v>11</v>
      </c>
      <c r="D18" s="22">
        <v>65.19</v>
      </c>
      <c r="E18" s="22">
        <v>33.39</v>
      </c>
      <c r="F18" s="10" t="s">
        <v>11</v>
      </c>
      <c r="G18" s="9">
        <v>124.7</v>
      </c>
      <c r="H18" s="9">
        <v>119.54</v>
      </c>
      <c r="I18" s="9">
        <v>1084</v>
      </c>
      <c r="J18" s="9">
        <v>99.7</v>
      </c>
      <c r="K18" s="13" t="s">
        <v>12</v>
      </c>
    </row>
    <row r="19" spans="1:11" x14ac:dyDescent="0.25">
      <c r="A19" s="6" t="s">
        <v>77</v>
      </c>
      <c r="B19" s="9" t="s">
        <v>40</v>
      </c>
      <c r="C19" s="10" t="s">
        <v>10</v>
      </c>
      <c r="D19" s="22">
        <v>47.81</v>
      </c>
      <c r="E19" s="22">
        <v>22.94</v>
      </c>
      <c r="F19" s="10" t="s">
        <v>11</v>
      </c>
      <c r="G19" s="9">
        <v>225.76</v>
      </c>
      <c r="H19" s="9">
        <v>118.61</v>
      </c>
      <c r="I19" s="9">
        <v>1225</v>
      </c>
      <c r="J19" s="9">
        <v>99.6</v>
      </c>
      <c r="K19" s="11">
        <v>22708705</v>
      </c>
    </row>
    <row r="20" spans="1:11" x14ac:dyDescent="0.25">
      <c r="A20" s="6" t="s">
        <v>78</v>
      </c>
      <c r="B20" s="9" t="s">
        <v>27</v>
      </c>
      <c r="C20" s="10" t="s">
        <v>10</v>
      </c>
      <c r="D20" s="22">
        <v>75.66</v>
      </c>
      <c r="E20" s="22">
        <v>40.25</v>
      </c>
      <c r="F20" s="10" t="s">
        <v>11</v>
      </c>
      <c r="G20" s="9">
        <v>249.07</v>
      </c>
      <c r="H20" s="9">
        <v>128.26</v>
      </c>
      <c r="I20" s="9">
        <v>1352</v>
      </c>
      <c r="J20" s="9">
        <v>99.6</v>
      </c>
      <c r="K20" s="11">
        <v>20933927</v>
      </c>
    </row>
    <row r="21" spans="1:11" x14ac:dyDescent="0.25">
      <c r="A21" s="6" t="s">
        <v>79</v>
      </c>
      <c r="B21" s="9" t="s">
        <v>52</v>
      </c>
      <c r="C21" s="10" t="s">
        <v>10</v>
      </c>
      <c r="D21" s="22">
        <v>88.68</v>
      </c>
      <c r="E21" s="22">
        <v>43.62</v>
      </c>
      <c r="F21" s="10" t="s">
        <v>11</v>
      </c>
      <c r="G21" s="9">
        <v>227.02</v>
      </c>
      <c r="H21" s="9">
        <v>119.95</v>
      </c>
      <c r="I21" s="9">
        <v>1447</v>
      </c>
      <c r="J21" s="9">
        <v>99.6</v>
      </c>
      <c r="K21" s="11">
        <v>26302984</v>
      </c>
    </row>
    <row r="22" spans="1:11" x14ac:dyDescent="0.25">
      <c r="A22" s="6" t="s">
        <v>80</v>
      </c>
      <c r="B22" s="9" t="s">
        <v>51</v>
      </c>
      <c r="C22" s="10" t="s">
        <v>10</v>
      </c>
      <c r="D22" s="22">
        <v>88.71</v>
      </c>
      <c r="E22" s="22">
        <v>42.74</v>
      </c>
      <c r="F22" s="10" t="s">
        <v>11</v>
      </c>
      <c r="G22" s="9">
        <v>221.4</v>
      </c>
      <c r="H22" s="9">
        <v>118.37</v>
      </c>
      <c r="I22" s="9">
        <v>1487</v>
      </c>
      <c r="J22" s="9">
        <v>99.7</v>
      </c>
      <c r="K22" s="11">
        <v>22513057</v>
      </c>
    </row>
    <row r="23" spans="1:11" x14ac:dyDescent="0.25">
      <c r="A23" s="6" t="s">
        <v>81</v>
      </c>
      <c r="B23" s="9" t="s">
        <v>25</v>
      </c>
      <c r="C23" s="10" t="s">
        <v>10</v>
      </c>
      <c r="D23" s="22">
        <v>84.84</v>
      </c>
      <c r="E23" s="22">
        <v>42.45</v>
      </c>
      <c r="F23" s="10" t="s">
        <v>11</v>
      </c>
      <c r="G23" s="9">
        <v>224.55</v>
      </c>
      <c r="H23" s="9">
        <v>122.21</v>
      </c>
      <c r="I23" s="9">
        <v>1404</v>
      </c>
      <c r="J23" s="9">
        <v>99.7</v>
      </c>
      <c r="K23" s="11">
        <v>14702314</v>
      </c>
    </row>
    <row r="24" spans="1:11" x14ac:dyDescent="0.25">
      <c r="A24" s="6" t="s">
        <v>82</v>
      </c>
      <c r="B24" s="9" t="s">
        <v>23</v>
      </c>
      <c r="C24" s="10" t="s">
        <v>11</v>
      </c>
      <c r="D24" s="22">
        <v>70.599999999999994</v>
      </c>
      <c r="E24" s="22">
        <v>33.549999999999997</v>
      </c>
      <c r="F24" s="10" t="s">
        <v>11</v>
      </c>
      <c r="G24" s="9">
        <v>454.51</v>
      </c>
      <c r="H24" s="9">
        <v>233.45</v>
      </c>
      <c r="I24" s="9">
        <v>1417</v>
      </c>
      <c r="J24" s="9">
        <v>99.6</v>
      </c>
      <c r="K24" s="11">
        <v>27293778</v>
      </c>
    </row>
    <row r="25" spans="1:11" x14ac:dyDescent="0.25">
      <c r="A25" s="6" t="s">
        <v>83</v>
      </c>
      <c r="B25" s="9" t="s">
        <v>20</v>
      </c>
      <c r="C25" s="10" t="s">
        <v>11</v>
      </c>
      <c r="D25" s="22">
        <v>73.61</v>
      </c>
      <c r="E25" s="22">
        <v>29.33</v>
      </c>
      <c r="F25" s="10" t="s">
        <v>11</v>
      </c>
      <c r="G25" s="9">
        <v>192.41</v>
      </c>
      <c r="H25" s="9">
        <v>116.87</v>
      </c>
      <c r="I25" s="9">
        <v>1734</v>
      </c>
      <c r="J25" s="9">
        <v>99.4</v>
      </c>
      <c r="K25" s="11">
        <v>26235249</v>
      </c>
    </row>
    <row r="26" spans="1:11" x14ac:dyDescent="0.25">
      <c r="A26" s="6" t="s">
        <v>84</v>
      </c>
      <c r="B26" s="9" t="s">
        <v>9</v>
      </c>
      <c r="C26" s="10" t="s">
        <v>10</v>
      </c>
      <c r="D26" s="22">
        <v>72.900000000000006</v>
      </c>
      <c r="E26" s="22">
        <v>38.090000000000003</v>
      </c>
      <c r="F26" s="10" t="s">
        <v>11</v>
      </c>
      <c r="G26" s="9">
        <v>234.61</v>
      </c>
      <c r="H26" s="9">
        <v>127.41</v>
      </c>
      <c r="I26" s="9">
        <v>1197</v>
      </c>
      <c r="J26" s="10">
        <v>91.2</v>
      </c>
      <c r="K26" s="13" t="s">
        <v>12</v>
      </c>
    </row>
    <row r="27" spans="1:11" x14ac:dyDescent="0.25">
      <c r="A27" s="6" t="s">
        <v>85</v>
      </c>
      <c r="B27" s="9" t="s">
        <v>44</v>
      </c>
      <c r="C27" s="10" t="s">
        <v>11</v>
      </c>
      <c r="D27" s="22">
        <v>66.069999999999993</v>
      </c>
      <c r="E27" s="22">
        <v>33.99</v>
      </c>
      <c r="F27" s="10" t="s">
        <v>11</v>
      </c>
      <c r="G27" s="9">
        <v>129.72</v>
      </c>
      <c r="H27" s="9">
        <v>140.19</v>
      </c>
      <c r="I27" s="9">
        <v>1481</v>
      </c>
      <c r="J27" s="9">
        <v>99.7</v>
      </c>
      <c r="K27" s="11">
        <v>22876936</v>
      </c>
    </row>
    <row r="28" spans="1:11" x14ac:dyDescent="0.25">
      <c r="A28" s="6" t="s">
        <v>86</v>
      </c>
      <c r="B28" s="9" t="s">
        <v>36</v>
      </c>
      <c r="C28" s="10" t="s">
        <v>11</v>
      </c>
      <c r="D28" s="22">
        <v>63.9</v>
      </c>
      <c r="E28" s="22">
        <v>32.380000000000003</v>
      </c>
      <c r="F28" s="10" t="s">
        <v>11</v>
      </c>
      <c r="G28" s="9">
        <v>156.78</v>
      </c>
      <c r="H28" s="9">
        <v>146.38</v>
      </c>
      <c r="I28" s="9">
        <v>1096</v>
      </c>
      <c r="J28" s="9">
        <v>99.6</v>
      </c>
      <c r="K28" s="11">
        <v>23910576</v>
      </c>
    </row>
    <row r="29" spans="1:11" x14ac:dyDescent="0.25">
      <c r="A29" s="6" t="s">
        <v>87</v>
      </c>
      <c r="B29" s="9" t="s">
        <v>35</v>
      </c>
      <c r="C29" s="10" t="s">
        <v>11</v>
      </c>
      <c r="D29" s="22">
        <v>60.08</v>
      </c>
      <c r="E29" s="22">
        <v>35.840000000000003</v>
      </c>
      <c r="F29" s="10" t="s">
        <v>11</v>
      </c>
      <c r="G29" s="9">
        <v>187</v>
      </c>
      <c r="H29" s="9">
        <v>104.63</v>
      </c>
      <c r="I29" s="9">
        <v>1399</v>
      </c>
      <c r="J29" s="9">
        <v>99.6</v>
      </c>
      <c r="K29" s="11">
        <v>28192412</v>
      </c>
    </row>
    <row r="30" spans="1:11" x14ac:dyDescent="0.25">
      <c r="A30" s="6" t="s">
        <v>88</v>
      </c>
      <c r="B30" s="9" t="s">
        <v>48</v>
      </c>
      <c r="C30" s="10" t="s">
        <v>10</v>
      </c>
      <c r="D30" s="22">
        <v>78.760000000000005</v>
      </c>
      <c r="E30" s="22">
        <v>39.700000000000003</v>
      </c>
      <c r="F30" s="10" t="s">
        <v>11</v>
      </c>
      <c r="G30" s="9">
        <v>217.63</v>
      </c>
      <c r="H30" s="9">
        <v>102.17</v>
      </c>
      <c r="I30" s="9">
        <v>1498</v>
      </c>
      <c r="J30" s="9">
        <v>99.6</v>
      </c>
      <c r="K30" s="11">
        <v>25279297</v>
      </c>
    </row>
    <row r="31" spans="1:11" x14ac:dyDescent="0.25">
      <c r="A31" s="6" t="s">
        <v>89</v>
      </c>
      <c r="B31" s="9" t="s">
        <v>28</v>
      </c>
      <c r="C31" s="10" t="s">
        <v>10</v>
      </c>
      <c r="D31" s="22">
        <v>65.69</v>
      </c>
      <c r="E31" s="22">
        <v>30.92</v>
      </c>
      <c r="F31" s="10" t="s">
        <v>11</v>
      </c>
      <c r="G31" s="9">
        <v>187.59</v>
      </c>
      <c r="H31" s="9">
        <v>112.27</v>
      </c>
      <c r="I31" s="9">
        <v>1511</v>
      </c>
      <c r="J31" s="9">
        <v>99.6</v>
      </c>
      <c r="K31" s="11">
        <v>18518043</v>
      </c>
    </row>
    <row r="32" spans="1:11" x14ac:dyDescent="0.25">
      <c r="A32" s="6" t="s">
        <v>90</v>
      </c>
      <c r="B32" s="9" t="s">
        <v>26</v>
      </c>
      <c r="C32" s="10" t="s">
        <v>10</v>
      </c>
      <c r="D32" s="22">
        <v>62.06</v>
      </c>
      <c r="E32" s="22">
        <v>27.79</v>
      </c>
      <c r="F32" s="10" t="s">
        <v>11</v>
      </c>
      <c r="G32" s="9">
        <v>223.73</v>
      </c>
      <c r="H32" s="9">
        <v>119.95</v>
      </c>
      <c r="I32" s="9">
        <v>1439</v>
      </c>
      <c r="J32" s="9">
        <v>99.5</v>
      </c>
      <c r="K32" s="11">
        <v>18782659</v>
      </c>
    </row>
    <row r="33" spans="1:11" x14ac:dyDescent="0.25">
      <c r="A33" s="6" t="s">
        <v>91</v>
      </c>
      <c r="B33" s="9" t="s">
        <v>54</v>
      </c>
      <c r="C33" s="10" t="s">
        <v>10</v>
      </c>
      <c r="D33" s="22">
        <v>96.7</v>
      </c>
      <c r="E33" s="22">
        <v>85.82</v>
      </c>
      <c r="F33" s="10" t="s">
        <v>11</v>
      </c>
      <c r="G33" s="9">
        <v>258.62</v>
      </c>
      <c r="H33" s="9">
        <v>124.53</v>
      </c>
      <c r="I33" s="9">
        <v>1292</v>
      </c>
      <c r="J33" s="9">
        <v>99.5</v>
      </c>
      <c r="K33" s="13" t="s">
        <v>12</v>
      </c>
    </row>
    <row r="34" spans="1:11" x14ac:dyDescent="0.25">
      <c r="A34" s="6" t="s">
        <v>92</v>
      </c>
      <c r="B34" s="9" t="s">
        <v>49</v>
      </c>
      <c r="C34" s="10" t="s">
        <v>10</v>
      </c>
      <c r="D34" s="22">
        <v>57.1</v>
      </c>
      <c r="E34" s="22">
        <v>20.99</v>
      </c>
      <c r="F34" s="10" t="s">
        <v>11</v>
      </c>
      <c r="G34" s="9">
        <v>237.88</v>
      </c>
      <c r="H34" s="9">
        <v>106.8</v>
      </c>
      <c r="I34" s="9">
        <v>1100</v>
      </c>
      <c r="J34" s="9">
        <v>97.5</v>
      </c>
      <c r="K34" s="11">
        <v>25730782</v>
      </c>
    </row>
    <row r="35" spans="1:11" x14ac:dyDescent="0.25">
      <c r="A35" s="6" t="s">
        <v>93</v>
      </c>
      <c r="B35" s="9" t="s">
        <v>43</v>
      </c>
      <c r="C35" s="10" t="s">
        <v>11</v>
      </c>
      <c r="D35" s="22">
        <v>67.22</v>
      </c>
      <c r="E35" s="22">
        <v>32.14</v>
      </c>
      <c r="F35" s="10" t="s">
        <v>11</v>
      </c>
      <c r="G35" s="9">
        <v>201.07</v>
      </c>
      <c r="H35" s="9">
        <v>105.92</v>
      </c>
      <c r="I35" s="9">
        <v>1564</v>
      </c>
      <c r="J35" s="9">
        <v>99.3</v>
      </c>
      <c r="K35" s="11">
        <v>25784224</v>
      </c>
    </row>
    <row r="36" spans="1:11" x14ac:dyDescent="0.25">
      <c r="A36" s="6" t="s">
        <v>94</v>
      </c>
      <c r="B36" s="9" t="s">
        <v>34</v>
      </c>
      <c r="C36" s="10" t="s">
        <v>11</v>
      </c>
      <c r="D36" s="22">
        <v>59.82</v>
      </c>
      <c r="E36" s="22">
        <v>31.89</v>
      </c>
      <c r="F36" s="10" t="s">
        <v>11</v>
      </c>
      <c r="G36" s="9">
        <v>194.34</v>
      </c>
      <c r="H36" s="9">
        <v>99.16</v>
      </c>
      <c r="I36" s="9">
        <v>1271</v>
      </c>
      <c r="J36" s="9">
        <v>99.2</v>
      </c>
      <c r="K36" s="11">
        <v>25948572</v>
      </c>
    </row>
    <row r="37" spans="1:11" x14ac:dyDescent="0.25">
      <c r="A37" s="6" t="s">
        <v>95</v>
      </c>
      <c r="B37" s="9" t="s">
        <v>21</v>
      </c>
      <c r="C37" s="10" t="s">
        <v>11</v>
      </c>
      <c r="D37" s="22">
        <v>89.33</v>
      </c>
      <c r="E37" s="22">
        <v>33.590000000000003</v>
      </c>
      <c r="F37" s="10" t="s">
        <v>11</v>
      </c>
      <c r="G37" s="9">
        <v>195.91</v>
      </c>
      <c r="H37" s="9">
        <v>100.18</v>
      </c>
      <c r="I37" s="9">
        <v>1581</v>
      </c>
      <c r="J37" s="9">
        <v>99.5</v>
      </c>
      <c r="K37" s="11">
        <v>24522044</v>
      </c>
    </row>
    <row r="38" spans="1:11" x14ac:dyDescent="0.25">
      <c r="A38" s="6" t="s">
        <v>96</v>
      </c>
      <c r="B38" s="9" t="s">
        <v>19</v>
      </c>
      <c r="C38" s="10" t="s">
        <v>11</v>
      </c>
      <c r="D38" s="22">
        <v>72.239999999999995</v>
      </c>
      <c r="E38" s="22">
        <v>38.130000000000003</v>
      </c>
      <c r="F38" s="10" t="s">
        <v>11</v>
      </c>
      <c r="G38" s="9">
        <v>211.03</v>
      </c>
      <c r="H38" s="9">
        <v>111.64</v>
      </c>
      <c r="I38" s="9">
        <v>1367</v>
      </c>
      <c r="J38" s="9">
        <v>99.4</v>
      </c>
      <c r="K38" s="11">
        <v>27427531</v>
      </c>
    </row>
    <row r="39" spans="1:11" x14ac:dyDescent="0.25">
      <c r="A39" s="6" t="s">
        <v>97</v>
      </c>
      <c r="B39" s="9" t="s">
        <v>14</v>
      </c>
      <c r="C39" s="10" t="s">
        <v>11</v>
      </c>
      <c r="D39" s="22">
        <v>75.53</v>
      </c>
      <c r="E39" s="22">
        <v>27.59</v>
      </c>
      <c r="F39" s="10" t="s">
        <v>11</v>
      </c>
      <c r="G39" s="9">
        <v>188.54</v>
      </c>
      <c r="H39" s="9">
        <v>124.29</v>
      </c>
      <c r="I39" s="9">
        <v>856</v>
      </c>
      <c r="J39" s="9">
        <v>99.5</v>
      </c>
      <c r="K39" s="13" t="s">
        <v>106</v>
      </c>
    </row>
    <row r="40" spans="1:11" x14ac:dyDescent="0.25">
      <c r="A40" s="6" t="s">
        <v>98</v>
      </c>
      <c r="B40" s="9" t="s">
        <v>50</v>
      </c>
      <c r="C40" s="10" t="s">
        <v>10</v>
      </c>
      <c r="D40" s="22">
        <v>45.91</v>
      </c>
      <c r="E40" s="22">
        <v>24.38</v>
      </c>
      <c r="F40" s="10" t="s">
        <v>11</v>
      </c>
      <c r="G40" s="9">
        <v>249</v>
      </c>
      <c r="H40" s="9">
        <v>110.94</v>
      </c>
      <c r="I40" s="9">
        <v>1081</v>
      </c>
      <c r="J40" s="9">
        <v>99.6</v>
      </c>
      <c r="K40" s="11">
        <v>23308150</v>
      </c>
    </row>
    <row r="41" spans="1:11" x14ac:dyDescent="0.25">
      <c r="A41" s="6" t="s">
        <v>99</v>
      </c>
      <c r="B41" s="9" t="s">
        <v>41</v>
      </c>
      <c r="C41" s="10" t="s">
        <v>11</v>
      </c>
      <c r="D41" s="22">
        <v>64.989999999999995</v>
      </c>
      <c r="E41" s="22">
        <v>26.38</v>
      </c>
      <c r="F41" s="10" t="s">
        <v>11</v>
      </c>
      <c r="G41" s="9">
        <v>197.58</v>
      </c>
      <c r="H41" s="9">
        <v>118.29</v>
      </c>
      <c r="I41" s="9">
        <v>1275</v>
      </c>
      <c r="J41" s="9">
        <v>99.6</v>
      </c>
      <c r="K41" s="11">
        <v>24797364</v>
      </c>
    </row>
    <row r="42" spans="1:11" x14ac:dyDescent="0.25">
      <c r="A42" s="6" t="s">
        <v>100</v>
      </c>
      <c r="B42" s="9" t="s">
        <v>24</v>
      </c>
      <c r="C42" s="10" t="s">
        <v>11</v>
      </c>
      <c r="D42" s="22">
        <v>66.78</v>
      </c>
      <c r="E42" s="22">
        <v>32.520000000000003</v>
      </c>
      <c r="F42" s="10" t="s">
        <v>11</v>
      </c>
      <c r="G42" s="9">
        <v>135.44</v>
      </c>
      <c r="H42" s="9">
        <v>148.5</v>
      </c>
      <c r="I42" s="9">
        <v>1454</v>
      </c>
      <c r="J42" s="9">
        <v>99.6</v>
      </c>
      <c r="K42" s="11">
        <v>16072314</v>
      </c>
    </row>
    <row r="43" spans="1:11" x14ac:dyDescent="0.25">
      <c r="A43" s="6" t="s">
        <v>101</v>
      </c>
      <c r="B43" s="9" t="s">
        <v>18</v>
      </c>
      <c r="C43" s="10" t="s">
        <v>10</v>
      </c>
      <c r="D43" s="22">
        <v>63.26</v>
      </c>
      <c r="E43" s="22">
        <v>70.33</v>
      </c>
      <c r="F43" s="10" t="s">
        <v>11</v>
      </c>
      <c r="G43" s="9">
        <v>202.71</v>
      </c>
      <c r="H43" s="9">
        <v>111.78</v>
      </c>
      <c r="I43" s="9">
        <v>1543</v>
      </c>
      <c r="J43" s="9">
        <v>99.6</v>
      </c>
      <c r="K43" s="11">
        <v>24017617</v>
      </c>
    </row>
    <row r="44" spans="1:11" x14ac:dyDescent="0.25">
      <c r="A44" s="6" t="s">
        <v>102</v>
      </c>
      <c r="B44" s="9" t="s">
        <v>55</v>
      </c>
      <c r="C44" s="10" t="s">
        <v>12</v>
      </c>
      <c r="D44" s="23" t="s">
        <v>12</v>
      </c>
      <c r="E44" s="23" t="s">
        <v>12</v>
      </c>
      <c r="F44" s="10" t="s">
        <v>12</v>
      </c>
      <c r="G44" s="10" t="s">
        <v>12</v>
      </c>
      <c r="H44" s="10" t="s">
        <v>12</v>
      </c>
      <c r="I44" s="9">
        <v>1447</v>
      </c>
      <c r="J44" s="9">
        <v>99.6</v>
      </c>
      <c r="K44" s="11">
        <v>20209224</v>
      </c>
    </row>
    <row r="45" spans="1:11" x14ac:dyDescent="0.25">
      <c r="A45" s="6" t="s">
        <v>109</v>
      </c>
      <c r="B45" s="9" t="s">
        <v>57</v>
      </c>
      <c r="C45" s="10" t="s">
        <v>12</v>
      </c>
      <c r="D45" s="23" t="s">
        <v>12</v>
      </c>
      <c r="E45" s="23" t="s">
        <v>12</v>
      </c>
      <c r="F45" s="10" t="s">
        <v>12</v>
      </c>
      <c r="G45" s="10" t="s">
        <v>12</v>
      </c>
      <c r="H45" s="10" t="s">
        <v>12</v>
      </c>
      <c r="I45" s="9">
        <v>1317</v>
      </c>
      <c r="J45" s="9">
        <v>99.5</v>
      </c>
      <c r="K45" s="11">
        <v>19423049</v>
      </c>
    </row>
    <row r="46" spans="1:11" x14ac:dyDescent="0.25">
      <c r="A46" s="6" t="s">
        <v>110</v>
      </c>
      <c r="B46" s="9" t="s">
        <v>58</v>
      </c>
      <c r="C46" s="10" t="s">
        <v>12</v>
      </c>
      <c r="D46" s="23" t="s">
        <v>12</v>
      </c>
      <c r="E46" s="23" t="s">
        <v>12</v>
      </c>
      <c r="F46" s="10" t="s">
        <v>12</v>
      </c>
      <c r="G46" s="10" t="s">
        <v>12</v>
      </c>
      <c r="H46" s="10" t="s">
        <v>12</v>
      </c>
      <c r="I46" s="9">
        <v>1650</v>
      </c>
      <c r="J46" s="9">
        <v>99.6</v>
      </c>
      <c r="K46" s="11">
        <v>22946351</v>
      </c>
    </row>
    <row r="47" spans="1:11" x14ac:dyDescent="0.25">
      <c r="A47" s="6" t="s">
        <v>111</v>
      </c>
      <c r="B47" s="9" t="s">
        <v>59</v>
      </c>
      <c r="C47" s="10" t="s">
        <v>12</v>
      </c>
      <c r="D47" s="23" t="s">
        <v>12</v>
      </c>
      <c r="E47" s="23" t="s">
        <v>12</v>
      </c>
      <c r="F47" s="10" t="s">
        <v>12</v>
      </c>
      <c r="G47" s="10" t="s">
        <v>12</v>
      </c>
      <c r="H47" s="10" t="s">
        <v>12</v>
      </c>
      <c r="I47" s="9">
        <v>1361</v>
      </c>
      <c r="J47" s="9">
        <v>99.6</v>
      </c>
      <c r="K47" s="11">
        <v>24035575</v>
      </c>
    </row>
    <row r="48" spans="1:11" x14ac:dyDescent="0.25">
      <c r="A48" s="6" t="s">
        <v>112</v>
      </c>
      <c r="B48" s="9" t="s">
        <v>60</v>
      </c>
      <c r="C48" s="10" t="s">
        <v>12</v>
      </c>
      <c r="D48" s="23" t="s">
        <v>12</v>
      </c>
      <c r="E48" s="23" t="s">
        <v>12</v>
      </c>
      <c r="F48" s="10" t="s">
        <v>12</v>
      </c>
      <c r="G48" s="10" t="s">
        <v>12</v>
      </c>
      <c r="H48" s="10" t="s">
        <v>12</v>
      </c>
      <c r="I48" s="9">
        <v>1302</v>
      </c>
      <c r="J48" s="9">
        <v>99.5</v>
      </c>
      <c r="K48" s="11">
        <v>25623399</v>
      </c>
    </row>
    <row r="49" spans="1:11" x14ac:dyDescent="0.25">
      <c r="A49" s="6" t="s">
        <v>113</v>
      </c>
      <c r="B49" s="14" t="s">
        <v>61</v>
      </c>
      <c r="C49" s="15" t="s">
        <v>12</v>
      </c>
      <c r="D49" s="15" t="s">
        <v>12</v>
      </c>
      <c r="E49" s="15" t="s">
        <v>12</v>
      </c>
      <c r="F49" s="15" t="s">
        <v>12</v>
      </c>
      <c r="G49" s="15" t="s">
        <v>12</v>
      </c>
      <c r="H49" s="15" t="s">
        <v>12</v>
      </c>
      <c r="I49" s="14">
        <v>1085</v>
      </c>
      <c r="J49" s="14">
        <v>99.5</v>
      </c>
      <c r="K49" s="16">
        <v>21962593</v>
      </c>
    </row>
    <row r="50" spans="1:11" x14ac:dyDescent="0.25">
      <c r="A50" s="6" t="s">
        <v>114</v>
      </c>
      <c r="B50" s="9" t="s">
        <v>56</v>
      </c>
      <c r="C50" s="10" t="s">
        <v>12</v>
      </c>
      <c r="D50" s="10" t="s">
        <v>12</v>
      </c>
      <c r="E50" s="10" t="s">
        <v>12</v>
      </c>
      <c r="F50" s="10" t="s">
        <v>12</v>
      </c>
      <c r="G50" s="10" t="s">
        <v>12</v>
      </c>
      <c r="H50" s="10" t="s">
        <v>12</v>
      </c>
      <c r="I50" s="9">
        <v>1333</v>
      </c>
      <c r="J50" s="9">
        <v>99.6</v>
      </c>
      <c r="K50" s="11">
        <v>26639360</v>
      </c>
    </row>
    <row r="51" spans="1:11" x14ac:dyDescent="0.25">
      <c r="A51" s="6"/>
    </row>
    <row r="52" spans="1:11" x14ac:dyDescent="0.25">
      <c r="C52" s="17" t="s">
        <v>103</v>
      </c>
      <c r="D52">
        <f>AVERAGE(D4:D43)</f>
        <v>67.584499999999991</v>
      </c>
      <c r="E52">
        <f>AVERAGE(E4:E43)</f>
        <v>36.740750000000006</v>
      </c>
      <c r="G52">
        <f>AVERAGE(G4:G43)</f>
        <v>222.41449999999995</v>
      </c>
      <c r="H52">
        <f>AVERAGE(H4:H43)</f>
        <v>126.45874999999998</v>
      </c>
      <c r="I52">
        <f>AVERAGE(I4:I43)</f>
        <v>1361.375</v>
      </c>
      <c r="J52">
        <f>AVERAGE(J4:J43)</f>
        <v>99.294999999999973</v>
      </c>
      <c r="K52" s="18">
        <f>AVERAGE(K4:K43)</f>
        <v>23315012.055555556</v>
      </c>
    </row>
    <row r="53" spans="1:11" x14ac:dyDescent="0.25">
      <c r="C53" s="17" t="s">
        <v>104</v>
      </c>
      <c r="D53">
        <f>MAX(D4:D43)</f>
        <v>96.7</v>
      </c>
      <c r="E53">
        <f>MAX(E4:E43)</f>
        <v>96.49</v>
      </c>
      <c r="G53">
        <f>MAX(G4:G43)</f>
        <v>454.51</v>
      </c>
      <c r="H53">
        <f>MAX(H4:H43)</f>
        <v>233.45</v>
      </c>
      <c r="I53">
        <f>MAX(I4:I43)</f>
        <v>1734</v>
      </c>
      <c r="J53">
        <f>MAX(J4:J43)</f>
        <v>99.7</v>
      </c>
      <c r="K53" s="18">
        <f>MAX(K4:K43)</f>
        <v>28192412</v>
      </c>
    </row>
    <row r="54" spans="1:11" x14ac:dyDescent="0.25">
      <c r="C54" s="17" t="s">
        <v>105</v>
      </c>
      <c r="D54">
        <f>MIN(D4:D43)</f>
        <v>45.91</v>
      </c>
      <c r="E54">
        <f>MIN(E4:E43)</f>
        <v>20.99</v>
      </c>
      <c r="G54">
        <f>MIN(G4:G43)</f>
        <v>124.7</v>
      </c>
      <c r="H54">
        <f>MIN(H4:H43)</f>
        <v>99.16</v>
      </c>
      <c r="I54">
        <f>MIN(I4:I43)</f>
        <v>762</v>
      </c>
      <c r="J54">
        <f>MIN(J4:J43)</f>
        <v>91.2</v>
      </c>
      <c r="K54" s="18">
        <f>MIN(K4:K43)</f>
        <v>14702314</v>
      </c>
    </row>
  </sheetData>
  <sortState ref="A4:L49">
    <sortCondition ref="A4:A49"/>
  </sortState>
  <mergeCells count="4">
    <mergeCell ref="A2:A3"/>
    <mergeCell ref="C2:E2"/>
    <mergeCell ref="F2:H2"/>
    <mergeCell ref="I2:K2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FF_WGS_WES_TSO_Coverage_Summary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Katia Nones</dc:creator>
  <dc:description/>
  <cp:lastModifiedBy>Katia Nones</cp:lastModifiedBy>
  <cp:revision>10</cp:revision>
  <dcterms:created xsi:type="dcterms:W3CDTF">2023-06-16T04:30:40Z</dcterms:created>
  <dcterms:modified xsi:type="dcterms:W3CDTF">2023-12-22T01:27:13Z</dcterms:modified>
  <dc:language>en-US</dc:language>
</cp:coreProperties>
</file>