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ipasto\kotidir04$\markkuoh\My Documents\Artikkelit ja raportit\FC modeling\"/>
    </mc:Choice>
  </mc:AlternateContent>
  <bookViews>
    <workbookView xWindow="0" yWindow="0" windowWidth="17175" windowHeight="7590"/>
  </bookViews>
  <sheets>
    <sheet name="Fuel cell data" sheetId="1" r:id="rId1"/>
    <sheet name="Case 1" sheetId="2" r:id="rId2"/>
    <sheet name="Case 2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1" i="1" l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  <c r="E61" i="1" l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<sst xmlns="http://schemas.openxmlformats.org/spreadsheetml/2006/main" count="122" uniqueCount="26">
  <si>
    <t>V</t>
  </si>
  <si>
    <t>i</t>
  </si>
  <si>
    <t>T</t>
  </si>
  <si>
    <t>A</t>
  </si>
  <si>
    <r>
      <t>C</t>
    </r>
    <r>
      <rPr>
        <vertAlign val="subscript"/>
        <sz val="11"/>
        <color theme="1"/>
        <rFont val="Calibri"/>
        <family val="2"/>
        <scheme val="minor"/>
      </rPr>
      <t>O2</t>
    </r>
  </si>
  <si>
    <r>
      <t>p</t>
    </r>
    <r>
      <rPr>
        <vertAlign val="subscript"/>
        <sz val="11"/>
        <color theme="1"/>
        <rFont val="Calibri"/>
        <family val="2"/>
        <scheme val="minor"/>
      </rPr>
      <t>H2</t>
    </r>
  </si>
  <si>
    <r>
      <t>i</t>
    </r>
    <r>
      <rPr>
        <vertAlign val="subscript"/>
        <sz val="11"/>
        <color theme="1"/>
        <rFont val="Calibri"/>
        <family val="2"/>
        <scheme val="minor"/>
      </rPr>
      <t>lim</t>
    </r>
  </si>
  <si>
    <r>
      <t>L</t>
    </r>
    <r>
      <rPr>
        <vertAlign val="subscript"/>
        <sz val="11"/>
        <color theme="1"/>
        <rFont val="Calibri"/>
        <family val="2"/>
        <scheme val="minor"/>
      </rPr>
      <t>mem</t>
    </r>
  </si>
  <si>
    <r>
      <t>p</t>
    </r>
    <r>
      <rPr>
        <vertAlign val="subscript"/>
        <sz val="11"/>
        <color theme="1"/>
        <rFont val="Calibri"/>
        <family val="2"/>
        <scheme val="minor"/>
      </rPr>
      <t>O2</t>
    </r>
  </si>
  <si>
    <t>FC</t>
  </si>
  <si>
    <t>250W/1</t>
  </si>
  <si>
    <t>250W/2</t>
  </si>
  <si>
    <t>SR-12</t>
  </si>
  <si>
    <t>BCS</t>
  </si>
  <si>
    <t>Ballard</t>
  </si>
  <si>
    <t>250W/3</t>
  </si>
  <si>
    <t>250W/4</t>
  </si>
  <si>
    <t>250W</t>
  </si>
  <si>
    <r>
      <t>a</t>
    </r>
    <r>
      <rPr>
        <vertAlign val="subscript"/>
        <sz val="11"/>
        <color theme="1"/>
        <rFont val="Calibri"/>
        <family val="2"/>
        <scheme val="minor"/>
      </rPr>
      <t>0</t>
    </r>
  </si>
  <si>
    <r>
      <t>a</t>
    </r>
    <r>
      <rPr>
        <vertAlign val="subscript"/>
        <sz val="11"/>
        <color theme="1"/>
        <rFont val="Calibri"/>
        <family val="2"/>
        <scheme val="minor"/>
      </rPr>
      <t>1,2</t>
    </r>
  </si>
  <si>
    <r>
      <t>a</t>
    </r>
    <r>
      <rPr>
        <vertAlign val="subscript"/>
        <sz val="11"/>
        <color theme="1"/>
        <rFont val="Calibri"/>
        <family val="2"/>
        <scheme val="minor"/>
      </rPr>
      <t>3</t>
    </r>
  </si>
  <si>
    <r>
      <t>a</t>
    </r>
    <r>
      <rPr>
        <vertAlign val="subscript"/>
        <sz val="11"/>
        <color theme="1"/>
        <rFont val="Calibri"/>
        <family val="2"/>
        <scheme val="minor"/>
      </rPr>
      <t>4</t>
    </r>
  </si>
  <si>
    <r>
      <t>a</t>
    </r>
    <r>
      <rPr>
        <vertAlign val="subscript"/>
        <sz val="11"/>
        <color theme="1"/>
        <rFont val="Calibri"/>
        <family val="2"/>
        <scheme val="minor"/>
      </rPr>
      <t>5,6</t>
    </r>
  </si>
  <si>
    <r>
      <t>a</t>
    </r>
    <r>
      <rPr>
        <vertAlign val="subscript"/>
        <sz val="11"/>
        <color theme="1"/>
        <rFont val="Calibri"/>
        <family val="2"/>
        <scheme val="minor"/>
      </rPr>
      <t>7</t>
    </r>
  </si>
  <si>
    <r>
      <t>a</t>
    </r>
    <r>
      <rPr>
        <vertAlign val="subscript"/>
        <sz val="11"/>
        <color theme="1"/>
        <rFont val="Calibri"/>
        <family val="2"/>
        <scheme val="minor"/>
      </rPr>
      <t>1,2,3</t>
    </r>
  </si>
  <si>
    <r>
      <t>i/i</t>
    </r>
    <r>
      <rPr>
        <vertAlign val="subscript"/>
        <sz val="11"/>
        <color theme="1"/>
        <rFont val="Calibri"/>
        <family val="2"/>
        <scheme val="minor"/>
      </rPr>
      <t>lim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</si>
</sst>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1"/>
  <sheetViews>
    <sheetView tabSelected="1" workbookViewId="0">
      <selection activeCell="L1" sqref="L1"/>
    </sheetView>
  </sheetViews>
  <sheetFormatPr defaultRowHeight="15"/>
  <cols>
    <col min="5" max="5" width="11" bestFit="1" customWidth="1"/>
  </cols>
  <sheetData>
    <row r="1" spans="1:11" ht="18">
      <c r="A1" t="s">
        <v>9</v>
      </c>
      <c r="B1" t="s">
        <v>0</v>
      </c>
      <c r="C1" t="s">
        <v>1</v>
      </c>
      <c r="D1" t="s">
        <v>2</v>
      </c>
      <c r="E1" t="s">
        <v>4</v>
      </c>
      <c r="F1" t="s">
        <v>8</v>
      </c>
      <c r="G1" t="s">
        <v>5</v>
      </c>
      <c r="H1" t="s">
        <v>6</v>
      </c>
      <c r="I1" t="s">
        <v>25</v>
      </c>
      <c r="J1" t="s">
        <v>7</v>
      </c>
      <c r="K1" t="s">
        <v>3</v>
      </c>
    </row>
    <row r="2" spans="1:11">
      <c r="A2" t="s">
        <v>10</v>
      </c>
      <c r="B2">
        <v>23.504479369999999</v>
      </c>
      <c r="C2">
        <v>0.24659345099999999</v>
      </c>
      <c r="D2">
        <v>353</v>
      </c>
      <c r="E2">
        <f>F2/(5080000*EXP(-498/D2))</f>
        <v>7.6812047655524508E-7</v>
      </c>
      <c r="F2">
        <v>0.95193140671786702</v>
      </c>
      <c r="G2">
        <v>1.2665282597482199</v>
      </c>
      <c r="H2">
        <v>23.22</v>
      </c>
      <c r="I2" s="1">
        <f>C2/H2</f>
        <v>1.061987299741602E-2</v>
      </c>
      <c r="J2">
        <v>1.2699999999999999E-2</v>
      </c>
      <c r="K2">
        <v>27</v>
      </c>
    </row>
    <row r="3" spans="1:11">
      <c r="A3" t="s">
        <v>10</v>
      </c>
      <c r="B3">
        <v>21.453076809999999</v>
      </c>
      <c r="C3">
        <v>1.34482408</v>
      </c>
      <c r="D3">
        <v>353</v>
      </c>
      <c r="E3">
        <f t="shared" ref="E3:E91" si="0">F3/(5080000*EXP(-498/D3))</f>
        <v>7.6806596092155668E-7</v>
      </c>
      <c r="F3">
        <v>0.95186384551432002</v>
      </c>
      <c r="G3">
        <v>1.2664884307859301</v>
      </c>
      <c r="H3">
        <v>23.22</v>
      </c>
      <c r="I3" s="1">
        <f t="shared" ref="I3:I66" si="1">C3/H3</f>
        <v>5.7916627045650301E-2</v>
      </c>
      <c r="J3">
        <v>1.2699999999999999E-2</v>
      </c>
      <c r="K3">
        <v>27</v>
      </c>
    </row>
    <row r="4" spans="1:11">
      <c r="A4" t="s">
        <v>10</v>
      </c>
      <c r="B4">
        <v>20.332207369999999</v>
      </c>
      <c r="C4">
        <v>2.669310555</v>
      </c>
      <c r="D4">
        <v>353</v>
      </c>
      <c r="E4">
        <f t="shared" si="0"/>
        <v>7.6800021783679554E-7</v>
      </c>
      <c r="F4">
        <v>0.95178237013504197</v>
      </c>
      <c r="G4">
        <v>1.2664403977267</v>
      </c>
      <c r="H4">
        <v>23.22</v>
      </c>
      <c r="I4" s="1">
        <f t="shared" si="1"/>
        <v>0.11495738824289406</v>
      </c>
      <c r="J4">
        <v>1.2699999999999999E-2</v>
      </c>
      <c r="K4">
        <v>27</v>
      </c>
    </row>
    <row r="5" spans="1:11">
      <c r="A5" t="s">
        <v>10</v>
      </c>
      <c r="B5">
        <v>19.914524889999999</v>
      </c>
      <c r="C5">
        <v>4.0573520439999999</v>
      </c>
      <c r="D5">
        <v>353</v>
      </c>
      <c r="E5">
        <f t="shared" si="0"/>
        <v>7.6793132452744255E-7</v>
      </c>
      <c r="F5">
        <v>0.95169699068365698</v>
      </c>
      <c r="G5">
        <v>1.2663900614688099</v>
      </c>
      <c r="H5">
        <v>23.22</v>
      </c>
      <c r="I5" s="1">
        <f t="shared" si="1"/>
        <v>0.1747352301464255</v>
      </c>
      <c r="J5">
        <v>1.2699999999999999E-2</v>
      </c>
      <c r="K5">
        <v>27</v>
      </c>
    </row>
    <row r="6" spans="1:11">
      <c r="A6" t="s">
        <v>10</v>
      </c>
      <c r="B6">
        <v>19.425466289999999</v>
      </c>
      <c r="C6">
        <v>5.358958715</v>
      </c>
      <c r="D6">
        <v>353</v>
      </c>
      <c r="E6">
        <f t="shared" si="0"/>
        <v>7.6786672540048489E-7</v>
      </c>
      <c r="F6">
        <v>0.95161693301083805</v>
      </c>
      <c r="G6">
        <v>1.2663428612379199</v>
      </c>
      <c r="H6">
        <v>23.22</v>
      </c>
      <c r="I6" s="1">
        <f t="shared" si="1"/>
        <v>0.23079064233419466</v>
      </c>
      <c r="J6">
        <v>1.2699999999999999E-2</v>
      </c>
      <c r="K6">
        <v>27</v>
      </c>
    </row>
    <row r="7" spans="1:11">
      <c r="A7" t="s">
        <v>10</v>
      </c>
      <c r="B7">
        <v>18.957556180000001</v>
      </c>
      <c r="C7">
        <v>6.726662599</v>
      </c>
      <c r="D7">
        <v>353</v>
      </c>
      <c r="E7">
        <f t="shared" si="0"/>
        <v>7.6779885014858963E-7</v>
      </c>
      <c r="F7">
        <v>0.95153281523766298</v>
      </c>
      <c r="G7">
        <v>1.2662932657207799</v>
      </c>
      <c r="H7">
        <v>23.22</v>
      </c>
      <c r="I7" s="1">
        <f t="shared" si="1"/>
        <v>0.28969261838931959</v>
      </c>
      <c r="J7">
        <v>1.2699999999999999E-2</v>
      </c>
      <c r="K7">
        <v>27</v>
      </c>
    </row>
    <row r="8" spans="1:11">
      <c r="A8" t="s">
        <v>10</v>
      </c>
      <c r="B8">
        <v>18.420913500000001</v>
      </c>
      <c r="C8">
        <v>8.094366484</v>
      </c>
      <c r="D8">
        <v>353</v>
      </c>
      <c r="E8">
        <f t="shared" si="0"/>
        <v>7.677309793025426E-7</v>
      </c>
      <c r="F8">
        <v>0.951448702924654</v>
      </c>
      <c r="G8">
        <v>1.2662436718436201</v>
      </c>
      <c r="H8">
        <v>23.22</v>
      </c>
      <c r="I8" s="1">
        <f t="shared" si="1"/>
        <v>0.34859459448751079</v>
      </c>
      <c r="J8">
        <v>1.2699999999999999E-2</v>
      </c>
      <c r="K8">
        <v>27</v>
      </c>
    </row>
    <row r="9" spans="1:11">
      <c r="A9" t="s">
        <v>10</v>
      </c>
      <c r="B9">
        <v>17.81553826</v>
      </c>
      <c r="C9">
        <v>10.76113484</v>
      </c>
      <c r="D9">
        <v>353</v>
      </c>
      <c r="E9">
        <f t="shared" si="0"/>
        <v>7.6759865643857806E-7</v>
      </c>
      <c r="F9">
        <v>0.951284715251002</v>
      </c>
      <c r="G9">
        <v>1.2661469777175201</v>
      </c>
      <c r="H9">
        <v>23.22</v>
      </c>
      <c r="I9" s="1">
        <f t="shared" si="1"/>
        <v>0.46344249956933681</v>
      </c>
      <c r="J9">
        <v>1.2699999999999999E-2</v>
      </c>
      <c r="K9">
        <v>27</v>
      </c>
    </row>
    <row r="10" spans="1:11">
      <c r="A10" t="s">
        <v>10</v>
      </c>
      <c r="B10">
        <v>17.25510354</v>
      </c>
      <c r="C10">
        <v>13.496542610000001</v>
      </c>
      <c r="D10">
        <v>353</v>
      </c>
      <c r="E10">
        <f t="shared" si="0"/>
        <v>7.674629451454777E-7</v>
      </c>
      <c r="F10">
        <v>0.95111652829844495</v>
      </c>
      <c r="G10">
        <v>1.2660478012779099</v>
      </c>
      <c r="H10">
        <v>23.22</v>
      </c>
      <c r="I10" s="1">
        <f t="shared" si="1"/>
        <v>0.58124645176571921</v>
      </c>
      <c r="J10">
        <v>1.2699999999999999E-2</v>
      </c>
      <c r="K10">
        <v>27</v>
      </c>
    </row>
    <row r="11" spans="1:11">
      <c r="A11" t="s">
        <v>10</v>
      </c>
      <c r="B11">
        <v>16.205610220000001</v>
      </c>
      <c r="C11">
        <v>16.209070570000002</v>
      </c>
      <c r="D11">
        <v>353</v>
      </c>
      <c r="E11">
        <f t="shared" si="0"/>
        <v>7.6732838638728178E-7</v>
      </c>
      <c r="F11">
        <v>0.950949769681945</v>
      </c>
      <c r="G11">
        <v>1.2659494608581601</v>
      </c>
      <c r="H11">
        <v>23.22</v>
      </c>
      <c r="I11" s="1">
        <f t="shared" si="1"/>
        <v>0.69806505469422919</v>
      </c>
      <c r="J11">
        <v>1.2699999999999999E-2</v>
      </c>
      <c r="K11">
        <v>27</v>
      </c>
    </row>
    <row r="12" spans="1:11">
      <c r="A12" t="s">
        <v>10</v>
      </c>
      <c r="B12">
        <v>15.811719780000001</v>
      </c>
      <c r="C12">
        <v>17.533557049999999</v>
      </c>
      <c r="D12">
        <v>353</v>
      </c>
      <c r="E12">
        <f t="shared" si="0"/>
        <v>7.6726268967256927E-7</v>
      </c>
      <c r="F12">
        <v>0.95086835176905005</v>
      </c>
      <c r="G12">
        <v>1.26590144505823</v>
      </c>
      <c r="H12">
        <v>23.22</v>
      </c>
      <c r="I12" s="1">
        <f t="shared" si="1"/>
        <v>0.75510581610680449</v>
      </c>
      <c r="J12">
        <v>1.2699999999999999E-2</v>
      </c>
      <c r="K12">
        <v>27</v>
      </c>
    </row>
    <row r="13" spans="1:11">
      <c r="A13" t="s">
        <v>10</v>
      </c>
      <c r="B13">
        <v>15.507710380000001</v>
      </c>
      <c r="C13">
        <v>18.878381130000001</v>
      </c>
      <c r="D13">
        <v>353</v>
      </c>
      <c r="E13">
        <f t="shared" si="0"/>
        <v>7.6719598840682049E-7</v>
      </c>
      <c r="F13">
        <v>0.95078568891644799</v>
      </c>
      <c r="G13">
        <v>1.2658526935449099</v>
      </c>
      <c r="H13">
        <v>23.22</v>
      </c>
      <c r="I13" s="1">
        <f t="shared" si="1"/>
        <v>0.81302244315245487</v>
      </c>
      <c r="J13">
        <v>1.2699999999999999E-2</v>
      </c>
      <c r="K13">
        <v>27</v>
      </c>
    </row>
    <row r="14" spans="1:11">
      <c r="A14" t="s">
        <v>10</v>
      </c>
      <c r="B14">
        <v>15.13496842</v>
      </c>
      <c r="C14">
        <v>20.200325400000001</v>
      </c>
      <c r="D14">
        <v>353</v>
      </c>
      <c r="E14">
        <f t="shared" si="0"/>
        <v>7.6713042609706846E-7</v>
      </c>
      <c r="F14">
        <v>0.95070443757156797</v>
      </c>
      <c r="G14">
        <v>1.2658047729975399</v>
      </c>
      <c r="H14">
        <v>23.22</v>
      </c>
      <c r="I14" s="1">
        <f t="shared" si="1"/>
        <v>0.8699537209302326</v>
      </c>
      <c r="J14">
        <v>1.2699999999999999E-2</v>
      </c>
      <c r="K14">
        <v>27</v>
      </c>
    </row>
    <row r="15" spans="1:11">
      <c r="A15" t="s">
        <v>10</v>
      </c>
      <c r="B15">
        <v>14.622117790000001</v>
      </c>
      <c r="C15">
        <v>21.613788899999999</v>
      </c>
      <c r="D15">
        <v>353</v>
      </c>
      <c r="E15">
        <f t="shared" si="0"/>
        <v>7.6706032941088109E-7</v>
      </c>
      <c r="F15">
        <v>0.95061756677574205</v>
      </c>
      <c r="G15">
        <v>1.2657535365677399</v>
      </c>
      <c r="H15">
        <v>23.22</v>
      </c>
      <c r="I15" s="1">
        <f t="shared" si="1"/>
        <v>0.93082639534883727</v>
      </c>
      <c r="J15">
        <v>1.2699999999999999E-2</v>
      </c>
      <c r="K15">
        <v>27</v>
      </c>
    </row>
    <row r="16" spans="1:11">
      <c r="A16" t="s">
        <v>10</v>
      </c>
      <c r="B16">
        <v>13.66514907</v>
      </c>
      <c r="C16">
        <v>22.912853370000001</v>
      </c>
      <c r="D16">
        <v>353</v>
      </c>
      <c r="E16">
        <f t="shared" si="0"/>
        <v>7.6699591016765949E-7</v>
      </c>
      <c r="F16">
        <v>0.95053773203276704</v>
      </c>
      <c r="G16">
        <v>1.26570644851563</v>
      </c>
      <c r="H16">
        <v>23.22</v>
      </c>
      <c r="I16" s="1">
        <f t="shared" si="1"/>
        <v>0.98677232428940576</v>
      </c>
      <c r="J16">
        <v>1.2699999999999999E-2</v>
      </c>
      <c r="K16">
        <v>27</v>
      </c>
    </row>
    <row r="17" spans="1:11">
      <c r="A17" t="s">
        <v>11</v>
      </c>
      <c r="B17">
        <v>21.49801733</v>
      </c>
      <c r="C17">
        <v>0.24659345099999999</v>
      </c>
      <c r="D17">
        <v>343</v>
      </c>
      <c r="E17">
        <f t="shared" si="0"/>
        <v>1.2234077356771946E-7</v>
      </c>
      <c r="F17">
        <v>0.145507349119783</v>
      </c>
      <c r="G17">
        <v>0.34644828005276801</v>
      </c>
      <c r="H17">
        <v>23.22</v>
      </c>
      <c r="I17" s="1">
        <f t="shared" si="1"/>
        <v>1.061987299741602E-2</v>
      </c>
      <c r="J17">
        <v>1.2699999999999999E-2</v>
      </c>
      <c r="K17">
        <v>27</v>
      </c>
    </row>
    <row r="18" spans="1:11">
      <c r="A18" t="s">
        <v>11</v>
      </c>
      <c r="B18">
        <v>19.658099570000001</v>
      </c>
      <c r="C18">
        <v>1.34482408</v>
      </c>
      <c r="D18">
        <v>343</v>
      </c>
      <c r="E18">
        <f t="shared" si="0"/>
        <v>1.2233188060315165E-7</v>
      </c>
      <c r="F18">
        <v>0.14549677217423701</v>
      </c>
      <c r="G18">
        <v>0.34643448490010298</v>
      </c>
      <c r="H18">
        <v>23.22</v>
      </c>
      <c r="I18" s="1">
        <f t="shared" si="1"/>
        <v>5.7916627045650301E-2</v>
      </c>
      <c r="J18">
        <v>1.2699999999999999E-2</v>
      </c>
      <c r="K18">
        <v>27</v>
      </c>
    </row>
    <row r="19" spans="1:11">
      <c r="A19" t="s">
        <v>11</v>
      </c>
      <c r="B19">
        <v>18.677338819999999</v>
      </c>
      <c r="C19">
        <v>2.669310555</v>
      </c>
      <c r="D19">
        <v>343</v>
      </c>
      <c r="E19">
        <f t="shared" si="0"/>
        <v>1.22321156154575E-7</v>
      </c>
      <c r="F19">
        <v>0.145484016932974</v>
      </c>
      <c r="G19">
        <v>0.34641784819684901</v>
      </c>
      <c r="H19">
        <v>23.22</v>
      </c>
      <c r="I19" s="1">
        <f t="shared" si="1"/>
        <v>0.11495738824289406</v>
      </c>
      <c r="J19">
        <v>1.2699999999999999E-2</v>
      </c>
      <c r="K19">
        <v>27</v>
      </c>
    </row>
    <row r="20" spans="1:11">
      <c r="A20" t="s">
        <v>11</v>
      </c>
      <c r="B20">
        <v>17.979438980000001</v>
      </c>
      <c r="C20">
        <v>4.0573520439999999</v>
      </c>
      <c r="D20">
        <v>343</v>
      </c>
      <c r="E20">
        <f t="shared" si="0"/>
        <v>1.2230991783794752E-7</v>
      </c>
      <c r="F20">
        <v>0.145470650517074</v>
      </c>
      <c r="G20">
        <v>0.346400413781348</v>
      </c>
      <c r="H20">
        <v>23.22</v>
      </c>
      <c r="I20" s="1">
        <f t="shared" si="1"/>
        <v>0.1747352301464255</v>
      </c>
      <c r="J20">
        <v>1.2699999999999999E-2</v>
      </c>
      <c r="K20">
        <v>27</v>
      </c>
    </row>
    <row r="21" spans="1:11">
      <c r="A21" t="s">
        <v>11</v>
      </c>
      <c r="B21">
        <v>17.511528859999999</v>
      </c>
      <c r="C21">
        <v>5.358958715</v>
      </c>
      <c r="D21">
        <v>343</v>
      </c>
      <c r="E21">
        <f t="shared" si="0"/>
        <v>1.2229938003205411E-7</v>
      </c>
      <c r="F21">
        <v>0.145458117261346</v>
      </c>
      <c r="G21">
        <v>0.34638406557777002</v>
      </c>
      <c r="H21">
        <v>23.22</v>
      </c>
      <c r="I21" s="1">
        <f t="shared" si="1"/>
        <v>0.23079064233419466</v>
      </c>
      <c r="J21">
        <v>1.2699999999999999E-2</v>
      </c>
      <c r="K21">
        <v>27</v>
      </c>
    </row>
    <row r="22" spans="1:11">
      <c r="A22" t="s">
        <v>11</v>
      </c>
      <c r="B22">
        <v>17.114994859999999</v>
      </c>
      <c r="C22">
        <v>6.726662599</v>
      </c>
      <c r="D22">
        <v>343</v>
      </c>
      <c r="E22">
        <f t="shared" si="0"/>
        <v>1.2228830782153833E-7</v>
      </c>
      <c r="F22">
        <v>0.145444948405583</v>
      </c>
      <c r="G22">
        <v>0.34636688776798003</v>
      </c>
      <c r="H22">
        <v>23.22</v>
      </c>
      <c r="I22" s="1">
        <f t="shared" si="1"/>
        <v>0.28969261838931959</v>
      </c>
      <c r="J22">
        <v>1.2699999999999999E-2</v>
      </c>
      <c r="K22">
        <v>27</v>
      </c>
    </row>
    <row r="23" spans="1:11">
      <c r="A23" t="s">
        <v>11</v>
      </c>
      <c r="B23">
        <v>16.6497283</v>
      </c>
      <c r="C23">
        <v>8.094366484</v>
      </c>
      <c r="D23">
        <v>343</v>
      </c>
      <c r="E23">
        <f t="shared" si="0"/>
        <v>1.2227723634712621E-7</v>
      </c>
      <c r="F23">
        <v>0.14543178042531299</v>
      </c>
      <c r="G23">
        <v>0.34634971054841102</v>
      </c>
      <c r="H23">
        <v>23.22</v>
      </c>
      <c r="I23" s="1">
        <f t="shared" si="1"/>
        <v>0.34859459448751079</v>
      </c>
      <c r="J23">
        <v>1.2699999999999999E-2</v>
      </c>
      <c r="K23">
        <v>27</v>
      </c>
    </row>
    <row r="24" spans="1:11">
      <c r="A24" t="s">
        <v>11</v>
      </c>
      <c r="B24">
        <v>15.88045234</v>
      </c>
      <c r="C24">
        <v>10.76113484</v>
      </c>
      <c r="D24">
        <v>343</v>
      </c>
      <c r="E24">
        <f t="shared" si="0"/>
        <v>1.2225565114682092E-7</v>
      </c>
      <c r="F24">
        <v>0.14540610782912899</v>
      </c>
      <c r="G24">
        <v>0.34631621986035399</v>
      </c>
      <c r="H24">
        <v>23.22</v>
      </c>
      <c r="I24" s="1">
        <f t="shared" si="1"/>
        <v>0.46344249956933681</v>
      </c>
      <c r="J24">
        <v>1.2699999999999999E-2</v>
      </c>
      <c r="K24">
        <v>27</v>
      </c>
    </row>
    <row r="25" spans="1:11">
      <c r="A25" t="s">
        <v>11</v>
      </c>
      <c r="B25">
        <v>15.11117638</v>
      </c>
      <c r="C25">
        <v>13.496542610000001</v>
      </c>
      <c r="D25">
        <v>343</v>
      </c>
      <c r="E25">
        <f t="shared" si="0"/>
        <v>1.2223351327688762E-7</v>
      </c>
      <c r="F25">
        <v>0.14537977790922399</v>
      </c>
      <c r="G25">
        <v>0.34628186949329298</v>
      </c>
      <c r="H25">
        <v>23.22</v>
      </c>
      <c r="I25" s="1">
        <f t="shared" si="1"/>
        <v>0.58124645176571921</v>
      </c>
      <c r="J25">
        <v>1.2699999999999999E-2</v>
      </c>
      <c r="K25">
        <v>27</v>
      </c>
    </row>
    <row r="26" spans="1:11">
      <c r="A26" t="s">
        <v>11</v>
      </c>
      <c r="B26">
        <v>14.41063299</v>
      </c>
      <c r="C26">
        <v>16.209070570000002</v>
      </c>
      <c r="D26">
        <v>343</v>
      </c>
      <c r="E26">
        <f t="shared" si="0"/>
        <v>1.2221156348264987E-7</v>
      </c>
      <c r="F26">
        <v>0.145353671679223</v>
      </c>
      <c r="G26">
        <v>0.34624780877449501</v>
      </c>
      <c r="H26">
        <v>23.22</v>
      </c>
      <c r="I26" s="1">
        <f t="shared" si="1"/>
        <v>0.69806505469422919</v>
      </c>
      <c r="J26">
        <v>1.2699999999999999E-2</v>
      </c>
      <c r="K26">
        <v>27</v>
      </c>
    </row>
    <row r="27" spans="1:11">
      <c r="A27" t="s">
        <v>11</v>
      </c>
      <c r="B27">
        <v>14.014098990000001</v>
      </c>
      <c r="C27">
        <v>17.533557049999999</v>
      </c>
      <c r="D27">
        <v>343</v>
      </c>
      <c r="E27">
        <f t="shared" si="0"/>
        <v>1.2220084678131795E-7</v>
      </c>
      <c r="F27">
        <v>0.145340925652231</v>
      </c>
      <c r="G27">
        <v>0.34623117828273903</v>
      </c>
      <c r="H27">
        <v>23.22</v>
      </c>
      <c r="I27" s="1">
        <f t="shared" si="1"/>
        <v>0.75510581610680449</v>
      </c>
      <c r="J27">
        <v>1.2699999999999999E-2</v>
      </c>
      <c r="K27">
        <v>27</v>
      </c>
    </row>
    <row r="28" spans="1:11">
      <c r="A28" t="s">
        <v>11</v>
      </c>
      <c r="B28">
        <v>13.525040389999999</v>
      </c>
      <c r="C28">
        <v>18.878381130000001</v>
      </c>
      <c r="D28">
        <v>343</v>
      </c>
      <c r="E28">
        <f t="shared" si="0"/>
        <v>1.2218996623044902E-7</v>
      </c>
      <c r="F28">
        <v>0.14532798474898401</v>
      </c>
      <c r="G28">
        <v>0.34621429299458201</v>
      </c>
      <c r="H28">
        <v>23.22</v>
      </c>
      <c r="I28" s="1">
        <f t="shared" si="1"/>
        <v>0.81302244315245487</v>
      </c>
      <c r="J28">
        <v>1.2699999999999999E-2</v>
      </c>
      <c r="K28">
        <v>27</v>
      </c>
    </row>
    <row r="29" spans="1:11">
      <c r="A29" t="s">
        <v>11</v>
      </c>
      <c r="B29">
        <v>12.66323983</v>
      </c>
      <c r="C29">
        <v>20.200325400000001</v>
      </c>
      <c r="D29">
        <v>343</v>
      </c>
      <c r="E29">
        <f t="shared" si="0"/>
        <v>1.2217927148658938E-7</v>
      </c>
      <c r="F29">
        <v>0.14531526483735399</v>
      </c>
      <c r="G29">
        <v>0.34619769553582602</v>
      </c>
      <c r="H29">
        <v>23.22</v>
      </c>
      <c r="I29" s="1">
        <f t="shared" si="1"/>
        <v>0.8699537209302326</v>
      </c>
      <c r="J29">
        <v>1.2699999999999999E-2</v>
      </c>
      <c r="K29">
        <v>27</v>
      </c>
    </row>
    <row r="30" spans="1:11">
      <c r="A30" t="s">
        <v>11</v>
      </c>
      <c r="B30">
        <v>10.812747829999999</v>
      </c>
      <c r="C30">
        <v>21.613788899999999</v>
      </c>
      <c r="D30">
        <v>343</v>
      </c>
      <c r="E30">
        <f t="shared" si="0"/>
        <v>1.221678370980266E-7</v>
      </c>
      <c r="F30">
        <v>0.145301665221134</v>
      </c>
      <c r="G30">
        <v>0.34617994963186599</v>
      </c>
      <c r="H30">
        <v>23.22</v>
      </c>
      <c r="I30" s="1">
        <f t="shared" si="1"/>
        <v>0.93082639534883727</v>
      </c>
      <c r="J30">
        <v>1.2699999999999999E-2</v>
      </c>
      <c r="K30">
        <v>27</v>
      </c>
    </row>
    <row r="31" spans="1:11">
      <c r="A31" t="s">
        <v>11</v>
      </c>
      <c r="B31">
        <v>8.8618005580000005</v>
      </c>
      <c r="C31">
        <v>22.912853370000001</v>
      </c>
      <c r="D31">
        <v>343</v>
      </c>
      <c r="E31">
        <f t="shared" si="0"/>
        <v>1.2215732884794255E-7</v>
      </c>
      <c r="F31">
        <v>0.14528916711793399</v>
      </c>
      <c r="G31">
        <v>0.346163640552898</v>
      </c>
      <c r="H31">
        <v>23.22</v>
      </c>
      <c r="I31" s="1">
        <f t="shared" si="1"/>
        <v>0.98677232428940576</v>
      </c>
      <c r="J31">
        <v>1.2699999999999999E-2</v>
      </c>
      <c r="K31">
        <v>27</v>
      </c>
    </row>
    <row r="32" spans="1:11">
      <c r="A32" t="s">
        <v>15</v>
      </c>
      <c r="B32">
        <v>23.183875969999999</v>
      </c>
      <c r="C32">
        <v>0.24659345099999999</v>
      </c>
      <c r="D32">
        <v>343</v>
      </c>
      <c r="E32">
        <f>F32/(5080000*EXP(-498/D32))</f>
        <v>4.7546615123371431E-7</v>
      </c>
      <c r="F32">
        <v>0.56550091391982404</v>
      </c>
      <c r="G32">
        <v>1.0964436336902299</v>
      </c>
      <c r="H32">
        <v>23.22</v>
      </c>
      <c r="I32" s="1">
        <f t="shared" si="1"/>
        <v>1.061987299741602E-2</v>
      </c>
      <c r="J32">
        <v>1.2699999999999999E-2</v>
      </c>
      <c r="K32">
        <v>27</v>
      </c>
    </row>
    <row r="33" spans="1:11">
      <c r="A33" t="s">
        <v>15</v>
      </c>
      <c r="B33">
        <v>20.973643410000001</v>
      </c>
      <c r="C33">
        <v>1.34482408</v>
      </c>
      <c r="D33">
        <v>343</v>
      </c>
      <c r="E33">
        <f>F33/(5080000*EXP(-498/D33))</f>
        <v>4.7543158954579347E-7</v>
      </c>
      <c r="F33">
        <v>0.565459807594894</v>
      </c>
      <c r="G33">
        <v>1.0964091458085701</v>
      </c>
      <c r="H33">
        <v>23.22</v>
      </c>
      <c r="I33" s="1">
        <f t="shared" si="1"/>
        <v>5.7916627045650301E-2</v>
      </c>
      <c r="J33">
        <v>1.2699999999999999E-2</v>
      </c>
      <c r="K33">
        <v>27</v>
      </c>
    </row>
    <row r="34" spans="1:11">
      <c r="A34" t="s">
        <v>15</v>
      </c>
      <c r="B34">
        <v>20.033488370000001</v>
      </c>
      <c r="C34">
        <v>2.669310555</v>
      </c>
      <c r="D34">
        <v>343</v>
      </c>
      <c r="E34">
        <f>F34/(5080000*EXP(-498/D34))</f>
        <v>4.7538990996391768E-7</v>
      </c>
      <c r="F34">
        <v>0.56541023552423997</v>
      </c>
      <c r="G34">
        <v>1.0963675540504301</v>
      </c>
      <c r="H34">
        <v>23.22</v>
      </c>
      <c r="I34" s="1">
        <f t="shared" si="1"/>
        <v>0.11495738824289406</v>
      </c>
      <c r="J34">
        <v>1.2699999999999999E-2</v>
      </c>
      <c r="K34">
        <v>27</v>
      </c>
    </row>
    <row r="35" spans="1:11">
      <c r="A35" t="s">
        <v>15</v>
      </c>
      <c r="B35">
        <v>19.39844961</v>
      </c>
      <c r="C35">
        <v>4.0573520439999999</v>
      </c>
      <c r="D35">
        <v>343</v>
      </c>
      <c r="E35">
        <f>F35/(5080000*EXP(-498/D35))</f>
        <v>4.7534623328117568E-7</v>
      </c>
      <c r="F35">
        <v>0.56535828817963196</v>
      </c>
      <c r="G35">
        <v>1.0963239680116801</v>
      </c>
      <c r="H35">
        <v>23.22</v>
      </c>
      <c r="I35" s="1">
        <f t="shared" si="1"/>
        <v>0.1747352301464255</v>
      </c>
      <c r="J35">
        <v>1.2699999999999999E-2</v>
      </c>
      <c r="K35">
        <v>27</v>
      </c>
    </row>
    <row r="36" spans="1:11">
      <c r="A36" t="s">
        <v>15</v>
      </c>
      <c r="B36">
        <v>18.872558139999999</v>
      </c>
      <c r="C36">
        <v>5.358958715</v>
      </c>
      <c r="D36">
        <v>343</v>
      </c>
      <c r="E36">
        <f>F36/(5080000*EXP(-498/D36))</f>
        <v>4.7530527906890286E-7</v>
      </c>
      <c r="F36">
        <v>0.56530957883531996</v>
      </c>
      <c r="G36">
        <v>1.09628309750273</v>
      </c>
      <c r="H36">
        <v>23.22</v>
      </c>
      <c r="I36" s="1">
        <f t="shared" si="1"/>
        <v>0.23079064233419466</v>
      </c>
      <c r="J36">
        <v>1.2699999999999999E-2</v>
      </c>
      <c r="K36">
        <v>27</v>
      </c>
    </row>
    <row r="37" spans="1:11">
      <c r="A37" t="s">
        <v>15</v>
      </c>
      <c r="B37">
        <v>18.435968989999999</v>
      </c>
      <c r="C37">
        <v>6.726662599</v>
      </c>
      <c r="D37">
        <v>343</v>
      </c>
      <c r="E37">
        <f t="shared" ref="E37:E61" si="2">F37/(5080000*EXP(-498/D37))</f>
        <v>4.7526224794226892E-7</v>
      </c>
      <c r="F37">
        <v>0.565258399289993</v>
      </c>
      <c r="G37">
        <v>1.0962401529782599</v>
      </c>
      <c r="H37">
        <v>23.22</v>
      </c>
      <c r="I37" s="1">
        <f t="shared" si="1"/>
        <v>0.28969261838931959</v>
      </c>
      <c r="J37">
        <v>1.2699999999999999E-2</v>
      </c>
      <c r="K37">
        <v>27</v>
      </c>
    </row>
    <row r="38" spans="1:11">
      <c r="A38" t="s">
        <v>15</v>
      </c>
      <c r="B38">
        <v>17.99689922</v>
      </c>
      <c r="C38">
        <v>8.094366484</v>
      </c>
      <c r="D38">
        <v>343</v>
      </c>
      <c r="E38">
        <f t="shared" si="2"/>
        <v>4.7521921967643735E-7</v>
      </c>
      <c r="F38">
        <v>0.56520722314719296</v>
      </c>
      <c r="G38">
        <v>1.09619720992934</v>
      </c>
      <c r="H38">
        <v>23.22</v>
      </c>
      <c r="I38" s="1">
        <f t="shared" si="1"/>
        <v>0.34859459448751079</v>
      </c>
      <c r="J38">
        <v>1.2699999999999999E-2</v>
      </c>
      <c r="K38">
        <v>27</v>
      </c>
    </row>
    <row r="39" spans="1:11">
      <c r="A39" t="s">
        <v>15</v>
      </c>
      <c r="B39">
        <v>17.255193800000001</v>
      </c>
      <c r="C39">
        <v>10.76113484</v>
      </c>
      <c r="D39">
        <v>343</v>
      </c>
      <c r="E39">
        <f t="shared" si="2"/>
        <v>4.7513533078303331E-7</v>
      </c>
      <c r="F39">
        <v>0.56510744896607701</v>
      </c>
      <c r="G39">
        <v>1.0961134832091901</v>
      </c>
      <c r="H39">
        <v>23.22</v>
      </c>
      <c r="I39" s="1">
        <f t="shared" si="1"/>
        <v>0.46344249956933681</v>
      </c>
      <c r="J39">
        <v>1.2699999999999999E-2</v>
      </c>
      <c r="K39">
        <v>27</v>
      </c>
    </row>
    <row r="40" spans="1:11">
      <c r="A40" t="s">
        <v>15</v>
      </c>
      <c r="B40">
        <v>16.511007750000001</v>
      </c>
      <c r="C40">
        <v>13.496542610000001</v>
      </c>
      <c r="D40">
        <v>343</v>
      </c>
      <c r="E40">
        <f t="shared" si="2"/>
        <v>4.7504929399001088E-7</v>
      </c>
      <c r="F40">
        <v>0.56500512015684701</v>
      </c>
      <c r="G40">
        <v>1.09602760729154</v>
      </c>
      <c r="H40">
        <v>23.22</v>
      </c>
      <c r="I40" s="1">
        <f t="shared" si="1"/>
        <v>0.58124645176571921</v>
      </c>
      <c r="J40">
        <v>1.2699999999999999E-2</v>
      </c>
      <c r="K40">
        <v>27</v>
      </c>
    </row>
    <row r="41" spans="1:11">
      <c r="A41" t="s">
        <v>15</v>
      </c>
      <c r="B41">
        <v>15.68</v>
      </c>
      <c r="C41">
        <v>16.209070570000002</v>
      </c>
      <c r="D41">
        <v>343</v>
      </c>
      <c r="E41">
        <f t="shared" si="2"/>
        <v>4.7496398813585998E-7</v>
      </c>
      <c r="F41">
        <v>0.56490366069783005</v>
      </c>
      <c r="G41">
        <v>1.09594245549455</v>
      </c>
      <c r="H41">
        <v>23.22</v>
      </c>
      <c r="I41" s="1">
        <f t="shared" si="1"/>
        <v>0.69806505469422919</v>
      </c>
      <c r="J41">
        <v>1.2699999999999999E-2</v>
      </c>
      <c r="K41">
        <v>27</v>
      </c>
    </row>
    <row r="42" spans="1:11">
      <c r="A42" t="s">
        <v>15</v>
      </c>
      <c r="B42">
        <v>15.30790698</v>
      </c>
      <c r="C42">
        <v>17.533557049999999</v>
      </c>
      <c r="D42">
        <v>343</v>
      </c>
      <c r="E42">
        <f t="shared" si="2"/>
        <v>4.7492233866293672E-7</v>
      </c>
      <c r="F42">
        <v>0.56485412443759098</v>
      </c>
      <c r="G42">
        <v>1.0959008792651601</v>
      </c>
      <c r="H42">
        <v>23.22</v>
      </c>
      <c r="I42" s="1">
        <f t="shared" si="1"/>
        <v>0.75510581610680449</v>
      </c>
      <c r="J42">
        <v>1.2699999999999999E-2</v>
      </c>
      <c r="K42">
        <v>27</v>
      </c>
    </row>
    <row r="43" spans="1:11">
      <c r="A43" t="s">
        <v>15</v>
      </c>
      <c r="B43">
        <v>14.93581395</v>
      </c>
      <c r="C43">
        <v>18.878381130000001</v>
      </c>
      <c r="D43">
        <v>343</v>
      </c>
      <c r="E43">
        <f t="shared" si="2"/>
        <v>4.7488005240387585E-7</v>
      </c>
      <c r="F43">
        <v>0.56480383080873198</v>
      </c>
      <c r="G43">
        <v>1.09585866604476</v>
      </c>
      <c r="H43">
        <v>23.22</v>
      </c>
      <c r="I43" s="1">
        <f t="shared" si="1"/>
        <v>0.81302244315245487</v>
      </c>
      <c r="J43">
        <v>1.2699999999999999E-2</v>
      </c>
      <c r="K43">
        <v>27</v>
      </c>
    </row>
    <row r="44" spans="1:11">
      <c r="A44" t="s">
        <v>15</v>
      </c>
      <c r="B44">
        <v>14.47689922</v>
      </c>
      <c r="C44">
        <v>20.200325400000001</v>
      </c>
      <c r="D44">
        <v>343</v>
      </c>
      <c r="E44">
        <f t="shared" si="2"/>
        <v>4.7483848826664555E-7</v>
      </c>
      <c r="F44">
        <v>0.56475439604344102</v>
      </c>
      <c r="G44">
        <v>1.09581717239787</v>
      </c>
      <c r="H44">
        <v>23.22</v>
      </c>
      <c r="I44" s="1">
        <f t="shared" si="1"/>
        <v>0.8699537209302326</v>
      </c>
      <c r="J44">
        <v>1.2699999999999999E-2</v>
      </c>
      <c r="K44">
        <v>27</v>
      </c>
    </row>
    <row r="45" spans="1:11">
      <c r="A45" t="s">
        <v>15</v>
      </c>
      <c r="B45">
        <v>13.578914729999999</v>
      </c>
      <c r="C45">
        <v>21.613788899999999</v>
      </c>
      <c r="D45">
        <v>343</v>
      </c>
      <c r="E45">
        <f t="shared" si="2"/>
        <v>4.747940495683851E-7</v>
      </c>
      <c r="F45">
        <v>0.564701542387267</v>
      </c>
      <c r="G45">
        <v>1.09577280763797</v>
      </c>
      <c r="H45">
        <v>23.22</v>
      </c>
      <c r="I45" s="1">
        <f t="shared" si="1"/>
        <v>0.93082639534883727</v>
      </c>
      <c r="J45">
        <v>1.2699999999999999E-2</v>
      </c>
      <c r="K45">
        <v>27</v>
      </c>
    </row>
    <row r="46" spans="1:11">
      <c r="A46" t="s">
        <v>15</v>
      </c>
      <c r="B46">
        <v>12.507286819999999</v>
      </c>
      <c r="C46">
        <v>22.912853370000001</v>
      </c>
      <c r="D46">
        <v>343</v>
      </c>
      <c r="E46">
        <f t="shared" si="2"/>
        <v>4.7475321022203855E-7</v>
      </c>
      <c r="F46">
        <v>0.56465296966001199</v>
      </c>
      <c r="G46">
        <v>1.0957320349405499</v>
      </c>
      <c r="H46">
        <v>23.22</v>
      </c>
      <c r="I46" s="1">
        <f t="shared" si="1"/>
        <v>0.98677232428940576</v>
      </c>
      <c r="J46">
        <v>1.2699999999999999E-2</v>
      </c>
      <c r="K46">
        <v>27</v>
      </c>
    </row>
    <row r="47" spans="1:11">
      <c r="A47" t="s">
        <v>16</v>
      </c>
      <c r="B47">
        <v>22.657984500000001</v>
      </c>
      <c r="C47">
        <v>0.24659345099999999</v>
      </c>
      <c r="D47">
        <v>343</v>
      </c>
      <c r="E47">
        <f t="shared" si="2"/>
        <v>2.1062211798421795E-7</v>
      </c>
      <c r="F47">
        <v>0.250505740319793</v>
      </c>
      <c r="G47">
        <v>0.59644673126525505</v>
      </c>
      <c r="H47">
        <v>23.22</v>
      </c>
      <c r="I47" s="1">
        <f t="shared" si="1"/>
        <v>1.061987299741602E-2</v>
      </c>
      <c r="J47">
        <v>1.2699999999999999E-2</v>
      </c>
      <c r="K47">
        <v>27</v>
      </c>
    </row>
    <row r="48" spans="1:11">
      <c r="A48" t="s">
        <v>16</v>
      </c>
      <c r="B48">
        <v>20.097984499999999</v>
      </c>
      <c r="C48">
        <v>1.34482408</v>
      </c>
      <c r="D48">
        <v>343</v>
      </c>
      <c r="E48">
        <f t="shared" si="2"/>
        <v>2.106068078388119E-7</v>
      </c>
      <c r="F48">
        <v>0.25048753102940102</v>
      </c>
      <c r="G48">
        <v>0.59642603853625697</v>
      </c>
      <c r="H48">
        <v>23.22</v>
      </c>
      <c r="I48" s="1">
        <f t="shared" si="1"/>
        <v>5.7916627045650301E-2</v>
      </c>
      <c r="J48">
        <v>1.2699999999999999E-2</v>
      </c>
      <c r="K48">
        <v>27</v>
      </c>
    </row>
    <row r="49" spans="1:11">
      <c r="A49" t="s">
        <v>16</v>
      </c>
      <c r="B49">
        <v>19.202480619999999</v>
      </c>
      <c r="C49">
        <v>2.669310555</v>
      </c>
      <c r="D49">
        <v>343</v>
      </c>
      <c r="E49">
        <f t="shared" si="2"/>
        <v>2.1058834460691111E-7</v>
      </c>
      <c r="F49">
        <v>0.25046557158079102</v>
      </c>
      <c r="G49">
        <v>0.59640108348137599</v>
      </c>
      <c r="H49">
        <v>23.22</v>
      </c>
      <c r="I49" s="1">
        <f t="shared" si="1"/>
        <v>0.11495738824289406</v>
      </c>
      <c r="J49">
        <v>1.2699999999999999E-2</v>
      </c>
      <c r="K49">
        <v>27</v>
      </c>
    </row>
    <row r="50" spans="1:11">
      <c r="A50" t="s">
        <v>16</v>
      </c>
      <c r="B50">
        <v>18.522790700000002</v>
      </c>
      <c r="C50">
        <v>4.0573520439999999</v>
      </c>
      <c r="D50">
        <v>343</v>
      </c>
      <c r="E50">
        <f t="shared" si="2"/>
        <v>2.1056899669875416E-7</v>
      </c>
      <c r="F50">
        <v>0.25044255993271303</v>
      </c>
      <c r="G50">
        <v>0.59637493185812396</v>
      </c>
      <c r="H50">
        <v>23.22</v>
      </c>
      <c r="I50" s="1">
        <f t="shared" si="1"/>
        <v>0.1747352301464255</v>
      </c>
      <c r="J50">
        <v>1.2699999999999999E-2</v>
      </c>
      <c r="K50">
        <v>27</v>
      </c>
    </row>
    <row r="51" spans="1:11">
      <c r="A51" t="s">
        <v>16</v>
      </c>
      <c r="B51">
        <v>18.108527129999999</v>
      </c>
      <c r="C51">
        <v>5.358958715</v>
      </c>
      <c r="D51">
        <v>343</v>
      </c>
      <c r="E51">
        <f t="shared" si="2"/>
        <v>2.1055085479126672E-7</v>
      </c>
      <c r="F51">
        <v>0.25042098265483997</v>
      </c>
      <c r="G51">
        <v>0.59635040955275798</v>
      </c>
      <c r="H51">
        <v>23.22</v>
      </c>
      <c r="I51" s="1">
        <f t="shared" si="1"/>
        <v>0.23079064233419466</v>
      </c>
      <c r="J51">
        <v>1.2699999999999999E-2</v>
      </c>
      <c r="K51">
        <v>27</v>
      </c>
    </row>
    <row r="52" spans="1:11">
      <c r="A52" t="s">
        <v>16</v>
      </c>
      <c r="B52">
        <v>17.647131779999999</v>
      </c>
      <c r="C52">
        <v>6.726662599</v>
      </c>
      <c r="D52">
        <v>343</v>
      </c>
      <c r="E52">
        <f t="shared" si="2"/>
        <v>2.1053179285172054E-7</v>
      </c>
      <c r="F52">
        <v>0.25039831112668498</v>
      </c>
      <c r="G52">
        <v>0.59632464283807196</v>
      </c>
      <c r="H52">
        <v>23.22</v>
      </c>
      <c r="I52" s="1">
        <f t="shared" si="1"/>
        <v>0.28969261838931959</v>
      </c>
      <c r="J52">
        <v>1.2699999999999999E-2</v>
      </c>
      <c r="K52">
        <v>27</v>
      </c>
    </row>
    <row r="53" spans="1:11">
      <c r="A53" t="s">
        <v>16</v>
      </c>
      <c r="B53">
        <v>17.275038760000001</v>
      </c>
      <c r="C53">
        <v>8.094366484</v>
      </c>
      <c r="D53">
        <v>343</v>
      </c>
      <c r="E53">
        <f t="shared" si="2"/>
        <v>2.10512732179454E-7</v>
      </c>
      <c r="F53">
        <v>0.25037564110578298</v>
      </c>
      <c r="G53">
        <v>0.59629887700871897</v>
      </c>
      <c r="H53">
        <v>23.22</v>
      </c>
      <c r="I53" s="1">
        <f t="shared" si="1"/>
        <v>0.34859459448751079</v>
      </c>
      <c r="J53">
        <v>1.2699999999999999E-2</v>
      </c>
      <c r="K53">
        <v>27</v>
      </c>
    </row>
    <row r="54" spans="1:11">
      <c r="A54" t="s">
        <v>16</v>
      </c>
      <c r="B54">
        <v>16.421705429999999</v>
      </c>
      <c r="C54">
        <v>10.76113484</v>
      </c>
      <c r="D54">
        <v>343</v>
      </c>
      <c r="E54">
        <f t="shared" si="2"/>
        <v>2.1047557105587404E-7</v>
      </c>
      <c r="F54">
        <v>0.25033144311336603</v>
      </c>
      <c r="G54">
        <v>0.59624864097663299</v>
      </c>
      <c r="H54">
        <v>23.22</v>
      </c>
      <c r="I54" s="1">
        <f t="shared" si="1"/>
        <v>0.46344249956933681</v>
      </c>
      <c r="J54">
        <v>1.2699999999999999E-2</v>
      </c>
      <c r="K54">
        <v>27</v>
      </c>
    </row>
    <row r="55" spans="1:11">
      <c r="A55" t="s">
        <v>16</v>
      </c>
      <c r="B55">
        <v>15.69984496</v>
      </c>
      <c r="C55">
        <v>13.496542610000001</v>
      </c>
      <c r="D55">
        <v>343</v>
      </c>
      <c r="E55">
        <f t="shared" si="2"/>
        <v>2.1043745845516865E-7</v>
      </c>
      <c r="F55">
        <v>0.25028611347113</v>
      </c>
      <c r="G55">
        <v>0.59619711542604303</v>
      </c>
      <c r="H55">
        <v>23.22</v>
      </c>
      <c r="I55" s="1">
        <f t="shared" si="1"/>
        <v>0.58124645176571921</v>
      </c>
      <c r="J55">
        <v>1.2699999999999999E-2</v>
      </c>
      <c r="K55">
        <v>27</v>
      </c>
    </row>
    <row r="56" spans="1:11">
      <c r="A56" t="s">
        <v>16</v>
      </c>
      <c r="B56">
        <v>14.95813953</v>
      </c>
      <c r="C56">
        <v>16.209070570000002</v>
      </c>
      <c r="D56">
        <v>343</v>
      </c>
      <c r="E56">
        <f t="shared" si="2"/>
        <v>2.1039966964595259E-7</v>
      </c>
      <c r="F56">
        <v>0.25024116893387499</v>
      </c>
      <c r="G56">
        <v>0.59614602434784503</v>
      </c>
      <c r="H56">
        <v>23.22</v>
      </c>
      <c r="I56" s="1">
        <f t="shared" si="1"/>
        <v>0.69806505469422919</v>
      </c>
      <c r="J56">
        <v>1.2699999999999999E-2</v>
      </c>
      <c r="K56">
        <v>27</v>
      </c>
    </row>
    <row r="57" spans="1:11">
      <c r="A57" t="s">
        <v>16</v>
      </c>
      <c r="B57">
        <v>14.60589147</v>
      </c>
      <c r="C57">
        <v>17.533557049999999</v>
      </c>
      <c r="D57">
        <v>343</v>
      </c>
      <c r="E57">
        <f t="shared" si="2"/>
        <v>2.1038121975172264E-7</v>
      </c>
      <c r="F57">
        <v>0.25021922534857099</v>
      </c>
      <c r="G57">
        <v>0.59612107861021102</v>
      </c>
      <c r="H57">
        <v>23.22</v>
      </c>
      <c r="I57" s="1">
        <f t="shared" si="1"/>
        <v>0.75510581610680449</v>
      </c>
      <c r="J57">
        <v>1.2699999999999999E-2</v>
      </c>
      <c r="K57">
        <v>27</v>
      </c>
    </row>
    <row r="58" spans="1:11">
      <c r="A58" t="s">
        <v>16</v>
      </c>
      <c r="B58">
        <v>13.99565891</v>
      </c>
      <c r="C58">
        <v>18.878381130000001</v>
      </c>
      <c r="D58">
        <v>343</v>
      </c>
      <c r="E58">
        <f t="shared" si="2"/>
        <v>2.1036248777380577E-7</v>
      </c>
      <c r="F58">
        <v>0.25019694626392103</v>
      </c>
      <c r="G58">
        <v>0.59609575067797604</v>
      </c>
      <c r="H58">
        <v>23.22</v>
      </c>
      <c r="I58" s="1">
        <f t="shared" si="1"/>
        <v>0.81302244315245487</v>
      </c>
      <c r="J58">
        <v>1.2699999999999999E-2</v>
      </c>
      <c r="K58">
        <v>27</v>
      </c>
    </row>
    <row r="59" spans="1:11">
      <c r="A59" t="s">
        <v>16</v>
      </c>
      <c r="B59">
        <v>13.16217054</v>
      </c>
      <c r="C59">
        <v>20.200325400000001</v>
      </c>
      <c r="D59">
        <v>343</v>
      </c>
      <c r="E59">
        <f t="shared" si="2"/>
        <v>2.1034407568160363E-7</v>
      </c>
      <c r="F59">
        <v>0.25017504763887599</v>
      </c>
      <c r="G59">
        <v>0.59607085448984198</v>
      </c>
      <c r="H59">
        <v>23.22</v>
      </c>
      <c r="I59" s="1">
        <f t="shared" si="1"/>
        <v>0.8699537209302326</v>
      </c>
      <c r="J59">
        <v>1.2699999999999999E-2</v>
      </c>
      <c r="K59">
        <v>27</v>
      </c>
    </row>
    <row r="60" spans="1:11">
      <c r="A60" t="s">
        <v>16</v>
      </c>
      <c r="B60">
        <v>11.98139535</v>
      </c>
      <c r="C60">
        <v>21.613788899999999</v>
      </c>
      <c r="D60">
        <v>343</v>
      </c>
      <c r="E60">
        <f t="shared" si="2"/>
        <v>2.1032439021561601E-7</v>
      </c>
      <c r="F60">
        <v>0.25015163451266698</v>
      </c>
      <c r="G60">
        <v>0.59604423563390097</v>
      </c>
      <c r="H60">
        <v>23.22</v>
      </c>
      <c r="I60" s="1">
        <f t="shared" si="1"/>
        <v>0.93082639534883727</v>
      </c>
      <c r="J60">
        <v>1.2699999999999999E-2</v>
      </c>
      <c r="K60">
        <v>27</v>
      </c>
    </row>
    <row r="61" spans="1:11">
      <c r="A61" t="s">
        <v>16</v>
      </c>
      <c r="B61">
        <v>10.120930230000001</v>
      </c>
      <c r="C61">
        <v>22.912853370000001</v>
      </c>
      <c r="D61">
        <v>343</v>
      </c>
      <c r="E61">
        <f t="shared" si="2"/>
        <v>2.1030629919146614E-7</v>
      </c>
      <c r="F61">
        <v>0.25013011775345301</v>
      </c>
      <c r="G61">
        <v>0.59601977201544998</v>
      </c>
      <c r="H61">
        <v>23.22</v>
      </c>
      <c r="I61" s="1">
        <f t="shared" si="1"/>
        <v>0.98677232428940576</v>
      </c>
      <c r="J61">
        <v>1.2699999999999999E-2</v>
      </c>
      <c r="K61">
        <v>27</v>
      </c>
    </row>
    <row r="62" spans="1:11">
      <c r="A62" t="s">
        <v>12</v>
      </c>
      <c r="B62">
        <v>42.049180327868854</v>
      </c>
      <c r="C62">
        <v>1</v>
      </c>
      <c r="D62">
        <v>323</v>
      </c>
      <c r="E62">
        <f t="shared" si="0"/>
        <v>1.9271417707241522E-7</v>
      </c>
      <c r="F62">
        <v>0.20949999999999999</v>
      </c>
      <c r="G62">
        <v>1.47628</v>
      </c>
      <c r="H62">
        <v>42</v>
      </c>
      <c r="I62" s="1">
        <f t="shared" si="1"/>
        <v>2.3809523809523808E-2</v>
      </c>
      <c r="J62">
        <v>2.5000000000000001E-3</v>
      </c>
      <c r="K62">
        <v>62.5</v>
      </c>
    </row>
    <row r="63" spans="1:11">
      <c r="A63" t="s">
        <v>12</v>
      </c>
      <c r="B63">
        <v>40.573770491803273</v>
      </c>
      <c r="C63">
        <v>3</v>
      </c>
      <c r="D63">
        <v>323</v>
      </c>
      <c r="E63">
        <f t="shared" si="0"/>
        <v>1.9271417707241522E-7</v>
      </c>
      <c r="F63">
        <v>0.20949999999999999</v>
      </c>
      <c r="G63">
        <v>1.47628</v>
      </c>
      <c r="H63">
        <v>42</v>
      </c>
      <c r="I63" s="1">
        <f t="shared" si="1"/>
        <v>7.1428571428571425E-2</v>
      </c>
      <c r="J63">
        <v>2.5000000000000001E-3</v>
      </c>
      <c r="K63">
        <v>62.5</v>
      </c>
    </row>
    <row r="64" spans="1:11">
      <c r="A64" t="s">
        <v>12</v>
      </c>
      <c r="B64">
        <v>39.467213114754095</v>
      </c>
      <c r="C64">
        <v>5</v>
      </c>
      <c r="D64">
        <v>323</v>
      </c>
      <c r="E64">
        <f t="shared" si="0"/>
        <v>1.9271417707241522E-7</v>
      </c>
      <c r="F64">
        <v>0.20949999999999999</v>
      </c>
      <c r="G64">
        <v>1.47628</v>
      </c>
      <c r="H64">
        <v>42</v>
      </c>
      <c r="I64" s="1">
        <f t="shared" si="1"/>
        <v>0.11904761904761904</v>
      </c>
      <c r="J64">
        <v>2.5000000000000001E-3</v>
      </c>
      <c r="K64">
        <v>62.5</v>
      </c>
    </row>
    <row r="65" spans="1:11">
      <c r="A65" t="s">
        <v>12</v>
      </c>
      <c r="B65">
        <v>37.254098360655739</v>
      </c>
      <c r="C65">
        <v>10</v>
      </c>
      <c r="D65">
        <v>323</v>
      </c>
      <c r="E65">
        <f t="shared" si="0"/>
        <v>1.9271417707241522E-7</v>
      </c>
      <c r="F65">
        <v>0.20949999999999999</v>
      </c>
      <c r="G65">
        <v>1.47628</v>
      </c>
      <c r="H65">
        <v>42</v>
      </c>
      <c r="I65" s="1">
        <f t="shared" si="1"/>
        <v>0.23809523809523808</v>
      </c>
      <c r="J65">
        <v>2.5000000000000001E-3</v>
      </c>
      <c r="K65">
        <v>62.5</v>
      </c>
    </row>
    <row r="66" spans="1:11">
      <c r="A66" t="s">
        <v>12</v>
      </c>
      <c r="B66">
        <v>35.040983606557376</v>
      </c>
      <c r="C66">
        <v>15</v>
      </c>
      <c r="D66">
        <v>323</v>
      </c>
      <c r="E66">
        <f t="shared" si="0"/>
        <v>1.9271417707241522E-7</v>
      </c>
      <c r="F66">
        <v>0.20949999999999999</v>
      </c>
      <c r="G66">
        <v>1.47628</v>
      </c>
      <c r="H66">
        <v>42</v>
      </c>
      <c r="I66" s="1">
        <f t="shared" si="1"/>
        <v>0.35714285714285715</v>
      </c>
      <c r="J66">
        <v>2.5000000000000001E-3</v>
      </c>
      <c r="K66">
        <v>62.5</v>
      </c>
    </row>
    <row r="67" spans="1:11">
      <c r="A67" t="s">
        <v>12</v>
      </c>
      <c r="B67">
        <v>33.196721311475407</v>
      </c>
      <c r="C67">
        <v>20</v>
      </c>
      <c r="D67">
        <v>323</v>
      </c>
      <c r="E67">
        <f t="shared" si="0"/>
        <v>1.9271417707241522E-7</v>
      </c>
      <c r="F67">
        <v>0.20949999999999999</v>
      </c>
      <c r="G67">
        <v>1.47628</v>
      </c>
      <c r="H67">
        <v>42</v>
      </c>
      <c r="I67" s="1">
        <f t="shared" ref="I67:I91" si="3">C67/H67</f>
        <v>0.47619047619047616</v>
      </c>
      <c r="J67">
        <v>2.5000000000000001E-3</v>
      </c>
      <c r="K67">
        <v>62.5</v>
      </c>
    </row>
    <row r="68" spans="1:11">
      <c r="A68" t="s">
        <v>12</v>
      </c>
      <c r="B68">
        <v>30.614754098360653</v>
      </c>
      <c r="C68">
        <v>25</v>
      </c>
      <c r="D68">
        <v>323</v>
      </c>
      <c r="E68">
        <f t="shared" si="0"/>
        <v>1.9271417707241522E-7</v>
      </c>
      <c r="F68">
        <v>0.20949999999999999</v>
      </c>
      <c r="G68">
        <v>1.47628</v>
      </c>
      <c r="H68">
        <v>42</v>
      </c>
      <c r="I68" s="1">
        <f t="shared" si="3"/>
        <v>0.59523809523809523</v>
      </c>
      <c r="J68">
        <v>2.5000000000000001E-3</v>
      </c>
      <c r="K68">
        <v>62.5</v>
      </c>
    </row>
    <row r="69" spans="1:11">
      <c r="A69" t="s">
        <v>12</v>
      </c>
      <c r="B69">
        <v>27.663934426229506</v>
      </c>
      <c r="C69">
        <v>30</v>
      </c>
      <c r="D69">
        <v>323</v>
      </c>
      <c r="E69">
        <f t="shared" si="0"/>
        <v>1.9271417707241522E-7</v>
      </c>
      <c r="F69">
        <v>0.20949999999999999</v>
      </c>
      <c r="G69">
        <v>1.47628</v>
      </c>
      <c r="H69">
        <v>42</v>
      </c>
      <c r="I69" s="1">
        <f t="shared" si="3"/>
        <v>0.7142857142857143</v>
      </c>
      <c r="J69">
        <v>2.5000000000000001E-3</v>
      </c>
      <c r="K69">
        <v>62.5</v>
      </c>
    </row>
    <row r="70" spans="1:11">
      <c r="A70" t="s">
        <v>12</v>
      </c>
      <c r="B70">
        <v>26.188524590163933</v>
      </c>
      <c r="C70">
        <v>32</v>
      </c>
      <c r="D70">
        <v>323</v>
      </c>
      <c r="E70">
        <f t="shared" si="0"/>
        <v>1.9271417707241522E-7</v>
      </c>
      <c r="F70">
        <v>0.20949999999999999</v>
      </c>
      <c r="G70">
        <v>1.47628</v>
      </c>
      <c r="H70">
        <v>42</v>
      </c>
      <c r="I70" s="1">
        <f t="shared" si="3"/>
        <v>0.76190476190476186</v>
      </c>
      <c r="J70">
        <v>2.5000000000000001E-3</v>
      </c>
      <c r="K70">
        <v>62.5</v>
      </c>
    </row>
    <row r="71" spans="1:11">
      <c r="A71" t="s">
        <v>12</v>
      </c>
      <c r="B71">
        <v>23.237704918032787</v>
      </c>
      <c r="C71">
        <v>35</v>
      </c>
      <c r="D71">
        <v>323</v>
      </c>
      <c r="E71">
        <f t="shared" si="0"/>
        <v>1.9271417707241522E-7</v>
      </c>
      <c r="F71">
        <v>0.20949999999999999</v>
      </c>
      <c r="G71">
        <v>1.47628</v>
      </c>
      <c r="H71">
        <v>42</v>
      </c>
      <c r="I71" s="1">
        <f t="shared" si="3"/>
        <v>0.83333333333333337</v>
      </c>
      <c r="J71">
        <v>2.5000000000000001E-3</v>
      </c>
      <c r="K71">
        <v>62.5</v>
      </c>
    </row>
    <row r="72" spans="1:11">
      <c r="A72" t="s">
        <v>13</v>
      </c>
      <c r="B72">
        <v>28.292682926829265</v>
      </c>
      <c r="C72">
        <v>1</v>
      </c>
      <c r="D72">
        <v>333</v>
      </c>
      <c r="E72">
        <f t="shared" si="0"/>
        <v>1.8399488775214992E-7</v>
      </c>
      <c r="F72">
        <v>0.20949999999999999</v>
      </c>
      <c r="G72">
        <v>1</v>
      </c>
      <c r="H72">
        <v>30.015999999999998</v>
      </c>
      <c r="I72" s="1">
        <f t="shared" si="3"/>
        <v>3.3315565031982942E-2</v>
      </c>
      <c r="J72">
        <v>1.78E-2</v>
      </c>
      <c r="K72">
        <v>64</v>
      </c>
    </row>
    <row r="73" spans="1:11">
      <c r="A73" t="s">
        <v>13</v>
      </c>
      <c r="B73">
        <v>25.691056910569102</v>
      </c>
      <c r="C73">
        <v>3</v>
      </c>
      <c r="D73">
        <v>333</v>
      </c>
      <c r="E73">
        <f t="shared" si="0"/>
        <v>1.8399488775214992E-7</v>
      </c>
      <c r="F73">
        <v>0.20949999999999999</v>
      </c>
      <c r="G73">
        <v>1</v>
      </c>
      <c r="H73">
        <v>30.015999999999998</v>
      </c>
      <c r="I73" s="1">
        <f t="shared" si="3"/>
        <v>9.9946695095948834E-2</v>
      </c>
      <c r="J73">
        <v>1.78E-2</v>
      </c>
      <c r="K73">
        <v>64</v>
      </c>
    </row>
    <row r="74" spans="1:11">
      <c r="A74" t="s">
        <v>13</v>
      </c>
      <c r="B74">
        <v>24.390243902439025</v>
      </c>
      <c r="C74">
        <v>5</v>
      </c>
      <c r="D74">
        <v>333</v>
      </c>
      <c r="E74">
        <f t="shared" si="0"/>
        <v>1.8399488775214992E-7</v>
      </c>
      <c r="F74">
        <v>0.20949999999999999</v>
      </c>
      <c r="G74">
        <v>1</v>
      </c>
      <c r="H74">
        <v>30.015999999999998</v>
      </c>
      <c r="I74" s="1">
        <f t="shared" si="3"/>
        <v>0.16657782515991473</v>
      </c>
      <c r="J74">
        <v>1.78E-2</v>
      </c>
      <c r="K74">
        <v>64</v>
      </c>
    </row>
    <row r="75" spans="1:11">
      <c r="A75" t="s">
        <v>13</v>
      </c>
      <c r="B75">
        <v>22.439024390243901</v>
      </c>
      <c r="C75">
        <v>10</v>
      </c>
      <c r="D75">
        <v>333</v>
      </c>
      <c r="E75">
        <f t="shared" si="0"/>
        <v>1.8399488775214992E-7</v>
      </c>
      <c r="F75">
        <v>0.20949999999999999</v>
      </c>
      <c r="G75">
        <v>1</v>
      </c>
      <c r="H75">
        <v>30.015999999999998</v>
      </c>
      <c r="I75" s="1">
        <f t="shared" si="3"/>
        <v>0.33315565031982947</v>
      </c>
      <c r="J75">
        <v>1.78E-2</v>
      </c>
      <c r="K75">
        <v>64</v>
      </c>
    </row>
    <row r="76" spans="1:11">
      <c r="A76" t="s">
        <v>13</v>
      </c>
      <c r="B76">
        <v>21.13821138211382</v>
      </c>
      <c r="C76">
        <v>15</v>
      </c>
      <c r="D76">
        <v>333</v>
      </c>
      <c r="E76">
        <f t="shared" si="0"/>
        <v>1.8399488775214992E-7</v>
      </c>
      <c r="F76">
        <v>0.20949999999999999</v>
      </c>
      <c r="G76">
        <v>1</v>
      </c>
      <c r="H76">
        <v>30.015999999999998</v>
      </c>
      <c r="I76" s="1">
        <f t="shared" si="3"/>
        <v>0.49973347547974417</v>
      </c>
      <c r="J76">
        <v>1.78E-2</v>
      </c>
      <c r="K76">
        <v>64</v>
      </c>
    </row>
    <row r="77" spans="1:11">
      <c r="A77" t="s">
        <v>13</v>
      </c>
      <c r="B77">
        <v>20.162601626016258</v>
      </c>
      <c r="C77">
        <v>20</v>
      </c>
      <c r="D77">
        <v>333</v>
      </c>
      <c r="E77">
        <f t="shared" si="0"/>
        <v>1.8399488775214992E-7</v>
      </c>
      <c r="F77">
        <v>0.20949999999999999</v>
      </c>
      <c r="G77">
        <v>1</v>
      </c>
      <c r="H77">
        <v>30.015999999999998</v>
      </c>
      <c r="I77" s="1">
        <f t="shared" si="3"/>
        <v>0.66631130063965893</v>
      </c>
      <c r="J77">
        <v>1.78E-2</v>
      </c>
      <c r="K77">
        <v>64</v>
      </c>
    </row>
    <row r="78" spans="1:11">
      <c r="A78" t="s">
        <v>13</v>
      </c>
      <c r="B78">
        <v>19.1869918699187</v>
      </c>
      <c r="C78">
        <v>25</v>
      </c>
      <c r="D78">
        <v>333</v>
      </c>
      <c r="E78">
        <f t="shared" si="0"/>
        <v>1.8399488775214992E-7</v>
      </c>
      <c r="F78">
        <v>0.20949999999999999</v>
      </c>
      <c r="G78">
        <v>1</v>
      </c>
      <c r="H78">
        <v>30.015999999999998</v>
      </c>
      <c r="I78" s="1">
        <f t="shared" si="3"/>
        <v>0.83288912579957364</v>
      </c>
      <c r="J78">
        <v>1.78E-2</v>
      </c>
      <c r="K78">
        <v>64</v>
      </c>
    </row>
    <row r="79" spans="1:11">
      <c r="A79" t="s">
        <v>13</v>
      </c>
      <c r="B79">
        <v>18.536585365853657</v>
      </c>
      <c r="C79">
        <v>27</v>
      </c>
      <c r="D79">
        <v>333</v>
      </c>
      <c r="E79">
        <f t="shared" si="0"/>
        <v>1.8399488775214992E-7</v>
      </c>
      <c r="F79">
        <v>0.20949999999999999</v>
      </c>
      <c r="G79">
        <v>1</v>
      </c>
      <c r="H79">
        <v>30.015999999999998</v>
      </c>
      <c r="I79" s="1">
        <f t="shared" si="3"/>
        <v>0.89952025586353945</v>
      </c>
      <c r="J79">
        <v>1.78E-2</v>
      </c>
      <c r="K79">
        <v>64</v>
      </c>
    </row>
    <row r="80" spans="1:11">
      <c r="A80" t="s">
        <v>13</v>
      </c>
      <c r="B80">
        <v>17.560975609756095</v>
      </c>
      <c r="C80">
        <v>29</v>
      </c>
      <c r="D80">
        <v>333</v>
      </c>
      <c r="E80">
        <f t="shared" si="0"/>
        <v>1.8399488775214992E-7</v>
      </c>
      <c r="F80">
        <v>0.20949999999999999</v>
      </c>
      <c r="G80">
        <v>1</v>
      </c>
      <c r="H80">
        <v>30.015999999999998</v>
      </c>
      <c r="I80" s="1">
        <f t="shared" si="3"/>
        <v>0.96615138592750538</v>
      </c>
      <c r="J80">
        <v>1.78E-2</v>
      </c>
      <c r="K80">
        <v>64</v>
      </c>
    </row>
    <row r="81" spans="1:11">
      <c r="A81" t="s">
        <v>13</v>
      </c>
      <c r="B81">
        <v>15.609756097560975</v>
      </c>
      <c r="C81">
        <v>30</v>
      </c>
      <c r="D81">
        <v>333</v>
      </c>
      <c r="E81">
        <f t="shared" si="0"/>
        <v>1.8399488775214992E-7</v>
      </c>
      <c r="F81">
        <v>0.20949999999999999</v>
      </c>
      <c r="G81">
        <v>1</v>
      </c>
      <c r="H81">
        <v>30.015999999999998</v>
      </c>
      <c r="I81" s="1">
        <f t="shared" si="3"/>
        <v>0.99946695095948834</v>
      </c>
      <c r="J81">
        <v>1.78E-2</v>
      </c>
      <c r="K81">
        <v>64</v>
      </c>
    </row>
    <row r="82" spans="1:11">
      <c r="A82" t="s">
        <v>14</v>
      </c>
      <c r="B82">
        <v>30.343612334801758</v>
      </c>
      <c r="C82">
        <v>2</v>
      </c>
      <c r="D82">
        <v>343</v>
      </c>
      <c r="E82">
        <f t="shared" si="0"/>
        <v>8.407875911958743E-7</v>
      </c>
      <c r="F82">
        <v>1</v>
      </c>
      <c r="G82">
        <v>1</v>
      </c>
      <c r="H82">
        <v>75.900000000000006</v>
      </c>
      <c r="I82" s="1">
        <f t="shared" si="3"/>
        <v>2.6350461133069828E-2</v>
      </c>
      <c r="J82">
        <v>1.78E-2</v>
      </c>
      <c r="K82">
        <v>50.6</v>
      </c>
    </row>
    <row r="83" spans="1:11">
      <c r="A83" t="s">
        <v>14</v>
      </c>
      <c r="B83">
        <v>28.12334801762114</v>
      </c>
      <c r="C83">
        <v>5</v>
      </c>
      <c r="D83">
        <v>343</v>
      </c>
      <c r="E83">
        <f t="shared" si="0"/>
        <v>8.407875911958743E-7</v>
      </c>
      <c r="F83">
        <v>1</v>
      </c>
      <c r="G83">
        <v>1</v>
      </c>
      <c r="H83">
        <v>75.900000000000006</v>
      </c>
      <c r="I83" s="1">
        <f t="shared" si="3"/>
        <v>6.5876152832674562E-2</v>
      </c>
      <c r="J83">
        <v>1.78E-2</v>
      </c>
      <c r="K83">
        <v>50.6</v>
      </c>
    </row>
    <row r="84" spans="1:11">
      <c r="A84" t="s">
        <v>14</v>
      </c>
      <c r="B84">
        <v>25.903083700440529</v>
      </c>
      <c r="C84">
        <v>10</v>
      </c>
      <c r="D84">
        <v>343</v>
      </c>
      <c r="E84">
        <f t="shared" si="0"/>
        <v>8.407875911958743E-7</v>
      </c>
      <c r="F84">
        <v>1</v>
      </c>
      <c r="G84">
        <v>1</v>
      </c>
      <c r="H84">
        <v>75.900000000000006</v>
      </c>
      <c r="I84" s="1">
        <f t="shared" si="3"/>
        <v>0.13175230566534912</v>
      </c>
      <c r="J84">
        <v>1.78E-2</v>
      </c>
      <c r="K84">
        <v>50.6</v>
      </c>
    </row>
    <row r="85" spans="1:11">
      <c r="A85" t="s">
        <v>14</v>
      </c>
      <c r="B85">
        <v>23.682819383259911</v>
      </c>
      <c r="C85">
        <v>20</v>
      </c>
      <c r="D85">
        <v>343</v>
      </c>
      <c r="E85">
        <f t="shared" si="0"/>
        <v>8.407875911958743E-7</v>
      </c>
      <c r="F85">
        <v>1</v>
      </c>
      <c r="G85">
        <v>1</v>
      </c>
      <c r="H85">
        <v>75.900000000000006</v>
      </c>
      <c r="I85" s="1">
        <f t="shared" si="3"/>
        <v>0.26350461133069825</v>
      </c>
      <c r="J85">
        <v>1.78E-2</v>
      </c>
      <c r="K85">
        <v>50.6</v>
      </c>
    </row>
    <row r="86" spans="1:11">
      <c r="A86" t="s">
        <v>14</v>
      </c>
      <c r="B86">
        <v>20.722466960352421</v>
      </c>
      <c r="C86">
        <v>35</v>
      </c>
      <c r="D86">
        <v>343</v>
      </c>
      <c r="E86">
        <f t="shared" si="0"/>
        <v>8.407875911958743E-7</v>
      </c>
      <c r="F86">
        <v>1</v>
      </c>
      <c r="G86">
        <v>1</v>
      </c>
      <c r="H86">
        <v>75.900000000000006</v>
      </c>
      <c r="I86" s="1">
        <f t="shared" si="3"/>
        <v>0.46113306982872199</v>
      </c>
      <c r="J86">
        <v>1.78E-2</v>
      </c>
      <c r="K86">
        <v>50.6</v>
      </c>
    </row>
    <row r="87" spans="1:11">
      <c r="A87" t="s">
        <v>14</v>
      </c>
      <c r="B87">
        <v>18.132158590308368</v>
      </c>
      <c r="C87">
        <v>50</v>
      </c>
      <c r="D87">
        <v>343</v>
      </c>
      <c r="E87">
        <f t="shared" si="0"/>
        <v>8.407875911958743E-7</v>
      </c>
      <c r="F87">
        <v>1</v>
      </c>
      <c r="G87">
        <v>1</v>
      </c>
      <c r="H87">
        <v>75.900000000000006</v>
      </c>
      <c r="I87" s="1">
        <f t="shared" si="3"/>
        <v>0.65876152832674562</v>
      </c>
      <c r="J87">
        <v>1.78E-2</v>
      </c>
      <c r="K87">
        <v>50.6</v>
      </c>
    </row>
    <row r="88" spans="1:11">
      <c r="A88" t="s">
        <v>14</v>
      </c>
      <c r="B88">
        <v>16.281938325991188</v>
      </c>
      <c r="C88">
        <v>60</v>
      </c>
      <c r="D88">
        <v>343</v>
      </c>
      <c r="E88">
        <f t="shared" si="0"/>
        <v>8.407875911958743E-7</v>
      </c>
      <c r="F88">
        <v>1</v>
      </c>
      <c r="G88">
        <v>1</v>
      </c>
      <c r="H88">
        <v>75.900000000000006</v>
      </c>
      <c r="I88" s="1">
        <f t="shared" si="3"/>
        <v>0.79051383399209485</v>
      </c>
      <c r="J88">
        <v>1.78E-2</v>
      </c>
      <c r="K88">
        <v>50.6</v>
      </c>
    </row>
    <row r="89" spans="1:11">
      <c r="A89" t="s">
        <v>14</v>
      </c>
      <c r="B89">
        <v>15.171806167400879</v>
      </c>
      <c r="C89">
        <v>65</v>
      </c>
      <c r="D89">
        <v>343</v>
      </c>
      <c r="E89">
        <f t="shared" si="0"/>
        <v>8.407875911958743E-7</v>
      </c>
      <c r="F89">
        <v>1</v>
      </c>
      <c r="G89">
        <v>1</v>
      </c>
      <c r="H89">
        <v>75.900000000000006</v>
      </c>
      <c r="I89" s="1">
        <f t="shared" si="3"/>
        <v>0.85638998682476941</v>
      </c>
      <c r="J89">
        <v>1.78E-2</v>
      </c>
      <c r="K89">
        <v>50.6</v>
      </c>
    </row>
    <row r="90" spans="1:11">
      <c r="A90" t="s">
        <v>14</v>
      </c>
      <c r="B90">
        <v>13.691629955947135</v>
      </c>
      <c r="C90">
        <v>70</v>
      </c>
      <c r="D90">
        <v>343</v>
      </c>
      <c r="E90">
        <f t="shared" si="0"/>
        <v>8.407875911958743E-7</v>
      </c>
      <c r="F90">
        <v>1</v>
      </c>
      <c r="G90">
        <v>1</v>
      </c>
      <c r="H90">
        <v>75.900000000000006</v>
      </c>
      <c r="I90" s="1">
        <f t="shared" si="3"/>
        <v>0.92226613965744397</v>
      </c>
      <c r="J90">
        <v>1.78E-2</v>
      </c>
      <c r="K90">
        <v>50.6</v>
      </c>
    </row>
    <row r="91" spans="1:11">
      <c r="A91" t="s">
        <v>14</v>
      </c>
      <c r="B91">
        <v>11.841409691629956</v>
      </c>
      <c r="C91">
        <v>75</v>
      </c>
      <c r="D91">
        <v>343</v>
      </c>
      <c r="E91">
        <f t="shared" si="0"/>
        <v>8.407875911958743E-7</v>
      </c>
      <c r="F91">
        <v>1</v>
      </c>
      <c r="G91">
        <v>1</v>
      </c>
      <c r="H91">
        <v>75.900000000000006</v>
      </c>
      <c r="I91" s="1">
        <f t="shared" si="3"/>
        <v>0.98814229249011853</v>
      </c>
      <c r="J91">
        <v>1.78E-2</v>
      </c>
      <c r="K91">
        <v>50.6</v>
      </c>
    </row>
  </sheetData>
  <phoneticPr fontId="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>
      <selection activeCell="C8" sqref="C8"/>
    </sheetView>
  </sheetViews>
  <sheetFormatPr defaultRowHeight="15"/>
  <sheetData>
    <row r="1" spans="1:7" ht="18">
      <c r="A1" t="s">
        <v>9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</row>
    <row r="2" spans="1:7">
      <c r="A2" t="s">
        <v>17</v>
      </c>
      <c r="B2" s="1">
        <v>-5.10871520651179E-7</v>
      </c>
      <c r="C2">
        <v>-2.2407733390920299</v>
      </c>
      <c r="D2">
        <v>1.7355990361067299</v>
      </c>
      <c r="E2">
        <v>-6347.2060439296101</v>
      </c>
      <c r="F2">
        <v>-17.3889597216628</v>
      </c>
      <c r="G2">
        <v>42.396752663943097</v>
      </c>
    </row>
    <row r="3" spans="1:7">
      <c r="A3" t="s">
        <v>12</v>
      </c>
      <c r="B3" s="1">
        <v>-4.30428008934755E-6</v>
      </c>
      <c r="C3">
        <v>-11.1168601189193</v>
      </c>
      <c r="D3">
        <v>33.094059290759603</v>
      </c>
      <c r="E3">
        <v>-4914.8175211804501</v>
      </c>
      <c r="F3">
        <v>-15.833895028799301</v>
      </c>
      <c r="G3">
        <v>22.417196802189299</v>
      </c>
    </row>
    <row r="4" spans="1:7">
      <c r="A4" t="s">
        <v>13</v>
      </c>
      <c r="B4" s="1">
        <v>-5.9844863193886199E-7</v>
      </c>
      <c r="C4">
        <v>1.7695002893020999</v>
      </c>
      <c r="D4">
        <v>23.789104379632999</v>
      </c>
      <c r="E4">
        <v>-9059.3685758892698</v>
      </c>
      <c r="F4">
        <v>-16.7395316307217</v>
      </c>
      <c r="G4">
        <v>23.789104378860799</v>
      </c>
    </row>
    <row r="5" spans="1:7">
      <c r="A5" t="s">
        <v>14</v>
      </c>
      <c r="B5" s="1">
        <v>-1.32537889611928E-6</v>
      </c>
      <c r="C5">
        <v>-4.2384343970018596</v>
      </c>
      <c r="D5">
        <v>33.916335511938897</v>
      </c>
      <c r="E5">
        <v>-11263.551319215399</v>
      </c>
      <c r="F5">
        <v>-28.575103019109701</v>
      </c>
      <c r="G5">
        <v>33.916335517747498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activeCell="I6" sqref="I6"/>
    </sheetView>
  </sheetViews>
  <sheetFormatPr defaultRowHeight="15"/>
  <sheetData>
    <row r="1" spans="1:6" ht="18">
      <c r="A1" t="s">
        <v>9</v>
      </c>
      <c r="B1" t="s">
        <v>18</v>
      </c>
      <c r="C1" t="s">
        <v>24</v>
      </c>
      <c r="D1" t="s">
        <v>21</v>
      </c>
      <c r="E1" t="s">
        <v>22</v>
      </c>
      <c r="F1" t="s">
        <v>23</v>
      </c>
    </row>
    <row r="2" spans="1:6">
      <c r="A2" t="s">
        <v>17</v>
      </c>
      <c r="B2" s="1">
        <v>6.4775734088702202E-8</v>
      </c>
      <c r="C2">
        <v>1.0633929954853401</v>
      </c>
      <c r="D2">
        <v>0.28910041339318798</v>
      </c>
      <c r="E2">
        <v>-7.5323962562636104E-3</v>
      </c>
      <c r="F2">
        <v>36.751364946441903</v>
      </c>
    </row>
    <row r="3" spans="1:6">
      <c r="A3" t="s">
        <v>12</v>
      </c>
      <c r="B3" s="1">
        <v>1.1881391970335801E-13</v>
      </c>
      <c r="C3">
        <v>-2.72374933599836</v>
      </c>
      <c r="D3">
        <v>0.29083519166322103</v>
      </c>
      <c r="E3">
        <v>-9.7526785100618598E-3</v>
      </c>
      <c r="F3">
        <v>0.17615696617645099</v>
      </c>
    </row>
    <row r="4" spans="1:6">
      <c r="A4" t="s">
        <v>13</v>
      </c>
      <c r="B4" s="1">
        <v>5.0258263556340401E-11</v>
      </c>
      <c r="C4">
        <v>-1.82081040715721</v>
      </c>
      <c r="D4">
        <v>0.61401835470328403</v>
      </c>
      <c r="E4">
        <v>-1.96940300838325E-3</v>
      </c>
      <c r="F4">
        <v>0.117408335220819</v>
      </c>
    </row>
    <row r="5" spans="1:6">
      <c r="A5" t="s">
        <v>14</v>
      </c>
      <c r="B5" s="1">
        <v>0</v>
      </c>
      <c r="C5">
        <v>-2.29137837491781</v>
      </c>
      <c r="D5">
        <v>0.65364393911683205</v>
      </c>
      <c r="E5">
        <v>-1.5163100063858401E-3</v>
      </c>
      <c r="F5">
        <v>0.163799445896009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Fuel cell data</vt:lpstr>
      <vt:lpstr>Case 1</vt:lpstr>
      <vt:lpstr>Case 2</vt:lpstr>
    </vt:vector>
  </TitlesOfParts>
  <Company>Oulun yliopisto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Markku Ohenoja</dc:creator>
  <cp:lastModifiedBy>Markku Ohenoja</cp:lastModifiedBy>
  <dcterms:created xsi:type="dcterms:W3CDTF">2018-08-29T09:50:05Z</dcterms:created>
  <dcterms:modified xsi:type="dcterms:W3CDTF">2018-11-08T06:50:45Z</dcterms:modified>
</cp:coreProperties>
</file>